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ртификати\Доклад СП\Доклад\2026\2026-09\ЗА ДНЕВЕН РЕД_2026-09\"/>
    </mc:Choice>
  </mc:AlternateContent>
  <bookViews>
    <workbookView xWindow="-120" yWindow="-120" windowWidth="29040" windowHeight="15840" tabRatio="644" activeTab="9"/>
  </bookViews>
  <sheets>
    <sheet name="ОБОБЩЕНА" sheetId="17" r:id="rId1"/>
    <sheet name="01.2026" sheetId="1" r:id="rId2"/>
    <sheet name="02.2026" sheetId="15" r:id="rId3"/>
    <sheet name="03.2026" sheetId="16" r:id="rId4"/>
    <sheet name="04.2026" sheetId="19" r:id="rId5"/>
    <sheet name="05.2026" sheetId="20" r:id="rId6"/>
    <sheet name="06.2026" sheetId="21" r:id="rId7"/>
    <sheet name="07.2026" sheetId="22" r:id="rId8"/>
    <sheet name="08.2026" sheetId="23" r:id="rId9"/>
    <sheet name="09.2026" sheetId="24" r:id="rId10"/>
    <sheet name="10.2026" sheetId="25" r:id="rId11"/>
    <sheet name="11.2026" sheetId="26" r:id="rId12"/>
    <sheet name="12.2026" sheetId="27" r:id="rId13"/>
  </sheets>
  <definedNames>
    <definedName name="_xlnm._FilterDatabase" localSheetId="1" hidden="1">'01.2026'!$A$8:$BZ$8</definedName>
    <definedName name="_xlnm._FilterDatabase" localSheetId="2" hidden="1">'02.2026'!$A$8:$BZ$8</definedName>
    <definedName name="_xlnm._FilterDatabase" localSheetId="3" hidden="1">'03.2026'!$A$8:$BZ$8</definedName>
    <definedName name="_xlnm._FilterDatabase" localSheetId="4" hidden="1">'04.2026'!$A$8:$BZ$8</definedName>
    <definedName name="_xlnm._FilterDatabase" localSheetId="5" hidden="1">'05.2026'!$A$8:$BZ$8</definedName>
    <definedName name="_xlnm._FilterDatabase" localSheetId="6" hidden="1">'06.2026'!$A$8:$BZ$8</definedName>
    <definedName name="_xlnm._FilterDatabase" localSheetId="7" hidden="1">'07.2026'!$A$8:$BZ$8</definedName>
    <definedName name="_xlnm._FilterDatabase" localSheetId="8" hidden="1">'08.2026'!$A$8:$BZ$8</definedName>
    <definedName name="_xlnm._FilterDatabase" localSheetId="9" hidden="1">'09.2026'!$A$8:$BZ$8</definedName>
    <definedName name="_xlnm._FilterDatabase" localSheetId="10" hidden="1">'10.2026'!$A$8:$BZ$8</definedName>
    <definedName name="_xlnm._FilterDatabase" localSheetId="11" hidden="1">'11.2026'!$A$8:$BZ$8</definedName>
    <definedName name="_xlnm._FilterDatabase" localSheetId="12" hidden="1">'12.2026'!$A$8:$BZ$8</definedName>
  </definedNames>
  <calcPr calcId="162913"/>
</workbook>
</file>

<file path=xl/calcChain.xml><?xml version="1.0" encoding="utf-8"?>
<calcChain xmlns="http://schemas.openxmlformats.org/spreadsheetml/2006/main">
  <c r="BA44" i="24" l="1"/>
  <c r="BA32" i="24"/>
  <c r="BA30" i="24"/>
  <c r="BA26" i="24"/>
  <c r="A9" i="24" l="1"/>
  <c r="A10" i="24" s="1"/>
  <c r="A11" i="24" s="1"/>
  <c r="A12" i="24" s="1"/>
  <c r="A13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9" i="23" l="1"/>
  <c r="A10" i="23" s="1"/>
  <c r="A11" i="23" s="1"/>
  <c r="A12" i="23" s="1"/>
  <c r="A13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9" i="21" l="1"/>
  <c r="A10" i="21" s="1"/>
  <c r="A11" i="21" s="1"/>
  <c r="A12" i="21" s="1"/>
  <c r="A13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9" i="22" l="1"/>
  <c r="A10" i="22" s="1"/>
  <c r="A11" i="22" s="1"/>
  <c r="A12" i="22" s="1"/>
  <c r="A13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9" i="20" l="1"/>
  <c r="A10" i="20" s="1"/>
  <c r="A11" i="20" s="1"/>
  <c r="A12" i="20" s="1"/>
  <c r="A13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9" i="19" l="1"/>
  <c r="A10" i="19" s="1"/>
  <c r="A11" i="19" s="1"/>
  <c r="A12" i="19" s="1"/>
  <c r="A13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9" i="16" l="1"/>
  <c r="A10" i="16" s="1"/>
  <c r="A11" i="16" s="1"/>
  <c r="A12" i="16" s="1"/>
  <c r="A13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9" i="15" l="1"/>
  <c r="A10" i="15" s="1"/>
  <c r="A11" i="15" s="1"/>
  <c r="A12" i="15" s="1"/>
  <c r="A13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10" i="27" l="1"/>
  <c r="A11" i="27" s="1"/>
  <c r="A12" i="27" s="1"/>
  <c r="A13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9" i="27"/>
  <c r="A9" i="26"/>
  <c r="A10" i="26" s="1"/>
  <c r="A11" i="26" s="1"/>
  <c r="A12" i="26" s="1"/>
  <c r="A13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9" i="25"/>
  <c r="A10" i="25" s="1"/>
  <c r="A11" i="25" s="1"/>
  <c r="A12" i="25" s="1"/>
  <c r="A13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A36" i="25" s="1"/>
  <c r="A37" i="25" s="1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9" i="1" l="1"/>
  <c r="A10" i="1" s="1"/>
  <c r="A11" i="1" s="1"/>
  <c r="A12" i="1" s="1"/>
  <c r="A13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N10" i="17" l="1"/>
  <c r="M10" i="17"/>
  <c r="L10" i="17"/>
  <c r="K10" i="17"/>
  <c r="N9" i="17"/>
  <c r="M9" i="17"/>
  <c r="L9" i="17"/>
  <c r="K9" i="17"/>
  <c r="N8" i="17"/>
  <c r="M8" i="17"/>
  <c r="L8" i="17"/>
  <c r="K8" i="17"/>
  <c r="N7" i="17"/>
  <c r="M7" i="17"/>
  <c r="L7" i="17"/>
  <c r="K7" i="17"/>
  <c r="N6" i="17"/>
  <c r="M6" i="17"/>
  <c r="L6" i="17"/>
  <c r="K6" i="17"/>
  <c r="N11" i="17"/>
  <c r="M11" i="17"/>
  <c r="L11" i="17"/>
  <c r="K11" i="17"/>
  <c r="J11" i="17" l="1"/>
  <c r="I11" i="17"/>
  <c r="H11" i="17"/>
  <c r="G11" i="17"/>
  <c r="J10" i="17"/>
  <c r="I10" i="17"/>
  <c r="H10" i="17"/>
  <c r="G10" i="17"/>
  <c r="J9" i="17"/>
  <c r="I9" i="17"/>
  <c r="H9" i="17"/>
  <c r="G9" i="17"/>
  <c r="J8" i="17"/>
  <c r="I8" i="17"/>
  <c r="H8" i="17"/>
  <c r="G8" i="17"/>
  <c r="R11" i="17"/>
  <c r="Q11" i="17"/>
  <c r="P11" i="17"/>
  <c r="O11" i="17"/>
  <c r="R10" i="17"/>
  <c r="Q10" i="17"/>
  <c r="P10" i="17"/>
  <c r="O10" i="17"/>
  <c r="R9" i="17"/>
  <c r="Q9" i="17"/>
  <c r="P9" i="17"/>
  <c r="O9" i="17"/>
  <c r="R8" i="17"/>
  <c r="Q8" i="17"/>
  <c r="P8" i="17"/>
  <c r="O8" i="17"/>
  <c r="BB11" i="17"/>
  <c r="BA11" i="17"/>
  <c r="AZ11" i="17"/>
  <c r="AY11" i="17"/>
  <c r="BB10" i="17"/>
  <c r="BA10" i="17"/>
  <c r="AZ10" i="17"/>
  <c r="AY10" i="17"/>
  <c r="BB9" i="17"/>
  <c r="BA9" i="17"/>
  <c r="AZ9" i="17"/>
  <c r="AY9" i="17"/>
  <c r="BB8" i="17"/>
  <c r="BA8" i="17"/>
  <c r="AZ8" i="17"/>
  <c r="AY8" i="17"/>
  <c r="AX11" i="17"/>
  <c r="AW11" i="17"/>
  <c r="AV11" i="17"/>
  <c r="AU11" i="17"/>
  <c r="AX10" i="17"/>
  <c r="AW10" i="17"/>
  <c r="AV10" i="17"/>
  <c r="AU10" i="17"/>
  <c r="AX9" i="17"/>
  <c r="AW9" i="17"/>
  <c r="AV9" i="17"/>
  <c r="AU9" i="17"/>
  <c r="AX8" i="17"/>
  <c r="AW8" i="17"/>
  <c r="AV8" i="17"/>
  <c r="AU8" i="17"/>
  <c r="AT11" i="17"/>
  <c r="AS11" i="17"/>
  <c r="AR11" i="17"/>
  <c r="AQ11" i="17"/>
  <c r="AT10" i="17"/>
  <c r="AS10" i="17"/>
  <c r="AR10" i="17"/>
  <c r="AQ10" i="17"/>
  <c r="AT9" i="17"/>
  <c r="AS9" i="17"/>
  <c r="AR9" i="17"/>
  <c r="AQ9" i="17"/>
  <c r="AT8" i="17"/>
  <c r="AS8" i="17"/>
  <c r="AR8" i="17"/>
  <c r="AQ8" i="17"/>
  <c r="AP11" i="17"/>
  <c r="AO11" i="17"/>
  <c r="AN11" i="17"/>
  <c r="AM11" i="17"/>
  <c r="AP10" i="17"/>
  <c r="AO10" i="17"/>
  <c r="AN10" i="17"/>
  <c r="AM10" i="17"/>
  <c r="AP9" i="17"/>
  <c r="AO9" i="17"/>
  <c r="AN9" i="17"/>
  <c r="AM9" i="17"/>
  <c r="AP8" i="17"/>
  <c r="AO8" i="17"/>
  <c r="AN8" i="17"/>
  <c r="AM8" i="17"/>
  <c r="AL11" i="17"/>
  <c r="AK11" i="17"/>
  <c r="AJ11" i="17"/>
  <c r="AI11" i="17"/>
  <c r="AL10" i="17"/>
  <c r="AK10" i="17"/>
  <c r="AJ10" i="17"/>
  <c r="AI10" i="17"/>
  <c r="AL9" i="17"/>
  <c r="AK9" i="17"/>
  <c r="AJ9" i="17"/>
  <c r="AI9" i="17"/>
  <c r="AL8" i="17"/>
  <c r="AK8" i="17"/>
  <c r="AJ8" i="17"/>
  <c r="AI8" i="17"/>
  <c r="AH11" i="17"/>
  <c r="AG11" i="17"/>
  <c r="AF11" i="17"/>
  <c r="AE11" i="17"/>
  <c r="AH10" i="17"/>
  <c r="AG10" i="17"/>
  <c r="AF10" i="17"/>
  <c r="AE10" i="17"/>
  <c r="AH9" i="17"/>
  <c r="AG9" i="17"/>
  <c r="AF9" i="17"/>
  <c r="AE9" i="17"/>
  <c r="AH8" i="17"/>
  <c r="AG8" i="17"/>
  <c r="AF8" i="17"/>
  <c r="AE8" i="17"/>
  <c r="AD11" i="17"/>
  <c r="AC11" i="17"/>
  <c r="AB11" i="17"/>
  <c r="AA11" i="17"/>
  <c r="AD10" i="17"/>
  <c r="AC10" i="17"/>
  <c r="AB10" i="17"/>
  <c r="AA10" i="17"/>
  <c r="AD9" i="17"/>
  <c r="AC9" i="17"/>
  <c r="AB9" i="17"/>
  <c r="AA9" i="17"/>
  <c r="AD8" i="17"/>
  <c r="AC8" i="17"/>
  <c r="AB8" i="17"/>
  <c r="AA8" i="17"/>
  <c r="Z11" i="17"/>
  <c r="Y11" i="17"/>
  <c r="X11" i="17"/>
  <c r="W11" i="17"/>
  <c r="Z10" i="17"/>
  <c r="Y10" i="17"/>
  <c r="X10" i="17"/>
  <c r="W10" i="17"/>
  <c r="Z9" i="17"/>
  <c r="Y9" i="17"/>
  <c r="X9" i="17"/>
  <c r="W9" i="17"/>
  <c r="Z8" i="17"/>
  <c r="Y8" i="17"/>
  <c r="X8" i="17"/>
  <c r="W8" i="17"/>
  <c r="V11" i="17"/>
  <c r="U11" i="17"/>
  <c r="T11" i="17"/>
  <c r="S11" i="17"/>
  <c r="V10" i="17"/>
  <c r="U10" i="17"/>
  <c r="T10" i="17"/>
  <c r="S10" i="17"/>
  <c r="V9" i="17"/>
  <c r="U9" i="17"/>
  <c r="T9" i="17"/>
  <c r="S9" i="17"/>
  <c r="V8" i="17"/>
  <c r="U8" i="17"/>
  <c r="T8" i="17"/>
  <c r="S8" i="17"/>
  <c r="J7" i="17"/>
  <c r="I7" i="17"/>
  <c r="H7" i="17"/>
  <c r="G7" i="17"/>
  <c r="D11" i="17" l="1"/>
  <c r="C11" i="17"/>
  <c r="F11" i="17"/>
  <c r="E11" i="17" l="1"/>
  <c r="BB42" i="17" l="1"/>
  <c r="BA42" i="17"/>
  <c r="AZ42" i="17"/>
  <c r="AY42" i="17"/>
  <c r="BB41" i="17"/>
  <c r="BA41" i="17"/>
  <c r="AZ41" i="17"/>
  <c r="AY41" i="17"/>
  <c r="BB40" i="17"/>
  <c r="BA40" i="17"/>
  <c r="AZ40" i="17"/>
  <c r="AY40" i="17"/>
  <c r="BB39" i="17"/>
  <c r="BA39" i="17"/>
  <c r="AZ39" i="17"/>
  <c r="AY39" i="17"/>
  <c r="BB38" i="17"/>
  <c r="BA38" i="17"/>
  <c r="AZ38" i="17"/>
  <c r="AY38" i="17"/>
  <c r="BB37" i="17"/>
  <c r="BA37" i="17"/>
  <c r="AZ37" i="17"/>
  <c r="AY37" i="17"/>
  <c r="BB36" i="17"/>
  <c r="BA36" i="17"/>
  <c r="AZ36" i="17"/>
  <c r="AY36" i="17"/>
  <c r="BB35" i="17"/>
  <c r="BA35" i="17"/>
  <c r="AZ35" i="17"/>
  <c r="AY35" i="17"/>
  <c r="BB34" i="17"/>
  <c r="BA34" i="17"/>
  <c r="AZ34" i="17"/>
  <c r="AY34" i="17"/>
  <c r="BB33" i="17"/>
  <c r="BA33" i="17"/>
  <c r="AZ33" i="17"/>
  <c r="AY33" i="17"/>
  <c r="BB32" i="17"/>
  <c r="BA32" i="17"/>
  <c r="AZ32" i="17"/>
  <c r="AY32" i="17"/>
  <c r="BB31" i="17"/>
  <c r="BA31" i="17"/>
  <c r="AZ31" i="17"/>
  <c r="AY31" i="17"/>
  <c r="BB30" i="17"/>
  <c r="BA30" i="17"/>
  <c r="AZ30" i="17"/>
  <c r="AY30" i="17"/>
  <c r="BB29" i="17"/>
  <c r="BA29" i="17"/>
  <c r="AZ29" i="17"/>
  <c r="AY29" i="17"/>
  <c r="BB28" i="17"/>
  <c r="BA28" i="17"/>
  <c r="AZ28" i="17"/>
  <c r="AY28" i="17"/>
  <c r="BB27" i="17"/>
  <c r="BA27" i="17"/>
  <c r="AZ27" i="17"/>
  <c r="AY27" i="17"/>
  <c r="BB26" i="17"/>
  <c r="BA26" i="17"/>
  <c r="AZ26" i="17"/>
  <c r="AY26" i="17"/>
  <c r="BB25" i="17"/>
  <c r="BA25" i="17"/>
  <c r="AZ25" i="17"/>
  <c r="AY25" i="17"/>
  <c r="BB24" i="17"/>
  <c r="BA24" i="17"/>
  <c r="AZ24" i="17"/>
  <c r="AY24" i="17"/>
  <c r="BB23" i="17"/>
  <c r="BA23" i="17"/>
  <c r="AZ23" i="17"/>
  <c r="AY23" i="17"/>
  <c r="BB22" i="17"/>
  <c r="BA22" i="17"/>
  <c r="AZ22" i="17"/>
  <c r="AY22" i="17"/>
  <c r="BB21" i="17"/>
  <c r="BA21" i="17"/>
  <c r="AZ21" i="17"/>
  <c r="AY21" i="17"/>
  <c r="BB20" i="17"/>
  <c r="BA20" i="17"/>
  <c r="AZ20" i="17"/>
  <c r="AY20" i="17"/>
  <c r="BB19" i="17"/>
  <c r="BA19" i="17"/>
  <c r="AZ19" i="17"/>
  <c r="AY19" i="17"/>
  <c r="BB18" i="17"/>
  <c r="BA18" i="17"/>
  <c r="AZ18" i="17"/>
  <c r="AY18" i="17"/>
  <c r="BB17" i="17"/>
  <c r="BA17" i="17"/>
  <c r="AZ17" i="17"/>
  <c r="AY17" i="17"/>
  <c r="BB16" i="17"/>
  <c r="BA16" i="17"/>
  <c r="AZ16" i="17"/>
  <c r="AY16" i="17"/>
  <c r="BB15" i="17"/>
  <c r="BA15" i="17"/>
  <c r="AZ15" i="17"/>
  <c r="AY15" i="17"/>
  <c r="BB14" i="17"/>
  <c r="BA14" i="17"/>
  <c r="AZ14" i="17"/>
  <c r="AY14" i="17"/>
  <c r="BB13" i="17"/>
  <c r="BA13" i="17"/>
  <c r="AZ13" i="17"/>
  <c r="AY13" i="17"/>
  <c r="BB12" i="17"/>
  <c r="BA12" i="17"/>
  <c r="AZ12" i="17"/>
  <c r="AY12" i="17"/>
  <c r="BB7" i="17"/>
  <c r="BA7" i="17"/>
  <c r="AZ7" i="17"/>
  <c r="AY7" i="17"/>
  <c r="BB6" i="17"/>
  <c r="BA6" i="17"/>
  <c r="AZ6" i="17"/>
  <c r="AY6" i="17"/>
  <c r="AX42" i="17"/>
  <c r="AW42" i="17"/>
  <c r="AV42" i="17"/>
  <c r="AU42" i="17"/>
  <c r="AX41" i="17"/>
  <c r="AW41" i="17"/>
  <c r="AV41" i="17"/>
  <c r="AU41" i="17"/>
  <c r="AX40" i="17"/>
  <c r="AW40" i="17"/>
  <c r="AV40" i="17"/>
  <c r="AU40" i="17"/>
  <c r="AX39" i="17"/>
  <c r="AW39" i="17"/>
  <c r="AV39" i="17"/>
  <c r="AU39" i="17"/>
  <c r="AX38" i="17"/>
  <c r="AW38" i="17"/>
  <c r="AV38" i="17"/>
  <c r="AU38" i="17"/>
  <c r="AX37" i="17"/>
  <c r="AW37" i="17"/>
  <c r="AV37" i="17"/>
  <c r="AU37" i="17"/>
  <c r="AX36" i="17"/>
  <c r="AW36" i="17"/>
  <c r="AV36" i="17"/>
  <c r="AU36" i="17"/>
  <c r="AX35" i="17"/>
  <c r="AW35" i="17"/>
  <c r="AV35" i="17"/>
  <c r="AU35" i="17"/>
  <c r="AX34" i="17"/>
  <c r="AW34" i="17"/>
  <c r="AV34" i="17"/>
  <c r="AU34" i="17"/>
  <c r="AX33" i="17"/>
  <c r="AW33" i="17"/>
  <c r="AV33" i="17"/>
  <c r="AU33" i="17"/>
  <c r="AX32" i="17"/>
  <c r="AW32" i="17"/>
  <c r="AV32" i="17"/>
  <c r="AU32" i="17"/>
  <c r="AX31" i="17"/>
  <c r="AW31" i="17"/>
  <c r="AV31" i="17"/>
  <c r="AU31" i="17"/>
  <c r="AX30" i="17"/>
  <c r="AW30" i="17"/>
  <c r="AV30" i="17"/>
  <c r="AU30" i="17"/>
  <c r="AX29" i="17"/>
  <c r="AW29" i="17"/>
  <c r="AV29" i="17"/>
  <c r="AU29" i="17"/>
  <c r="AX28" i="17"/>
  <c r="AW28" i="17"/>
  <c r="AV28" i="17"/>
  <c r="AU28" i="17"/>
  <c r="AX27" i="17"/>
  <c r="AW27" i="17"/>
  <c r="AV27" i="17"/>
  <c r="AU27" i="17"/>
  <c r="AX26" i="17"/>
  <c r="AW26" i="17"/>
  <c r="AV26" i="17"/>
  <c r="AU26" i="17"/>
  <c r="AX25" i="17"/>
  <c r="AW25" i="17"/>
  <c r="AV25" i="17"/>
  <c r="AU25" i="17"/>
  <c r="AX24" i="17"/>
  <c r="AW24" i="17"/>
  <c r="AV24" i="17"/>
  <c r="AU24" i="17"/>
  <c r="AX23" i="17"/>
  <c r="AW23" i="17"/>
  <c r="AV23" i="17"/>
  <c r="AU23" i="17"/>
  <c r="AX22" i="17"/>
  <c r="AW22" i="17"/>
  <c r="AV22" i="17"/>
  <c r="AU22" i="17"/>
  <c r="AX21" i="17"/>
  <c r="AW21" i="17"/>
  <c r="AV21" i="17"/>
  <c r="AU21" i="17"/>
  <c r="AX20" i="17"/>
  <c r="AW20" i="17"/>
  <c r="AV20" i="17"/>
  <c r="AU20" i="17"/>
  <c r="AX19" i="17"/>
  <c r="AW19" i="17"/>
  <c r="AV19" i="17"/>
  <c r="AU19" i="17"/>
  <c r="AX18" i="17"/>
  <c r="AW18" i="17"/>
  <c r="AV18" i="17"/>
  <c r="AU18" i="17"/>
  <c r="AX17" i="17"/>
  <c r="AW17" i="17"/>
  <c r="AV17" i="17"/>
  <c r="AU17" i="17"/>
  <c r="AX16" i="17"/>
  <c r="AW16" i="17"/>
  <c r="AV16" i="17"/>
  <c r="AU16" i="17"/>
  <c r="AX15" i="17"/>
  <c r="AW15" i="17"/>
  <c r="AV15" i="17"/>
  <c r="AU15" i="17"/>
  <c r="AX14" i="17"/>
  <c r="AW14" i="17"/>
  <c r="AV14" i="17"/>
  <c r="AU14" i="17"/>
  <c r="AX13" i="17"/>
  <c r="AW13" i="17"/>
  <c r="AV13" i="17"/>
  <c r="AU13" i="17"/>
  <c r="AX12" i="17"/>
  <c r="AW12" i="17"/>
  <c r="AV12" i="17"/>
  <c r="AU12" i="17"/>
  <c r="AX7" i="17"/>
  <c r="AW7" i="17"/>
  <c r="AV7" i="17"/>
  <c r="AU7" i="17"/>
  <c r="AX6" i="17"/>
  <c r="AW6" i="17"/>
  <c r="AV6" i="17"/>
  <c r="AU6" i="17"/>
  <c r="AT42" i="17"/>
  <c r="AS42" i="17"/>
  <c r="AR42" i="17"/>
  <c r="AQ42" i="17"/>
  <c r="AT41" i="17"/>
  <c r="AS41" i="17"/>
  <c r="AR41" i="17"/>
  <c r="AQ41" i="17"/>
  <c r="AT40" i="17"/>
  <c r="AS40" i="17"/>
  <c r="AR40" i="17"/>
  <c r="AQ40" i="17"/>
  <c r="AT39" i="17"/>
  <c r="AS39" i="17"/>
  <c r="AR39" i="17"/>
  <c r="AQ39" i="17"/>
  <c r="AT38" i="17"/>
  <c r="AS38" i="17"/>
  <c r="AR38" i="17"/>
  <c r="AQ38" i="17"/>
  <c r="AT37" i="17"/>
  <c r="AS37" i="17"/>
  <c r="AR37" i="17"/>
  <c r="AQ37" i="17"/>
  <c r="AT36" i="17"/>
  <c r="AS36" i="17"/>
  <c r="AR36" i="17"/>
  <c r="AQ36" i="17"/>
  <c r="AT35" i="17"/>
  <c r="AS35" i="17"/>
  <c r="AR35" i="17"/>
  <c r="AQ35" i="17"/>
  <c r="AT34" i="17"/>
  <c r="AS34" i="17"/>
  <c r="AR34" i="17"/>
  <c r="AQ34" i="17"/>
  <c r="AT33" i="17"/>
  <c r="AS33" i="17"/>
  <c r="AR33" i="17"/>
  <c r="AQ33" i="17"/>
  <c r="AT32" i="17"/>
  <c r="AS32" i="17"/>
  <c r="AR32" i="17"/>
  <c r="AQ32" i="17"/>
  <c r="AT31" i="17"/>
  <c r="AS31" i="17"/>
  <c r="AR31" i="17"/>
  <c r="AQ31" i="17"/>
  <c r="AT30" i="17"/>
  <c r="AS30" i="17"/>
  <c r="AR30" i="17"/>
  <c r="AQ30" i="17"/>
  <c r="AT29" i="17"/>
  <c r="AS29" i="17"/>
  <c r="AR29" i="17"/>
  <c r="AQ29" i="17"/>
  <c r="AT28" i="17"/>
  <c r="AS28" i="17"/>
  <c r="AR28" i="17"/>
  <c r="AQ28" i="17"/>
  <c r="AT27" i="17"/>
  <c r="AS27" i="17"/>
  <c r="AR27" i="17"/>
  <c r="AQ27" i="17"/>
  <c r="AT26" i="17"/>
  <c r="AS26" i="17"/>
  <c r="AR26" i="17"/>
  <c r="AQ26" i="17"/>
  <c r="AT25" i="17"/>
  <c r="AS25" i="17"/>
  <c r="AR25" i="17"/>
  <c r="AQ25" i="17"/>
  <c r="AT24" i="17"/>
  <c r="AS24" i="17"/>
  <c r="AR24" i="17"/>
  <c r="AQ24" i="17"/>
  <c r="AT23" i="17"/>
  <c r="AS23" i="17"/>
  <c r="AR23" i="17"/>
  <c r="AQ23" i="17"/>
  <c r="AT22" i="17"/>
  <c r="AS22" i="17"/>
  <c r="AR22" i="17"/>
  <c r="AQ22" i="17"/>
  <c r="AT21" i="17"/>
  <c r="AS21" i="17"/>
  <c r="AR21" i="17"/>
  <c r="AQ21" i="17"/>
  <c r="AT20" i="17"/>
  <c r="AS20" i="17"/>
  <c r="AR20" i="17"/>
  <c r="AQ20" i="17"/>
  <c r="AT19" i="17"/>
  <c r="AS19" i="17"/>
  <c r="AR19" i="17"/>
  <c r="AQ19" i="17"/>
  <c r="AT18" i="17"/>
  <c r="AS18" i="17"/>
  <c r="AR18" i="17"/>
  <c r="AQ18" i="17"/>
  <c r="AT17" i="17"/>
  <c r="AS17" i="17"/>
  <c r="AR17" i="17"/>
  <c r="AQ17" i="17"/>
  <c r="AT16" i="17"/>
  <c r="AS16" i="17"/>
  <c r="AR16" i="17"/>
  <c r="AQ16" i="17"/>
  <c r="AT15" i="17"/>
  <c r="AS15" i="17"/>
  <c r="AR15" i="17"/>
  <c r="AQ15" i="17"/>
  <c r="AT14" i="17"/>
  <c r="AS14" i="17"/>
  <c r="AR14" i="17"/>
  <c r="AQ14" i="17"/>
  <c r="AT13" i="17"/>
  <c r="AS13" i="17"/>
  <c r="AR13" i="17"/>
  <c r="AQ13" i="17"/>
  <c r="AT12" i="17"/>
  <c r="AS12" i="17"/>
  <c r="AR12" i="17"/>
  <c r="AQ12" i="17"/>
  <c r="AT7" i="17"/>
  <c r="AS7" i="17"/>
  <c r="AR7" i="17"/>
  <c r="AQ7" i="17"/>
  <c r="AT6" i="17"/>
  <c r="AS6" i="17"/>
  <c r="AR6" i="17"/>
  <c r="AQ6" i="17"/>
  <c r="AP42" i="17"/>
  <c r="AO42" i="17"/>
  <c r="AN42" i="17"/>
  <c r="AM42" i="17"/>
  <c r="AP41" i="17"/>
  <c r="AO41" i="17"/>
  <c r="AN41" i="17"/>
  <c r="AM41" i="17"/>
  <c r="AP40" i="17"/>
  <c r="AO40" i="17"/>
  <c r="AN40" i="17"/>
  <c r="AM40" i="17"/>
  <c r="AP39" i="17"/>
  <c r="AO39" i="17"/>
  <c r="AN39" i="17"/>
  <c r="AM39" i="17"/>
  <c r="AP38" i="17"/>
  <c r="AO38" i="17"/>
  <c r="AN38" i="17"/>
  <c r="AM38" i="17"/>
  <c r="AP37" i="17"/>
  <c r="AO37" i="17"/>
  <c r="AN37" i="17"/>
  <c r="AM37" i="17"/>
  <c r="AP36" i="17"/>
  <c r="AO36" i="17"/>
  <c r="AN36" i="17"/>
  <c r="AM36" i="17"/>
  <c r="AP35" i="17"/>
  <c r="AO35" i="17"/>
  <c r="AN35" i="17"/>
  <c r="AM35" i="17"/>
  <c r="AP34" i="17"/>
  <c r="AO34" i="17"/>
  <c r="AN34" i="17"/>
  <c r="AM34" i="17"/>
  <c r="AP33" i="17"/>
  <c r="AO33" i="17"/>
  <c r="AN33" i="17"/>
  <c r="AM33" i="17"/>
  <c r="AP32" i="17"/>
  <c r="AO32" i="17"/>
  <c r="AN32" i="17"/>
  <c r="AM32" i="17"/>
  <c r="AP31" i="17"/>
  <c r="AO31" i="17"/>
  <c r="AN31" i="17"/>
  <c r="AM31" i="17"/>
  <c r="AP30" i="17"/>
  <c r="AO30" i="17"/>
  <c r="AN30" i="17"/>
  <c r="AM30" i="17"/>
  <c r="AP29" i="17"/>
  <c r="AO29" i="17"/>
  <c r="AN29" i="17"/>
  <c r="AM29" i="17"/>
  <c r="AP28" i="17"/>
  <c r="AO28" i="17"/>
  <c r="AN28" i="17"/>
  <c r="AM28" i="17"/>
  <c r="AP27" i="17"/>
  <c r="AO27" i="17"/>
  <c r="AN27" i="17"/>
  <c r="AM27" i="17"/>
  <c r="AP26" i="17"/>
  <c r="AO26" i="17"/>
  <c r="AN26" i="17"/>
  <c r="AM26" i="17"/>
  <c r="AP25" i="17"/>
  <c r="AO25" i="17"/>
  <c r="AN25" i="17"/>
  <c r="AM25" i="17"/>
  <c r="AP24" i="17"/>
  <c r="AO24" i="17"/>
  <c r="AN24" i="17"/>
  <c r="AM24" i="17"/>
  <c r="AP23" i="17"/>
  <c r="AO23" i="17"/>
  <c r="AN23" i="17"/>
  <c r="AM23" i="17"/>
  <c r="AP22" i="17"/>
  <c r="AO22" i="17"/>
  <c r="AN22" i="17"/>
  <c r="AM22" i="17"/>
  <c r="AP21" i="17"/>
  <c r="AO21" i="17"/>
  <c r="AN21" i="17"/>
  <c r="AM21" i="17"/>
  <c r="AP20" i="17"/>
  <c r="AO20" i="17"/>
  <c r="AN20" i="17"/>
  <c r="AM20" i="17"/>
  <c r="AP19" i="17"/>
  <c r="AO19" i="17"/>
  <c r="AN19" i="17"/>
  <c r="AM19" i="17"/>
  <c r="AP18" i="17"/>
  <c r="AO18" i="17"/>
  <c r="AN18" i="17"/>
  <c r="AM18" i="17"/>
  <c r="AP17" i="17"/>
  <c r="AO17" i="17"/>
  <c r="AN17" i="17"/>
  <c r="AM17" i="17"/>
  <c r="AP16" i="17"/>
  <c r="AO16" i="17"/>
  <c r="AN16" i="17"/>
  <c r="AM16" i="17"/>
  <c r="AP15" i="17"/>
  <c r="AO15" i="17"/>
  <c r="AN15" i="17"/>
  <c r="AM15" i="17"/>
  <c r="AP14" i="17"/>
  <c r="AO14" i="17"/>
  <c r="AN14" i="17"/>
  <c r="AM14" i="17"/>
  <c r="AP13" i="17"/>
  <c r="AO13" i="17"/>
  <c r="AN13" i="17"/>
  <c r="AM13" i="17"/>
  <c r="AM12" i="17"/>
  <c r="AP12" i="17"/>
  <c r="AO12" i="17"/>
  <c r="AN12" i="17"/>
  <c r="AP7" i="17"/>
  <c r="AO7" i="17"/>
  <c r="AN7" i="17"/>
  <c r="AM7" i="17"/>
  <c r="AP6" i="17"/>
  <c r="AO6" i="17"/>
  <c r="AN6" i="17"/>
  <c r="AM6" i="17"/>
  <c r="AL42" i="17"/>
  <c r="AK42" i="17"/>
  <c r="AJ42" i="17"/>
  <c r="AI42" i="17"/>
  <c r="AL41" i="17"/>
  <c r="AK41" i="17"/>
  <c r="AJ41" i="17"/>
  <c r="AI41" i="17"/>
  <c r="AL40" i="17"/>
  <c r="AK40" i="17"/>
  <c r="AJ40" i="17"/>
  <c r="AI40" i="17"/>
  <c r="AL39" i="17"/>
  <c r="AK39" i="17"/>
  <c r="AJ39" i="17"/>
  <c r="AI39" i="17"/>
  <c r="AL38" i="17"/>
  <c r="AK38" i="17"/>
  <c r="AJ38" i="17"/>
  <c r="AI38" i="17"/>
  <c r="AL37" i="17"/>
  <c r="AK37" i="17"/>
  <c r="AJ37" i="17"/>
  <c r="AI37" i="17"/>
  <c r="AL36" i="17"/>
  <c r="AK36" i="17"/>
  <c r="AJ36" i="17"/>
  <c r="AI36" i="17"/>
  <c r="AL35" i="17"/>
  <c r="AK35" i="17"/>
  <c r="AJ35" i="17"/>
  <c r="AI35" i="17"/>
  <c r="AL34" i="17"/>
  <c r="AK34" i="17"/>
  <c r="AJ34" i="17"/>
  <c r="AI34" i="17"/>
  <c r="AL33" i="17"/>
  <c r="AK33" i="17"/>
  <c r="AJ33" i="17"/>
  <c r="AI33" i="17"/>
  <c r="AL32" i="17"/>
  <c r="AK32" i="17"/>
  <c r="AJ32" i="17"/>
  <c r="AI32" i="17"/>
  <c r="AL31" i="17"/>
  <c r="AK31" i="17"/>
  <c r="AJ31" i="17"/>
  <c r="AI31" i="17"/>
  <c r="AL30" i="17"/>
  <c r="AK30" i="17"/>
  <c r="AJ30" i="17"/>
  <c r="AI30" i="17"/>
  <c r="AL29" i="17"/>
  <c r="AK29" i="17"/>
  <c r="AJ29" i="17"/>
  <c r="AI29" i="17"/>
  <c r="AL28" i="17"/>
  <c r="AK28" i="17"/>
  <c r="AJ28" i="17"/>
  <c r="AI28" i="17"/>
  <c r="AL27" i="17"/>
  <c r="AK27" i="17"/>
  <c r="AJ27" i="17"/>
  <c r="AI27" i="17"/>
  <c r="AL26" i="17"/>
  <c r="AK26" i="17"/>
  <c r="AJ26" i="17"/>
  <c r="AI26" i="17"/>
  <c r="AL25" i="17"/>
  <c r="AK25" i="17"/>
  <c r="AJ25" i="17"/>
  <c r="AI25" i="17"/>
  <c r="AL24" i="17"/>
  <c r="AK24" i="17"/>
  <c r="AJ24" i="17"/>
  <c r="AI24" i="17"/>
  <c r="AL23" i="17"/>
  <c r="AK23" i="17"/>
  <c r="AJ23" i="17"/>
  <c r="AI23" i="17"/>
  <c r="AL22" i="17"/>
  <c r="AK22" i="17"/>
  <c r="AJ22" i="17"/>
  <c r="AI22" i="17"/>
  <c r="AL21" i="17"/>
  <c r="AK21" i="17"/>
  <c r="AJ21" i="17"/>
  <c r="AI21" i="17"/>
  <c r="AL20" i="17"/>
  <c r="AK20" i="17"/>
  <c r="AJ20" i="17"/>
  <c r="AI20" i="17"/>
  <c r="AL19" i="17"/>
  <c r="AK19" i="17"/>
  <c r="AJ19" i="17"/>
  <c r="AI19" i="17"/>
  <c r="AL18" i="17"/>
  <c r="AK18" i="17"/>
  <c r="AJ18" i="17"/>
  <c r="AI18" i="17"/>
  <c r="AL17" i="17"/>
  <c r="AK17" i="17"/>
  <c r="AJ17" i="17"/>
  <c r="AI17" i="17"/>
  <c r="AL16" i="17"/>
  <c r="AK16" i="17"/>
  <c r="AJ16" i="17"/>
  <c r="AI16" i="17"/>
  <c r="AL15" i="17"/>
  <c r="AK15" i="17"/>
  <c r="AJ15" i="17"/>
  <c r="AI15" i="17"/>
  <c r="AL14" i="17"/>
  <c r="AK14" i="17"/>
  <c r="AJ14" i="17"/>
  <c r="AI14" i="17"/>
  <c r="AL13" i="17"/>
  <c r="AK13" i="17"/>
  <c r="AJ13" i="17"/>
  <c r="AI13" i="17"/>
  <c r="AL12" i="17"/>
  <c r="AK12" i="17"/>
  <c r="AJ12" i="17"/>
  <c r="AI12" i="17"/>
  <c r="AL7" i="17"/>
  <c r="AK7" i="17"/>
  <c r="AJ7" i="17"/>
  <c r="AI7" i="17"/>
  <c r="AL6" i="17"/>
  <c r="AK6" i="17"/>
  <c r="AJ6" i="17"/>
  <c r="AI6" i="17"/>
  <c r="AH42" i="17"/>
  <c r="AG42" i="17"/>
  <c r="AF42" i="17"/>
  <c r="AE42" i="17"/>
  <c r="AH41" i="17"/>
  <c r="AG41" i="17"/>
  <c r="AF41" i="17"/>
  <c r="AE41" i="17"/>
  <c r="AH40" i="17"/>
  <c r="AG40" i="17"/>
  <c r="AF40" i="17"/>
  <c r="AE40" i="17"/>
  <c r="AH39" i="17"/>
  <c r="AG39" i="17"/>
  <c r="AF39" i="17"/>
  <c r="AE39" i="17"/>
  <c r="AH38" i="17"/>
  <c r="AG38" i="17"/>
  <c r="AF38" i="17"/>
  <c r="AE38" i="17"/>
  <c r="AH37" i="17"/>
  <c r="AG37" i="17"/>
  <c r="AF37" i="17"/>
  <c r="AE37" i="17"/>
  <c r="AH36" i="17"/>
  <c r="AG36" i="17"/>
  <c r="AF36" i="17"/>
  <c r="AE36" i="17"/>
  <c r="AH35" i="17"/>
  <c r="AG35" i="17"/>
  <c r="AF35" i="17"/>
  <c r="AE35" i="17"/>
  <c r="AH34" i="17"/>
  <c r="AG34" i="17"/>
  <c r="AF34" i="17"/>
  <c r="AE34" i="17"/>
  <c r="AH33" i="17"/>
  <c r="AG33" i="17"/>
  <c r="AF33" i="17"/>
  <c r="AE33" i="17"/>
  <c r="AH32" i="17"/>
  <c r="AG32" i="17"/>
  <c r="AF32" i="17"/>
  <c r="AE32" i="17"/>
  <c r="AH31" i="17"/>
  <c r="AG31" i="17"/>
  <c r="AF31" i="17"/>
  <c r="AE31" i="17"/>
  <c r="AH30" i="17"/>
  <c r="AG30" i="17"/>
  <c r="AF30" i="17"/>
  <c r="AE30" i="17"/>
  <c r="AH29" i="17"/>
  <c r="AG29" i="17"/>
  <c r="AF29" i="17"/>
  <c r="AE29" i="17"/>
  <c r="AH28" i="17"/>
  <c r="AG28" i="17"/>
  <c r="AF28" i="17"/>
  <c r="AE28" i="17"/>
  <c r="AH27" i="17"/>
  <c r="AG27" i="17"/>
  <c r="AF27" i="17"/>
  <c r="AE27" i="17"/>
  <c r="AH26" i="17"/>
  <c r="AG26" i="17"/>
  <c r="AF26" i="17"/>
  <c r="AE26" i="17"/>
  <c r="AH25" i="17"/>
  <c r="AG25" i="17"/>
  <c r="AF25" i="17"/>
  <c r="AE25" i="17"/>
  <c r="AH24" i="17"/>
  <c r="AG24" i="17"/>
  <c r="AF24" i="17"/>
  <c r="AE24" i="17"/>
  <c r="AH23" i="17"/>
  <c r="AG23" i="17"/>
  <c r="AF23" i="17"/>
  <c r="AE23" i="17"/>
  <c r="AH22" i="17"/>
  <c r="AG22" i="17"/>
  <c r="AF22" i="17"/>
  <c r="AE22" i="17"/>
  <c r="AH21" i="17"/>
  <c r="AG21" i="17"/>
  <c r="AF21" i="17"/>
  <c r="AE21" i="17"/>
  <c r="AH20" i="17"/>
  <c r="AG20" i="17"/>
  <c r="AF20" i="17"/>
  <c r="AE20" i="17"/>
  <c r="AH19" i="17"/>
  <c r="AG19" i="17"/>
  <c r="AF19" i="17"/>
  <c r="AE19" i="17"/>
  <c r="AH18" i="17"/>
  <c r="AG18" i="17"/>
  <c r="AF18" i="17"/>
  <c r="AE18" i="17"/>
  <c r="AH17" i="17"/>
  <c r="AG17" i="17"/>
  <c r="AF17" i="17"/>
  <c r="AE17" i="17"/>
  <c r="AH16" i="17"/>
  <c r="AG16" i="17"/>
  <c r="AF16" i="17"/>
  <c r="AE16" i="17"/>
  <c r="AH15" i="17"/>
  <c r="AG15" i="17"/>
  <c r="AF15" i="17"/>
  <c r="AE15" i="17"/>
  <c r="AH14" i="17"/>
  <c r="AG14" i="17"/>
  <c r="AF14" i="17"/>
  <c r="AE14" i="17"/>
  <c r="AH13" i="17"/>
  <c r="AG13" i="17"/>
  <c r="AF13" i="17"/>
  <c r="AE13" i="17"/>
  <c r="AH12" i="17"/>
  <c r="AG12" i="17"/>
  <c r="AF12" i="17"/>
  <c r="AE12" i="17"/>
  <c r="AH7" i="17"/>
  <c r="AG7" i="17"/>
  <c r="AF7" i="17"/>
  <c r="AE7" i="17"/>
  <c r="AH6" i="17"/>
  <c r="AG6" i="17"/>
  <c r="AF6" i="17"/>
  <c r="AE6" i="17"/>
  <c r="AD42" i="17" l="1"/>
  <c r="AC42" i="17"/>
  <c r="AB42" i="17"/>
  <c r="AA42" i="17"/>
  <c r="AD41" i="17"/>
  <c r="AC41" i="17"/>
  <c r="AB41" i="17"/>
  <c r="AA41" i="17"/>
  <c r="AD40" i="17"/>
  <c r="AC40" i="17"/>
  <c r="AB40" i="17"/>
  <c r="AA40" i="17"/>
  <c r="AD39" i="17"/>
  <c r="AC39" i="17"/>
  <c r="AB39" i="17"/>
  <c r="AA39" i="17"/>
  <c r="AD38" i="17"/>
  <c r="AC38" i="17"/>
  <c r="AB38" i="17"/>
  <c r="AA38" i="17"/>
  <c r="AD37" i="17"/>
  <c r="AC37" i="17"/>
  <c r="AB37" i="17"/>
  <c r="AA37" i="17"/>
  <c r="AD36" i="17"/>
  <c r="AC36" i="17"/>
  <c r="AB36" i="17"/>
  <c r="AA36" i="17"/>
  <c r="AD35" i="17"/>
  <c r="AC35" i="17"/>
  <c r="AB35" i="17"/>
  <c r="AA35" i="17"/>
  <c r="AD34" i="17"/>
  <c r="AC34" i="17"/>
  <c r="AB34" i="17"/>
  <c r="AA34" i="17"/>
  <c r="AD33" i="17"/>
  <c r="AC33" i="17"/>
  <c r="AB33" i="17"/>
  <c r="AA33" i="17"/>
  <c r="AD32" i="17"/>
  <c r="AC32" i="17"/>
  <c r="AB32" i="17"/>
  <c r="AA32" i="17"/>
  <c r="AD31" i="17"/>
  <c r="AC31" i="17"/>
  <c r="AB31" i="17"/>
  <c r="AA31" i="17"/>
  <c r="AD30" i="17"/>
  <c r="AC30" i="17"/>
  <c r="AB30" i="17"/>
  <c r="AA30" i="17"/>
  <c r="AD29" i="17"/>
  <c r="AC29" i="17"/>
  <c r="AB29" i="17"/>
  <c r="AA29" i="17"/>
  <c r="AD28" i="17"/>
  <c r="AC28" i="17"/>
  <c r="AB28" i="17"/>
  <c r="AA28" i="17"/>
  <c r="AD27" i="17"/>
  <c r="AC27" i="17"/>
  <c r="AB27" i="17"/>
  <c r="AA27" i="17"/>
  <c r="AD26" i="17"/>
  <c r="AC26" i="17"/>
  <c r="AB26" i="17"/>
  <c r="AA26" i="17"/>
  <c r="AD25" i="17"/>
  <c r="AC25" i="17"/>
  <c r="AB25" i="17"/>
  <c r="AA25" i="17"/>
  <c r="AD24" i="17"/>
  <c r="AC24" i="17"/>
  <c r="AB24" i="17"/>
  <c r="AA24" i="17"/>
  <c r="AD23" i="17"/>
  <c r="AC23" i="17"/>
  <c r="AB23" i="17"/>
  <c r="AA23" i="17"/>
  <c r="AD22" i="17"/>
  <c r="AC22" i="17"/>
  <c r="AB22" i="17"/>
  <c r="AA22" i="17"/>
  <c r="AD21" i="17"/>
  <c r="AC21" i="17"/>
  <c r="AB21" i="17"/>
  <c r="AA21" i="17"/>
  <c r="AD20" i="17"/>
  <c r="AC20" i="17"/>
  <c r="AB20" i="17"/>
  <c r="AA20" i="17"/>
  <c r="AD19" i="17"/>
  <c r="AC19" i="17"/>
  <c r="AB19" i="17"/>
  <c r="AA19" i="17"/>
  <c r="AD18" i="17"/>
  <c r="AC18" i="17"/>
  <c r="AB18" i="17"/>
  <c r="AA18" i="17"/>
  <c r="AD17" i="17"/>
  <c r="AC17" i="17"/>
  <c r="AB17" i="17"/>
  <c r="AA17" i="17"/>
  <c r="AD16" i="17"/>
  <c r="AC16" i="17"/>
  <c r="AB16" i="17"/>
  <c r="AA16" i="17"/>
  <c r="AD15" i="17"/>
  <c r="AC15" i="17"/>
  <c r="AB15" i="17"/>
  <c r="AA15" i="17"/>
  <c r="AD14" i="17"/>
  <c r="AC14" i="17"/>
  <c r="AB14" i="17"/>
  <c r="AA14" i="17"/>
  <c r="AD13" i="17"/>
  <c r="AC13" i="17"/>
  <c r="AB13" i="17"/>
  <c r="AA13" i="17"/>
  <c r="AD12" i="17"/>
  <c r="AC12" i="17"/>
  <c r="AB12" i="17"/>
  <c r="AA12" i="17"/>
  <c r="AD7" i="17"/>
  <c r="AC7" i="17"/>
  <c r="AB7" i="17"/>
  <c r="AA7" i="17"/>
  <c r="AD6" i="17"/>
  <c r="AC6" i="17"/>
  <c r="AB6" i="17"/>
  <c r="AA6" i="17"/>
  <c r="Z42" i="17" l="1"/>
  <c r="Y42" i="17"/>
  <c r="X42" i="17"/>
  <c r="W42" i="17"/>
  <c r="Z41" i="17"/>
  <c r="Y41" i="17"/>
  <c r="X41" i="17"/>
  <c r="W41" i="17"/>
  <c r="Z40" i="17"/>
  <c r="Y40" i="17"/>
  <c r="X40" i="17"/>
  <c r="W40" i="17"/>
  <c r="Z39" i="17"/>
  <c r="Y39" i="17"/>
  <c r="X39" i="17"/>
  <c r="W39" i="17"/>
  <c r="Z38" i="17"/>
  <c r="Y38" i="17"/>
  <c r="X38" i="17"/>
  <c r="W38" i="17"/>
  <c r="Z37" i="17"/>
  <c r="Y37" i="17"/>
  <c r="X37" i="17"/>
  <c r="W37" i="17"/>
  <c r="Z36" i="17"/>
  <c r="Y36" i="17"/>
  <c r="X36" i="17"/>
  <c r="W36" i="17"/>
  <c r="Z35" i="17"/>
  <c r="Y35" i="17"/>
  <c r="X35" i="17"/>
  <c r="W35" i="17"/>
  <c r="Z34" i="17"/>
  <c r="Y34" i="17"/>
  <c r="X34" i="17"/>
  <c r="W34" i="17"/>
  <c r="Z33" i="17"/>
  <c r="Y33" i="17"/>
  <c r="X33" i="17"/>
  <c r="W33" i="17"/>
  <c r="Z32" i="17"/>
  <c r="Y32" i="17"/>
  <c r="X32" i="17"/>
  <c r="W32" i="17"/>
  <c r="Z31" i="17"/>
  <c r="Y31" i="17"/>
  <c r="X31" i="17"/>
  <c r="W31" i="17"/>
  <c r="Z30" i="17"/>
  <c r="Y30" i="17"/>
  <c r="X30" i="17"/>
  <c r="W30" i="17"/>
  <c r="Z29" i="17"/>
  <c r="Y29" i="17"/>
  <c r="X29" i="17"/>
  <c r="W29" i="17"/>
  <c r="Z28" i="17"/>
  <c r="Y28" i="17"/>
  <c r="X28" i="17"/>
  <c r="W28" i="17"/>
  <c r="Z27" i="17"/>
  <c r="Y27" i="17"/>
  <c r="X27" i="17"/>
  <c r="W27" i="17"/>
  <c r="Z26" i="17"/>
  <c r="Y26" i="17"/>
  <c r="X26" i="17"/>
  <c r="W26" i="17"/>
  <c r="Z25" i="17"/>
  <c r="Y25" i="17"/>
  <c r="X25" i="17"/>
  <c r="W25" i="17"/>
  <c r="Z24" i="17"/>
  <c r="Y24" i="17"/>
  <c r="X24" i="17"/>
  <c r="W24" i="17"/>
  <c r="Z23" i="17"/>
  <c r="Y23" i="17"/>
  <c r="X23" i="17"/>
  <c r="W23" i="17"/>
  <c r="Z22" i="17"/>
  <c r="Y22" i="17"/>
  <c r="X22" i="17"/>
  <c r="W22" i="17"/>
  <c r="Z21" i="17"/>
  <c r="Y21" i="17"/>
  <c r="X21" i="17"/>
  <c r="W21" i="17"/>
  <c r="Z20" i="17"/>
  <c r="Y20" i="17"/>
  <c r="X20" i="17"/>
  <c r="W20" i="17"/>
  <c r="Z19" i="17"/>
  <c r="Y19" i="17"/>
  <c r="X19" i="17"/>
  <c r="W19" i="17"/>
  <c r="Z18" i="17"/>
  <c r="Y18" i="17"/>
  <c r="X18" i="17"/>
  <c r="W18" i="17"/>
  <c r="Z17" i="17"/>
  <c r="Y17" i="17"/>
  <c r="X17" i="17"/>
  <c r="W17" i="17"/>
  <c r="Z16" i="17"/>
  <c r="Y16" i="17"/>
  <c r="X16" i="17"/>
  <c r="W16" i="17"/>
  <c r="Z15" i="17"/>
  <c r="Y15" i="17"/>
  <c r="X15" i="17"/>
  <c r="W15" i="17"/>
  <c r="Z14" i="17"/>
  <c r="Y14" i="17"/>
  <c r="X14" i="17"/>
  <c r="W14" i="17"/>
  <c r="Z13" i="17"/>
  <c r="Y13" i="17"/>
  <c r="X13" i="17"/>
  <c r="W13" i="17"/>
  <c r="Z12" i="17"/>
  <c r="Y12" i="17"/>
  <c r="X12" i="17"/>
  <c r="W12" i="17"/>
  <c r="Z7" i="17"/>
  <c r="Y7" i="17"/>
  <c r="X7" i="17"/>
  <c r="W7" i="17"/>
  <c r="Z6" i="17"/>
  <c r="Y6" i="17"/>
  <c r="X6" i="17"/>
  <c r="W6" i="17"/>
  <c r="V42" i="17"/>
  <c r="U42" i="17"/>
  <c r="T42" i="17"/>
  <c r="S42" i="17"/>
  <c r="V41" i="17"/>
  <c r="U41" i="17"/>
  <c r="T41" i="17"/>
  <c r="S41" i="17"/>
  <c r="V40" i="17"/>
  <c r="U40" i="17"/>
  <c r="T40" i="17"/>
  <c r="S40" i="17"/>
  <c r="V39" i="17"/>
  <c r="U39" i="17"/>
  <c r="T39" i="17"/>
  <c r="S39" i="17"/>
  <c r="V38" i="17"/>
  <c r="U38" i="17"/>
  <c r="T38" i="17"/>
  <c r="S38" i="17"/>
  <c r="V37" i="17"/>
  <c r="U37" i="17"/>
  <c r="T37" i="17"/>
  <c r="S37" i="17"/>
  <c r="V36" i="17"/>
  <c r="U36" i="17"/>
  <c r="T36" i="17"/>
  <c r="S36" i="17"/>
  <c r="V35" i="17"/>
  <c r="U35" i="17"/>
  <c r="T35" i="17"/>
  <c r="S35" i="17"/>
  <c r="V34" i="17"/>
  <c r="U34" i="17"/>
  <c r="T34" i="17"/>
  <c r="S34" i="17"/>
  <c r="V33" i="17"/>
  <c r="U33" i="17"/>
  <c r="T33" i="17"/>
  <c r="S33" i="17"/>
  <c r="V32" i="17"/>
  <c r="U32" i="17"/>
  <c r="T32" i="17"/>
  <c r="S32" i="17"/>
  <c r="V31" i="17"/>
  <c r="U31" i="17"/>
  <c r="T31" i="17"/>
  <c r="S31" i="17"/>
  <c r="V30" i="17"/>
  <c r="U30" i="17"/>
  <c r="T30" i="17"/>
  <c r="S30" i="17"/>
  <c r="V29" i="17"/>
  <c r="U29" i="17"/>
  <c r="T29" i="17"/>
  <c r="S29" i="17"/>
  <c r="V28" i="17"/>
  <c r="U28" i="17"/>
  <c r="T28" i="17"/>
  <c r="S28" i="17"/>
  <c r="V27" i="17"/>
  <c r="U27" i="17"/>
  <c r="T27" i="17"/>
  <c r="S27" i="17"/>
  <c r="V26" i="17"/>
  <c r="U26" i="17"/>
  <c r="T26" i="17"/>
  <c r="S26" i="17"/>
  <c r="V25" i="17"/>
  <c r="U25" i="17"/>
  <c r="T25" i="17"/>
  <c r="S25" i="17"/>
  <c r="V24" i="17"/>
  <c r="U24" i="17"/>
  <c r="T24" i="17"/>
  <c r="S24" i="17"/>
  <c r="V23" i="17"/>
  <c r="U23" i="17"/>
  <c r="T23" i="17"/>
  <c r="S23" i="17"/>
  <c r="V22" i="17"/>
  <c r="U22" i="17"/>
  <c r="T22" i="17"/>
  <c r="S22" i="17"/>
  <c r="V21" i="17"/>
  <c r="U21" i="17"/>
  <c r="T21" i="17"/>
  <c r="S21" i="17"/>
  <c r="V20" i="17"/>
  <c r="U20" i="17"/>
  <c r="T20" i="17"/>
  <c r="S20" i="17"/>
  <c r="V19" i="17"/>
  <c r="U19" i="17"/>
  <c r="T19" i="17"/>
  <c r="S19" i="17"/>
  <c r="V18" i="17"/>
  <c r="U18" i="17"/>
  <c r="T18" i="17"/>
  <c r="S18" i="17"/>
  <c r="V17" i="17"/>
  <c r="U17" i="17"/>
  <c r="T17" i="17"/>
  <c r="S17" i="17"/>
  <c r="V16" i="17"/>
  <c r="U16" i="17"/>
  <c r="T16" i="17"/>
  <c r="S16" i="17"/>
  <c r="V15" i="17"/>
  <c r="U15" i="17"/>
  <c r="T15" i="17"/>
  <c r="S15" i="17"/>
  <c r="V14" i="17"/>
  <c r="U14" i="17"/>
  <c r="T14" i="17"/>
  <c r="S14" i="17"/>
  <c r="V13" i="17"/>
  <c r="U13" i="17"/>
  <c r="T13" i="17"/>
  <c r="S13" i="17"/>
  <c r="V12" i="17"/>
  <c r="U12" i="17"/>
  <c r="T12" i="17"/>
  <c r="S12" i="17"/>
  <c r="V7" i="17"/>
  <c r="U7" i="17"/>
  <c r="T7" i="17"/>
  <c r="S7" i="17"/>
  <c r="V6" i="17"/>
  <c r="U6" i="17"/>
  <c r="T6" i="17"/>
  <c r="S6" i="17"/>
  <c r="R42" i="17"/>
  <c r="Q42" i="17"/>
  <c r="P42" i="17"/>
  <c r="O42" i="17"/>
  <c r="R41" i="17"/>
  <c r="Q41" i="17"/>
  <c r="P41" i="17"/>
  <c r="O41" i="17"/>
  <c r="R40" i="17"/>
  <c r="Q40" i="17"/>
  <c r="P40" i="17"/>
  <c r="O40" i="17"/>
  <c r="R39" i="17"/>
  <c r="Q39" i="17"/>
  <c r="P39" i="17"/>
  <c r="O39" i="17"/>
  <c r="R38" i="17"/>
  <c r="Q38" i="17"/>
  <c r="P38" i="17"/>
  <c r="O38" i="17"/>
  <c r="R37" i="17"/>
  <c r="Q37" i="17"/>
  <c r="P37" i="17"/>
  <c r="O37" i="17"/>
  <c r="R36" i="17"/>
  <c r="Q36" i="17"/>
  <c r="P36" i="17"/>
  <c r="O36" i="17"/>
  <c r="R35" i="17"/>
  <c r="Q35" i="17"/>
  <c r="P35" i="17"/>
  <c r="O35" i="17"/>
  <c r="R34" i="17"/>
  <c r="Q34" i="17"/>
  <c r="P34" i="17"/>
  <c r="O34" i="17"/>
  <c r="R33" i="17"/>
  <c r="Q33" i="17"/>
  <c r="P33" i="17"/>
  <c r="O33" i="17"/>
  <c r="R32" i="17"/>
  <c r="Q32" i="17"/>
  <c r="P32" i="17"/>
  <c r="O32" i="17"/>
  <c r="R31" i="17"/>
  <c r="Q31" i="17"/>
  <c r="P31" i="17"/>
  <c r="O31" i="17"/>
  <c r="R30" i="17"/>
  <c r="Q30" i="17"/>
  <c r="P30" i="17"/>
  <c r="O30" i="17"/>
  <c r="R29" i="17"/>
  <c r="Q29" i="17"/>
  <c r="P29" i="17"/>
  <c r="O29" i="17"/>
  <c r="R28" i="17"/>
  <c r="Q28" i="17"/>
  <c r="P28" i="17"/>
  <c r="O28" i="17"/>
  <c r="R27" i="17"/>
  <c r="Q27" i="17"/>
  <c r="P27" i="17"/>
  <c r="O27" i="17"/>
  <c r="R26" i="17"/>
  <c r="Q26" i="17"/>
  <c r="P26" i="17"/>
  <c r="O26" i="17"/>
  <c r="R25" i="17"/>
  <c r="Q25" i="17"/>
  <c r="P25" i="17"/>
  <c r="O25" i="17"/>
  <c r="R24" i="17"/>
  <c r="Q24" i="17"/>
  <c r="P24" i="17"/>
  <c r="O24" i="17"/>
  <c r="R23" i="17"/>
  <c r="Q23" i="17"/>
  <c r="P23" i="17"/>
  <c r="O23" i="17"/>
  <c r="R22" i="17"/>
  <c r="Q22" i="17"/>
  <c r="P22" i="17"/>
  <c r="O22" i="17"/>
  <c r="R21" i="17"/>
  <c r="Q21" i="17"/>
  <c r="P21" i="17"/>
  <c r="O21" i="17"/>
  <c r="R20" i="17"/>
  <c r="Q20" i="17"/>
  <c r="P20" i="17"/>
  <c r="O20" i="17"/>
  <c r="R19" i="17"/>
  <c r="Q19" i="17"/>
  <c r="P19" i="17"/>
  <c r="O19" i="17"/>
  <c r="R18" i="17"/>
  <c r="Q18" i="17"/>
  <c r="P18" i="17"/>
  <c r="O18" i="17"/>
  <c r="R17" i="17"/>
  <c r="Q17" i="17"/>
  <c r="P17" i="17"/>
  <c r="O17" i="17"/>
  <c r="R16" i="17"/>
  <c r="Q16" i="17"/>
  <c r="P16" i="17"/>
  <c r="O16" i="17"/>
  <c r="R15" i="17"/>
  <c r="Q15" i="17"/>
  <c r="P15" i="17"/>
  <c r="O15" i="17"/>
  <c r="R14" i="17"/>
  <c r="Q14" i="17"/>
  <c r="P14" i="17"/>
  <c r="O14" i="17"/>
  <c r="R13" i="17"/>
  <c r="Q13" i="17"/>
  <c r="P13" i="17"/>
  <c r="O13" i="17"/>
  <c r="R12" i="17"/>
  <c r="Q12" i="17"/>
  <c r="P12" i="17"/>
  <c r="O12" i="17"/>
  <c r="R7" i="17"/>
  <c r="Q7" i="17"/>
  <c r="P7" i="17"/>
  <c r="O7" i="17"/>
  <c r="R6" i="17"/>
  <c r="Q6" i="17"/>
  <c r="P6" i="17"/>
  <c r="O6" i="17"/>
  <c r="N42" i="17" l="1"/>
  <c r="N41" i="17"/>
  <c r="N40" i="17"/>
  <c r="N39" i="17"/>
  <c r="N38" i="17"/>
  <c r="N37" i="17"/>
  <c r="N36" i="17"/>
  <c r="N35" i="17"/>
  <c r="N34" i="17"/>
  <c r="N33" i="17"/>
  <c r="N32" i="17"/>
  <c r="N31" i="17"/>
  <c r="N30" i="17"/>
  <c r="N29" i="17"/>
  <c r="N28" i="17"/>
  <c r="N27" i="17"/>
  <c r="N26" i="17"/>
  <c r="N25" i="17"/>
  <c r="N24" i="17"/>
  <c r="N23" i="17"/>
  <c r="N22" i="17"/>
  <c r="N21" i="17"/>
  <c r="N20" i="17"/>
  <c r="N19" i="17"/>
  <c r="N18" i="17"/>
  <c r="N17" i="17"/>
  <c r="N16" i="17"/>
  <c r="N15" i="17"/>
  <c r="N14" i="17"/>
  <c r="N13" i="17"/>
  <c r="M42" i="17"/>
  <c r="M41" i="17"/>
  <c r="M40" i="17"/>
  <c r="M39" i="17"/>
  <c r="M38" i="17"/>
  <c r="M37" i="17"/>
  <c r="M36" i="17"/>
  <c r="M35" i="17"/>
  <c r="M34" i="17"/>
  <c r="M33" i="17"/>
  <c r="M32" i="17"/>
  <c r="M31" i="17"/>
  <c r="M30" i="17"/>
  <c r="M29" i="17"/>
  <c r="M28" i="17"/>
  <c r="M27" i="17"/>
  <c r="M26" i="17"/>
  <c r="M25" i="17"/>
  <c r="M24" i="17"/>
  <c r="M23" i="17"/>
  <c r="M22" i="17"/>
  <c r="M21" i="17"/>
  <c r="M20" i="17"/>
  <c r="M19" i="17"/>
  <c r="M18" i="17"/>
  <c r="M17" i="17"/>
  <c r="M16" i="17"/>
  <c r="M15" i="17"/>
  <c r="M14" i="17"/>
  <c r="M13" i="17"/>
  <c r="L42" i="17"/>
  <c r="L41" i="17"/>
  <c r="L40" i="17"/>
  <c r="L39" i="17"/>
  <c r="L38" i="17"/>
  <c r="L37" i="17"/>
  <c r="L36" i="17"/>
  <c r="L35" i="17"/>
  <c r="L34" i="17"/>
  <c r="L33" i="17"/>
  <c r="L32" i="17"/>
  <c r="L31" i="17"/>
  <c r="L30" i="17"/>
  <c r="L29" i="17"/>
  <c r="L28" i="17"/>
  <c r="L27" i="17"/>
  <c r="L26" i="17"/>
  <c r="L25" i="17"/>
  <c r="L24" i="17"/>
  <c r="L23" i="17"/>
  <c r="L22" i="17"/>
  <c r="L21" i="17"/>
  <c r="L20" i="17"/>
  <c r="L19" i="17"/>
  <c r="L18" i="17"/>
  <c r="L17" i="17"/>
  <c r="L16" i="17"/>
  <c r="L15" i="17"/>
  <c r="L14" i="17"/>
  <c r="L13" i="17"/>
  <c r="K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K18" i="17"/>
  <c r="K17" i="17"/>
  <c r="K16" i="17"/>
  <c r="K15" i="17"/>
  <c r="K14" i="17"/>
  <c r="K13" i="17"/>
  <c r="N12" i="17"/>
  <c r="M12" i="17"/>
  <c r="L12" i="17"/>
  <c r="K12" i="17"/>
  <c r="E10" i="17"/>
  <c r="D10" i="17"/>
  <c r="D8" i="17"/>
  <c r="J42" i="17"/>
  <c r="J41" i="17"/>
  <c r="J40" i="17"/>
  <c r="J39" i="17"/>
  <c r="J38" i="17"/>
  <c r="J37" i="17"/>
  <c r="J36" i="17"/>
  <c r="J35" i="17"/>
  <c r="J34" i="17"/>
  <c r="J33" i="17"/>
  <c r="J32" i="17"/>
  <c r="J31" i="17"/>
  <c r="J30" i="17"/>
  <c r="J29" i="17"/>
  <c r="J28" i="17"/>
  <c r="J27" i="17"/>
  <c r="J26" i="17"/>
  <c r="J25" i="17"/>
  <c r="J24" i="17"/>
  <c r="J23" i="17"/>
  <c r="J22" i="17"/>
  <c r="J21" i="17"/>
  <c r="J20" i="17"/>
  <c r="J19" i="17"/>
  <c r="J18" i="17"/>
  <c r="J17" i="17"/>
  <c r="J16" i="17"/>
  <c r="J15" i="17"/>
  <c r="J14" i="17"/>
  <c r="J1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H42" i="17"/>
  <c r="H41" i="17"/>
  <c r="H40" i="17"/>
  <c r="H39" i="17"/>
  <c r="H38" i="17"/>
  <c r="H37" i="17"/>
  <c r="H36" i="17"/>
  <c r="H35" i="17"/>
  <c r="H34" i="17"/>
  <c r="H33" i="17"/>
  <c r="H32" i="17"/>
  <c r="H31" i="17"/>
  <c r="H30" i="17"/>
  <c r="H29" i="17"/>
  <c r="H28" i="17"/>
  <c r="H27" i="17"/>
  <c r="H26" i="17"/>
  <c r="H25" i="17"/>
  <c r="H24" i="17"/>
  <c r="H23" i="17"/>
  <c r="H22" i="17"/>
  <c r="H21" i="17"/>
  <c r="H20" i="17"/>
  <c r="H19" i="17"/>
  <c r="H18" i="17"/>
  <c r="H17" i="17"/>
  <c r="H16" i="17"/>
  <c r="H15" i="17"/>
  <c r="H14" i="17"/>
  <c r="H13" i="17"/>
  <c r="G42" i="17"/>
  <c r="G41" i="17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4" i="17"/>
  <c r="G13" i="17"/>
  <c r="J12" i="17"/>
  <c r="I12" i="17"/>
  <c r="H12" i="17"/>
  <c r="G12" i="17"/>
  <c r="F9" i="17"/>
  <c r="F8" i="17"/>
  <c r="F7" i="17"/>
  <c r="C7" i="17"/>
  <c r="F34" i="17"/>
  <c r="F10" i="17"/>
  <c r="C10" i="17"/>
  <c r="BB43" i="17"/>
  <c r="BA43" i="17"/>
  <c r="AZ43" i="17"/>
  <c r="AY43" i="17"/>
  <c r="AX43" i="17"/>
  <c r="AW43" i="17"/>
  <c r="AV43" i="17"/>
  <c r="AU43" i="17"/>
  <c r="AT43" i="17"/>
  <c r="AS43" i="17"/>
  <c r="AR43" i="17"/>
  <c r="AQ43" i="17"/>
  <c r="AP43" i="17"/>
  <c r="AO43" i="17"/>
  <c r="AN43" i="17"/>
  <c r="AM43" i="17"/>
  <c r="AL43" i="17"/>
  <c r="AK43" i="17"/>
  <c r="AJ43" i="17"/>
  <c r="AI43" i="17"/>
  <c r="AH43" i="17"/>
  <c r="AG43" i="17"/>
  <c r="AF43" i="17"/>
  <c r="AE43" i="17"/>
  <c r="AD43" i="17"/>
  <c r="AC43" i="17"/>
  <c r="AB43" i="17"/>
  <c r="AA43" i="17"/>
  <c r="Z43" i="17"/>
  <c r="Y43" i="17"/>
  <c r="X43" i="17"/>
  <c r="W43" i="17"/>
  <c r="V43" i="17"/>
  <c r="U43" i="17"/>
  <c r="T43" i="17"/>
  <c r="S43" i="17"/>
  <c r="R43" i="17"/>
  <c r="Q43" i="17"/>
  <c r="P43" i="17"/>
  <c r="O43" i="17"/>
  <c r="J6" i="17"/>
  <c r="F6" i="17" s="1"/>
  <c r="I6" i="17"/>
  <c r="H6" i="17"/>
  <c r="D6" i="17" s="1"/>
  <c r="G6" i="17"/>
  <c r="C6" i="17" s="1"/>
  <c r="C28" i="17" l="1"/>
  <c r="E18" i="17"/>
  <c r="E28" i="17"/>
  <c r="F18" i="17"/>
  <c r="F32" i="17"/>
  <c r="F40" i="17"/>
  <c r="F42" i="17"/>
  <c r="F12" i="17"/>
  <c r="C16" i="17"/>
  <c r="C20" i="17"/>
  <c r="C24" i="17"/>
  <c r="C32" i="17"/>
  <c r="C36" i="17"/>
  <c r="C40" i="17"/>
  <c r="D14" i="17"/>
  <c r="D18" i="17"/>
  <c r="D22" i="17"/>
  <c r="D26" i="17"/>
  <c r="D30" i="17"/>
  <c r="D34" i="17"/>
  <c r="D38" i="17"/>
  <c r="D42" i="17"/>
  <c r="E16" i="17"/>
  <c r="E20" i="17"/>
  <c r="E24" i="17"/>
  <c r="E32" i="17"/>
  <c r="E36" i="17"/>
  <c r="E40" i="17"/>
  <c r="F14" i="17"/>
  <c r="F22" i="17"/>
  <c r="F26" i="17"/>
  <c r="F30" i="17"/>
  <c r="F38" i="17"/>
  <c r="E13" i="17"/>
  <c r="C12" i="17"/>
  <c r="C17" i="17"/>
  <c r="C25" i="17"/>
  <c r="C33" i="17"/>
  <c r="C41" i="17"/>
  <c r="D19" i="17"/>
  <c r="D27" i="17"/>
  <c r="D35" i="17"/>
  <c r="E17" i="17"/>
  <c r="E25" i="17"/>
  <c r="E33" i="17"/>
  <c r="E41" i="17"/>
  <c r="F19" i="17"/>
  <c r="F31" i="17"/>
  <c r="C13" i="17"/>
  <c r="C21" i="17"/>
  <c r="C29" i="17"/>
  <c r="C37" i="17"/>
  <c r="D15" i="17"/>
  <c r="D23" i="17"/>
  <c r="D31" i="17"/>
  <c r="D39" i="17"/>
  <c r="E21" i="17"/>
  <c r="E29" i="17"/>
  <c r="E37" i="17"/>
  <c r="F15" i="17"/>
  <c r="F23" i="17"/>
  <c r="F27" i="17"/>
  <c r="F35" i="17"/>
  <c r="F39" i="17"/>
  <c r="E22" i="17"/>
  <c r="E42" i="17"/>
  <c r="E30" i="17"/>
  <c r="E34" i="17"/>
  <c r="F16" i="17"/>
  <c r="F24" i="17"/>
  <c r="F28" i="17"/>
  <c r="F36" i="17"/>
  <c r="E12" i="17"/>
  <c r="E15" i="17"/>
  <c r="E19" i="17"/>
  <c r="E23" i="17"/>
  <c r="E27" i="17"/>
  <c r="E31" i="17"/>
  <c r="E35" i="17"/>
  <c r="E39" i="17"/>
  <c r="F13" i="17"/>
  <c r="F17" i="17"/>
  <c r="F21" i="17"/>
  <c r="F25" i="17"/>
  <c r="F29" i="17"/>
  <c r="F33" i="17"/>
  <c r="F37" i="17"/>
  <c r="F41" i="17"/>
  <c r="E14" i="17"/>
  <c r="E26" i="17"/>
  <c r="E38" i="17"/>
  <c r="F20" i="17"/>
  <c r="E6" i="17"/>
  <c r="E7" i="17"/>
  <c r="E9" i="17"/>
  <c r="C15" i="17"/>
  <c r="C19" i="17"/>
  <c r="C23" i="17"/>
  <c r="C27" i="17"/>
  <c r="C31" i="17"/>
  <c r="C35" i="17"/>
  <c r="C39" i="17"/>
  <c r="D17" i="17"/>
  <c r="D21" i="17"/>
  <c r="D25" i="17"/>
  <c r="D29" i="17"/>
  <c r="D33" i="17"/>
  <c r="D37" i="17"/>
  <c r="D41" i="17"/>
  <c r="M43" i="17"/>
  <c r="C9" i="17"/>
  <c r="C8" i="17"/>
  <c r="D7" i="17"/>
  <c r="D12" i="17"/>
  <c r="C14" i="17"/>
  <c r="C18" i="17"/>
  <c r="C22" i="17"/>
  <c r="C26" i="17"/>
  <c r="C30" i="17"/>
  <c r="C34" i="17"/>
  <c r="C38" i="17"/>
  <c r="C42" i="17"/>
  <c r="D16" i="17"/>
  <c r="D20" i="17"/>
  <c r="D24" i="17"/>
  <c r="D28" i="17"/>
  <c r="D32" i="17"/>
  <c r="D36" i="17"/>
  <c r="D40" i="17"/>
  <c r="L43" i="17"/>
  <c r="K43" i="17"/>
  <c r="D13" i="17"/>
  <c r="D9" i="17"/>
  <c r="E8" i="17"/>
  <c r="N43" i="17"/>
  <c r="I43" i="17"/>
  <c r="H43" i="17"/>
  <c r="J43" i="17"/>
  <c r="G43" i="17"/>
  <c r="A7" i="17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F43" i="17" l="1"/>
  <c r="E43" i="17"/>
  <c r="C43" i="17"/>
  <c r="D43" i="17"/>
</calcChain>
</file>

<file path=xl/comments1.xml><?xml version="1.0" encoding="utf-8"?>
<comments xmlns="http://schemas.openxmlformats.org/spreadsheetml/2006/main">
  <authors>
    <author>Dorian Dyankov</author>
  </authors>
  <commentList>
    <comment ref="AJ36" authorId="0" shapeId="0">
      <text>
        <r>
          <rPr>
            <b/>
            <sz val="9"/>
            <color indexed="81"/>
            <rFont val="Tahoma"/>
            <charset val="1"/>
          </rPr>
          <t>Dorian Dyankov:</t>
        </r>
        <r>
          <rPr>
            <sz val="9"/>
            <color indexed="81"/>
            <rFont val="Tahoma"/>
            <charset val="1"/>
          </rPr>
          <t xml:space="preserve">
Изведен от експоатация</t>
        </r>
      </text>
    </comment>
  </commentList>
</comments>
</file>

<file path=xl/comments2.xml><?xml version="1.0" encoding="utf-8"?>
<comments xmlns="http://schemas.openxmlformats.org/spreadsheetml/2006/main">
  <authors>
    <author>Dorian Dyankov</author>
  </authors>
  <commentList>
    <comment ref="AJ36" authorId="0" shapeId="0">
      <text>
        <r>
          <rPr>
            <b/>
            <sz val="9"/>
            <color indexed="81"/>
            <rFont val="Tahoma"/>
            <charset val="1"/>
          </rPr>
          <t>Dorian Dyankov:</t>
        </r>
        <r>
          <rPr>
            <sz val="9"/>
            <color indexed="81"/>
            <rFont val="Tahoma"/>
            <charset val="1"/>
          </rPr>
          <t xml:space="preserve">
Изведен от експоатация</t>
        </r>
      </text>
    </comment>
  </commentList>
</comments>
</file>

<file path=xl/comments3.xml><?xml version="1.0" encoding="utf-8"?>
<comments xmlns="http://schemas.openxmlformats.org/spreadsheetml/2006/main">
  <authors>
    <author>Dorian Dyankov</author>
  </authors>
  <commentList>
    <comment ref="AJ36" authorId="0" shapeId="0">
      <text>
        <r>
          <rPr>
            <b/>
            <sz val="9"/>
            <color indexed="81"/>
            <rFont val="Tahoma"/>
            <charset val="1"/>
          </rPr>
          <t>Dorian Dyankov:</t>
        </r>
        <r>
          <rPr>
            <sz val="9"/>
            <color indexed="81"/>
            <rFont val="Tahoma"/>
            <charset val="1"/>
          </rPr>
          <t xml:space="preserve">
Изведен от експоатация</t>
        </r>
      </text>
    </comment>
  </commentList>
</comments>
</file>

<file path=xl/comments4.xml><?xml version="1.0" encoding="utf-8"?>
<comments xmlns="http://schemas.openxmlformats.org/spreadsheetml/2006/main">
  <authors>
    <author>Dorian Dyankov</author>
  </authors>
  <commentList>
    <comment ref="AJ36" authorId="0" shapeId="0">
      <text>
        <r>
          <rPr>
            <b/>
            <sz val="9"/>
            <color indexed="81"/>
            <rFont val="Tahoma"/>
            <charset val="1"/>
          </rPr>
          <t>Dorian Dyankov:</t>
        </r>
        <r>
          <rPr>
            <sz val="9"/>
            <color indexed="81"/>
            <rFont val="Tahoma"/>
            <charset val="1"/>
          </rPr>
          <t xml:space="preserve">
Изведен от експоатация</t>
        </r>
      </text>
    </comment>
  </commentList>
</comments>
</file>

<file path=xl/comments5.xml><?xml version="1.0" encoding="utf-8"?>
<comments xmlns="http://schemas.openxmlformats.org/spreadsheetml/2006/main">
  <authors>
    <author>Vladimir Petrov</author>
    <author>Dorian Dyankov</author>
  </authors>
  <commentList>
    <comment ref="BS25" authorId="0" shapeId="0">
      <text>
        <r>
          <rPr>
            <b/>
            <sz val="9"/>
            <color indexed="81"/>
            <rFont val="Tahoma"/>
            <charset val="1"/>
          </rPr>
          <t>Vladimir Petrov:</t>
        </r>
        <r>
          <rPr>
            <sz val="9"/>
            <color indexed="81"/>
            <rFont val="Tahoma"/>
            <charset val="1"/>
          </rPr>
          <t xml:space="preserve">
с този брой сертификати се изпълнява квотата</t>
        </r>
      </text>
    </comment>
    <comment ref="BS27" authorId="0" shapeId="0">
      <text>
        <r>
          <rPr>
            <b/>
            <sz val="9"/>
            <color indexed="81"/>
            <rFont val="Tahoma"/>
            <charset val="1"/>
          </rPr>
          <t>Vladimir Petrov:</t>
        </r>
        <r>
          <rPr>
            <sz val="9"/>
            <color indexed="81"/>
            <rFont val="Tahoma"/>
            <charset val="1"/>
          </rPr>
          <t xml:space="preserve">
По заявление</t>
        </r>
      </text>
    </comment>
    <comment ref="BS28" authorId="0" shapeId="0">
      <text>
        <r>
          <rPr>
            <b/>
            <sz val="9"/>
            <color indexed="81"/>
            <rFont val="Tahoma"/>
            <charset val="1"/>
          </rPr>
          <t xml:space="preserve">Vladimir Petrov
</t>
        </r>
        <r>
          <rPr>
            <sz val="9"/>
            <color indexed="81"/>
            <rFont val="Tahoma"/>
            <family val="2"/>
            <charset val="204"/>
          </rPr>
          <t>По заявление</t>
        </r>
      </text>
    </comment>
    <comment ref="AJ36" authorId="1" shapeId="0">
      <text>
        <r>
          <rPr>
            <b/>
            <sz val="9"/>
            <color indexed="81"/>
            <rFont val="Tahoma"/>
            <charset val="1"/>
          </rPr>
          <t>Dorian Dyankov:</t>
        </r>
        <r>
          <rPr>
            <sz val="9"/>
            <color indexed="81"/>
            <rFont val="Tahoma"/>
            <charset val="1"/>
          </rPr>
          <t xml:space="preserve">
Изведен от експоатация</t>
        </r>
      </text>
    </comment>
  </commentList>
</comments>
</file>

<file path=xl/comments6.xml><?xml version="1.0" encoding="utf-8"?>
<comments xmlns="http://schemas.openxmlformats.org/spreadsheetml/2006/main">
  <authors>
    <author>Vladimir Petrov</author>
    <author>Dorian Dyankov</author>
  </authors>
  <commentList>
    <comment ref="BS10" authorId="0" shapeId="0">
      <text>
        <r>
          <rPr>
            <b/>
            <sz val="9"/>
            <color indexed="81"/>
            <rFont val="Tahoma"/>
            <charset val="1"/>
          </rPr>
          <t>Vladimir Petrov:</t>
        </r>
        <r>
          <rPr>
            <sz val="9"/>
            <color indexed="81"/>
            <rFont val="Tahoma"/>
            <charset val="1"/>
          </rPr>
          <t xml:space="preserve">
до размера на квотата</t>
        </r>
      </text>
    </comment>
    <comment ref="BS22" authorId="0" shapeId="0">
      <text>
        <r>
          <rPr>
            <b/>
            <sz val="9"/>
            <color indexed="81"/>
            <rFont val="Tahoma"/>
            <charset val="1"/>
          </rPr>
          <t>Vladimir Petrov:</t>
        </r>
        <r>
          <rPr>
            <sz val="9"/>
            <color indexed="81"/>
            <rFont val="Tahoma"/>
            <charset val="1"/>
          </rPr>
          <t xml:space="preserve">
до размера на квотата</t>
        </r>
      </text>
    </comment>
    <comment ref="BS27" authorId="0" shapeId="0">
      <text>
        <r>
          <rPr>
            <b/>
            <sz val="9"/>
            <color indexed="81"/>
            <rFont val="Tahoma"/>
            <charset val="1"/>
          </rPr>
          <t>Vladimir Petrov:</t>
        </r>
        <r>
          <rPr>
            <sz val="9"/>
            <color indexed="81"/>
            <rFont val="Tahoma"/>
            <charset val="1"/>
          </rPr>
          <t xml:space="preserve">
до размера на квотата</t>
        </r>
      </text>
    </comment>
    <comment ref="BS28" authorId="0" shapeId="0">
      <text>
        <r>
          <rPr>
            <b/>
            <sz val="9"/>
            <color indexed="81"/>
            <rFont val="Tahoma"/>
            <charset val="1"/>
          </rPr>
          <t xml:space="preserve">Vladimir Petrov
</t>
        </r>
        <r>
          <rPr>
            <sz val="9"/>
            <color indexed="81"/>
            <rFont val="Tahoma"/>
            <family val="2"/>
            <charset val="204"/>
          </rPr>
          <t>до размера на квотата</t>
        </r>
      </text>
    </comment>
    <comment ref="BS31" authorId="0" shapeId="0">
      <text>
        <r>
          <rPr>
            <b/>
            <sz val="9"/>
            <color indexed="81"/>
            <rFont val="Tahoma"/>
            <charset val="1"/>
          </rPr>
          <t>Vladimir Petrov:</t>
        </r>
        <r>
          <rPr>
            <sz val="9"/>
            <color indexed="81"/>
            <rFont val="Tahoma"/>
            <charset val="1"/>
          </rPr>
          <t xml:space="preserve">
до размера на квотата</t>
        </r>
      </text>
    </comment>
    <comment ref="AJ36" authorId="1" shapeId="0">
      <text>
        <r>
          <rPr>
            <b/>
            <sz val="9"/>
            <color indexed="81"/>
            <rFont val="Tahoma"/>
            <charset val="1"/>
          </rPr>
          <t>Dorian Dyankov:</t>
        </r>
        <r>
          <rPr>
            <sz val="9"/>
            <color indexed="81"/>
            <rFont val="Tahoma"/>
            <charset val="1"/>
          </rPr>
          <t xml:space="preserve">
Изведен от експоатация</t>
        </r>
      </text>
    </comment>
    <comment ref="BS37" authorId="0" shapeId="0">
      <text>
        <r>
          <rPr>
            <b/>
            <sz val="9"/>
            <color indexed="81"/>
            <rFont val="Tahoma"/>
            <charset val="1"/>
          </rPr>
          <t>Vladimir Petrov:</t>
        </r>
        <r>
          <rPr>
            <sz val="9"/>
            <color indexed="81"/>
            <rFont val="Tahoma"/>
            <charset val="1"/>
          </rPr>
          <t xml:space="preserve">
до размера на квотата</t>
        </r>
      </text>
    </comment>
  </commentList>
</comments>
</file>

<file path=xl/comments7.xml><?xml version="1.0" encoding="utf-8"?>
<comments xmlns="http://schemas.openxmlformats.org/spreadsheetml/2006/main">
  <authors>
    <author>Dorian Dyankov</author>
    <author>Vladimir Petrov</author>
  </authors>
  <commentList>
    <comment ref="AJ36" authorId="0" shapeId="0">
      <text>
        <r>
          <rPr>
            <b/>
            <sz val="9"/>
            <color indexed="81"/>
            <rFont val="Tahoma"/>
            <charset val="1"/>
          </rPr>
          <t>Dorian Dyankov:</t>
        </r>
        <r>
          <rPr>
            <sz val="9"/>
            <color indexed="81"/>
            <rFont val="Tahoma"/>
            <charset val="1"/>
          </rPr>
          <t xml:space="preserve">
Изведен от експоатация</t>
        </r>
      </text>
    </comment>
    <comment ref="BS37" authorId="1" shapeId="0">
      <text>
        <r>
          <rPr>
            <b/>
            <sz val="9"/>
            <color indexed="81"/>
            <rFont val="Tahoma"/>
            <charset val="1"/>
          </rPr>
          <t>Vladimir Petrov:</t>
        </r>
        <r>
          <rPr>
            <sz val="9"/>
            <color indexed="81"/>
            <rFont val="Tahoma"/>
            <charset val="1"/>
          </rPr>
          <t xml:space="preserve">
до размера на квотата</t>
        </r>
      </text>
    </comment>
  </commentList>
</comments>
</file>

<file path=xl/comments8.xml><?xml version="1.0" encoding="utf-8"?>
<comments xmlns="http://schemas.openxmlformats.org/spreadsheetml/2006/main">
  <authors>
    <author>Dorian Dyankov</author>
    <author>Vladimir Petrov</author>
  </authors>
  <commentList>
    <comment ref="AJ36" authorId="0" shapeId="0">
      <text>
        <r>
          <rPr>
            <b/>
            <sz val="9"/>
            <color indexed="81"/>
            <rFont val="Tahoma"/>
            <charset val="1"/>
          </rPr>
          <t>Dorian Dyankov:</t>
        </r>
        <r>
          <rPr>
            <sz val="9"/>
            <color indexed="81"/>
            <rFont val="Tahoma"/>
            <charset val="1"/>
          </rPr>
          <t xml:space="preserve">
Изведен от експоатация</t>
        </r>
      </text>
    </comment>
    <comment ref="BS37" authorId="1" shapeId="0">
      <text>
        <r>
          <rPr>
            <b/>
            <sz val="9"/>
            <color indexed="81"/>
            <rFont val="Tahoma"/>
            <charset val="1"/>
          </rPr>
          <t>Vladimir Petrov:</t>
        </r>
        <r>
          <rPr>
            <sz val="9"/>
            <color indexed="81"/>
            <rFont val="Tahoma"/>
            <charset val="1"/>
          </rPr>
          <t xml:space="preserve">
до размера на квотата</t>
        </r>
      </text>
    </comment>
  </commentList>
</comments>
</file>

<file path=xl/comments9.xml><?xml version="1.0" encoding="utf-8"?>
<comments xmlns="http://schemas.openxmlformats.org/spreadsheetml/2006/main">
  <authors>
    <author>Dorian Dyankov</author>
    <author>Vladimir Petrov</author>
  </authors>
  <commentList>
    <comment ref="AJ36" authorId="0" shapeId="0">
      <text>
        <r>
          <rPr>
            <b/>
            <sz val="9"/>
            <color indexed="81"/>
            <rFont val="Tahoma"/>
            <charset val="1"/>
          </rPr>
          <t>Dorian Dyankov:</t>
        </r>
        <r>
          <rPr>
            <sz val="9"/>
            <color indexed="81"/>
            <rFont val="Tahoma"/>
            <charset val="1"/>
          </rPr>
          <t xml:space="preserve">
Изведен от експоатация</t>
        </r>
      </text>
    </comment>
    <comment ref="BS37" authorId="1" shapeId="0">
      <text>
        <r>
          <rPr>
            <b/>
            <sz val="9"/>
            <color indexed="81"/>
            <rFont val="Tahoma"/>
            <charset val="1"/>
          </rPr>
          <t>Vladimir Petrov:</t>
        </r>
        <r>
          <rPr>
            <sz val="9"/>
            <color indexed="81"/>
            <rFont val="Tahoma"/>
            <charset val="1"/>
          </rPr>
          <t xml:space="preserve">
до размера на квотата</t>
        </r>
      </text>
    </comment>
  </commentList>
</comments>
</file>

<file path=xl/sharedStrings.xml><?xml version="1.0" encoding="utf-8"?>
<sst xmlns="http://schemas.openxmlformats.org/spreadsheetml/2006/main" count="18782" uniqueCount="1848">
  <si>
    <t>ЗАЯВЛЕНИЕ</t>
  </si>
  <si>
    <t>ИЗПОЛЗВАНИ СХЕМИ ЗА ПОДПОМАГАНЕ</t>
  </si>
  <si>
    <t>№</t>
  </si>
  <si>
    <t>ДАТА</t>
  </si>
  <si>
    <t>НАИМЕНОВАНИЕ</t>
  </si>
  <si>
    <t>БУЛСТАТ/
ЕИК</t>
  </si>
  <si>
    <t>СЕДАЛИЩЕ</t>
  </si>
  <si>
    <t>МЕСТОПОЛОЖЕНИЕ</t>
  </si>
  <si>
    <t>бр. (MWh)</t>
  </si>
  <si>
    <t>НАЧАЛЕН №</t>
  </si>
  <si>
    <t>КРАЕН №</t>
  </si>
  <si>
    <t>MWh</t>
  </si>
  <si>
    <t>ОБЩИНА</t>
  </si>
  <si>
    <t>НАСЕЛЕНО МЯСТО</t>
  </si>
  <si>
    <t>MW</t>
  </si>
  <si>
    <t>НЕТНА ПРОИЗВЕДЕНА ЕЛ. ЕНЕРГИЯ ОТ ВЕКП НА ИЗХОД ТЕЦ</t>
  </si>
  <si>
    <t>АКТУАЛНА ЗАПОВЕД НА МЕ ЗА УТВЪРЖДАВАНЕ НА АЛГОРИТЪМ</t>
  </si>
  <si>
    <t>ПЕРИОД НА ПРОИЗВОДСТВО</t>
  </si>
  <si>
    <t>ОТ ДАТА</t>
  </si>
  <si>
    <t>ДО ДАТА</t>
  </si>
  <si>
    <t>ЕНЕРГИЕН  ОБЕКТ / ЦЕНТРАЛА</t>
  </si>
  <si>
    <t>ВИД ЦЕНТРАЛА</t>
  </si>
  <si>
    <t>ДОЛНА ТОПЛИНА НА ИЗГАРЯНЕ</t>
  </si>
  <si>
    <r>
      <t>kJ/nm</t>
    </r>
    <r>
      <rPr>
        <b/>
        <vertAlign val="superscript"/>
        <sz val="10"/>
        <rFont val="Arial"/>
        <family val="2"/>
        <charset val="204"/>
      </rPr>
      <t xml:space="preserve">3 </t>
    </r>
  </si>
  <si>
    <t>kJ/kg</t>
  </si>
  <si>
    <t>ТОПЛИННА ЕНЕРГИЯ</t>
  </si>
  <si>
    <t>КОМБИНИРАНА</t>
  </si>
  <si>
    <t>ПОТРЕБЕНА</t>
  </si>
  <si>
    <t>ИНСТАЛАЦИИ</t>
  </si>
  <si>
    <t>ЕЛ. ЕНЕРГИЯ</t>
  </si>
  <si>
    <t>ОТ ВЕКП СЪГЛАСНО НАРЕДБА ПО ЧЛ.162, АЛ.3 ОТ ЗЕ /БРУТО/</t>
  </si>
  <si>
    <t>КПГЦ</t>
  </si>
  <si>
    <t>%</t>
  </si>
  <si>
    <t>_</t>
  </si>
  <si>
    <t>ИКОНОМ. ГОРИВО</t>
  </si>
  <si>
    <t>НОМИН. ЕФЕКТ.</t>
  </si>
  <si>
    <t>ДАТА ВЪВЕЖ.</t>
  </si>
  <si>
    <t>ВИД СХЕМА</t>
  </si>
  <si>
    <t>РАЗМЕР</t>
  </si>
  <si>
    <t>ДАТА ПОЛУЧАВАНЕ</t>
  </si>
  <si>
    <t>лв.</t>
  </si>
  <si>
    <t>ОБЩА ИНСТ. ЕЛЕКТР. МОЩНОСТ</t>
  </si>
  <si>
    <t>няма</t>
  </si>
  <si>
    <t>Топлофикационна към оранжерийни обекти</t>
  </si>
  <si>
    <t>Столична</t>
  </si>
  <si>
    <t>Разград</t>
  </si>
  <si>
    <t>гр. Разград</t>
  </si>
  <si>
    <t>ТЕЦ "Разград"</t>
  </si>
  <si>
    <t>„Топлофикация – Враца” EАД</t>
  </si>
  <si>
    <t>Враца</t>
  </si>
  <si>
    <t>гр. Враца</t>
  </si>
  <si>
    <t>ТЕЦ „Градска”</t>
  </si>
  <si>
    <t>Топлофикационна за битови клиенти</t>
  </si>
  <si>
    <t>ТЕЦ „Младост”</t>
  </si>
  <si>
    <t>„Топлофикация – ВТ” АД</t>
  </si>
  <si>
    <t>В. Търново</t>
  </si>
  <si>
    <t>гр. В. Търново</t>
  </si>
  <si>
    <t>ТЕЦ "Топлофикация-ВТ"</t>
  </si>
  <si>
    <t>„Белла България“ АД</t>
  </si>
  <si>
    <t>гр. София</t>
  </si>
  <si>
    <t>ТЕЦ "Унибел"</t>
  </si>
  <si>
    <t>гр. Ямбол</t>
  </si>
  <si>
    <t>Ямбол</t>
  </si>
  <si>
    <t>Топлофикационна към промишлени обекти</t>
  </si>
  <si>
    <t>„ЕВН България Електроснабдяване” ЕАД</t>
  </si>
  <si>
    <t>гр. Пловдив</t>
  </si>
  <si>
    <t>Пловдив</t>
  </si>
  <si>
    <t>„Топлофикация – Бургас” ЕАД</t>
  </si>
  <si>
    <t>Бургас</t>
  </si>
  <si>
    <t>гр. Бургас</t>
  </si>
  <si>
    <t>ТЕЦ "Бургас"</t>
  </si>
  <si>
    <t>„Веолия Енерджи Варна“ ЕАД</t>
  </si>
  <si>
    <t>Варна</t>
  </si>
  <si>
    <t>гр. Варна</t>
  </si>
  <si>
    <t>ТЕЦ "Веолия Енерджи Варна"</t>
  </si>
  <si>
    <t>„Димитър Маджаров – 2” ЕООД</t>
  </si>
  <si>
    <t>ТЕЦ "Маджаров"</t>
  </si>
  <si>
    <t>„Топлофикация Петрич“ ЕАД</t>
  </si>
  <si>
    <t>Петрич</t>
  </si>
  <si>
    <t>гр. Петрич</t>
  </si>
  <si>
    <t>ТЕЦ "Когенерация - 1,2,3,4 и КЦ"</t>
  </si>
  <si>
    <t>Сливен</t>
  </si>
  <si>
    <t>гр. Сливен</t>
  </si>
  <si>
    <t>„Овердрайв” АД</t>
  </si>
  <si>
    <t>ТЕЦ „Овердрайв Тюнинг Център”</t>
  </si>
  <si>
    <t>„Овергаз Мрежи“ ЕАД</t>
  </si>
  <si>
    <t>ЛОЦ „Овча купел”</t>
  </si>
  <si>
    <t>Пазарджик</t>
  </si>
  <si>
    <t>с. Братаница</t>
  </si>
  <si>
    <t>Топлофикационна към здравно заведение</t>
  </si>
  <si>
    <t>„Топлофикация – Перник” АД</t>
  </si>
  <si>
    <t>Перник</t>
  </si>
  <si>
    <t>гр. Перник</t>
  </si>
  <si>
    <t>ТЕЦ "Република"</t>
  </si>
  <si>
    <t>Плевен</t>
  </si>
  <si>
    <t>гр. Плевен</t>
  </si>
  <si>
    <t>ТЕЦ „Плевен”</t>
  </si>
  <si>
    <t>„Топлофикация София” ЕАД</t>
  </si>
  <si>
    <t>ТЕЦ „София”</t>
  </si>
  <si>
    <t>„ЕВН България Топлофикация” ЕАД</t>
  </si>
  <si>
    <t>ТЕЦ "Пловдив Север"</t>
  </si>
  <si>
    <t>НПИ на Р.България 2013-2020</t>
  </si>
  <si>
    <t>Безпл. пар. газове</t>
  </si>
  <si>
    <t>2013-2020</t>
  </si>
  <si>
    <t>Гълъбово</t>
  </si>
  <si>
    <t>гр. Гълъбово</t>
  </si>
  <si>
    <t>ТЕЦ „Сливен”</t>
  </si>
  <si>
    <t>Девня</t>
  </si>
  <si>
    <t>гр. Девня</t>
  </si>
  <si>
    <t>ТЕЦ "Девен"</t>
  </si>
  <si>
    <t>„МБАЛ – Търговище“ АД</t>
  </si>
  <si>
    <t>Търговище</t>
  </si>
  <si>
    <t>гр. Търговище</t>
  </si>
  <si>
    <t>ТЕЦ „МБАЛ – Търговище“</t>
  </si>
  <si>
    <t>ДРОБЕН ОСТАТЪК ЗА СЛЕДВАЩ ПЕРИОД</t>
  </si>
  <si>
    <t>ПОДАДЕНА ПЛЮС ДРОБЕН ОСТАТЪК ОТ МИНАЛ ПЕРИОД</t>
  </si>
  <si>
    <t>бр.</t>
  </si>
  <si>
    <t>бр. (+/-)</t>
  </si>
  <si>
    <t>"Енерго-Про Продажби" АД</t>
  </si>
  <si>
    <t>„Солвей Соди” АД</t>
  </si>
  <si>
    <t>„Оранжерии Гимел“ АД - 200 дка</t>
  </si>
  <si>
    <t>ТЕЦ „Оранжерия 200 дка“</t>
  </si>
  <si>
    <t>„Оранжерии Гимел“ АД - 500 дка</t>
  </si>
  <si>
    <t>ТЕЦ „Оранжерия 500 дка“</t>
  </si>
  <si>
    <t>„Декотекс” АД</t>
  </si>
  <si>
    <t>ТЕЦ "Декотекс"</t>
  </si>
  <si>
    <t>15% от Инв. кредит - ЕБВР</t>
  </si>
  <si>
    <t>„Инертстрой-Калето“ АД</t>
  </si>
  <si>
    <t>Мездра</t>
  </si>
  <si>
    <t>гр. Мездра</t>
  </si>
  <si>
    <t>ТЕЦ "Оранжерия Озирис"</t>
  </si>
  <si>
    <t>с. Брусен</t>
  </si>
  <si>
    <t>Русе</t>
  </si>
  <si>
    <t>гр. Русе</t>
  </si>
  <si>
    <t>ТЕЦ „Русе-Изток”</t>
  </si>
  <si>
    <t>ТЕЦ „София изток”</t>
  </si>
  <si>
    <t>ЧЗП „Румяна Величкова”</t>
  </si>
  <si>
    <t>ТЕЦ "Оранжерия Трудовец"</t>
  </si>
  <si>
    <t>Ботевград</t>
  </si>
  <si>
    <t>с.  Трудовец</t>
  </si>
  <si>
    <t>„Оранжерии Гимел II“ EOOД</t>
  </si>
  <si>
    <t>ТЕЦ „Оранжерия Левски“</t>
  </si>
  <si>
    <t>Левски</t>
  </si>
  <si>
    <t>гр. Левски</t>
  </si>
  <si>
    <t>„Когрийн“ ООД</t>
  </si>
  <si>
    <t>Първомай</t>
  </si>
  <si>
    <t>гр. Първомай</t>
  </si>
  <si>
    <t>ТЕЦ „Когенерационна централа 6,66 MW”</t>
  </si>
  <si>
    <t xml:space="preserve">ЕЛЕКТРОПРЕНОСНА МРЕЖА (ЕПМ) - ИЗДАВАНЕ / ПРЕХВЪРЛЯНЕ КЪМ ОБЩЕСТВЕН ДОСТАВЧИК </t>
  </si>
  <si>
    <t>ЕЛЕКТРОРАЗПРЕДЕЛИТЕЛНА МРЕЖА (ЕРМ) - ИЗДАВАНЕ / ПРЕХВЪРЛЯНЕ КЪМ КРАЕН СНАБДИТЕЛ</t>
  </si>
  <si>
    <t xml:space="preserve">ЕЛЕКТРОПРЕНОСНА МРЕЖА (ЕПМ) - ИЗДАВАНЕ / ПРЕХВЪРЛЯНЕ КЪМ ФОНД "СИГУРНОСТ НА ЕЛЕКТРОЕНЕРГИЙНАТА СИСТЕМА" (ФСЕС) </t>
  </si>
  <si>
    <t xml:space="preserve">ЕЛЕКТРОРАЗПРЕДЕЛИТЕЛНА МРЕЖА (ЕРМ) - ИЗДАВАНЕ / ПРЕХВЪРЛЯНЕ КЪМ ФОНД "СИГУРНОСТ НА ЕЛЕКТРОЕНЕРГИЙНАТА СИСТЕМА" (ФСЕС) </t>
  </si>
  <si>
    <t>ДЯЛ НЕТНА ЕЕ ОТ ВЕКП ПОДАДЕНА ПО ЕРМ</t>
  </si>
  <si>
    <t>ТЕЦ "Оранжерии Кресна"</t>
  </si>
  <si>
    <t>Кресна</t>
  </si>
  <si>
    <t>гр. Кресна</t>
  </si>
  <si>
    <t>„Юлико – Евротрейд” ЕООД</t>
  </si>
  <si>
    <t>ТЕЦ "Стамболийски"</t>
  </si>
  <si>
    <t>Стамболийски</t>
  </si>
  <si>
    <t>гр. Стамболийски</t>
  </si>
  <si>
    <t>„Оранжерии-Петров дол“ ООД</t>
  </si>
  <si>
    <t>Провадия</t>
  </si>
  <si>
    <t>с. Петров дол</t>
  </si>
  <si>
    <t>ТЕЦ "Оранжерии-Петров дол"</t>
  </si>
  <si>
    <t>ДФ "Земеделие"</t>
  </si>
  <si>
    <t>„УМБАЛ – Проф. д-р Стоян Киркович“ АД</t>
  </si>
  <si>
    <t>Ст. Загора</t>
  </si>
  <si>
    <t>гр. Ст. Загора</t>
  </si>
  <si>
    <t>ТЕЦ „Газов когенерационен модул“</t>
  </si>
  <si>
    <t>гр. Нови Искър</t>
  </si>
  <si>
    <t>„Топлофикация – Габрово” ЕАД</t>
  </si>
  <si>
    <t>Габрово</t>
  </si>
  <si>
    <t>гр. Габрово</t>
  </si>
  <si>
    <t>ТЕЦ „Габрово”</t>
  </si>
  <si>
    <t xml:space="preserve"> БРОЙТЕЦ</t>
  </si>
  <si>
    <t>„ТЕЦ Горна Оряховица“ ЕАД</t>
  </si>
  <si>
    <t>Г. Оряховица</t>
  </si>
  <si>
    <t>гр. Г. Оряховица</t>
  </si>
  <si>
    <t>ТЕЦ "Горна Оряховица"</t>
  </si>
  <si>
    <t>"Електроразпределение Север" АД</t>
  </si>
  <si>
    <t>„Електроразпределение Юг” ЕАД</t>
  </si>
  <si>
    <t>„Юропиен Трейд Оф Енерджи“ АД - рег. ЕСО</t>
  </si>
  <si>
    <t>ДЕ до 1 бр. търг. рег. в ЕСО и 2 бр. клиенти</t>
  </si>
  <si>
    <t>Бобов дол</t>
  </si>
  <si>
    <t>ТЕЦ "Бобов дол"</t>
  </si>
  <si>
    <t>с. Големо село</t>
  </si>
  <si>
    <t xml:space="preserve">№1                                                ДВГ/ГТ или ТГ                    </t>
  </si>
  <si>
    <t xml:space="preserve">№2                                                    ДВГ/ГТ или ТГ                    </t>
  </si>
  <si>
    <t xml:space="preserve">№3                                               ДВГ/ГТ или ТГ                    </t>
  </si>
  <si>
    <t xml:space="preserve">№4                                                ДВГ/ГТ или ТГ                    </t>
  </si>
  <si>
    <t xml:space="preserve">№5                                                ДВГ/ГТ или ТГ                    </t>
  </si>
  <si>
    <t xml:space="preserve">№6                                              ДВГ/ГТ или ТГ                    </t>
  </si>
  <si>
    <t xml:space="preserve">№7                                                ДВГ/ГТ или ТГ                    </t>
  </si>
  <si>
    <t xml:space="preserve">№8                                                ДВГ/ГТ или ТГ                    </t>
  </si>
  <si>
    <t xml:space="preserve">№9                                                 ДВГ/ГТ или ТГ                    </t>
  </si>
  <si>
    <t xml:space="preserve">        №1                                        ДВГ/ГТ или ТГ                    </t>
  </si>
  <si>
    <t xml:space="preserve">         №2                                           ДВГ/ГТ или ТГ                    </t>
  </si>
  <si>
    <t xml:space="preserve">        №3                                        ДВГ/ГТ или ТГ                    </t>
  </si>
  <si>
    <t xml:space="preserve">        №4                                        ДВГ/ГТ или ТГ                    </t>
  </si>
  <si>
    <t xml:space="preserve">        №5                                         ДВГ/ГТ или ТГ                    </t>
  </si>
  <si>
    <t xml:space="preserve">        №6                                       ДВГ/ГТ или ТГ                    </t>
  </si>
  <si>
    <t xml:space="preserve">        №7                                         ДВГ/ГТ или ТГ                    </t>
  </si>
  <si>
    <t xml:space="preserve">         №8                                        ДВГ/ГТ или ТГ                    </t>
  </si>
  <si>
    <t xml:space="preserve">        №9                                         ДВГ/ГТ или ТГ                    </t>
  </si>
  <si>
    <t>„Нова Пауър“ ЕООД</t>
  </si>
  <si>
    <t>„Енергиен Център ЗЕБРА“ ЕООД</t>
  </si>
  <si>
    <t>„Топлофикация – Разград” АД</t>
  </si>
  <si>
    <t>ТЕЦ "Енергиен Център Зебра"</t>
  </si>
  <si>
    <t>Дружество и/или централа</t>
  </si>
  <si>
    <t>Комбинирана ТЕ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</si>
  <si>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</si>
  <si>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</si>
  <si>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</si>
  <si>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</si>
  <si>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</si>
  <si>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</si>
  <si>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</si>
  <si>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</si>
  <si>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</si>
  <si>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</si>
  <si>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</si>
  <si>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</si>
  <si>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ОБЩО за централата през годината</t>
  </si>
  <si>
    <t>Потребена ТЕ</t>
  </si>
  <si>
    <t>Бр.</t>
  </si>
  <si>
    <t>ОБЩО за всички централи през годината</t>
  </si>
  <si>
    <t>„Топлоф. София” ЕАД - ТЕЦ "София"</t>
  </si>
  <si>
    <t>„Топлоф. София” ЕАД - ТЕЦ "София-Изток"</t>
  </si>
  <si>
    <r>
      <t xml:space="preserve">СОБСТВЕНИК НА ЕНЕРГИЙНИЯ ОБЕКТ / ЦЕНТРАЛА С ОБЩА ЕЛЕКТРИЧЕСКА ИНСТАЛИРАНА МОЩНОСТ </t>
    </r>
    <r>
      <rPr>
        <b/>
        <sz val="10"/>
        <color rgb="FFFF0000"/>
        <rFont val="Arial"/>
        <family val="2"/>
        <charset val="204"/>
      </rPr>
      <t>ПОД 500 kW</t>
    </r>
  </si>
  <si>
    <t xml:space="preserve">ДЯЛ НЕТНА ЕЕ ОТ ВЕКП ПОДАДЕНА ПО ЕПМ     </t>
  </si>
  <si>
    <t>ДЯЛ НЕТНА ЕЕ ОТ ВЕКП ПОДАДЕНА ПО ЕПМ, ЕРМ ИЛИ ДЕ</t>
  </si>
  <si>
    <t>Е-ЗСК-3</t>
  </si>
  <si>
    <t>Е-ЗСК-10</t>
  </si>
  <si>
    <t>Е-ЗСК-32</t>
  </si>
  <si>
    <t>Е-ЗСК-35</t>
  </si>
  <si>
    <t>Е-ЗСК-45</t>
  </si>
  <si>
    <r>
      <t xml:space="preserve">СОБСТВЕНИК НА ЕНЕРГИЙНИЯ ОБЕКТ / ЦЕНТРАЛА С ОБЩА ЕЛЕКТРИЧЕСКА ИНСТАЛИРАНА МОЩНОСТ </t>
    </r>
    <r>
      <rPr>
        <b/>
        <sz val="10"/>
        <color rgb="FFFF0000"/>
        <rFont val="Arial"/>
        <family val="2"/>
        <charset val="204"/>
      </rPr>
      <t>500 kW И НАД 500 kW</t>
    </r>
  </si>
  <si>
    <t>ДЯЛ НЕТНА ЕЕ ОТ ВЕКП ПОДАДЕНА ПО ЕПМ      (ЗА ФСЕС)</t>
  </si>
  <si>
    <t>ЕРМ, КЪМ КОЯТО Е ПРИСЪЕДИНЕН ПРОИЗВОДИТЕЛЯТ НА ЕЕ ОТ ВЕКП</t>
  </si>
  <si>
    <t>ДЯЛ НЕТНА ЕЕ ОТ ВЕКП ПОДАДЕНА ПО ЕРМ      (ЗА ФСЕС)</t>
  </si>
  <si>
    <t>Е-ЗСК-27</t>
  </si>
  <si>
    <t>Е-ЗСК-1</t>
  </si>
  <si>
    <t>Е-ЗСК-4</t>
  </si>
  <si>
    <t>Е-ЗСК-6</t>
  </si>
  <si>
    <t>Е-ЗСК-8</t>
  </si>
  <si>
    <t>Е-ЗСК-28</t>
  </si>
  <si>
    <t>Е-ЗСК-31</t>
  </si>
  <si>
    <t>Е-ЗСК-37</t>
  </si>
  <si>
    <t>Е-ЗСК-38</t>
  </si>
  <si>
    <t>Е-ЗСК-44</t>
  </si>
  <si>
    <t>Е-ЗСК-43</t>
  </si>
  <si>
    <t>Е-ЗСК-46</t>
  </si>
  <si>
    <t>Е-ЗСК-36</t>
  </si>
  <si>
    <t>Е-ЗСК-30</t>
  </si>
  <si>
    <t>Е-ЗСК-5</t>
  </si>
  <si>
    <t>Е-ЗСК-40</t>
  </si>
  <si>
    <t>Е-ЗСК-21</t>
  </si>
  <si>
    <t>Е-ЗСК-26</t>
  </si>
  <si>
    <t>Е-ЗСК-29</t>
  </si>
  <si>
    <t>Е-ЗСК-39</t>
  </si>
  <si>
    <t>Е-ЗСК-12</t>
  </si>
  <si>
    <t>Е-ЗСК-9</t>
  </si>
  <si>
    <t>Е-ЗСК-13</t>
  </si>
  <si>
    <t>Е-ЗСК-14</t>
  </si>
  <si>
    <t>„Топлофикация София” ЕАД-ТЕЦ "София"</t>
  </si>
  <si>
    <t>Е-ЗСК-15</t>
  </si>
  <si>
    <t>„Топлофикация София” ЕАД-ТЕЦ "София изток"</t>
  </si>
  <si>
    <t>Е-ЗСК-16</t>
  </si>
  <si>
    <t>Е-ЗСК-18</t>
  </si>
  <si>
    <t>Е-ЗСК-19</t>
  </si>
  <si>
    <t>Е-ЗСК-20</t>
  </si>
  <si>
    <t>Е-ЗСК-22</t>
  </si>
  <si>
    <t>Е-ЗСК-23</t>
  </si>
  <si>
    <t>Е-ЗСК-47</t>
  </si>
  <si>
    <t>„Топлофикация – Плевен” АД</t>
  </si>
  <si>
    <t>„ТЕЦ – Бобов дол“ АД</t>
  </si>
  <si>
    <t>ТЕЦ „Нова пауър Сливен“</t>
  </si>
  <si>
    <t>„Алт Ко” ЕООД</t>
  </si>
  <si>
    <t>„Топлофикация–Сливен-инж. Ангел Ангелов” ЕАД</t>
  </si>
  <si>
    <t>„Топлофикация Русе” АД</t>
  </si>
  <si>
    <t>„Топлофикация–Сливен-инж.А.Ангелов” ЕАД</t>
  </si>
  <si>
    <t>Е-РД-16-2530</t>
  </si>
  <si>
    <t>Е-РД-16-2534</t>
  </si>
  <si>
    <t>Е-РД-16-2474</t>
  </si>
  <si>
    <t>Е-РД-16-2393</t>
  </si>
  <si>
    <t>Е-РД-16-2479</t>
  </si>
  <si>
    <t>Е-РД-16-2485</t>
  </si>
  <si>
    <t>Е-РД-16-2531</t>
  </si>
  <si>
    <t>Е-РД-16-2392</t>
  </si>
  <si>
    <t>Е-РД-16-2476</t>
  </si>
  <si>
    <t>Е-РД-16-2477</t>
  </si>
  <si>
    <t>Е-РД-16-2475</t>
  </si>
  <si>
    <t>Е-РД-16-2394</t>
  </si>
  <si>
    <t>Е-РД-16-2472</t>
  </si>
  <si>
    <t>Е-РД-16-2529</t>
  </si>
  <si>
    <t>Е-РД-16-2532</t>
  </si>
  <si>
    <t>Е-РД-16-2395#2</t>
  </si>
  <si>
    <t>Е-РД-16-2395#1</t>
  </si>
  <si>
    <t>Е-РД-16-2527</t>
  </si>
  <si>
    <t>Е-РД-16-2473</t>
  </si>
  <si>
    <t>Е-РД-16-2781</t>
  </si>
  <si>
    <t>Е-РД-16-2489</t>
  </si>
  <si>
    <t>Е-РД-16-2528</t>
  </si>
  <si>
    <t>Е-РД-16-2483#1</t>
  </si>
  <si>
    <t>Е-РД-16-2483#2</t>
  </si>
  <si>
    <t>Е-РД-16-2484</t>
  </si>
  <si>
    <t>Е-РД-16-2535</t>
  </si>
  <si>
    <t>Е-РД-16-2780</t>
  </si>
  <si>
    <t>Е-РД-16-2491</t>
  </si>
  <si>
    <t>Е-РД-16-2486</t>
  </si>
  <si>
    <t>Е-РД-16-2490</t>
  </si>
  <si>
    <t>Е-РД-16-2487</t>
  </si>
  <si>
    <t>ЗСК-3-01-25/000000000</t>
  </si>
  <si>
    <t>ЗСК-35-01-25/000000000</t>
  </si>
  <si>
    <t>ЗСК-45-01-25/000000000</t>
  </si>
  <si>
    <t>ЗСК-27-01-25/000000000</t>
  </si>
  <si>
    <t>ЗСК-8-01-25/000000000</t>
  </si>
  <si>
    <t>ЗСК-31-01-25/000000000</t>
  </si>
  <si>
    <t>ЗСК-30-01-25/000000000</t>
  </si>
  <si>
    <t>ЗСК-29-01-25/000000000</t>
  </si>
  <si>
    <t>ЗСК-12-01-25/000000000</t>
  </si>
  <si>
    <t>ЗСК-9-01-25/000000000</t>
  </si>
  <si>
    <t>ЗСК-14-01-25/000000000</t>
  </si>
  <si>
    <t>ЗСК-20-01-25/000000000</t>
  </si>
  <si>
    <t>ЗСК-22-01-25/000000000</t>
  </si>
  <si>
    <t>ЗСК-23-01-25/000000000</t>
  </si>
  <si>
    <t>Издадени / прехвълени е-СП</t>
  </si>
  <si>
    <t xml:space="preserve"> ИЗДАВАНЕ / ПРЕХВЪРЛЯНЕ НА е-СП ЗА НЕТНА ЕЛЕКТРИЧЕСКА ЕНЕРГИЯ ОТ ВЕКП ПО ЧЛ.119, АЛ.1 И АЛ.2 ОТ ЗЕ</t>
  </si>
  <si>
    <t>БРОЙ ПРЕХВЪРЛЕ- НИ е-СП СЪГЛ. ЧЛ. 163б,   АЛ. 5 ОТ ЗЕ</t>
  </si>
  <si>
    <t>БРОЙ е-СП КОРЕКЦИЯ ОТ МИНАЛИ ПЕРИОДИ</t>
  </si>
  <si>
    <t xml:space="preserve"> ОКОНЧАТЕЛЕН БРОЙ ПРЕХВЪРЛЕНИ е-СП</t>
  </si>
  <si>
    <t>УНИКАЛНИ ИДЕНТИФИКАЦИОННИ НОМЕРА НА е-СП</t>
  </si>
  <si>
    <t>ВАЛИДНОСТ НА е-СП</t>
  </si>
  <si>
    <t>СТАТУС НА е-СП</t>
  </si>
  <si>
    <t>НАИМЕНОВАНИЕ НА КРАЕН СНАБДИТЕЛ, ЗА КОЙТО СА ПРЕДНАЗНАЧЕНИ е-СП</t>
  </si>
  <si>
    <t>НАИМЕНОВАНИЕ И/ИЛИ БРОЙ ДРУЖЕСТВА, НА КОИТО СЕ ПРЕХВЪРЛЯТ  е-СП ЗА НЕТНИТЕ КОЛИЧЕСТВА ЕЕ ОТ ВЕКП: ПО ЧЛ.119, АЛ.1, Т.1; ПО ЧЛ. 119, АЛ. 2; И БЕЗ ПРЕФЕРЕНЦИАЛНА ЦЕНА</t>
  </si>
  <si>
    <t xml:space="preserve"> БРОЙ ПРЕХВЪР- ЛЕНИ е-СП</t>
  </si>
  <si>
    <t>УНИКАЛНИ ИДЕНТИФИКАЦИОННИ НОМЕРА НА ПРЕХВЪРЛЕНИТЕ е-СП</t>
  </si>
  <si>
    <t xml:space="preserve"> ОБЩ БРОЙ е-СП</t>
  </si>
  <si>
    <t xml:space="preserve">ВАЛИДНОСТ НА е-СП </t>
  </si>
  <si>
    <t xml:space="preserve">СТАТУС НА е-СП </t>
  </si>
  <si>
    <t>БРОЙ ПРЕХВЪРЛЕ- НИ е-СП СЪГЛ. ЧЛ. 163б,   АЛ. 6 ОТ ЗЕ</t>
  </si>
  <si>
    <t>УНИКАЛНИ ИДЕНТИФИКАЦИОННИ НОМЕРА НА е-СП, ПРЕДНАЗНАЧЕНИ ЗА ФСЕС, ЗА КОЛИЧЕСТВА ПОДАДЕНИ ПО ЕПМ  НА ЕСО ЕАД</t>
  </si>
  <si>
    <t>УНИКАЛНИ ИДЕНТИФИКАЦИОННИ НОМЕРА НА е-СП, ПРЕДНАЗНАЧЕНИ ЗА ФСЕС, ЗА КОЛИЧЕСТВА ПОДАДЕНИ ПО ЕРМ</t>
  </si>
  <si>
    <t xml:space="preserve">ИЗДАДЕНИ/ПРЕХВЪРЛЕНИ ЕЛЕКТРОННИ СЕРТИФИКАТИ ЗА ПРОИЗХОД (е-СП) НА ЕЛЕКТРИЧЕСКА ЕНЕРГИЯ ОТ ВИСОКОЕФЕКТИВНО  </t>
  </si>
  <si>
    <t>ИЗДАВАНЕ / ПРЕХВЪРЛЯНЕ  НА  е-СП  СПОРЕД ПОДАДЕНИТЕ КОЛИЧЕСТВА КЪМ СЪОТВЕТНИТЕ ЕЛЕКТРИЧЕСКИ МРЕЖИ</t>
  </si>
  <si>
    <t>ИЗДАВАНЕ / ПРЕХВЪРЛЯНЕ  НА  е-СП СПОРЕД ПОДАДЕНИТЕ КОЛИЧЕСТВА КЪМ СЪОТВЕТНИТЕ ЕЛЕКТРИЧЕСКИ МРЕЖИ</t>
  </si>
  <si>
    <t>ОБЩО ЕЛЕКТРОННИ СЕРТИФИКАТИ ЗА ПРОИЗХОД (е-СП)</t>
  </si>
  <si>
    <t>ИЗДАДЕНИ / ПРЕХВЪРЛЕНИ е-СП ЗА ПОДАДЕНАТА ОБЩО ЕЕ ПО МРЕЖИТЕ</t>
  </si>
  <si>
    <t>ПОДРОБНА СПРАВКА ОТНОСНО НЯКОЛКО ХАРАКТЕРНИ ПАРАМЕТЪРА ОТ МЕСЕЧНО ИЗДАДЕНИТЕ И ПРЕХВЪРЛЕНИ ЕЛЕКТРОННИ СЕРТИФИКАТИ ЗА ПРОИЗХОД (е-СП) НА ЕЛЕКТРИЧЕСКА ЕНЕРГИЯ ОТ ВЕКП НА ЕЕ И ТЕ</t>
  </si>
  <si>
    <t>е-СП от ЕЕ по чл. 119, ал.1 и ал.2 от ЗЕ</t>
  </si>
  <si>
    <t>ПОПРАВКА НА НЕТНАТА ЕЕ ОТ ВЕКП ЧРЕЗ РЕШЕНИЕ НА КЕВР ЗА ФАКТИЧЕСКА ГРЕШКА</t>
  </si>
  <si>
    <t>валидни</t>
  </si>
  <si>
    <t>„Електрохолд Продажби” АД</t>
  </si>
  <si>
    <t>„Електроразпределителни мрежи Запад” АД</t>
  </si>
  <si>
    <t>ДВГ 82,45</t>
  </si>
  <si>
    <t>38% от Инв. кредит - ЕБВР</t>
  </si>
  <si>
    <t>ДЕ до 1 бр. търг. рег. в ЕСО</t>
  </si>
  <si>
    <t>ДВГ 75,06</t>
  </si>
  <si>
    <t>ДВГ 75,09</t>
  </si>
  <si>
    <t>ТГ 80,05</t>
  </si>
  <si>
    <t>ДВГ 75,08</t>
  </si>
  <si>
    <t>ДЕ до клиенти</t>
  </si>
  <si>
    <t>„Брикел” АД</t>
  </si>
  <si>
    <t>ТЕЦ към „Брикел” АД</t>
  </si>
  <si>
    <t>ДВГ 16.52</t>
  </si>
  <si>
    <t>ДВГ 23.93</t>
  </si>
  <si>
    <t>ДВГ 84.81</t>
  </si>
  <si>
    <t>ДВГ 78.24</t>
  </si>
  <si>
    <t>ДВГ 21.32</t>
  </si>
  <si>
    <t>ДВГ 75.22</t>
  </si>
  <si>
    <t>ЗСК-10-01-25/000000000</t>
  </si>
  <si>
    <t>„ЧЕЗ Електро България” АД</t>
  </si>
  <si>
    <t>ЗСК-32-01-25/000000000</t>
  </si>
  <si>
    <t>„Алт Ко” ООД</t>
  </si>
  <si>
    <t>„ЧЕЗ Разпределение България” АД</t>
  </si>
  <si>
    <t>ЗСК-1-01-25/000000000</t>
  </si>
  <si>
    <t>ЗСК-4-01-25/000000000</t>
  </si>
  <si>
    <t>ЗСК-6-01-25/000000000</t>
  </si>
  <si>
    <t>ЗСК-28-01-25/000000000</t>
  </si>
  <si>
    <t>ЗСК-37-01-25/000000000</t>
  </si>
  <si>
    <t>ЗСК-38-01-25/000000000</t>
  </si>
  <si>
    <t>ЗСК-44-01-25/000000000</t>
  </si>
  <si>
    <t>ЗСК-43-01-25/000000000</t>
  </si>
  <si>
    <t>ЗСК-46-01-25/000000000</t>
  </si>
  <si>
    <t>ЗСК-36-01-25/000000000</t>
  </si>
  <si>
    <t>ЗСК-5-01-25/000000000</t>
  </si>
  <si>
    <t>ЗСК-40-01-25/000000000</t>
  </si>
  <si>
    <t>ЗСК-21-01-25/000000000</t>
  </si>
  <si>
    <t>ЗСК-26-01-25/000000000</t>
  </si>
  <si>
    <t>ЗСК-39-01-25/000000000</t>
  </si>
  <si>
    <t>ЗСК-13-01-25/000000000</t>
  </si>
  <si>
    <t>ЗСК-15-01-25/000000000</t>
  </si>
  <si>
    <t>ЗСК-16-01-25/000000000</t>
  </si>
  <si>
    <t>ЗСК-18-01-25/000000000</t>
  </si>
  <si>
    <t>ЗСК-19-01-25/000000000</t>
  </si>
  <si>
    <t>„Топлофикация Русе” ЕАД</t>
  </si>
  <si>
    <t>ДЕ до 8 бр. клиенти</t>
  </si>
  <si>
    <t>ЗСК-47-01-25/000000000</t>
  </si>
  <si>
    <t>ЗСК-3-01-26/000000000</t>
  </si>
  <si>
    <t>ЗСК-10-01-26/000000001</t>
  </si>
  <si>
    <t>ЗСК-32-01-26/000000001</t>
  </si>
  <si>
    <t>ЗСК-35-01-26/000000000</t>
  </si>
  <si>
    <t>ЗСК-45-01-26/000000000</t>
  </si>
  <si>
    <t>ЗСК-27-01-26/000000000</t>
  </si>
  <si>
    <t>ЗСК-1-01-26/000000000</t>
  </si>
  <si>
    <t>ЗСК-4-01-26/000000001</t>
  </si>
  <si>
    <t>ЗСК-6-01-26/000000001</t>
  </si>
  <si>
    <t>ЗСК-8-01-26/000000000</t>
  </si>
  <si>
    <t>ЗСК-28-01-26/000000001</t>
  </si>
  <si>
    <t>ЗСК-31-01-26/000000000</t>
  </si>
  <si>
    <t>ЗСК-37-01-26/000000001</t>
  </si>
  <si>
    <t>ЗСК-38-01-26/000000001</t>
  </si>
  <si>
    <t>ЗСК-44-01-26/000000001</t>
  </si>
  <si>
    <t>ЗСК-43-01-26/000000001</t>
  </si>
  <si>
    <t>ЗСК-46-01-26/000000001</t>
  </si>
  <si>
    <t>ЗСК-36-01-26/000000001</t>
  </si>
  <si>
    <t>ЗСК-30-01-26/000000000</t>
  </si>
  <si>
    <t>ЗСК-5-01-26/000000001</t>
  </si>
  <si>
    <t>ЗСК-40-01-26/000000001</t>
  </si>
  <si>
    <t>ЗСК-21-01-26/000000001</t>
  </si>
  <si>
    <t>ЗСК-26-01-26/000000001</t>
  </si>
  <si>
    <t>ЗСК-29-01-26/000000000</t>
  </si>
  <si>
    <t>ЗСК-39-01-26/000000001</t>
  </si>
  <si>
    <t>ЗСК-12-01-26/000000001</t>
  </si>
  <si>
    <t>ЗСК-12-01-26/000000227</t>
  </si>
  <si>
    <t>ЗСК-12-01-26/000000000</t>
  </si>
  <si>
    <t>ЗСК-9-01-26/000000001</t>
  </si>
  <si>
    <t>ЗСК-9-01-26/000000000</t>
  </si>
  <si>
    <t>ЗСК-13-01-26/000000001</t>
  </si>
  <si>
    <t>ЗСК-14-01-26/000000001</t>
  </si>
  <si>
    <t>ЗСК-14-01-26/00000000</t>
  </si>
  <si>
    <t>ЗСК-14-01-26/000000000</t>
  </si>
  <si>
    <t>ЗСК-15-01-26/000000001</t>
  </si>
  <si>
    <t>ЗСК-15-01-26/000000000</t>
  </si>
  <si>
    <t>ЗСК-16-01-26/000000001</t>
  </si>
  <si>
    <t>ЗСК-18-01-26/000000001</t>
  </si>
  <si>
    <t>ЗСК-19-01-26/000000001</t>
  </si>
  <si>
    <t>ЗСК-19-01-26/000000000</t>
  </si>
  <si>
    <t>ЗСК-20-01-26/000000001</t>
  </si>
  <si>
    <t>ЗСК-20-01-26/000000000</t>
  </si>
  <si>
    <t>ЗСК-22-01-26/000000000</t>
  </si>
  <si>
    <t>ЗСК-23-01-26/000000000</t>
  </si>
  <si>
    <t>ЗСК-47-01-26/000000001</t>
  </si>
  <si>
    <t>ДВГ 24.00</t>
  </si>
  <si>
    <t>ДВГ 85.46</t>
  </si>
  <si>
    <t>ЗСК-10-01-26/000000305</t>
  </si>
  <si>
    <t>ДВГ 22.12</t>
  </si>
  <si>
    <t>ДВГ 82.03</t>
  </si>
  <si>
    <t>ЗСК-4-01-26/000001816</t>
  </si>
  <si>
    <t>ДВГ 17.25</t>
  </si>
  <si>
    <t>ЗСК-6-01-26/000001690</t>
  </si>
  <si>
    <t>ДВГ 24.32</t>
  </si>
  <si>
    <t>ЗСК-28-01-26/00000946</t>
  </si>
  <si>
    <t>ЗСК-28-01-26/000000946</t>
  </si>
  <si>
    <t>ДВГ 16.13</t>
  </si>
  <si>
    <t>ДВГ 76.61</t>
  </si>
  <si>
    <t>ДВГ 17.72</t>
  </si>
  <si>
    <t>ДВГ 78.72</t>
  </si>
  <si>
    <t>ЗСК-37-01-26/000002385</t>
  </si>
  <si>
    <t>ДВГ 17.35</t>
  </si>
  <si>
    <t>ДВГ 77.23</t>
  </si>
  <si>
    <t>ДВГ 18.92</t>
  </si>
  <si>
    <t>ДВГ 79.43</t>
  </si>
  <si>
    <t>ЗСК-38-01-26/000002817</t>
  </si>
  <si>
    <t>ДВГ 19.10</t>
  </si>
  <si>
    <t>ДВГ 79.64</t>
  </si>
  <si>
    <t>ЗСК-44-01-26/000000694</t>
  </si>
  <si>
    <t>ДВГ 23.06</t>
  </si>
  <si>
    <t>ДВГ 83.98</t>
  </si>
  <si>
    <t>ЗСК-43-01-26/000001232</t>
  </si>
  <si>
    <t>ЗСК-46-01-26/000002430</t>
  </si>
  <si>
    <t>ДВГ 19.66</t>
  </si>
  <si>
    <t>ДВГ 79.87</t>
  </si>
  <si>
    <t>ЗСК-36-01-26/000000183</t>
  </si>
  <si>
    <t>ДВГ 16.94</t>
  </si>
  <si>
    <t>ДВГ 78.43</t>
  </si>
  <si>
    <t>ДВГ 17.97</t>
  </si>
  <si>
    <t>ДВГ 79.06</t>
  </si>
  <si>
    <t>ЗСК-5-01-26/000003354</t>
  </si>
  <si>
    <t>ДВГ 24.59</t>
  </si>
  <si>
    <t>ДВГ 82.79</t>
  </si>
  <si>
    <t>ЗСК-40-01-26/000001098</t>
  </si>
  <si>
    <t>ДВГ 19.06</t>
  </si>
  <si>
    <t>ДВГ 79.47</t>
  </si>
  <si>
    <t>ДВГ 19.42</t>
  </si>
  <si>
    <t>ДВГ 80.98</t>
  </si>
  <si>
    <t>ДВГ 20.67</t>
  </si>
  <si>
    <t>ДВГ 82.45</t>
  </si>
  <si>
    <t>ДВГ 23.58</t>
  </si>
  <si>
    <t>ДВГ 87.13</t>
  </si>
  <si>
    <t>ДВГ 20.57</t>
  </si>
  <si>
    <t>ДВГ 83.47</t>
  </si>
  <si>
    <t>ДВГ 18.29</t>
  </si>
  <si>
    <t>ЗСК-21-01-26/000011739</t>
  </si>
  <si>
    <t>ДВГ 21.88</t>
  </si>
  <si>
    <t>ДВГ 81.11</t>
  </si>
  <si>
    <t>ДВГ 23.51</t>
  </si>
  <si>
    <t>ДВГ 84.25</t>
  </si>
  <si>
    <t>ДВГ 76.80</t>
  </si>
  <si>
    <t>ДВГ 21.57</t>
  </si>
  <si>
    <t>ДВГ 81.10</t>
  </si>
  <si>
    <t>ДВГ 21.75</t>
  </si>
  <si>
    <t>ДВГ 82.82</t>
  </si>
  <si>
    <t>ЗСК-26-01-26/000007840</t>
  </si>
  <si>
    <t>ДВГ 23.88</t>
  </si>
  <si>
    <t>ДВГ 84.04</t>
  </si>
  <si>
    <t>ДВГ 84.12</t>
  </si>
  <si>
    <t>ЗСК-39-01-26/00004398</t>
  </si>
  <si>
    <t>ЗСК-39-01-26/000004398</t>
  </si>
  <si>
    <t>ДВГ 16.22</t>
  </si>
  <si>
    <t>ДВГ 75.93</t>
  </si>
  <si>
    <t>ДВГ 16.19</t>
  </si>
  <si>
    <t>ДВГ 75.98</t>
  </si>
  <si>
    <t>ДВГ 16.07</t>
  </si>
  <si>
    <t>ДВГ 75.49</t>
  </si>
  <si>
    <t>ТГ3-10.32</t>
  </si>
  <si>
    <t>ТГ3-80.76</t>
  </si>
  <si>
    <t>ТГ 18.68</t>
  </si>
  <si>
    <t>ТГ 80.05</t>
  </si>
  <si>
    <t>ЗСК-9-01-26/000030514</t>
  </si>
  <si>
    <t>ДВГ 16.66</t>
  </si>
  <si>
    <t>ДВГ 76.07</t>
  </si>
  <si>
    <t>ДВГ 16.78</t>
  </si>
  <si>
    <t>ДВГ 76.16</t>
  </si>
  <si>
    <t>ДВГ 16.73</t>
  </si>
  <si>
    <t>ДВГ 76.12</t>
  </si>
  <si>
    <t>ЗСК-13-01-26/000033444</t>
  </si>
  <si>
    <t>ЗСК-13-01-26/000033445</t>
  </si>
  <si>
    <t>ЗСК-13-01-26/000040437</t>
  </si>
  <si>
    <t>ТГ 16.54</t>
  </si>
  <si>
    <t>ТГ 89.87</t>
  </si>
  <si>
    <t>ЗСК-14-01-26/000008181</t>
  </si>
  <si>
    <t>ТГ 10.33</t>
  </si>
  <si>
    <t>ТГ 82.33</t>
  </si>
  <si>
    <t>ТГ 15.59</t>
  </si>
  <si>
    <t>ТГ 8957</t>
  </si>
  <si>
    <t>ТГ 15.37</t>
  </si>
  <si>
    <t>ТГ 88.27</t>
  </si>
  <si>
    <t>ЗСК-15-01-26/000061489</t>
  </si>
  <si>
    <t>ЗСК-15-01-26/000061490</t>
  </si>
  <si>
    <t>ЗСК-15-01-26/000063861</t>
  </si>
  <si>
    <t>ЗСК-16-01-26/000035288</t>
  </si>
  <si>
    <t>ТГ 25.95</t>
  </si>
  <si>
    <t>ТГ 80.59</t>
  </si>
  <si>
    <t>ТГ 80.57</t>
  </si>
  <si>
    <t>ТГ -</t>
  </si>
  <si>
    <t>ЗСК-18-01-26/000017875</t>
  </si>
  <si>
    <t>ТГ 26.46</t>
  </si>
  <si>
    <t>ЗСК-19-01-26/000011973</t>
  </si>
  <si>
    <t>ДВГ 13.75</t>
  </si>
  <si>
    <t>ДВГ 13.73</t>
  </si>
  <si>
    <t>ДВГ 13.74</t>
  </si>
  <si>
    <t>ТГ 24.89</t>
  </si>
  <si>
    <t>ТГ 80,08</t>
  </si>
  <si>
    <t>ТГ 22.73</t>
  </si>
  <si>
    <t>ЗСК-20-01-26/000036167</t>
  </si>
  <si>
    <t>ТГ 19.51</t>
  </si>
  <si>
    <t>ТГ 46.31</t>
  </si>
  <si>
    <t>ТГ 19.17</t>
  </si>
  <si>
    <t>ТГ 43.16</t>
  </si>
  <si>
    <t>ТГ 20.42</t>
  </si>
  <si>
    <t>ТГ 47.38</t>
  </si>
  <si>
    <t>ЗСК-47-01-26/000030888</t>
  </si>
  <si>
    <t>Е-РД-16-786</t>
  </si>
  <si>
    <t>Е-РД-16-805</t>
  </si>
  <si>
    <t>Е-РД-16-802</t>
  </si>
  <si>
    <t>Е-РД-16-777</t>
  </si>
  <si>
    <t>Е-РД-16-803</t>
  </si>
  <si>
    <t>Е-РД-16-809</t>
  </si>
  <si>
    <t>Е-РД-16-699</t>
  </si>
  <si>
    <t>Е-РД-16-790</t>
  </si>
  <si>
    <t>Е-РД-16-701</t>
  </si>
  <si>
    <t>Е-РД-16-700</t>
  </si>
  <si>
    <t>Е-РД-16-714</t>
  </si>
  <si>
    <t>Е-РД-16-774</t>
  </si>
  <si>
    <t>Е-РД-16-597</t>
  </si>
  <si>
    <t>Е-РД-16-804</t>
  </si>
  <si>
    <t>Е-РД-16-3</t>
  </si>
  <si>
    <t>Е-РД-16-807#2</t>
  </si>
  <si>
    <t>Е-РД-16-807#1</t>
  </si>
  <si>
    <t>Е-РД-16-846</t>
  </si>
  <si>
    <t>Е-РД-16-703</t>
  </si>
  <si>
    <t>Е-РД-16-806</t>
  </si>
  <si>
    <t>Е-РД-16-23</t>
  </si>
  <si>
    <t>Е-РД-16-24</t>
  </si>
  <si>
    <t>Е-РД-16-789#1</t>
  </si>
  <si>
    <t>Е-РД-16-789#2</t>
  </si>
  <si>
    <t>Е-РД-16-698</t>
  </si>
  <si>
    <t>Е-РД-16-15</t>
  </si>
  <si>
    <t>Е-РД-16-801</t>
  </si>
  <si>
    <t>Е-РД-16-773</t>
  </si>
  <si>
    <t>Е-РД-16-702</t>
  </si>
  <si>
    <t>Е-РД-16-775</t>
  </si>
  <si>
    <t>Е-РД-16-49</t>
  </si>
  <si>
    <t>КОМБИНИРАНО ПРОИЗВОДСТВО (ВЕКП) ПРЕЗ ПЕРИОДА ОТ 01.01.2026 Г. ДО 31.01.2026 Г.</t>
  </si>
  <si>
    <r>
      <t xml:space="preserve">КОМБИНИРАНО ПРОИЗВОДСТВО (ВЕКП) ПРЕЗ ПЕРИОДА ОТ 01.10.2026 Г. ДО 31.10.2026 Г. </t>
    </r>
    <r>
      <rPr>
        <b/>
        <sz val="14"/>
        <color rgb="FFFF0000"/>
        <rFont val="Bookman Old Style"/>
        <family val="1"/>
        <charset val="204"/>
      </rPr>
      <t>(НЕИЗДАДЕНИ)</t>
    </r>
  </si>
  <si>
    <r>
      <t xml:space="preserve">КОМБИНИРАНО ПРОИЗВОДСТВО (ВЕКП) ПРЕЗ ПЕРИОДА ОТ 01.11.2026 Г. ДО 30.11.2026 Г. </t>
    </r>
    <r>
      <rPr>
        <b/>
        <sz val="14"/>
        <color rgb="FFFF0000"/>
        <rFont val="Bookman Old Style"/>
        <family val="1"/>
        <charset val="204"/>
      </rPr>
      <t>(НЕИЗДАДЕНИ)</t>
    </r>
  </si>
  <si>
    <r>
      <t xml:space="preserve">КОМБИНИРАНО ПРОИЗВОДСТВО (ВЕКП) ПРЕЗ ПЕРИОДА ОТ 01.12.2026 Г. ДО 31.12.2026 Г. </t>
    </r>
    <r>
      <rPr>
        <b/>
        <sz val="14"/>
        <color rgb="FFFF0000"/>
        <rFont val="Bookman Old Style"/>
        <family val="1"/>
        <charset val="204"/>
      </rPr>
      <t>(НЕИЗДАДЕНИ)</t>
    </r>
  </si>
  <si>
    <t>ДВГ 17.24</t>
  </si>
  <si>
    <t>ДВГ 79.46</t>
  </si>
  <si>
    <t>ЗСК-32-01-26/000000044</t>
  </si>
  <si>
    <t>ДВГ 23.39</t>
  </si>
  <si>
    <t>ДВГ 84.69</t>
  </si>
  <si>
    <t>ДВГ 21.42</t>
  </si>
  <si>
    <t>ДВГ 83.69</t>
  </si>
  <si>
    <t>ДВГ 20.81</t>
  </si>
  <si>
    <t>ДВГ 80.12</t>
  </si>
  <si>
    <t>ДВГ 17.40</t>
  </si>
  <si>
    <t>ДВГ 78.20</t>
  </si>
  <si>
    <t>ДВГ 17.86</t>
  </si>
  <si>
    <t>ДВГ 77.50</t>
  </si>
  <si>
    <t>ДВГ 18.88</t>
  </si>
  <si>
    <t>ДВГ 79.04</t>
  </si>
  <si>
    <t>ДВГ 24.24</t>
  </si>
  <si>
    <t>ДВГ 85.33</t>
  </si>
  <si>
    <t>ДВГ 20.01</t>
  </si>
  <si>
    <t>ДВГ 79.62</t>
  </si>
  <si>
    <t>ДВГ 23.63</t>
  </si>
  <si>
    <t>ДВГ 84.16</t>
  </si>
  <si>
    <t>ДВГ 17.28</t>
  </si>
  <si>
    <t>ДВГ 77.69</t>
  </si>
  <si>
    <t>ДВГ 23.60</t>
  </si>
  <si>
    <t>ДВГ 84.08</t>
  </si>
  <si>
    <t>ДВГ 21.35</t>
  </si>
  <si>
    <t>ДВГ 82,32</t>
  </si>
  <si>
    <t>ДВГ 20.20</t>
  </si>
  <si>
    <t>ДВГ 80.02</t>
  </si>
  <si>
    <t>ДВГ 17.51</t>
  </si>
  <si>
    <t>ДВГ 78.74</t>
  </si>
  <si>
    <t>ДВГ 18.60</t>
  </si>
  <si>
    <t>ДВГ 24.36</t>
  </si>
  <si>
    <t>ДВГ 82.20</t>
  </si>
  <si>
    <t>ДВГ 17.81</t>
  </si>
  <si>
    <t>ДВГ 77.94</t>
  </si>
  <si>
    <t>ДВГ 18.13</t>
  </si>
  <si>
    <t>ДВГ 79.35</t>
  </si>
  <si>
    <t>ДВГ 18.97</t>
  </si>
  <si>
    <t>ДВГ 80.29</t>
  </si>
  <si>
    <t>ДВГ 23.11</t>
  </si>
  <si>
    <t>ДВГ 86.57</t>
  </si>
  <si>
    <t>ДВГ 19.69</t>
  </si>
  <si>
    <t>ДВГ 82.40</t>
  </si>
  <si>
    <t>ДВГ 18.63</t>
  </si>
  <si>
    <t>ДВГ 21.99</t>
  </si>
  <si>
    <t>ДВГ 81.40</t>
  </si>
  <si>
    <t>ДВГ 22.13</t>
  </si>
  <si>
    <t>ДВГ 82.36</t>
  </si>
  <si>
    <t>ДВГ 19.07</t>
  </si>
  <si>
    <t>ДВГ 78.90</t>
  </si>
  <si>
    <t>ДВГ 21.62</t>
  </si>
  <si>
    <t>ДВГ 81.35</t>
  </si>
  <si>
    <t>ДВГ 21.34</t>
  </si>
  <si>
    <t>ДВГ 82.39</t>
  </si>
  <si>
    <t>ДВГ 22.60</t>
  </si>
  <si>
    <t>ДВГ 82.30</t>
  </si>
  <si>
    <t>ДВГ 22.62</t>
  </si>
  <si>
    <t>ДВГ 82.31</t>
  </si>
  <si>
    <t>ДВГ 15.81</t>
  </si>
  <si>
    <t>ДВГ 75.05</t>
  </si>
  <si>
    <t>ДВГ 15.86</t>
  </si>
  <si>
    <t>ДВГ 75.10</t>
  </si>
  <si>
    <t>ДВГ 15.83</t>
  </si>
  <si>
    <t>ДВГ 75.04</t>
  </si>
  <si>
    <t>ТГ3-10.24</t>
  </si>
  <si>
    <t>ТГ3-80.16</t>
  </si>
  <si>
    <t>ТГ 18.29</t>
  </si>
  <si>
    <t>ДВГ 16.76</t>
  </si>
  <si>
    <t>ДВГ 75.96</t>
  </si>
  <si>
    <t>ДВГ 16.87</t>
  </si>
  <si>
    <t>ДВГ 76.04</t>
  </si>
  <si>
    <t>ДВГ 16.71</t>
  </si>
  <si>
    <t>ДВГ 75.92</t>
  </si>
  <si>
    <t>ТГ 15.63</t>
  </si>
  <si>
    <t>ТГ 88.91</t>
  </si>
  <si>
    <t>ТГ 10.31</t>
  </si>
  <si>
    <t>ТГ 82.92</t>
  </si>
  <si>
    <t>ТГ 14.51</t>
  </si>
  <si>
    <t>ТГ 87.60</t>
  </si>
  <si>
    <t>ТГ 14.56</t>
  </si>
  <si>
    <t>ТГ 86.91</t>
  </si>
  <si>
    <t>ТГ 25.54</t>
  </si>
  <si>
    <t>ТГ 80.64</t>
  </si>
  <si>
    <t>ТГ 25.48</t>
  </si>
  <si>
    <t>ТГ 80.58</t>
  </si>
  <si>
    <t>ТГ 25.51</t>
  </si>
  <si>
    <t>ТГ 80.60</t>
  </si>
  <si>
    <t>ТГ 25.15</t>
  </si>
  <si>
    <t>ТГ 80.14</t>
  </si>
  <si>
    <t>ДВГ 13.81</t>
  </si>
  <si>
    <t>ДВГ 75.09</t>
  </si>
  <si>
    <t>ДВГ 14.28</t>
  </si>
  <si>
    <t>ДВГ 75,12</t>
  </si>
  <si>
    <t>ДВГ 75,13</t>
  </si>
  <si>
    <t>ТГ 25.16</t>
  </si>
  <si>
    <t>ТГ 80,01</t>
  </si>
  <si>
    <t>ТГ 23.42</t>
  </si>
  <si>
    <t>ТГ 21.86</t>
  </si>
  <si>
    <t>ТГ 50.47</t>
  </si>
  <si>
    <t>ТГ 21.92</t>
  </si>
  <si>
    <t>ТГ 48.65</t>
  </si>
  <si>
    <t>ТГ 20.71</t>
  </si>
  <si>
    <t>ТГ 44.18</t>
  </si>
  <si>
    <t>ЗСК-3-02-26/000000000</t>
  </si>
  <si>
    <t>ЗСК-10-02-26/000000001</t>
  </si>
  <si>
    <t>ЗСК-10-02-26/000000278</t>
  </si>
  <si>
    <t>ЗСК-32-02-26/000000001</t>
  </si>
  <si>
    <t>ЗСК-32-02-26/000000043</t>
  </si>
  <si>
    <t>ЗСК-35-02-26/000000000</t>
  </si>
  <si>
    <t>ЗСК-45-02-26/000000000</t>
  </si>
  <si>
    <t>ЗСК-27-02-26/000000000</t>
  </si>
  <si>
    <t>ЗСК-1-02-26/000000000</t>
  </si>
  <si>
    <t>ЗСК-4-02-26/000000001</t>
  </si>
  <si>
    <t>ЗСК-4-02-26/000001780</t>
  </si>
  <si>
    <t>ЗСК-6-02-26/000000001</t>
  </si>
  <si>
    <t>ЗСК-6-02-26/000001646</t>
  </si>
  <si>
    <t>ЗСК-8-02-26/000000000</t>
  </si>
  <si>
    <t>ЗСК-28-02-26/000000001</t>
  </si>
  <si>
    <t>ЗСК-28-02-26/000001095</t>
  </si>
  <si>
    <t>ЗСК-31-02-26/000000000</t>
  </si>
  <si>
    <t>ЗСК-37-02-26/000000001</t>
  </si>
  <si>
    <t>ЗСК-37-02-26/000002138</t>
  </si>
  <si>
    <t>ЗСК-38-02-26/000000001</t>
  </si>
  <si>
    <t>ЗСК-38-02-26/000002537</t>
  </si>
  <si>
    <t>ЗСК-44-02-26/000000001</t>
  </si>
  <si>
    <t>ЗСК-44-02-26/000000964</t>
  </si>
  <si>
    <t>ЗСК-43-02-26/000000001</t>
  </si>
  <si>
    <t>ЗСК-43-02-26/000001079</t>
  </si>
  <si>
    <t>ЗСК-46-02-26/000000001</t>
  </si>
  <si>
    <t>ЗСК-46-02-26/000002199</t>
  </si>
  <si>
    <t>ЗСК-36-02-26/000000001</t>
  </si>
  <si>
    <t>ЗСК-36-02-26/000000043</t>
  </si>
  <si>
    <t>ЗСК-30-02-26/000000000</t>
  </si>
  <si>
    <t>ЗСК-5-02-26/000000001</t>
  </si>
  <si>
    <t>ЗСК-5-02-26/000003181</t>
  </si>
  <si>
    <t>ЗСК-40-02-26/000000001</t>
  </si>
  <si>
    <t>ЗСК-40-02-26/000001001</t>
  </si>
  <si>
    <t>ЗСК-21-02-26/000000001</t>
  </si>
  <si>
    <t>ЗСК-21-02-26/000010609</t>
  </si>
  <si>
    <t>ЗСК-26-02-26/000000001</t>
  </si>
  <si>
    <t>ЗСК-26-02-26/000007120</t>
  </si>
  <si>
    <t>ЗСК-29-02-26/000000000</t>
  </si>
  <si>
    <t>ЗСК-39-02-26/000000001</t>
  </si>
  <si>
    <t>ЗСК-39-02-26/00004089</t>
  </si>
  <si>
    <t>ЗСК-39-02-26/000004089</t>
  </si>
  <si>
    <t>ЗСК-12-02-26/000000001</t>
  </si>
  <si>
    <t>ЗСК-12-02-26/000000227</t>
  </si>
  <si>
    <t>ЗСК-12-02-26/000000000</t>
  </si>
  <si>
    <t>ЗСК-9-02-26/000000001</t>
  </si>
  <si>
    <t>ЗСК-9-02-26/000027090</t>
  </si>
  <si>
    <t>ЗСК-9-02-26/000000000</t>
  </si>
  <si>
    <t>ЗСК-13-02-26/000000001</t>
  </si>
  <si>
    <t>ЗСК-13-02-26/000031086</t>
  </si>
  <si>
    <t>ЗСК-13-02-26/000031087</t>
  </si>
  <si>
    <t>ЗСК-13-02-26/000038009</t>
  </si>
  <si>
    <t>ЗСК-14-02-26/000000001</t>
  </si>
  <si>
    <t>ЗСК-14-02-26/000007643</t>
  </si>
  <si>
    <t>ЗСК-14-02-26/00000000</t>
  </si>
  <si>
    <t>ЗСК-14-02-26/000000000</t>
  </si>
  <si>
    <t>ЗСК-15-02-26/000000001</t>
  </si>
  <si>
    <t>ЗСК-15-02-26/000055524</t>
  </si>
  <si>
    <t>ЗСК-15-02-26/000000000</t>
  </si>
  <si>
    <t>ЗСК-15-02-26/000055525</t>
  </si>
  <si>
    <t>ЗСК-15-02-26/000057933</t>
  </si>
  <si>
    <t>ЗСК-16-02-26/000000001</t>
  </si>
  <si>
    <t>ЗСК-16-02-26/000031612</t>
  </si>
  <si>
    <t>ЗСК-18-02-26/000000001</t>
  </si>
  <si>
    <t>ЗСК-18-02-26/000014994</t>
  </si>
  <si>
    <t>ЗСК-19-02-26/000000001</t>
  </si>
  <si>
    <t>ЗСК-19-02-26/000010003</t>
  </si>
  <si>
    <t>ЗСК-19-02-26/000000000</t>
  </si>
  <si>
    <t>ЗСК-20-02-26/000000001</t>
  </si>
  <si>
    <t>ЗСК-20-02-26/000032978</t>
  </si>
  <si>
    <t>ЗСК-20-02-26/000000000</t>
  </si>
  <si>
    <t>ЗСК-22-02-26/000000000</t>
  </si>
  <si>
    <t>ЗСК-23-02-26/000000000</t>
  </si>
  <si>
    <t>ЗСК-47-02-26/000000001</t>
  </si>
  <si>
    <t>ЗСК-47-02-26/000029392</t>
  </si>
  <si>
    <t>КОМБИНИРАНО ПРОИЗВОДСТВО (ВЕКП) ПРЕЗ ПЕРИОДА ОТ 01.02.2026 Г. ДО 28.02.2026 Г.</t>
  </si>
  <si>
    <t>ЗСК-3-03-26/000000000</t>
  </si>
  <si>
    <t>ЗСК-10-03-26/000000001</t>
  </si>
  <si>
    <t>ЗСК-32-03-26/000000001</t>
  </si>
  <si>
    <t>ЗСК-35-03-26/000000000</t>
  </si>
  <si>
    <t>ЗСК-45-03-26/000000000</t>
  </si>
  <si>
    <t>ЗСК-27-03-26/000000000</t>
  </si>
  <si>
    <t>ЗСК-1-03-26/000000000</t>
  </si>
  <si>
    <t>ЗСК-4-03-26/000000001</t>
  </si>
  <si>
    <t>ЗСК-6-03-26/000000001</t>
  </si>
  <si>
    <t>ЗСК-8-03-26/000000000</t>
  </si>
  <si>
    <t>ЗСК-28-03-26/000000001</t>
  </si>
  <si>
    <t>ЗСК-31-03-26/000000000</t>
  </si>
  <si>
    <t>ЗСК-37-03-26/000000001</t>
  </si>
  <si>
    <t>ЗСК-38-03-26/000000001</t>
  </si>
  <si>
    <t>ЗСК-44-03-26/000000001</t>
  </si>
  <si>
    <t>ЗСК-43-03-26/000000001</t>
  </si>
  <si>
    <t>ЗСК-46-03-26/000000001</t>
  </si>
  <si>
    <t>ЗСК-36-03-26/000000001</t>
  </si>
  <si>
    <t>ЗСК-30-03-26/000000000</t>
  </si>
  <si>
    <t>ЗСК-5-03-26/000000001</t>
  </si>
  <si>
    <t>ЗСК-40-03-26/000000001</t>
  </si>
  <si>
    <t>ЗСК-21-03-26/000000001</t>
  </si>
  <si>
    <t>ЗСК-26-03-26/000000001</t>
  </si>
  <si>
    <t>ЗСК-29-03-26/000000000</t>
  </si>
  <si>
    <t>ЗСК-39-03-26/000000001</t>
  </si>
  <si>
    <t>ЗСК-12-03-26/000000001</t>
  </si>
  <si>
    <t>ЗСК-12-03-26/000000227</t>
  </si>
  <si>
    <t>ЗСК-12-03-26/000000000</t>
  </si>
  <si>
    <t>ЗСК-9-03-26/000000001</t>
  </si>
  <si>
    <t>ЗСК-9-03-26/000000000</t>
  </si>
  <si>
    <t>ЗСК-13-03-26/000000001</t>
  </si>
  <si>
    <t>ЗСК-14-03-26/000000001</t>
  </si>
  <si>
    <t>ЗСК-14-03-26/00000000</t>
  </si>
  <si>
    <t>ЗСК-14-03-26/000000000</t>
  </si>
  <si>
    <t>ЗСК-15-03-26/000000001</t>
  </si>
  <si>
    <t>ЗСК-15-03-26/000000000</t>
  </si>
  <si>
    <t>ЗСК-16-03-26/000000001</t>
  </si>
  <si>
    <t>ЗСК-18-03-26/000000001</t>
  </si>
  <si>
    <t>ЗСК-19-03-26/000000001</t>
  </si>
  <si>
    <t>ЗСК-19-03-26/000000000</t>
  </si>
  <si>
    <t>ЗСК-20-03-26/000000001</t>
  </si>
  <si>
    <t>ЗСК-20-03-26/000000000</t>
  </si>
  <si>
    <t>ЗСК-22-03-26/000000000</t>
  </si>
  <si>
    <t>ЗСК-23-03-26/000000000</t>
  </si>
  <si>
    <t>ЗСК-47-03-26/000000001</t>
  </si>
  <si>
    <t>ДВГ 25.21</t>
  </si>
  <si>
    <t>ДВГ 86.52</t>
  </si>
  <si>
    <t>ЗСК-10-03-26/000000301</t>
  </si>
  <si>
    <t>ДВГ 15.67</t>
  </si>
  <si>
    <t>ДВГ 77.62</t>
  </si>
  <si>
    <t>ЗСК-32-03-26/000000049</t>
  </si>
  <si>
    <t>ДВГ 20.93</t>
  </si>
  <si>
    <t>ДВГ 79.72</t>
  </si>
  <si>
    <t>ЗСК-4-03-26/000001995</t>
  </si>
  <si>
    <t>ДВГ 18.03</t>
  </si>
  <si>
    <t>ДВГ 78.73</t>
  </si>
  <si>
    <t>ЗСК-6-03-26/000001814</t>
  </si>
  <si>
    <t>ДВГ 77.30</t>
  </si>
  <si>
    <t>ЗСК-28-03-26/000000946</t>
  </si>
  <si>
    <t>ДВГ 76.74</t>
  </si>
  <si>
    <t>ДВГ 18.08</t>
  </si>
  <si>
    <t>ДВГ 78.68</t>
  </si>
  <si>
    <t>ЗСК-37-03-26/000002095</t>
  </si>
  <si>
    <t>ДВГ 17.85</t>
  </si>
  <si>
    <t>ДВГ 77.29</t>
  </si>
  <si>
    <t>ДВГ 19.49</t>
  </si>
  <si>
    <t>ДВГ 79.58</t>
  </si>
  <si>
    <t>ЗСК-38-03-26/000002586</t>
  </si>
  <si>
    <t>ДВГ 17.87</t>
  </si>
  <si>
    <t>ДВГ 77.80</t>
  </si>
  <si>
    <t>ЗСК-44-03-26/000001126</t>
  </si>
  <si>
    <t>ДВГ 24.43</t>
  </si>
  <si>
    <t>ЗСК-43-03-26/000000930</t>
  </si>
  <si>
    <t>ДВГ 21.69</t>
  </si>
  <si>
    <t>ДВГ 82,15</t>
  </si>
  <si>
    <t>ЗСК-46-03-26/000002404</t>
  </si>
  <si>
    <t>ДВГ 79.90</t>
  </si>
  <si>
    <t>ЗСК-36-03-26/000000216</t>
  </si>
  <si>
    <t>ДВГ 17.06</t>
  </si>
  <si>
    <t>ДВГ 77.49</t>
  </si>
  <si>
    <t>ДВГ 18.55</t>
  </si>
  <si>
    <t>ДВГ 79.07</t>
  </si>
  <si>
    <t>ЗСК-5-03-26/000003323</t>
  </si>
  <si>
    <t>ДВГ 25.41</t>
  </si>
  <si>
    <t>ДВГ 83.04</t>
  </si>
  <si>
    <t>ЗСК-40-03-26/000001153</t>
  </si>
  <si>
    <t>ДВГ 17.92</t>
  </si>
  <si>
    <t>ДВГ 77.73</t>
  </si>
  <si>
    <t>ДВГ 17.73</t>
  </si>
  <si>
    <t>ДВГ 78.51</t>
  </si>
  <si>
    <t>ДВГ 19.15</t>
  </si>
  <si>
    <t>ДВГ 80.18</t>
  </si>
  <si>
    <t>ДВГ 23.54</t>
  </si>
  <si>
    <t>ДВГ 86.69</t>
  </si>
  <si>
    <t>ДВГ 20.06</t>
  </si>
  <si>
    <t>ДВГ 82.43</t>
  </si>
  <si>
    <t>ДВГ 18.81</t>
  </si>
  <si>
    <t>ДВГ 75.29</t>
  </si>
  <si>
    <t>ЗСК-21-03-26/000011961</t>
  </si>
  <si>
    <t>ДВГ 20.60</t>
  </si>
  <si>
    <t>ДВГ 79.15</t>
  </si>
  <si>
    <t>ДВГ 81.44</t>
  </si>
  <si>
    <t>ДВГ 20.09</t>
  </si>
  <si>
    <t>ДВГ 79.67</t>
  </si>
  <si>
    <t>ДВГ 22.65</t>
  </si>
  <si>
    <t>ДВГ 22.47</t>
  </si>
  <si>
    <t>ДВГ 83.38</t>
  </si>
  <si>
    <t>ЗСК-26-03-26/000007923</t>
  </si>
  <si>
    <t>ДВГ 23.59</t>
  </si>
  <si>
    <t>ДВГ 82.81</t>
  </si>
  <si>
    <t>ДВГ 23.50</t>
  </si>
  <si>
    <t>ДВГ 82.65</t>
  </si>
  <si>
    <t>ЗСК-39-03-26/00004441</t>
  </si>
  <si>
    <t>ЗСК-39-03-26/000004441</t>
  </si>
  <si>
    <t>ДВГ 16.18</t>
  </si>
  <si>
    <t>ДВГ 75.11</t>
  </si>
  <si>
    <t>ДВГ 75.80</t>
  </si>
  <si>
    <t>ДВГ 16.60</t>
  </si>
  <si>
    <t>ДВГ 75.28</t>
  </si>
  <si>
    <t>ТГ3-10.73</t>
  </si>
  <si>
    <t>ТГ3-85.16</t>
  </si>
  <si>
    <t>ТГ 18.85</t>
  </si>
  <si>
    <t>ТГ 79.41</t>
  </si>
  <si>
    <t>ЗСК-9-03-26/000026947</t>
  </si>
  <si>
    <t>ДВГ 17.27</t>
  </si>
  <si>
    <t>ДВГ 75.85</t>
  </si>
  <si>
    <t>ДВГ 75.86</t>
  </si>
  <si>
    <t>ДВГ 17.37</t>
  </si>
  <si>
    <t>ЗСК-13-03-26/000035404</t>
  </si>
  <si>
    <t>ЗСК-13-03-26/000035405</t>
  </si>
  <si>
    <t>ЗСК-13-03-26/000040374</t>
  </si>
  <si>
    <t>ТГ 13.13</t>
  </si>
  <si>
    <t>ТГ 85.59</t>
  </si>
  <si>
    <t>ЗСК-14-03-26/000008567</t>
  </si>
  <si>
    <t>ТГ 81.19</t>
  </si>
  <si>
    <t>ТГ 14.91</t>
  </si>
  <si>
    <t>ТГ 88.97</t>
  </si>
  <si>
    <t>ТГ 14.61</t>
  </si>
  <si>
    <t>ТГ 87.54</t>
  </si>
  <si>
    <t>ЗСК-15-03-26/000061755</t>
  </si>
  <si>
    <t>ЗСК-15-03-26/000061756</t>
  </si>
  <si>
    <t>ЗСК-15-03-26/000064052</t>
  </si>
  <si>
    <t>ЗСК-16-03-26/000034337</t>
  </si>
  <si>
    <t>ТГ 24.99</t>
  </si>
  <si>
    <t>ТГ 80.62</t>
  </si>
  <si>
    <t>ТГ 24.96</t>
  </si>
  <si>
    <t>ЗСК-18-03-26/000008554</t>
  </si>
  <si>
    <t>ТГ 26.59</t>
  </si>
  <si>
    <t>ТГ 80.03</t>
  </si>
  <si>
    <t>ЗСК-19-03-26/000011446</t>
  </si>
  <si>
    <t>ДВГ 14.21</t>
  </si>
  <si>
    <t>ДВГ 75.06</t>
  </si>
  <si>
    <t>ДВГ 15.61</t>
  </si>
  <si>
    <t>ДВГ 14.98</t>
  </si>
  <si>
    <t>ДВГ 75,05</t>
  </si>
  <si>
    <t>ТГ 29.12</t>
  </si>
  <si>
    <t>ТГ 80,04</t>
  </si>
  <si>
    <t>ТГ 22.77</t>
  </si>
  <si>
    <t>ТГ 80,03</t>
  </si>
  <si>
    <t>ЗСК-20-03-26/000037388</t>
  </si>
  <si>
    <t>ТГ 21.45</t>
  </si>
  <si>
    <t>ТГ 46.43</t>
  </si>
  <si>
    <t>ТГ 21.62</t>
  </si>
  <si>
    <t>ТГ 46.80</t>
  </si>
  <si>
    <t>ТГ 22.64</t>
  </si>
  <si>
    <t>ТГ 53.69</t>
  </si>
  <si>
    <t>ЗСК-47-03-26/000032164</t>
  </si>
  <si>
    <t>КОМБИНИРАНО ПРОИЗВОДСТВО (ВЕКП) ПРЕЗ ПЕРИОДА ОТ 01.03.2026 Г. ДО 31.03.2026 Г.</t>
  </si>
  <si>
    <t>КОМБИНИРАНО ПРОИЗВОДСТВО (ВЕКП) ПРЕЗ ПЕРИОДА ОТ 01.04.2026 Г. ДО 30.04.2026 Г.</t>
  </si>
  <si>
    <t>ЗСК-3-04-26/000000000</t>
  </si>
  <si>
    <t>ЗСК-10-04-26/000000001</t>
  </si>
  <si>
    <t>ЗСК-32-04-26/000000001</t>
  </si>
  <si>
    <t>ЗСК-35-04-26/000000000</t>
  </si>
  <si>
    <t>ЗСК-45-04-26/000000000</t>
  </si>
  <si>
    <t>ЗСК-27-04-26/000000000</t>
  </si>
  <si>
    <t>ЗСК-1-04-26/000000000</t>
  </si>
  <si>
    <t>ЗСК-4-04-26/000000001</t>
  </si>
  <si>
    <t>ЗСК-6-04-26/000000001</t>
  </si>
  <si>
    <t>ЗСК-8-04-26/000000000</t>
  </si>
  <si>
    <t>ЗСК-28-04-26/000000001</t>
  </si>
  <si>
    <t>ЗСК-31-04-26/000000000</t>
  </si>
  <si>
    <t>ЗСК-37-04-26/000000001</t>
  </si>
  <si>
    <t>ЗСК-38-04-26/000000001</t>
  </si>
  <si>
    <t>ЗСК-44-04-26/000000001</t>
  </si>
  <si>
    <t>ЗСК-43-04-26/000000001</t>
  </si>
  <si>
    <t>ЗСК-46-04-26/000000001</t>
  </si>
  <si>
    <t>ЗСК-36-04-26/000000001</t>
  </si>
  <si>
    <t>ЗСК-30-04-26/000000000</t>
  </si>
  <si>
    <t>ЗСК-5-04-26/000000001</t>
  </si>
  <si>
    <t>ЗСК-40-04-26/000000001</t>
  </si>
  <si>
    <t>ЗСК-21-04-26/000000001</t>
  </si>
  <si>
    <t>ЗСК-26-04-26/000000001</t>
  </si>
  <si>
    <t>ЗСК-29-04-26/000000000</t>
  </si>
  <si>
    <t>ЗСК-39-04-26/000000001</t>
  </si>
  <si>
    <t>ЗСК-12-04-26/000000001</t>
  </si>
  <si>
    <t>ЗСК-12-04-26/000000227</t>
  </si>
  <si>
    <t>ЗСК-12-04-26/000000000</t>
  </si>
  <si>
    <t>ЗСК-9-04-26/000000001</t>
  </si>
  <si>
    <t>ЗСК-9-04-26/000000000</t>
  </si>
  <si>
    <t>ЗСК-13-04-26/000000001</t>
  </si>
  <si>
    <t>ЗСК-14-04-26/000000001</t>
  </si>
  <si>
    <t>ЗСК-14-04-26/00000000</t>
  </si>
  <si>
    <t>ЗСК-14-04-26/000000000</t>
  </si>
  <si>
    <t>ЗСК-15-04-26/000000001</t>
  </si>
  <si>
    <t>ЗСК-15-04-26/000000000</t>
  </si>
  <si>
    <t>ЗСК-16-04-26/000000001</t>
  </si>
  <si>
    <t>ЗСК-18-04-26/000000001</t>
  </si>
  <si>
    <t>ЗСК-19-04-26/000000001</t>
  </si>
  <si>
    <t>ЗСК-19-04-26/000000000</t>
  </si>
  <si>
    <t>ЗСК-20-04-26/000000001</t>
  </si>
  <si>
    <t>ЗСК-20-04-26/000000000</t>
  </si>
  <si>
    <t>ЗСК-22-04-26/000000000</t>
  </si>
  <si>
    <t>ЗСК-23-04-26/000000000</t>
  </si>
  <si>
    <t>ЗСК-47-04-26/000000001</t>
  </si>
  <si>
    <t>ДВГ 23.53</t>
  </si>
  <si>
    <t>ДВГ 82.90</t>
  </si>
  <si>
    <t>ЗСК-10-04-26/000000288</t>
  </si>
  <si>
    <t>ДВГ 17.14</t>
  </si>
  <si>
    <t>ДВГ 78.17</t>
  </si>
  <si>
    <t>ЗСК-32-04-26/000000017</t>
  </si>
  <si>
    <t>ДВГ 21.18</t>
  </si>
  <si>
    <t>ДВГ 79.74</t>
  </si>
  <si>
    <t>ЗСК-4-04-26/000001951</t>
  </si>
  <si>
    <t>ДВГ 17.59</t>
  </si>
  <si>
    <t>ДВГ 76.88</t>
  </si>
  <si>
    <t>ЗСК-28-04-26/000000867</t>
  </si>
  <si>
    <t>ДВГ 76.78</t>
  </si>
  <si>
    <t>ДВГ 18.52</t>
  </si>
  <si>
    <t>ДВГ 78.65</t>
  </si>
  <si>
    <t>ЗСК-37-04-26/000001221</t>
  </si>
  <si>
    <t>ДВГ 18.24</t>
  </si>
  <si>
    <t>ДВГ 77.20</t>
  </si>
  <si>
    <t>ДВГ 19.80</t>
  </si>
  <si>
    <t>ЗСК-38-04-26/000001334</t>
  </si>
  <si>
    <t>ДВГ 18.10</t>
  </si>
  <si>
    <t>ДВГ 77.57</t>
  </si>
  <si>
    <t>ЗСК-44-04-26/000000611</t>
  </si>
  <si>
    <t>ДВГ 23.36</t>
  </si>
  <si>
    <t>ДВГ 83.08</t>
  </si>
  <si>
    <t>ЗСК-43-04-26/000000785</t>
  </si>
  <si>
    <t>ДВГ 21.27</t>
  </si>
  <si>
    <t>ДВГ 81.24</t>
  </si>
  <si>
    <t>ЗСК-46-04-26/000001832</t>
  </si>
  <si>
    <t>ДВГ 79.76</t>
  </si>
  <si>
    <t>ЗСК-36-04-26/000000033</t>
  </si>
  <si>
    <t>ДВГ 17.44</t>
  </si>
  <si>
    <t>ДВГ 77.95</t>
  </si>
  <si>
    <t>ДВГ 17.77</t>
  </si>
  <si>
    <t>ДВГ 78.07</t>
  </si>
  <si>
    <t>ЗСК-5-04-26/000003061</t>
  </si>
  <si>
    <t>ДВГ 24.89</t>
  </si>
  <si>
    <t>ДВГ 81.77</t>
  </si>
  <si>
    <t>ЗСК-40-04-26/000001181</t>
  </si>
  <si>
    <t>ДВГ 16.86</t>
  </si>
  <si>
    <t>ДВГ 76.35</t>
  </si>
  <si>
    <t>ДВГ 18.02</t>
  </si>
  <si>
    <t>ДВГ 78.39</t>
  </si>
  <si>
    <t>ДВГ 18.18</t>
  </si>
  <si>
    <t>ДВГ 78.71</t>
  </si>
  <si>
    <t>ДВГ 23.00</t>
  </si>
  <si>
    <t>ДВГ 85.52</t>
  </si>
  <si>
    <t>ДВГ 19.31</t>
  </si>
  <si>
    <t>ДВГ 81.07</t>
  </si>
  <si>
    <t>ДВГ 19.11</t>
  </si>
  <si>
    <t>ЗСК-21-04-26/000011517</t>
  </si>
  <si>
    <t>ДВГ 19.86</t>
  </si>
  <si>
    <t>ДВГ 77.90</t>
  </si>
  <si>
    <t>ДВГ 21.24</t>
  </si>
  <si>
    <t>ДВГ 80.55</t>
  </si>
  <si>
    <t>ДВГ 19.61</t>
  </si>
  <si>
    <t>ДВГ 78.67</t>
  </si>
  <si>
    <t>ДВГ 22.33</t>
  </si>
  <si>
    <t>ДВГ 81.72</t>
  </si>
  <si>
    <t>ДВГ 22.14</t>
  </si>
  <si>
    <t>ДВГ 82.60</t>
  </si>
  <si>
    <t>ЗСК-26-04-26/000007343</t>
  </si>
  <si>
    <t>ДВГ 22.17</t>
  </si>
  <si>
    <t>ДВГ 80.27</t>
  </si>
  <si>
    <t>ДВГ 80.70</t>
  </si>
  <si>
    <t>ЗСК-39-04-26/00003883</t>
  </si>
  <si>
    <t>ЗСК-39-04-26/000003883</t>
  </si>
  <si>
    <t>ДВГ 17.76</t>
  </si>
  <si>
    <t>ДВГ 76.93</t>
  </si>
  <si>
    <t>ДВГ 17.18</t>
  </si>
  <si>
    <t>ДВГ 76.01</t>
  </si>
  <si>
    <t>ДВГ 17.15</t>
  </si>
  <si>
    <t>ДВГ 75.89</t>
  </si>
  <si>
    <t>ТГ3-11.48</t>
  </si>
  <si>
    <t>ТГ3-76.68</t>
  </si>
  <si>
    <t>ТГ 18.93</t>
  </si>
  <si>
    <t>ТГ 70.09</t>
  </si>
  <si>
    <t>ЗСК-9-04-26/000022540</t>
  </si>
  <si>
    <t>ДВГ 17.54</t>
  </si>
  <si>
    <t>ДВГ 17.45</t>
  </si>
  <si>
    <t>ДВГ 75.42</t>
  </si>
  <si>
    <t>ДВГ 17.58</t>
  </si>
  <si>
    <t>ДВГ 75.52</t>
  </si>
  <si>
    <t>ЗСК-13-04-26/000031056</t>
  </si>
  <si>
    <t>ЗСК-13-04-26/000031057</t>
  </si>
  <si>
    <t>ЗСК-13-04-26/000033607</t>
  </si>
  <si>
    <t>ТГ 12.89</t>
  </si>
  <si>
    <t>ТГ 84.73</t>
  </si>
  <si>
    <t>ЗСК-14-04-26/000008100</t>
  </si>
  <si>
    <t>ТГ 10.30</t>
  </si>
  <si>
    <t>ТГ 80.90</t>
  </si>
  <si>
    <t>ТГ 14.76</t>
  </si>
  <si>
    <t>ТГ 88.01</t>
  </si>
  <si>
    <t>ТГ 14.23</t>
  </si>
  <si>
    <t>ТГ 86.98</t>
  </si>
  <si>
    <t>ЗСК-15-04-26/000045874</t>
  </si>
  <si>
    <t>ЗСК-15-04-26/000045875</t>
  </si>
  <si>
    <t>ЗСК-15-04-26/000048061</t>
  </si>
  <si>
    <t>ЗСК-16-04-26/000026617</t>
  </si>
  <si>
    <t>ТГ 25.08</t>
  </si>
  <si>
    <t>ТГ 25.05</t>
  </si>
  <si>
    <t>ТГ 80.53</t>
  </si>
  <si>
    <t>ЗСК-18-04-26/000004724</t>
  </si>
  <si>
    <t>ТГ 28.87</t>
  </si>
  <si>
    <t>ЗСК-19-04-26/000012463</t>
  </si>
  <si>
    <t>ДВГ 15.90</t>
  </si>
  <si>
    <t>ДВГ 75.03</t>
  </si>
  <si>
    <t>ДВГ 16.91</t>
  </si>
  <si>
    <t>ДВГ 16.10</t>
  </si>
  <si>
    <t>ДВГ 75,02</t>
  </si>
  <si>
    <t>ТГ 30.54</t>
  </si>
  <si>
    <t>ТГ 21.99</t>
  </si>
  <si>
    <t>ЗСК-20-04-26/000031325</t>
  </si>
  <si>
    <t>ТГ 22.07</t>
  </si>
  <si>
    <t>ТГ 48.37</t>
  </si>
  <si>
    <t>ТГ 21.59</t>
  </si>
  <si>
    <t>ТГ 47.81</t>
  </si>
  <si>
    <t>ЗСК-47-04-26/000031680</t>
  </si>
  <si>
    <t>ЗСК-3-05-26/000000000</t>
  </si>
  <si>
    <t>ЗСК-10-05-26/000000001</t>
  </si>
  <si>
    <t>ЗСК-32-05-26/000000001</t>
  </si>
  <si>
    <t>ЗСК-35-05-26/000000000</t>
  </si>
  <si>
    <t>ЗСК-45-05-26/000000000</t>
  </si>
  <si>
    <t>ЗСК-27-05-26/000000000</t>
  </si>
  <si>
    <t>ЗСК-1-05-26/000000000</t>
  </si>
  <si>
    <t>ЗСК-4-05-26/000000001</t>
  </si>
  <si>
    <t>ЗСК-6-05-26/000000001</t>
  </si>
  <si>
    <t>ЗСК-8-05-26/000000000</t>
  </si>
  <si>
    <t>ЗСК-28-05-26/000000001</t>
  </si>
  <si>
    <t>ЗСК-31-05-26/000000000</t>
  </si>
  <si>
    <t>ЗСК-37-05-26/000000001</t>
  </si>
  <si>
    <t>ЗСК-38-05-26/000000001</t>
  </si>
  <si>
    <t>ЗСК-44-05-26/000000001</t>
  </si>
  <si>
    <t>ЗСК-43-05-26/000000001</t>
  </si>
  <si>
    <t>ЗСК-46-05-26/000000001</t>
  </si>
  <si>
    <t>ЗСК-36-05-26/000000001</t>
  </si>
  <si>
    <t>ЗСК-30-05-26/000000000</t>
  </si>
  <si>
    <t>ЗСК-5-05-26/000000001</t>
  </si>
  <si>
    <t>ЗСК-40-05-26/000000001</t>
  </si>
  <si>
    <t>ЗСК-21-05-26/000000001</t>
  </si>
  <si>
    <t>ЗСК-26-05-26/000000001</t>
  </si>
  <si>
    <t>ЗСК-29-05-26/000000000</t>
  </si>
  <si>
    <t>ЗСК-39-05-26/000000001</t>
  </si>
  <si>
    <t>ЗСК-12-05-26/000000001</t>
  </si>
  <si>
    <t>ЗСК-12-05-26/000000227</t>
  </si>
  <si>
    <t>ЗСК-12-05-26/000000000</t>
  </si>
  <si>
    <t>ЗСК-9-05-26/000000001</t>
  </si>
  <si>
    <t>ЗСК-9-05-26/000000000</t>
  </si>
  <si>
    <t>ЗСК-13-05-26/000000001</t>
  </si>
  <si>
    <t>ЗСК-14-05-26/000000001</t>
  </si>
  <si>
    <t>ЗСК-14-05-26/00000000</t>
  </si>
  <si>
    <t>ЗСК-14-05-26/000000000</t>
  </si>
  <si>
    <t>ЗСК-15-05-26/000000001</t>
  </si>
  <si>
    <t>ЗСК-15-05-26/000000000</t>
  </si>
  <si>
    <t>ЗСК-16-05-26/000000001</t>
  </si>
  <si>
    <t>ЗСК-18-05-26/000000001</t>
  </si>
  <si>
    <t>ЗСК-19-05-26/000000001</t>
  </si>
  <si>
    <t>ЗСК-19-05-26/000000000</t>
  </si>
  <si>
    <t>ЗСК-20-05-26/000000001</t>
  </si>
  <si>
    <t>ЗСК-20-05-26/000000000</t>
  </si>
  <si>
    <t>ЗСК-22-05-26/000000000</t>
  </si>
  <si>
    <t>ЗСК-23-05-26/000000000</t>
  </si>
  <si>
    <t>ЗСК-47-05-26/000000001</t>
  </si>
  <si>
    <t>ДВГ -</t>
  </si>
  <si>
    <t>ДВГ 28.57</t>
  </si>
  <si>
    <t>ДВГ 86.92</t>
  </si>
  <si>
    <t>ЗСК-39-05-26/00000288</t>
  </si>
  <si>
    <t>ЗСК-39-05-26/000000288</t>
  </si>
  <si>
    <t>ДВГ 18.64</t>
  </si>
  <si>
    <t>ДВГ 75.99</t>
  </si>
  <si>
    <t>ЗСК-4-05-26/000000747</t>
  </si>
  <si>
    <t>ТГ 33.50</t>
  </si>
  <si>
    <t>ТГ 80.02</t>
  </si>
  <si>
    <t>ЗСК-19-05-26/000005178</t>
  </si>
  <si>
    <t>ДВГ 19,86</t>
  </si>
  <si>
    <t>ДВГ 77,02</t>
  </si>
  <si>
    <t>ЗСК-10-05-26/000000199</t>
  </si>
  <si>
    <t>ДВГ 20,11</t>
  </si>
  <si>
    <t>ДВГ 80,87</t>
  </si>
  <si>
    <t>ЗСК-32-05-26/000000018</t>
  </si>
  <si>
    <t>ДВГ 18,94</t>
  </si>
  <si>
    <t>ДВГ 78,87</t>
  </si>
  <si>
    <t>ЗСК-6-05-26/000001800</t>
  </si>
  <si>
    <t>ЗСК-28-05-26/000000689</t>
  </si>
  <si>
    <t>ДВГ 18,67</t>
  </si>
  <si>
    <t>ДВГ 77,77</t>
  </si>
  <si>
    <t>ДВГ 20,71</t>
  </si>
  <si>
    <t>ДВГ 80,45</t>
  </si>
  <si>
    <t>ДВГ 18.16</t>
  </si>
  <si>
    <t>ДВГ 76,76</t>
  </si>
  <si>
    <t>ДВГ 19.99</t>
  </si>
  <si>
    <t>ДВГ 79.25</t>
  </si>
  <si>
    <t>ДВГ 19,93</t>
  </si>
  <si>
    <t>ДВГ 78,91</t>
  </si>
  <si>
    <t>ЗСК-44-05-26/000000188</t>
  </si>
  <si>
    <t>ДВГ 25,35</t>
  </si>
  <si>
    <t>ДВГ 84,26</t>
  </si>
  <si>
    <t>ЗСК-43-05-26/000000548</t>
  </si>
  <si>
    <t>ДВГ 21.60</t>
  </si>
  <si>
    <t>ЗСК-46-05-26/000001610</t>
  </si>
  <si>
    <t>ДВГ 20.63</t>
  </si>
  <si>
    <t>ЗСК-36-05-26/000000041</t>
  </si>
  <si>
    <t>ДВГ 15,06</t>
  </si>
  <si>
    <t>ДВГ 75,99</t>
  </si>
  <si>
    <t>ДВГ 14,63</t>
  </si>
  <si>
    <t>ДВГ 75,73</t>
  </si>
  <si>
    <t>ЗСК-5-05-26/000002741</t>
  </si>
  <si>
    <t>ДВГ 22,26</t>
  </si>
  <si>
    <t>ДВГ 77,92</t>
  </si>
  <si>
    <t>ЗСК-40-05-26/000001377</t>
  </si>
  <si>
    <t>ДВГ 17,15</t>
  </si>
  <si>
    <t>ДВГ 76.82</t>
  </si>
  <si>
    <t>ДВГ 16,67</t>
  </si>
  <si>
    <t>ДВГ 76,34</t>
  </si>
  <si>
    <t>ДВГ 16,58</t>
  </si>
  <si>
    <t>ДВГ 76,44</t>
  </si>
  <si>
    <t>ДВГ 16,30</t>
  </si>
  <si>
    <t>ДВГ 76,80</t>
  </si>
  <si>
    <t>ДВГ 16,94</t>
  </si>
  <si>
    <t>ДВГ 77,46</t>
  </si>
  <si>
    <t>ДВГ 19.48</t>
  </si>
  <si>
    <t>ЗСК-21-05-26/000011137</t>
  </si>
  <si>
    <t>ДВГ 76,92</t>
  </si>
  <si>
    <t>ДВГ 21.87</t>
  </si>
  <si>
    <t>ДВГ 81,02</t>
  </si>
  <si>
    <t>ДВГ 19.88</t>
  </si>
  <si>
    <t>ДВГ 78.76</t>
  </si>
  <si>
    <t>ДВГ 21,63</t>
  </si>
  <si>
    <t>ДВГ 81.01</t>
  </si>
  <si>
    <t>ДВГ 21,58</t>
  </si>
  <si>
    <t>ДВГ 81,55</t>
  </si>
  <si>
    <t>ЗСК-26-05-26/000004409</t>
  </si>
  <si>
    <t>ДВГ 20,16</t>
  </si>
  <si>
    <t>ДВГ 78,92</t>
  </si>
  <si>
    <t>ДВГ 19,95</t>
  </si>
  <si>
    <t>ДВГ 78,84</t>
  </si>
  <si>
    <t>ДВГ 20,38</t>
  </si>
  <si>
    <t>ДВГ 79,64</t>
  </si>
  <si>
    <t>ТГ3-</t>
  </si>
  <si>
    <t>ТГ 19,84</t>
  </si>
  <si>
    <t>ТГ 64,70</t>
  </si>
  <si>
    <t>ЗСК-9-05-26/000015565</t>
  </si>
  <si>
    <t>ДВГ 62,76</t>
  </si>
  <si>
    <t>ДВГ 17.65</t>
  </si>
  <si>
    <t>ДВГ 62,63</t>
  </si>
  <si>
    <t>ДВГ 62,86</t>
  </si>
  <si>
    <t>ЗСК-13-05-26/000022033</t>
  </si>
  <si>
    <t>ЗСК-13-05-26/000022034</t>
  </si>
  <si>
    <t>ЗСК-13-05-26/000024424</t>
  </si>
  <si>
    <t>ТГ 10,32</t>
  </si>
  <si>
    <t>ТГ 89,94</t>
  </si>
  <si>
    <t>ТГ 11,26</t>
  </si>
  <si>
    <t>ТГ 82,29</t>
  </si>
  <si>
    <t>ЗСК-14-05-26/000008932</t>
  </si>
  <si>
    <t>ТГ 88,72</t>
  </si>
  <si>
    <t>ЗСК-15-05-26/000016653</t>
  </si>
  <si>
    <t>ЗСК-15-05-26/000016654</t>
  </si>
  <si>
    <t>ЗСК-15-05-26/000017969</t>
  </si>
  <si>
    <t>ЗСК-16-05-26/000015528</t>
  </si>
  <si>
    <t>ТГ 26,37</t>
  </si>
  <si>
    <t>ТГ 80.61</t>
  </si>
  <si>
    <t>ЗСК-18-05-26/000020301</t>
  </si>
  <si>
    <t>ДВГ 16,38</t>
  </si>
  <si>
    <t>ДВГ 16.12</t>
  </si>
  <si>
    <t>ДВГ 16.49</t>
  </si>
  <si>
    <t>ТГ 28,08</t>
  </si>
  <si>
    <t>ЗСК-20-05-26/000016765</t>
  </si>
  <si>
    <t>ТГ 22,32</t>
  </si>
  <si>
    <t>ТГ 54,21</t>
  </si>
  <si>
    <t>ТГ 21,27</t>
  </si>
  <si>
    <t>ТГ 44,45</t>
  </si>
  <si>
    <t>КОМБИНИРАНО ПРОИЗВОДСТВО (ВЕКП) ПРЕЗ ПЕРИОДА ОТ 01.05.2026 Г. ДО 31.05.2026 Г.</t>
  </si>
  <si>
    <t>ЗСК-37-05-26/000000213</t>
  </si>
  <si>
    <t>ЗСК-38-05-26/000000109</t>
  </si>
  <si>
    <t>ЗСК-47-05-26/000027016</t>
  </si>
  <si>
    <t>КОМБИНИРАНО ПРОИЗВОДСТВО (ВЕКП) ПРЕЗ ПЕРИОДА ОТ 01.06.2026 Г. ДО 30.06.2026 Г.</t>
  </si>
  <si>
    <t>ДВГ 75.74</t>
  </si>
  <si>
    <t>ДВГ 27.14</t>
  </si>
  <si>
    <t>ДВГ 86.06</t>
  </si>
  <si>
    <t>ДВГ 29.88</t>
  </si>
  <si>
    <t>ДВГ 90.19</t>
  </si>
  <si>
    <t>ДВГ 25.93</t>
  </si>
  <si>
    <t>ДВГ 84.06</t>
  </si>
  <si>
    <t>ДВГ 28.06</t>
  </si>
  <si>
    <t>ДВГ 87.36</t>
  </si>
  <si>
    <t>ДВГ 27.61</t>
  </si>
  <si>
    <t>ДВГ 86.64</t>
  </si>
  <si>
    <t>ДВГ 24.55</t>
  </si>
  <si>
    <t>ДВГ 83.62</t>
  </si>
  <si>
    <t>ДВГ 20.71</t>
  </si>
  <si>
    <t>ДВГ 78.95</t>
  </si>
  <si>
    <t>ДВГ 17,50</t>
  </si>
  <si>
    <t>ДВГ 77.09</t>
  </si>
  <si>
    <t>ДВГ 16,70</t>
  </si>
  <si>
    <t>ДВГ 76,52</t>
  </si>
  <si>
    <t>ДВГ 17.43</t>
  </si>
  <si>
    <t>ДВГ 77.19</t>
  </si>
  <si>
    <t>ДВГ 17.21</t>
  </si>
  <si>
    <t>ДВГ 78.66</t>
  </si>
  <si>
    <t>ДВГ 16,54</t>
  </si>
  <si>
    <t>ДВГ 77,45</t>
  </si>
  <si>
    <t>ДВГ 21.72</t>
  </si>
  <si>
    <t>ДВГ 76.59</t>
  </si>
  <si>
    <t>ДВГ 20.36</t>
  </si>
  <si>
    <t>ДВГ 77.31</t>
  </si>
  <si>
    <t>ДВГ 23.57</t>
  </si>
  <si>
    <t>ДВГ 22.49</t>
  </si>
  <si>
    <t>ДВГ 81.37</t>
  </si>
  <si>
    <t>ДВГ 18.46</t>
  </si>
  <si>
    <t>ДВГ 78.91</t>
  </si>
  <si>
    <t>ДВГ 81,24</t>
  </si>
  <si>
    <t>ДВГ 20,48</t>
  </si>
  <si>
    <t>ДВГ 78,88</t>
  </si>
  <si>
    <t>ДВГ 19,96</t>
  </si>
  <si>
    <t>ДВГ 78,20</t>
  </si>
  <si>
    <t>ДВГ 20,27</t>
  </si>
  <si>
    <t>ДВГ 78.57</t>
  </si>
  <si>
    <t>ДВГ 18.42</t>
  </si>
  <si>
    <t>ДВГ 65.28</t>
  </si>
  <si>
    <t>ДВГ 18.40</t>
  </si>
  <si>
    <t>ДВГ 65.23</t>
  </si>
  <si>
    <t>ДВГ 18.45</t>
  </si>
  <si>
    <t>ДВГ 65.32</t>
  </si>
  <si>
    <t>ТГ 10,24</t>
  </si>
  <si>
    <t>ТГ 83.07</t>
  </si>
  <si>
    <t>ТГ 11,07</t>
  </si>
  <si>
    <t>ТГ 81.03</t>
  </si>
  <si>
    <t>ТГ 14.88</t>
  </si>
  <si>
    <t>ТГ 87.33</t>
  </si>
  <si>
    <t>ТГ 26,65</t>
  </si>
  <si>
    <t>ТГ 80.56</t>
  </si>
  <si>
    <t>ТГ 26,68</t>
  </si>
  <si>
    <t>ТГ 26.65</t>
  </si>
  <si>
    <t>ТГ 30.12</t>
  </si>
  <si>
    <t>ДВГ 75.33</t>
  </si>
  <si>
    <t>ДВГ 75,27</t>
  </si>
  <si>
    <t>ДВГ 75,21</t>
  </si>
  <si>
    <t xml:space="preserve">ТГ </t>
  </si>
  <si>
    <t>ТГ 21.79</t>
  </si>
  <si>
    <t>ТГ 53.36</t>
  </si>
  <si>
    <t>ДВГ 26.57</t>
  </si>
  <si>
    <t>ДВГ 89.12</t>
  </si>
  <si>
    <t xml:space="preserve">ДВГ </t>
  </si>
  <si>
    <t>ДВГ 16.92</t>
  </si>
  <si>
    <t>ДВГ 76.52</t>
  </si>
  <si>
    <t>ДВГ 14.85</t>
  </si>
  <si>
    <t>ДВГ 75,53</t>
  </si>
  <si>
    <t>ДВГ 21.85</t>
  </si>
  <si>
    <t>ДВГ 76.60</t>
  </si>
  <si>
    <t>ДВГ</t>
  </si>
  <si>
    <t>ДВГ 19.29</t>
  </si>
  <si>
    <t>ДВГ 78.40</t>
  </si>
  <si>
    <t>ЗСК-3-07-26/000000000</t>
  </si>
  <si>
    <t>ЗСК-10-07-26/000000000</t>
  </si>
  <si>
    <t>ЗСК-32-07-26/000000001</t>
  </si>
  <si>
    <t>ЗСК-32-07-26/000000002</t>
  </si>
  <si>
    <t>ЗСК-35-07-26/000000000</t>
  </si>
  <si>
    <t>ЗСК-45-07-26/000000000</t>
  </si>
  <si>
    <t>ЗСК-27-07-26/000000000</t>
  </si>
  <si>
    <t>ЗСК-1-07-26/000000000</t>
  </si>
  <si>
    <t>ЗСК-4-07-26/000000001</t>
  </si>
  <si>
    <t>ЗСК-6-07-26/000000001</t>
  </si>
  <si>
    <t>ЗСК-8-07-26/000000000</t>
  </si>
  <si>
    <t>ЗСК-31-07-26/000000000</t>
  </si>
  <si>
    <t>ЗСК-37-07-26/000000001</t>
  </si>
  <si>
    <t>ЗСК-38-07-26/000000001</t>
  </si>
  <si>
    <t>ЗСК-43-07-26/000000000</t>
  </si>
  <si>
    <t>ЗСК-46-07-26/000000001</t>
  </si>
  <si>
    <t>ЗСК-36-07-26/000000001</t>
  </si>
  <si>
    <t>ЗСК-30-07-26/000000000</t>
  </si>
  <si>
    <t>ЗСК-5-07-26/000000001</t>
  </si>
  <si>
    <t>ЗСК-40-07-26/000000001</t>
  </si>
  <si>
    <t>ЗСК-21-07-26/000000001</t>
  </si>
  <si>
    <t>ЗСК-26-07-26/000000001</t>
  </si>
  <si>
    <t>ЗСК-29-07-26/000000000</t>
  </si>
  <si>
    <t>ЗСК-39-07-26/000000000</t>
  </si>
  <si>
    <t>ЗСК-12-07-26/000000001</t>
  </si>
  <si>
    <t>ЗСК-12-07-26/000000227</t>
  </si>
  <si>
    <t>ЗСК-12-07-26/000000000</t>
  </si>
  <si>
    <t>ЗСК-9-07-26/000000001</t>
  </si>
  <si>
    <t>ЗСК-9-07-26/000000000</t>
  </si>
  <si>
    <t>ЗСК-13-07-26/000000001</t>
  </si>
  <si>
    <t>ЗСК-14-07-26/00000000</t>
  </si>
  <si>
    <t>ЗСК-14-07-26/000000000</t>
  </si>
  <si>
    <t>ЗСК-15-07-26/000000001</t>
  </si>
  <si>
    <t>ЗСК-15-07-26/000000000</t>
  </si>
  <si>
    <t>ЗСК-18-07-26/000000001</t>
  </si>
  <si>
    <t>ЗСК-19-07-26/000000001</t>
  </si>
  <si>
    <t>ЗСК-19-07-26/000000000</t>
  </si>
  <si>
    <t>ЗСК-20-07-26/000000001</t>
  </si>
  <si>
    <t>ЗСК-20-07-26/000000000</t>
  </si>
  <si>
    <t>ЗСК-22-07-26/000000000</t>
  </si>
  <si>
    <t>ЗСК-23-07-26/000000000</t>
  </si>
  <si>
    <t>ЗСК-47-07-26/000000001</t>
  </si>
  <si>
    <t>ЗСК-3-06-26/000000000</t>
  </si>
  <si>
    <t>ДВГ 20.17</t>
  </si>
  <si>
    <t>ДВГ 76.38</t>
  </si>
  <si>
    <t>ЗСК-10-06-26/000000001</t>
  </si>
  <si>
    <t>ЗСК-10-06-26/000000127</t>
  </si>
  <si>
    <t>ДВГ 18.94</t>
  </si>
  <si>
    <t>ЗСК-32-06-26/000000001</t>
  </si>
  <si>
    <t>ЗСК-32-06-26/000000003</t>
  </si>
  <si>
    <t>ЗСК-35-06-26/000000000</t>
  </si>
  <si>
    <t>ЗСК-45-06-26/000000000</t>
  </si>
  <si>
    <t>ЗСК-27-06-26/000000000</t>
  </si>
  <si>
    <t>ЗСК-1-06-26/000000000</t>
  </si>
  <si>
    <t>ЗСК-4-06-26/000000001</t>
  </si>
  <si>
    <t>ЗСК-4-06-26/000000229</t>
  </si>
  <si>
    <t>ЗСК-6-06-26/000000001</t>
  </si>
  <si>
    <t>ЗСК-6-06-26/000000943</t>
  </si>
  <si>
    <t>ЗСК-8-06-26/000000000</t>
  </si>
  <si>
    <t>ЗСК-28-06-26/000000000</t>
  </si>
  <si>
    <t>ЗСК-31-06-26/000000000</t>
  </si>
  <si>
    <t>ЗСК-37-06-26/000000001</t>
  </si>
  <si>
    <t>ЗСК-38-06-26/000000001</t>
  </si>
  <si>
    <t>ЗСК-38-06-26/000000970</t>
  </si>
  <si>
    <t>ЗСК-44-06-26/000000001</t>
  </si>
  <si>
    <t>ЗСК-44-06-26/000000093</t>
  </si>
  <si>
    <t>ЗСК-43-06-26/000000000</t>
  </si>
  <si>
    <t>ЗСК-46-06-26/000000001</t>
  </si>
  <si>
    <t>ЗСК-46-06-26/000000443</t>
  </si>
  <si>
    <t>ЗСК-36-06-26/000000001</t>
  </si>
  <si>
    <t>ЗСК-36-06-26/000000181</t>
  </si>
  <si>
    <t>ЗСК-30-06-26/000000000</t>
  </si>
  <si>
    <t>ЗСК-5-06-26/000000001</t>
  </si>
  <si>
    <t>ЗСК-5-06-26/000001192</t>
  </si>
  <si>
    <t>ЗСК-5-06-26/000001193</t>
  </si>
  <si>
    <t>ЗСК-5-06-26/000002546</t>
  </si>
  <si>
    <t>ЗСК-40-06-26/000000001</t>
  </si>
  <si>
    <t>ЗСК-40-06-26/000001341</t>
  </si>
  <si>
    <t>ЗСК-21-06-26/000000001</t>
  </si>
  <si>
    <t>ЗСК-21-06-26/000009119</t>
  </si>
  <si>
    <t>ЗСК-26-06-26/000000001</t>
  </si>
  <si>
    <t>ЗСК-26-06-26/000002838</t>
  </si>
  <si>
    <t>ЗСК-29-06-26/000000000</t>
  </si>
  <si>
    <t>ЗСК-39-06-26/000000000</t>
  </si>
  <si>
    <t>ЗСК-12-06-26/000000001</t>
  </si>
  <si>
    <t>ЗСК-12-06-26/000000227</t>
  </si>
  <si>
    <t>ЗСК-12-06-26/000000000</t>
  </si>
  <si>
    <t>ЗСК-9-06-26/000000001</t>
  </si>
  <si>
    <t>ЗСК-9-06-26/000012733</t>
  </si>
  <si>
    <t>ЗСК-9-06-26/000000000</t>
  </si>
  <si>
    <t>ЗСК-13-06-26/000000001</t>
  </si>
  <si>
    <t>ЗСК-13-06-26/000020660</t>
  </si>
  <si>
    <t>ЗСК-13-06-26/000020661</t>
  </si>
  <si>
    <t>ЗСК-13-06-26/000023001</t>
  </si>
  <si>
    <t>ЗСК-14-06-26/000000001</t>
  </si>
  <si>
    <t>ЗСК-14-06-26/000007117</t>
  </si>
  <si>
    <t>ЗСК-14-06-26/00000000</t>
  </si>
  <si>
    <t>ЗСК-14-06-26/000000000</t>
  </si>
  <si>
    <t>ЗСК-15-06-26/000000001</t>
  </si>
  <si>
    <t>ЗСК-15-06-26/000017316</t>
  </si>
  <si>
    <t>ЗСК-15-06-26/000000000</t>
  </si>
  <si>
    <t>ЗСК-15-06-26/000017317</t>
  </si>
  <si>
    <t>ЗСК-15-06-26/000018012</t>
  </si>
  <si>
    <t>ЗСК-16-06-26/000000000</t>
  </si>
  <si>
    <t>ЗСК-18-06-26/000000001</t>
  </si>
  <si>
    <t>ЗСК-18-06-26/000020610</t>
  </si>
  <si>
    <t>ЗСК-19-06-26/000000001</t>
  </si>
  <si>
    <t>ЗСК-19-06-26/000000099</t>
  </si>
  <si>
    <t>ЗСК-19-06-26/000000000</t>
  </si>
  <si>
    <t>ЗСК-20-06-26/000000001</t>
  </si>
  <si>
    <t>ЗСК-20-06-26/000011632</t>
  </si>
  <si>
    <t>ЗСК-20-06-26/000000000</t>
  </si>
  <si>
    <t>ЗСК-22-06-26/000000000</t>
  </si>
  <si>
    <t>ЗСК-23-06-26/000000000</t>
  </si>
  <si>
    <t>ЗСК-47-06-26/000000001</t>
  </si>
  <si>
    <t>ЗСК-47-06-26/000014652</t>
  </si>
  <si>
    <t>ДВГ 18.98</t>
  </si>
  <si>
    <t>ЗСК-4-07-26/000000630</t>
  </si>
  <si>
    <t>ДВГ 15.13</t>
  </si>
  <si>
    <t>ДВГ 76.58</t>
  </si>
  <si>
    <t>ЗСК-6-07-26/000000987</t>
  </si>
  <si>
    <t>ДВГ 22.37</t>
  </si>
  <si>
    <t>ДВГ 80.68</t>
  </si>
  <si>
    <t>ЗСК-28-07-26/000000001</t>
  </si>
  <si>
    <t>ЗСК-28-07-26/000000035</t>
  </si>
  <si>
    <t>ДВГ 77.88</t>
  </si>
  <si>
    <t>ДВГ 24.10</t>
  </si>
  <si>
    <t>ДВГ 83.22</t>
  </si>
  <si>
    <t>ЗСК-37-07-26/000001213</t>
  </si>
  <si>
    <t>ДВГ 77.81</t>
  </si>
  <si>
    <t>ДВГ 22.30</t>
  </si>
  <si>
    <t>ДВГ 80.77</t>
  </si>
  <si>
    <t>ЗСК-38-07-26/000001414</t>
  </si>
  <si>
    <t>ЗСК-44-07-26/000000000</t>
  </si>
  <si>
    <t>ДВГ 20.07</t>
  </si>
  <si>
    <t>ДВГ 78.77</t>
  </si>
  <si>
    <t>ЗСК-46-07-26/000000913</t>
  </si>
  <si>
    <t>ДВГ 20.69</t>
  </si>
  <si>
    <t>ЗСК-36-07-26/000000123</t>
  </si>
  <si>
    <t>ДВГ 17.23</t>
  </si>
  <si>
    <t>ДВГ 76.62</t>
  </si>
  <si>
    <t>ДВГ 15.04</t>
  </si>
  <si>
    <t>ДВГ 75,56</t>
  </si>
  <si>
    <t>ЗСК-5-07-26/000002303</t>
  </si>
  <si>
    <t>ЗСК-5-07-26/000000000</t>
  </si>
  <si>
    <t>ДВГ 21.70</t>
  </si>
  <si>
    <t>ДВГ 76.28</t>
  </si>
  <si>
    <t>ЗСК-40-07-26/000001380</t>
  </si>
  <si>
    <t>ДВГ 17,73</t>
  </si>
  <si>
    <t>ДВГ 77.35</t>
  </si>
  <si>
    <t>ДВГ 16,07</t>
  </si>
  <si>
    <t>ДВГ 75.66</t>
  </si>
  <si>
    <t>ДВГ 16.23</t>
  </si>
  <si>
    <t>ДВГ 75.67</t>
  </si>
  <si>
    <t>ДВГ 17.41</t>
  </si>
  <si>
    <t>ДВГ 78.33</t>
  </si>
  <si>
    <t>ДВГ 14.59</t>
  </si>
  <si>
    <t>ДВГ 76.23</t>
  </si>
  <si>
    <t>ДВГ 20.14</t>
  </si>
  <si>
    <t>ДВГ 75.20</t>
  </si>
  <si>
    <t>ЗСК-21-07-26/000008250</t>
  </si>
  <si>
    <t>ДВГ 20.54</t>
  </si>
  <si>
    <t>ДВГ 77.28</t>
  </si>
  <si>
    <t>ДВГ 23.34</t>
  </si>
  <si>
    <t>ДВГ 81.97</t>
  </si>
  <si>
    <t>ДВГ 22.03</t>
  </si>
  <si>
    <t>ДВГ 80.56</t>
  </si>
  <si>
    <t>ДВГ 26.34</t>
  </si>
  <si>
    <t>ДВГ 86.10</t>
  </si>
  <si>
    <t>ДВГ 22.41</t>
  </si>
  <si>
    <t>ДВГ 81,41</t>
  </si>
  <si>
    <t>ЗСК-26-07-26/000004427</t>
  </si>
  <si>
    <t>ДВГ 20,45</t>
  </si>
  <si>
    <t>ДВГ 78,55</t>
  </si>
  <si>
    <t>ДВГ 19,20</t>
  </si>
  <si>
    <t>ДВГ 19.83</t>
  </si>
  <si>
    <t>ДВГ 77.91</t>
  </si>
  <si>
    <t>ЗСК-9-07-26/000012981</t>
  </si>
  <si>
    <t>ДВГ 18.58</t>
  </si>
  <si>
    <t>ДВГ 65.10</t>
  </si>
  <si>
    <t>ДВГ 18.47</t>
  </si>
  <si>
    <t>ДВГ 64.89</t>
  </si>
  <si>
    <t>ДВГ 18.69</t>
  </si>
  <si>
    <t>ДВГ 65.25</t>
  </si>
  <si>
    <t>ЗСК-13-07-26/000020710</t>
  </si>
  <si>
    <t>ЗСК-13-07-26/000020711</t>
  </si>
  <si>
    <t>ЗСК-13-07-26/000023099</t>
  </si>
  <si>
    <t>ТГ 5.17</t>
  </si>
  <si>
    <t>ТГ 79.42</t>
  </si>
  <si>
    <t>ТГ 14.97</t>
  </si>
  <si>
    <t>ТГ 86.73</t>
  </si>
  <si>
    <t>ТГ 15.29</t>
  </si>
  <si>
    <t>ТГ 87.57</t>
  </si>
  <si>
    <t>ЗСК-15-07-26/000018298</t>
  </si>
  <si>
    <t>ЗСК-15-07-26/000018299</t>
  </si>
  <si>
    <t>ЗСК-15-07-26/000018975</t>
  </si>
  <si>
    <t>ЗСК-16-07-26/000000001</t>
  </si>
  <si>
    <t>ЗСК-16-07-26/000000107</t>
  </si>
  <si>
    <t>ТГ 26,06</t>
  </si>
  <si>
    <t>ТГ 26,05</t>
  </si>
  <si>
    <t>ТГ 26.05</t>
  </si>
  <si>
    <t>ЗСК-18-07-26/000017206</t>
  </si>
  <si>
    <t>ТГ 31.72</t>
  </si>
  <si>
    <t>ЗСК-19-07-26/000014707</t>
  </si>
  <si>
    <t>ДВГ 75.24</t>
  </si>
  <si>
    <t>ДВГ 17.68</t>
  </si>
  <si>
    <t>ДВГ 17.74</t>
  </si>
  <si>
    <t>ДВГ 75,17</t>
  </si>
  <si>
    <t>ЗСК-20-07-26/000012896</t>
  </si>
  <si>
    <t>ТГ 21.17</t>
  </si>
  <si>
    <t>ТГ 43.83</t>
  </si>
  <si>
    <t>ТГ 21.61</t>
  </si>
  <si>
    <t>ТГ 49.99</t>
  </si>
  <si>
    <t>ЗСК-47-07-26/000022893</t>
  </si>
  <si>
    <t>КОМБИНИРАНО ПРОИЗВОДСТВО (ВЕКП) ПРЕЗ ПЕРИОДА ОТ 01.07.2026 Г. ДО 31.07.2026 Г.</t>
  </si>
  <si>
    <r>
      <t xml:space="preserve">ОТНОСНО: 2026 Г. - ПОСЛЕДНО ОБНОВЕНА С ДАННИТЕ ОТ ИЗДАДЕНИТЕ И ПРЕХВЪРЛЕНИ е-СП </t>
    </r>
    <r>
      <rPr>
        <b/>
        <sz val="11"/>
        <color rgb="FFFF0000"/>
        <rFont val="Calibri"/>
        <family val="2"/>
        <charset val="204"/>
        <scheme val="minor"/>
      </rPr>
      <t>ЗА МЕСЕЦ 07.2026 Г.</t>
    </r>
  </si>
  <si>
    <t>ДВГ 18.54</t>
  </si>
  <si>
    <t>ДВГ 78.31</t>
  </si>
  <si>
    <t>ДВГ 19.87</t>
  </si>
  <si>
    <t>ДВГ 76.76</t>
  </si>
  <si>
    <t>ДВГ 23.55</t>
  </si>
  <si>
    <t>ДВГ 81.67</t>
  </si>
  <si>
    <t>ДВГ 19.12</t>
  </si>
  <si>
    <t>ДВГ 20.37</t>
  </si>
  <si>
    <t>ДВГ 79.56</t>
  </si>
  <si>
    <t>ДВГ 77.44</t>
  </si>
  <si>
    <t>ДВГ 80.03</t>
  </si>
  <si>
    <t>ДВГ 23.41</t>
  </si>
  <si>
    <t>ДВГ 82.00</t>
  </si>
  <si>
    <t>ДВГ 16.99</t>
  </si>
  <si>
    <t>ДВГ 77.17</t>
  </si>
  <si>
    <t>ДВГ 21.45</t>
  </si>
  <si>
    <t>ДВГ 75.79</t>
  </si>
  <si>
    <t>ДВГ 16.29</t>
  </si>
  <si>
    <t>ДВГ 75.15</t>
  </si>
  <si>
    <t>ДВГ 16,50</t>
  </si>
  <si>
    <t>ДВГ 75.16</t>
  </si>
  <si>
    <t>ДВГ 16.69</t>
  </si>
  <si>
    <t>ДВГ 75.19</t>
  </si>
  <si>
    <t>ДВГ 15.54</t>
  </si>
  <si>
    <t>ДВГ 75.72</t>
  </si>
  <si>
    <t>ДВГ 15.97</t>
  </si>
  <si>
    <t>ДВГ 76.17</t>
  </si>
  <si>
    <t>ДВГ 19.30</t>
  </si>
  <si>
    <t>ДВГ 74.71</t>
  </si>
  <si>
    <t>ДВГ 20.97</t>
  </si>
  <si>
    <t>ДВГ 77.70</t>
  </si>
  <si>
    <t>ДВГ 23.82</t>
  </si>
  <si>
    <t>ДВГ 82.71</t>
  </si>
  <si>
    <t>ДВГ 21.89</t>
  </si>
  <si>
    <t>ДВГ 80.41</t>
  </si>
  <si>
    <t>ДВГ 27.38</t>
  </si>
  <si>
    <t>ДВГ 87.42</t>
  </si>
  <si>
    <t>ДВГ 21.61</t>
  </si>
  <si>
    <t>ДВГ 80.46</t>
  </si>
  <si>
    <t>ДВГ 24.11</t>
  </si>
  <si>
    <t>ДВГ 83.93</t>
  </si>
  <si>
    <t>ДВГ 23.75</t>
  </si>
  <si>
    <t>ДВГ 77.08</t>
  </si>
  <si>
    <t>ТГ 16.80</t>
  </si>
  <si>
    <t>ТГ 54.47</t>
  </si>
  <si>
    <t>ДВГ 61.30</t>
  </si>
  <si>
    <t>ДВГ 60.52</t>
  </si>
  <si>
    <t>ДВГ 18.93</t>
  </si>
  <si>
    <t>ДВГ 61.31</t>
  </si>
  <si>
    <t>ТГ 10.11</t>
  </si>
  <si>
    <t>ТГ 89.37</t>
  </si>
  <si>
    <t>ТГ 11.26</t>
  </si>
  <si>
    <t>ТГ 81.79</t>
  </si>
  <si>
    <t>ТГ 15.01</t>
  </si>
  <si>
    <t>ТГ 86.58</t>
  </si>
  <si>
    <t>ТГ 14.63</t>
  </si>
  <si>
    <t>ТГ 86.48</t>
  </si>
  <si>
    <t>ТГ 25.82</t>
  </si>
  <si>
    <t>ТГ 25.81</t>
  </si>
  <si>
    <t>ТГ 80.54</t>
  </si>
  <si>
    <t>ТГ 31.19</t>
  </si>
  <si>
    <t>ТГ 80.01</t>
  </si>
  <si>
    <t>ДВГ 75.14</t>
  </si>
  <si>
    <t>ДВГ 16.51</t>
  </si>
  <si>
    <t>ДВГ 75,19</t>
  </si>
  <si>
    <t>ДВГ 75,28</t>
  </si>
  <si>
    <t>ТГ 21.95</t>
  </si>
  <si>
    <t>ТГ 52.14</t>
  </si>
  <si>
    <t>ЗСК-3-08-26/000000000</t>
  </si>
  <si>
    <t>ЗСК-10-08-26/000000000</t>
  </si>
  <si>
    <t>ЗСК-32-08-26/000000001</t>
  </si>
  <si>
    <t>ЗСК-32-08-26/000000023</t>
  </si>
  <si>
    <t>ЗСК-35-08-26/000000000</t>
  </si>
  <si>
    <t>ЗСК-45-08-26/000000000</t>
  </si>
  <si>
    <t>ЗСК-27-08-26/000000000</t>
  </si>
  <si>
    <t>ЗСК-1-08-26/000000000</t>
  </si>
  <si>
    <t>ЗСК-4-08-26/000000001</t>
  </si>
  <si>
    <t>ЗСК-4-08-26/000000667</t>
  </si>
  <si>
    <t>ЗСК-6-08-26/000000001</t>
  </si>
  <si>
    <t>ЗСК-6-08-26/000001300</t>
  </si>
  <si>
    <t>ЗСК-8-08-26/000000000</t>
  </si>
  <si>
    <t>ЗСК-28-08-26/000000001</t>
  </si>
  <si>
    <t>ЗСК-28-08-26/000000243</t>
  </si>
  <si>
    <t>ЗСК-31-08-26/000000000</t>
  </si>
  <si>
    <t>ЗСК-37-08-26/000000001</t>
  </si>
  <si>
    <t>ЗСК-37-08-26/000001558</t>
  </si>
  <si>
    <t>ЗСК-38-08-26/000000001</t>
  </si>
  <si>
    <t>ЗСК-38-08-26/000001839</t>
  </si>
  <si>
    <t>ЗСК-44-08-26/000000000</t>
  </si>
  <si>
    <t>ЗСК-43-08-26/000000000</t>
  </si>
  <si>
    <t>ЗСК-46-08-26/000000001</t>
  </si>
  <si>
    <t>ЗСК-46-08-26/000000571</t>
  </si>
  <si>
    <t>ЗСК-36-08-26/000000000</t>
  </si>
  <si>
    <t>ЗСК-30-08-26/000000000</t>
  </si>
  <si>
    <t>ЗСК-5-08-26/000000001</t>
  </si>
  <si>
    <t>ЗСК-5-08-26/000002682</t>
  </si>
  <si>
    <t>ЗСК-5-08-26/000000000</t>
  </si>
  <si>
    <t>ЗСК-40-08-26/000000001</t>
  </si>
  <si>
    <t>ЗСК-40-08-26/000001312</t>
  </si>
  <si>
    <t>ЗСК-21-08-26/000000001</t>
  </si>
  <si>
    <t>ЗСК-21-08-26/000008591</t>
  </si>
  <si>
    <t>ЗСК-26-08-26/000000001</t>
  </si>
  <si>
    <t>ЗСК-26-08-26/000004176</t>
  </si>
  <si>
    <t>ЗСК-29-08-26/000000000</t>
  </si>
  <si>
    <t>ЗСК-39-08-26/000000000</t>
  </si>
  <si>
    <t>ЗСК-12-08-26/000000001</t>
  </si>
  <si>
    <t>ЗСК-12-08-26/000000227</t>
  </si>
  <si>
    <t>ЗСК-12-08-26/000000000</t>
  </si>
  <si>
    <t>ЗСК-9-08-26/000000001</t>
  </si>
  <si>
    <t>ЗСК-9-08-26/000010122</t>
  </si>
  <si>
    <t>ЗСК-9-08-26/000000000</t>
  </si>
  <si>
    <t>ЗСК-13-08-26/000000001</t>
  </si>
  <si>
    <t>ЗСК-13-08-26/000022209</t>
  </si>
  <si>
    <t>ЗСК-13-08-26/000022210</t>
  </si>
  <si>
    <t>ЗСК-13-08-26/000022495</t>
  </si>
  <si>
    <t>ЗСК-13-08-26/000024495</t>
  </si>
  <si>
    <t>ЗСК-14-08-26/000000001</t>
  </si>
  <si>
    <t>ЗСК-14-08-26/000002556</t>
  </si>
  <si>
    <t>ЗСК-14-08-26/00000000</t>
  </si>
  <si>
    <t>ЗСК-14-08-26/000000000</t>
  </si>
  <si>
    <t>ЗСК-15-08-26/000000001</t>
  </si>
  <si>
    <t>ЗСК-15-08-26/000015709</t>
  </si>
  <si>
    <t>ЗСК-15-08-26/000000000</t>
  </si>
  <si>
    <t>ЗСК-15-08-26/000015710</t>
  </si>
  <si>
    <t>ЗСК-15-08-26/000016386</t>
  </si>
  <si>
    <t>ЗСК-16-08-26/000000000</t>
  </si>
  <si>
    <t>ЗСК-18-08-26/000000001</t>
  </si>
  <si>
    <t>ЗСК-18-08-26/000015702</t>
  </si>
  <si>
    <t>ЗСК-19-08-26/000000001</t>
  </si>
  <si>
    <t>ЗСК-19-08-26/000014369</t>
  </si>
  <si>
    <t>ЗСК-19-08-26/000000000</t>
  </si>
  <si>
    <t>ЗСК-20-08-26/000000001</t>
  </si>
  <si>
    <t>ЗСК-20-08-26/000012058</t>
  </si>
  <si>
    <t>ЗСК-20-08-26/000000000</t>
  </si>
  <si>
    <t>ЗСК-22-08-26/000000000</t>
  </si>
  <si>
    <t>ЗСК-23-08-26/000000000</t>
  </si>
  <si>
    <t>ЗСК-47-08-26/000000001</t>
  </si>
  <si>
    <t>ЗСК-47-08-26/000013367</t>
  </si>
  <si>
    <t>КОМБИНИРАНО ПРОИЗВОДСТВО (ВЕКП) ПРЕЗ ПЕРИОДА ОТ 01.08.2026 Г. ДО 31.08.2026 Г.</t>
  </si>
  <si>
    <t>ДВГ 19.44</t>
  </si>
  <si>
    <t>ДВГ 80.17</t>
  </si>
  <si>
    <t>ЗСК-6-04-26/000001595</t>
  </si>
  <si>
    <t>КОМБИНИРАНО ПРОИЗВОДСТВО (ВЕКП) ПРЕЗ ПЕРИОДА ОТ 01.09.2026 Г. ДО 30.09.2026 Г.</t>
  </si>
  <si>
    <t>ДВГ 18.56</t>
  </si>
  <si>
    <t>ДВГ 79.77</t>
  </si>
  <si>
    <t>ДВГ 79.70</t>
  </si>
  <si>
    <t>ДВГ 19.93</t>
  </si>
  <si>
    <t>ДВГ 77.43</t>
  </si>
  <si>
    <t>ДВГ 18.73</t>
  </si>
  <si>
    <t>ДВГ 79.41</t>
  </si>
  <si>
    <t>ДВГ 24.81</t>
  </si>
  <si>
    <t>ДВГ 83.56</t>
  </si>
  <si>
    <t>ДВГ 26.04</t>
  </si>
  <si>
    <t>ДВГ 85.15</t>
  </si>
  <si>
    <t>ДВГ 27.70</t>
  </si>
  <si>
    <t>ДВГ 87.86</t>
  </si>
  <si>
    <t>ДВГ 24.54</t>
  </si>
  <si>
    <t>ДВГ 82.88</t>
  </si>
  <si>
    <t>ДВГ 26.32</t>
  </si>
  <si>
    <t>ДВГ 85.69</t>
  </si>
  <si>
    <t>ДВГ 22.68</t>
  </si>
  <si>
    <t>ДВГ 81.68</t>
  </si>
  <si>
    <t>ДВГ 23.10</t>
  </si>
  <si>
    <t>ДВГ 79.00</t>
  </si>
  <si>
    <t>ДВГ 17.16</t>
  </si>
  <si>
    <t>ДВГ 77.24</t>
  </si>
  <si>
    <t>ДВГ 21.37</t>
  </si>
  <si>
    <t>ДВГ 76.31</t>
  </si>
  <si>
    <t>ДВГ 20.11</t>
  </si>
  <si>
    <t>ДВГ 79.82</t>
  </si>
  <si>
    <t>ДВГ 18.19</t>
  </si>
  <si>
    <t>ДВГ 77.52</t>
  </si>
  <si>
    <t>ДВГ 16.97</t>
  </si>
  <si>
    <t>ДВГ 76.37</t>
  </si>
  <si>
    <t>ДВГ 81.28</t>
  </si>
  <si>
    <t>ДВГ 80.30</t>
  </si>
  <si>
    <t>ДВГ 21.23</t>
  </si>
  <si>
    <t>ДВГ 77.83</t>
  </si>
  <si>
    <t>ДВГ 24.93</t>
  </si>
  <si>
    <t>ДВГ 84.37</t>
  </si>
  <si>
    <t>ДВГ 22.00</t>
  </si>
  <si>
    <t>ДВГ 81.20</t>
  </si>
  <si>
    <t>ДВГ 29.09</t>
  </si>
  <si>
    <t>ДВГ 90.39</t>
  </si>
  <si>
    <t>ДВГ 24.18</t>
  </si>
  <si>
    <t>ДВГ 83.16</t>
  </si>
  <si>
    <t>ДВГ 23.96</t>
  </si>
  <si>
    <t>ДВГ 82.05</t>
  </si>
  <si>
    <t>ДВГ 23.86</t>
  </si>
  <si>
    <t>ДВГ 81.89</t>
  </si>
  <si>
    <t>ДВГ 77.96</t>
  </si>
  <si>
    <t>ДВГ 19.04</t>
  </si>
  <si>
    <t>ДВГ 75.21</t>
  </si>
  <si>
    <t>ТГ 21.20</t>
  </si>
  <si>
    <t>ТГ 71.37</t>
  </si>
  <si>
    <t>ДВГ 18.28</t>
  </si>
  <si>
    <t>ДВГ 68.19</t>
  </si>
  <si>
    <t>ДВГ 67.85</t>
  </si>
  <si>
    <t>ДВГ 68.22</t>
  </si>
  <si>
    <t>ТГ 15.71</t>
  </si>
  <si>
    <t>ТГ 86.89</t>
  </si>
  <si>
    <t>ТГ 14.43</t>
  </si>
  <si>
    <t>ТГ 86.88</t>
  </si>
  <si>
    <t>ТГ 26.35</t>
  </si>
  <si>
    <t>ТГ 26.32</t>
  </si>
  <si>
    <t>ТГ 31.34</t>
  </si>
  <si>
    <t>ДВГ 15.85</t>
  </si>
  <si>
    <t>ДВГ 75.27</t>
  </si>
  <si>
    <t>ДВГ 15.99</t>
  </si>
  <si>
    <t>ДВГ 75,25</t>
  </si>
  <si>
    <t>ДВГ 16.09</t>
  </si>
  <si>
    <t>ДВГ 75,23</t>
  </si>
  <si>
    <t>ТГ 52.40</t>
  </si>
  <si>
    <t>ЗСК-3-09-26/000000000</t>
  </si>
  <si>
    <t>ЗСК-10-09-26/000000000</t>
  </si>
  <si>
    <t>ЗСК-32-09-26/000000001</t>
  </si>
  <si>
    <t>ЗСК-32-09-26/000000083</t>
  </si>
  <si>
    <t>ЗСК-35-09-26/000000000</t>
  </si>
  <si>
    <t>ЗСК-45-09-26/000000000</t>
  </si>
  <si>
    <t>ЗСК-27-09-26/000000000</t>
  </si>
  <si>
    <t>ЗСК-1-09-26/000000000</t>
  </si>
  <si>
    <t>ЗСК-4-09-26/000000001</t>
  </si>
  <si>
    <t>ЗСК-4-09-26/000000642</t>
  </si>
  <si>
    <t>ЗСК-6-09-26/000000001</t>
  </si>
  <si>
    <t>ЗСК-6-09-26/000001390</t>
  </si>
  <si>
    <t>ЗСК-8-09-26/000000000</t>
  </si>
  <si>
    <t>ЗСК-28-09-26/000000001</t>
  </si>
  <si>
    <t>ЗСК-28-09-26/000000695</t>
  </si>
  <si>
    <t>ЗСК-31-09-26/000000000</t>
  </si>
  <si>
    <t>ЗСК-37-09-26/000000001</t>
  </si>
  <si>
    <t>ЗСК-37-09-26/000001686</t>
  </si>
  <si>
    <t>ЗСК-38-09-26/000000001</t>
  </si>
  <si>
    <t>ЗСК-38-09-26/000002005</t>
  </si>
  <si>
    <t>ЗСК-44-09-26/000000000</t>
  </si>
  <si>
    <t>ЗСК-43-09-26/000000001</t>
  </si>
  <si>
    <t>ЗСК-43-09-26/000000486</t>
  </si>
  <si>
    <t>ЗСК-46-09-26/000000001</t>
  </si>
  <si>
    <t>ЗСК-46-09-26/000001237</t>
  </si>
  <si>
    <t>ЗСК-36-09-26/000000001</t>
  </si>
  <si>
    <t>ЗСК-36-09-26/000000082</t>
  </si>
  <si>
    <t>ЗСК-30-09-26/000000000</t>
  </si>
  <si>
    <t>ЗСК-5-09-26/000000001</t>
  </si>
  <si>
    <t>ЗСК-5-09-26/000003142</t>
  </si>
  <si>
    <t>ЗСК-5-09-26/000000000</t>
  </si>
  <si>
    <t>ЗСК-40-09-26/000000001</t>
  </si>
  <si>
    <t>ЗСК-40-09-26/000001349</t>
  </si>
  <si>
    <t>ЗСК-21-09-26/000000001</t>
  </si>
  <si>
    <t>ЗСК-21-09-26/000007693</t>
  </si>
  <si>
    <t>ЗСК-26-09-26/000000001</t>
  </si>
  <si>
    <t>ЗСК-26-09-26/000003355</t>
  </si>
  <si>
    <t>ЗСК-29-09-26/000000000</t>
  </si>
  <si>
    <t>ЗСК-39-09-26/000000001</t>
  </si>
  <si>
    <t>ЗСК-39-09-26/000001876</t>
  </si>
  <si>
    <t>ЗСК-12-09-26/000000001</t>
  </si>
  <si>
    <t>ЗСК-12-09-26/000000227</t>
  </si>
  <si>
    <t>ЗСК-12-09-26/000000000</t>
  </si>
  <si>
    <t>ЗСК-9-09-26/000000001</t>
  </si>
  <si>
    <t>ЗСК-9-09-26/000028603</t>
  </si>
  <si>
    <t>ЗСК-9-09-26/000000000</t>
  </si>
  <si>
    <t>ЗСК-13-09-26/000000001</t>
  </si>
  <si>
    <t>ЗСК-13-09-26/000024062</t>
  </si>
  <si>
    <t>ЗСК-13-09-26/000024063</t>
  </si>
  <si>
    <t>ЗСК-13-09-26/000026259</t>
  </si>
  <si>
    <t>ЗСК-14-09-26/000000001</t>
  </si>
  <si>
    <t>ЗСК-14-09-26/000012214</t>
  </si>
  <si>
    <t>ЗСК-14-09-26/00000000</t>
  </si>
  <si>
    <t>ЗСК-14-09-26/000000000</t>
  </si>
  <si>
    <t>ЗСК-15-09-26/000000001</t>
  </si>
  <si>
    <t>ЗСК-15-09-26/000010655</t>
  </si>
  <si>
    <t>ЗСК-15-09-26/000000000</t>
  </si>
  <si>
    <t>ЗСК-15-09-26/000010656</t>
  </si>
  <si>
    <t>ЗСК-15-09-26/000011344</t>
  </si>
  <si>
    <t>ЗСК-16-09-26/000000001</t>
  </si>
  <si>
    <t>ЗСК-16-09-26/000010834</t>
  </si>
  <si>
    <t>ЗСК-18-09-26/000000001</t>
  </si>
  <si>
    <t>ЗСК-18-09-26/000015646</t>
  </si>
  <si>
    <t>ЗСК-19-09-26/000000001</t>
  </si>
  <si>
    <t>ЗСК-19-09-26/000016946</t>
  </si>
  <si>
    <t>ЗСК-19-09-26/000000000</t>
  </si>
  <si>
    <t>ЗСК-20-09-26/000000001</t>
  </si>
  <si>
    <t>ЗСК-20-09-26/000028216</t>
  </si>
  <si>
    <t>ЗСК-20-09-26/000000000</t>
  </si>
  <si>
    <t>ЗСК-22-09-26/000000000</t>
  </si>
  <si>
    <t>ЗСК-23-09-26/000000000</t>
  </si>
  <si>
    <t>ЗСК-47-09-26/000000001</t>
  </si>
  <si>
    <t>ЗСК-47-09-26/000021033</t>
  </si>
  <si>
    <t>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</si>
</sst>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_-* #,##0.00\ _л_в_-;\-* #,##0.00\ _л_в_-;_-* &quot;-&quot;??\ _л_в_-;_-@_-"/>
    <numFmt numFmtId="166" formatCode="#,##0.00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 Narrow"/>
      <family val="2"/>
      <charset val="204"/>
    </font>
    <font>
      <b/>
      <sz val="14"/>
      <color indexed="12"/>
      <name val="Bookman Old Style"/>
      <family val="1"/>
      <charset val="204"/>
    </font>
    <font>
      <b/>
      <sz val="12"/>
      <color indexed="12"/>
      <name val="Bookman Old Style"/>
      <family val="1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vertAlign val="superscript"/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Bookman Old Style"/>
      <family val="1"/>
      <charset val="204"/>
    </font>
    <font>
      <b/>
      <sz val="11"/>
      <color rgb="FF0070C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4"/>
      <color rgb="FFFF0000"/>
      <name val="Bookman Old Style"/>
      <family val="1"/>
      <charset val="204"/>
    </font>
    <font>
      <sz val="9"/>
      <color indexed="8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" fillId="0" borderId="0"/>
  </cellStyleXfs>
  <cellXfs count="199">
    <xf numFmtId="0" fontId="0" fillId="0" borderId="0" xfId="0"/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0" fillId="2" borderId="0" xfId="0" applyFill="1"/>
    <xf numFmtId="0" fontId="9" fillId="4" borderId="5" xfId="0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top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top" wrapText="1"/>
    </xf>
    <xf numFmtId="0" fontId="0" fillId="0" borderId="28" xfId="0" applyBorder="1"/>
    <xf numFmtId="0" fontId="0" fillId="0" borderId="29" xfId="0" applyBorder="1"/>
    <xf numFmtId="0" fontId="8" fillId="0" borderId="27" xfId="1" applyFont="1" applyBorder="1" applyAlignment="1">
      <alignment horizontal="center" vertical="center"/>
    </xf>
    <xf numFmtId="0" fontId="2" fillId="0" borderId="19" xfId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2" fillId="0" borderId="30" xfId="1" applyBorder="1" applyAlignment="1">
      <alignment horizontal="center" vertical="center"/>
    </xf>
    <xf numFmtId="0" fontId="0" fillId="3" borderId="23" xfId="0" applyFill="1" applyBorder="1" applyAlignment="1">
      <alignment vertical="center" textRotation="180" wrapText="1"/>
    </xf>
    <xf numFmtId="0" fontId="0" fillId="3" borderId="17" xfId="0" applyFill="1" applyBorder="1" applyAlignment="1">
      <alignment horizontal="center" vertical="center" textRotation="180" wrapText="1"/>
    </xf>
    <xf numFmtId="0" fontId="0" fillId="3" borderId="18" xfId="0" applyFill="1" applyBorder="1" applyAlignment="1">
      <alignment vertical="center" textRotation="180" wrapText="1"/>
    </xf>
    <xf numFmtId="0" fontId="0" fillId="4" borderId="23" xfId="0" applyFill="1" applyBorder="1" applyAlignment="1">
      <alignment vertical="center" textRotation="180" wrapText="1"/>
    </xf>
    <xf numFmtId="0" fontId="0" fillId="4" borderId="17" xfId="0" applyFill="1" applyBorder="1" applyAlignment="1">
      <alignment horizontal="center" vertical="center" textRotation="180" wrapText="1"/>
    </xf>
    <xf numFmtId="0" fontId="0" fillId="4" borderId="18" xfId="0" applyFill="1" applyBorder="1" applyAlignment="1">
      <alignment vertical="center" textRotation="180" wrapText="1"/>
    </xf>
    <xf numFmtId="0" fontId="0" fillId="5" borderId="24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4" borderId="15" xfId="0" applyFill="1" applyBorder="1"/>
    <xf numFmtId="0" fontId="9" fillId="4" borderId="21" xfId="0" applyFont="1" applyFill="1" applyBorder="1"/>
    <xf numFmtId="3" fontId="0" fillId="0" borderId="28" xfId="0" applyNumberFormat="1" applyBorder="1"/>
    <xf numFmtId="3" fontId="0" fillId="0" borderId="5" xfId="0" applyNumberFormat="1" applyBorder="1"/>
    <xf numFmtId="3" fontId="0" fillId="0" borderId="19" xfId="0" applyNumberFormat="1" applyBorder="1"/>
    <xf numFmtId="3" fontId="0" fillId="0" borderId="29" xfId="0" applyNumberFormat="1" applyBorder="1"/>
    <xf numFmtId="3" fontId="0" fillId="0" borderId="22" xfId="0" applyNumberFormat="1" applyBorder="1"/>
    <xf numFmtId="3" fontId="0" fillId="0" borderId="30" xfId="0" applyNumberFormat="1" applyBorder="1"/>
    <xf numFmtId="3" fontId="0" fillId="4" borderId="15" xfId="0" applyNumberFormat="1" applyFill="1" applyBorder="1"/>
    <xf numFmtId="3" fontId="0" fillId="4" borderId="16" xfId="0" applyNumberFormat="1" applyFill="1" applyBorder="1"/>
    <xf numFmtId="3" fontId="0" fillId="4" borderId="21" xfId="0" applyNumberFormat="1" applyFill="1" applyBorder="1"/>
    <xf numFmtId="3" fontId="9" fillId="0" borderId="28" xfId="0" applyNumberFormat="1" applyFont="1" applyBorder="1"/>
    <xf numFmtId="3" fontId="9" fillId="0" borderId="5" xfId="0" applyNumberFormat="1" applyFont="1" applyBorder="1"/>
    <xf numFmtId="3" fontId="9" fillId="0" borderId="19" xfId="0" applyNumberFormat="1" applyFont="1" applyBorder="1"/>
    <xf numFmtId="3" fontId="9" fillId="0" borderId="29" xfId="0" applyNumberFormat="1" applyFont="1" applyBorder="1"/>
    <xf numFmtId="3" fontId="9" fillId="0" borderId="22" xfId="0" applyNumberFormat="1" applyFont="1" applyBorder="1"/>
    <xf numFmtId="3" fontId="9" fillId="0" borderId="30" xfId="0" applyNumberFormat="1" applyFont="1" applyBorder="1"/>
    <xf numFmtId="3" fontId="9" fillId="4" borderId="15" xfId="0" applyNumberFormat="1" applyFont="1" applyFill="1" applyBorder="1"/>
    <xf numFmtId="3" fontId="9" fillId="4" borderId="16" xfId="0" applyNumberFormat="1" applyFont="1" applyFill="1" applyBorder="1"/>
    <xf numFmtId="3" fontId="9" fillId="4" borderId="21" xfId="0" applyNumberFormat="1" applyFont="1" applyFill="1" applyBorder="1"/>
    <xf numFmtId="0" fontId="0" fillId="0" borderId="26" xfId="0" applyBorder="1"/>
    <xf numFmtId="3" fontId="9" fillId="0" borderId="26" xfId="0" applyNumberFormat="1" applyFont="1" applyBorder="1"/>
    <xf numFmtId="3" fontId="9" fillId="0" borderId="2" xfId="0" applyNumberFormat="1" applyFont="1" applyBorder="1"/>
    <xf numFmtId="3" fontId="9" fillId="0" borderId="27" xfId="0" applyNumberFormat="1" applyFont="1" applyBorder="1"/>
    <xf numFmtId="3" fontId="0" fillId="0" borderId="26" xfId="0" applyNumberFormat="1" applyBorder="1"/>
    <xf numFmtId="3" fontId="0" fillId="0" borderId="2" xfId="0" applyNumberFormat="1" applyBorder="1"/>
    <xf numFmtId="3" fontId="0" fillId="0" borderId="27" xfId="0" applyNumberFormat="1" applyBorder="1"/>
    <xf numFmtId="14" fontId="14" fillId="2" borderId="5" xfId="1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4" fontId="2" fillId="2" borderId="5" xfId="1" applyNumberFormat="1" applyFill="1" applyBorder="1" applyAlignment="1">
      <alignment horizontal="center" vertical="center"/>
    </xf>
    <xf numFmtId="0" fontId="2" fillId="2" borderId="5" xfId="1" applyFill="1" applyBorder="1" applyAlignment="1">
      <alignment horizontal="center" vertical="center"/>
    </xf>
    <xf numFmtId="166" fontId="2" fillId="2" borderId="5" xfId="1" applyNumberFormat="1" applyFill="1" applyBorder="1" applyAlignment="1">
      <alignment horizontal="center" vertical="center"/>
    </xf>
    <xf numFmtId="3" fontId="2" fillId="2" borderId="5" xfId="1" applyNumberFormat="1" applyFill="1" applyBorder="1" applyAlignment="1">
      <alignment horizontal="center" vertical="center"/>
    </xf>
    <xf numFmtId="2" fontId="2" fillId="2" borderId="5" xfId="1" applyNumberFormat="1" applyFill="1" applyBorder="1" applyAlignment="1">
      <alignment horizontal="center" vertical="center"/>
    </xf>
    <xf numFmtId="3" fontId="2" fillId="2" borderId="2" xfId="1" applyNumberFormat="1" applyFill="1" applyBorder="1" applyAlignment="1">
      <alignment horizontal="center" vertical="center"/>
    </xf>
    <xf numFmtId="49" fontId="2" fillId="2" borderId="2" xfId="1" applyNumberFormat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  <xf numFmtId="4" fontId="2" fillId="2" borderId="5" xfId="1" applyNumberForma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0" fillId="6" borderId="0" xfId="0" applyFill="1"/>
    <xf numFmtId="0" fontId="12" fillId="0" borderId="5" xfId="0" applyFont="1" applyBorder="1" applyAlignment="1">
      <alignment horizontal="center" vertical="center"/>
    </xf>
    <xf numFmtId="14" fontId="2" fillId="0" borderId="5" xfId="1" applyNumberForma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66" fontId="2" fillId="0" borderId="5" xfId="1" applyNumberFormat="1" applyBorder="1" applyAlignment="1">
      <alignment horizontal="center" vertical="center"/>
    </xf>
    <xf numFmtId="3" fontId="2" fillId="0" borderId="5" xfId="1" applyNumberFormat="1" applyBorder="1" applyAlignment="1">
      <alignment horizontal="center" vertical="center"/>
    </xf>
    <xf numFmtId="2" fontId="2" fillId="0" borderId="5" xfId="1" applyNumberFormat="1" applyBorder="1" applyAlignment="1">
      <alignment horizontal="center" vertical="center"/>
    </xf>
    <xf numFmtId="3" fontId="2" fillId="0" borderId="2" xfId="1" applyNumberFormat="1" applyBorder="1" applyAlignment="1">
      <alignment horizontal="center" vertical="center"/>
    </xf>
    <xf numFmtId="49" fontId="2" fillId="0" borderId="2" xfId="1" applyNumberForma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/>
    </xf>
    <xf numFmtId="4" fontId="2" fillId="0" borderId="5" xfId="1" applyNumberForma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14" fontId="2" fillId="0" borderId="5" xfId="1" applyNumberFormat="1" applyFill="1" applyBorder="1" applyAlignment="1">
      <alignment horizontal="center" vertical="center"/>
    </xf>
    <xf numFmtId="0" fontId="2" fillId="0" borderId="5" xfId="1" applyFill="1" applyBorder="1" applyAlignment="1">
      <alignment horizontal="center" vertical="center"/>
    </xf>
    <xf numFmtId="166" fontId="2" fillId="0" borderId="5" xfId="1" applyNumberFormat="1" applyFill="1" applyBorder="1" applyAlignment="1">
      <alignment horizontal="center" vertical="center"/>
    </xf>
    <xf numFmtId="3" fontId="2" fillId="0" borderId="5" xfId="1" applyNumberFormat="1" applyFill="1" applyBorder="1" applyAlignment="1">
      <alignment horizontal="center" vertical="center"/>
    </xf>
    <xf numFmtId="2" fontId="2" fillId="0" borderId="5" xfId="1" applyNumberFormat="1" applyFill="1" applyBorder="1" applyAlignment="1">
      <alignment horizontal="center" vertical="center"/>
    </xf>
    <xf numFmtId="3" fontId="2" fillId="0" borderId="2" xfId="1" applyNumberFormat="1" applyFill="1" applyBorder="1" applyAlignment="1">
      <alignment horizontal="center" vertical="center"/>
    </xf>
    <xf numFmtId="49" fontId="2" fillId="0" borderId="2" xfId="1" applyNumberFormat="1" applyFill="1" applyBorder="1" applyAlignment="1">
      <alignment horizontal="center" vertical="center"/>
    </xf>
    <xf numFmtId="0" fontId="0" fillId="0" borderId="0" xfId="0" applyFill="1"/>
    <xf numFmtId="0" fontId="2" fillId="0" borderId="5" xfId="0" applyFont="1" applyFill="1" applyBorder="1" applyAlignment="1">
      <alignment horizontal="center" vertical="center"/>
    </xf>
    <xf numFmtId="0" fontId="2" fillId="0" borderId="2" xfId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3" fillId="4" borderId="8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14" fontId="12" fillId="2" borderId="5" xfId="1" applyNumberFormat="1" applyFont="1" applyFill="1" applyBorder="1" applyAlignment="1">
      <alignment horizontal="center" vertical="center"/>
    </xf>
    <xf numFmtId="4" fontId="2" fillId="0" borderId="5" xfId="1" applyNumberForma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/>
    </xf>
    <xf numFmtId="0" fontId="9" fillId="3" borderId="36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0" fontId="9" fillId="4" borderId="36" xfId="0" applyFont="1" applyFill="1" applyBorder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17" fillId="0" borderId="38" xfId="0" applyFont="1" applyBorder="1" applyAlignment="1">
      <alignment horizont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3" fillId="4" borderId="11" xfId="1" applyFont="1" applyFill="1" applyBorder="1" applyAlignment="1">
      <alignment horizontal="center"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3" fillId="4" borderId="13" xfId="1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/>
    </xf>
    <xf numFmtId="0" fontId="3" fillId="4" borderId="13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 wrapText="1"/>
    </xf>
    <xf numFmtId="0" fontId="15" fillId="3" borderId="6" xfId="1" applyFont="1" applyFill="1" applyBorder="1" applyAlignment="1">
      <alignment horizontal="center" vertical="center" wrapText="1"/>
    </xf>
    <xf numFmtId="0" fontId="15" fillId="3" borderId="7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6" fillId="0" borderId="0" xfId="1" applyFont="1" applyAlignment="1">
      <alignment horizontal="left" vertical="center"/>
    </xf>
    <xf numFmtId="0" fontId="16" fillId="0" borderId="1" xfId="1" applyFont="1" applyBorder="1" applyAlignment="1">
      <alignment horizontal="left" vertical="center"/>
    </xf>
  </cellXfs>
  <cellStyles count="8">
    <cellStyle name="Comma 2" xfId="2"/>
    <cellStyle name="Currency 2" xfId="3"/>
    <cellStyle name="Normal" xfId="0" builtinId="0"/>
    <cellStyle name="Normal 2" xfId="4"/>
    <cellStyle name="Normal 2 2" xfId="5"/>
    <cellStyle name="Normal 3" xfId="6"/>
    <cellStyle name="Normal 4" xfId="7"/>
    <cellStyle name="Normal 5" xfId="1"/>
  </cellStyles>
  <dxfs count="0"/>
  <tableStyles count="0" defaultTableStyle="TableStyleMedium2" defaultPivotStyle="PivotStyleLight16"/>
  <colors>
    <mruColors>
      <color rgb="FFFF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3"/>
  <sheetViews>
    <sheetView zoomScaleNormal="100" workbookViewId="0">
      <pane xSplit="2" ySplit="5" topLeftCell="Z21" activePane="bottomRight" state="frozen"/>
      <selection pane="topRight" activeCell="C1" sqref="C1"/>
      <selection pane="bottomLeft" activeCell="A6" sqref="A6"/>
      <selection pane="bottomRight" activeCell="A2" sqref="A2:K2"/>
    </sheetView>
  </sheetViews>
  <sheetFormatPr defaultRowHeight="15" x14ac:dyDescent="0.25"/>
  <cols>
    <col min="1" max="1" width="4.42578125" customWidth="1"/>
    <col min="2" max="2" width="43.5703125" customWidth="1"/>
  </cols>
  <sheetData>
    <row r="1" spans="1:54" ht="30.75" customHeight="1" x14ac:dyDescent="0.25">
      <c r="A1" s="142" t="s">
        <v>349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</row>
    <row r="2" spans="1:54" ht="15.75" thickBot="1" x14ac:dyDescent="0.3">
      <c r="A2" s="143" t="s">
        <v>1560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1:54" x14ac:dyDescent="0.25">
      <c r="A3" s="147" t="s">
        <v>2</v>
      </c>
      <c r="B3" s="144" t="s">
        <v>208</v>
      </c>
      <c r="C3" s="136" t="s">
        <v>222</v>
      </c>
      <c r="D3" s="137"/>
      <c r="E3" s="137"/>
      <c r="F3" s="138"/>
      <c r="G3" s="139" t="s">
        <v>210</v>
      </c>
      <c r="H3" s="140"/>
      <c r="I3" s="140"/>
      <c r="J3" s="141"/>
      <c r="K3" s="136" t="s">
        <v>211</v>
      </c>
      <c r="L3" s="137"/>
      <c r="M3" s="137"/>
      <c r="N3" s="138"/>
      <c r="O3" s="139" t="s">
        <v>212</v>
      </c>
      <c r="P3" s="140"/>
      <c r="Q3" s="140"/>
      <c r="R3" s="141"/>
      <c r="S3" s="136" t="s">
        <v>213</v>
      </c>
      <c r="T3" s="137"/>
      <c r="U3" s="137"/>
      <c r="V3" s="138"/>
      <c r="W3" s="139" t="s">
        <v>214</v>
      </c>
      <c r="X3" s="140"/>
      <c r="Y3" s="140"/>
      <c r="Z3" s="141"/>
      <c r="AA3" s="136" t="s">
        <v>215</v>
      </c>
      <c r="AB3" s="137"/>
      <c r="AC3" s="137"/>
      <c r="AD3" s="138"/>
      <c r="AE3" s="139" t="s">
        <v>216</v>
      </c>
      <c r="AF3" s="140"/>
      <c r="AG3" s="140"/>
      <c r="AH3" s="141"/>
      <c r="AI3" s="136" t="s">
        <v>217</v>
      </c>
      <c r="AJ3" s="137"/>
      <c r="AK3" s="137"/>
      <c r="AL3" s="138"/>
      <c r="AM3" s="139" t="s">
        <v>218</v>
      </c>
      <c r="AN3" s="140"/>
      <c r="AO3" s="140"/>
      <c r="AP3" s="141"/>
      <c r="AQ3" s="136" t="s">
        <v>219</v>
      </c>
      <c r="AR3" s="137"/>
      <c r="AS3" s="137"/>
      <c r="AT3" s="138"/>
      <c r="AU3" s="139" t="s">
        <v>220</v>
      </c>
      <c r="AV3" s="140"/>
      <c r="AW3" s="140"/>
      <c r="AX3" s="141"/>
      <c r="AY3" s="136" t="s">
        <v>221</v>
      </c>
      <c r="AZ3" s="137"/>
      <c r="BA3" s="137"/>
      <c r="BB3" s="138"/>
    </row>
    <row r="4" spans="1:54" ht="72.75" customHeight="1" thickBot="1" x14ac:dyDescent="0.3">
      <c r="A4" s="148"/>
      <c r="B4" s="145"/>
      <c r="C4" s="23" t="s">
        <v>209</v>
      </c>
      <c r="D4" s="24" t="s">
        <v>223</v>
      </c>
      <c r="E4" s="24" t="s">
        <v>326</v>
      </c>
      <c r="F4" s="25" t="s">
        <v>350</v>
      </c>
      <c r="G4" s="26" t="s">
        <v>209</v>
      </c>
      <c r="H4" s="27" t="s">
        <v>223</v>
      </c>
      <c r="I4" s="27" t="s">
        <v>326</v>
      </c>
      <c r="J4" s="28" t="s">
        <v>350</v>
      </c>
      <c r="K4" s="23" t="s">
        <v>209</v>
      </c>
      <c r="L4" s="24" t="s">
        <v>223</v>
      </c>
      <c r="M4" s="24" t="s">
        <v>326</v>
      </c>
      <c r="N4" s="25" t="s">
        <v>350</v>
      </c>
      <c r="O4" s="26" t="s">
        <v>209</v>
      </c>
      <c r="P4" s="27" t="s">
        <v>223</v>
      </c>
      <c r="Q4" s="27" t="s">
        <v>326</v>
      </c>
      <c r="R4" s="28" t="s">
        <v>350</v>
      </c>
      <c r="S4" s="23" t="s">
        <v>209</v>
      </c>
      <c r="T4" s="24" t="s">
        <v>223</v>
      </c>
      <c r="U4" s="24" t="s">
        <v>326</v>
      </c>
      <c r="V4" s="25" t="s">
        <v>350</v>
      </c>
      <c r="W4" s="26" t="s">
        <v>209</v>
      </c>
      <c r="X4" s="27" t="s">
        <v>223</v>
      </c>
      <c r="Y4" s="27" t="s">
        <v>326</v>
      </c>
      <c r="Z4" s="28" t="s">
        <v>350</v>
      </c>
      <c r="AA4" s="23" t="s">
        <v>209</v>
      </c>
      <c r="AB4" s="24" t="s">
        <v>223</v>
      </c>
      <c r="AC4" s="24" t="s">
        <v>326</v>
      </c>
      <c r="AD4" s="25" t="s">
        <v>350</v>
      </c>
      <c r="AE4" s="26" t="s">
        <v>209</v>
      </c>
      <c r="AF4" s="27" t="s">
        <v>223</v>
      </c>
      <c r="AG4" s="27" t="s">
        <v>326</v>
      </c>
      <c r="AH4" s="28" t="s">
        <v>350</v>
      </c>
      <c r="AI4" s="23" t="s">
        <v>209</v>
      </c>
      <c r="AJ4" s="24" t="s">
        <v>223</v>
      </c>
      <c r="AK4" s="24" t="s">
        <v>326</v>
      </c>
      <c r="AL4" s="25" t="s">
        <v>350</v>
      </c>
      <c r="AM4" s="26" t="s">
        <v>209</v>
      </c>
      <c r="AN4" s="27" t="s">
        <v>223</v>
      </c>
      <c r="AO4" s="27" t="s">
        <v>326</v>
      </c>
      <c r="AP4" s="28" t="s">
        <v>350</v>
      </c>
      <c r="AQ4" s="23" t="s">
        <v>209</v>
      </c>
      <c r="AR4" s="24" t="s">
        <v>223</v>
      </c>
      <c r="AS4" s="24" t="s">
        <v>326</v>
      </c>
      <c r="AT4" s="25" t="s">
        <v>350</v>
      </c>
      <c r="AU4" s="26" t="s">
        <v>209</v>
      </c>
      <c r="AV4" s="27" t="s">
        <v>223</v>
      </c>
      <c r="AW4" s="27" t="s">
        <v>326</v>
      </c>
      <c r="AX4" s="28" t="s">
        <v>350</v>
      </c>
      <c r="AY4" s="23" t="s">
        <v>209</v>
      </c>
      <c r="AZ4" s="24" t="s">
        <v>223</v>
      </c>
      <c r="BA4" s="24" t="s">
        <v>326</v>
      </c>
      <c r="BB4" s="25" t="s">
        <v>350</v>
      </c>
    </row>
    <row r="5" spans="1:54" ht="15.75" thickBot="1" x14ac:dyDescent="0.3">
      <c r="A5" s="149"/>
      <c r="B5" s="146"/>
      <c r="C5" s="29" t="s">
        <v>11</v>
      </c>
      <c r="D5" s="30" t="s">
        <v>11</v>
      </c>
      <c r="E5" s="30" t="s">
        <v>224</v>
      </c>
      <c r="F5" s="31" t="s">
        <v>224</v>
      </c>
      <c r="G5" s="29" t="s">
        <v>11</v>
      </c>
      <c r="H5" s="30" t="s">
        <v>11</v>
      </c>
      <c r="I5" s="30" t="s">
        <v>224</v>
      </c>
      <c r="J5" s="31" t="s">
        <v>224</v>
      </c>
      <c r="K5" s="29" t="s">
        <v>11</v>
      </c>
      <c r="L5" s="30" t="s">
        <v>11</v>
      </c>
      <c r="M5" s="30" t="s">
        <v>224</v>
      </c>
      <c r="N5" s="31" t="s">
        <v>224</v>
      </c>
      <c r="O5" s="29" t="s">
        <v>11</v>
      </c>
      <c r="P5" s="30" t="s">
        <v>11</v>
      </c>
      <c r="Q5" s="30" t="s">
        <v>224</v>
      </c>
      <c r="R5" s="31" t="s">
        <v>224</v>
      </c>
      <c r="S5" s="29" t="s">
        <v>11</v>
      </c>
      <c r="T5" s="30" t="s">
        <v>11</v>
      </c>
      <c r="U5" s="30" t="s">
        <v>224</v>
      </c>
      <c r="V5" s="31" t="s">
        <v>224</v>
      </c>
      <c r="W5" s="29" t="s">
        <v>11</v>
      </c>
      <c r="X5" s="30" t="s">
        <v>11</v>
      </c>
      <c r="Y5" s="30" t="s">
        <v>224</v>
      </c>
      <c r="Z5" s="31" t="s">
        <v>224</v>
      </c>
      <c r="AA5" s="29" t="s">
        <v>11</v>
      </c>
      <c r="AB5" s="30" t="s">
        <v>11</v>
      </c>
      <c r="AC5" s="30" t="s">
        <v>224</v>
      </c>
      <c r="AD5" s="31" t="s">
        <v>224</v>
      </c>
      <c r="AE5" s="29" t="s">
        <v>11</v>
      </c>
      <c r="AF5" s="30" t="s">
        <v>11</v>
      </c>
      <c r="AG5" s="30" t="s">
        <v>224</v>
      </c>
      <c r="AH5" s="31" t="s">
        <v>224</v>
      </c>
      <c r="AI5" s="29" t="s">
        <v>11</v>
      </c>
      <c r="AJ5" s="30" t="s">
        <v>11</v>
      </c>
      <c r="AK5" s="30" t="s">
        <v>224</v>
      </c>
      <c r="AL5" s="31" t="s">
        <v>224</v>
      </c>
      <c r="AM5" s="29" t="s">
        <v>11</v>
      </c>
      <c r="AN5" s="30" t="s">
        <v>11</v>
      </c>
      <c r="AO5" s="30" t="s">
        <v>224</v>
      </c>
      <c r="AP5" s="31" t="s">
        <v>224</v>
      </c>
      <c r="AQ5" s="29" t="s">
        <v>11</v>
      </c>
      <c r="AR5" s="30" t="s">
        <v>11</v>
      </c>
      <c r="AS5" s="30" t="s">
        <v>224</v>
      </c>
      <c r="AT5" s="31" t="s">
        <v>224</v>
      </c>
      <c r="AU5" s="29" t="s">
        <v>11</v>
      </c>
      <c r="AV5" s="30" t="s">
        <v>11</v>
      </c>
      <c r="AW5" s="30" t="s">
        <v>224</v>
      </c>
      <c r="AX5" s="31" t="s">
        <v>224</v>
      </c>
      <c r="AY5" s="29" t="s">
        <v>11</v>
      </c>
      <c r="AZ5" s="30" t="s">
        <v>11</v>
      </c>
      <c r="BA5" s="30" t="s">
        <v>224</v>
      </c>
      <c r="BB5" s="31" t="s">
        <v>224</v>
      </c>
    </row>
    <row r="6" spans="1:54" ht="15.75" thickTop="1" x14ac:dyDescent="0.25">
      <c r="A6" s="52">
        <v>1</v>
      </c>
      <c r="B6" s="19" t="s">
        <v>110</v>
      </c>
      <c r="C6" s="53">
        <f>SUM(G6,K6,O6,S6,W6,AA6,AE6,AI6,AM6,AQ6,AU6,AY6)</f>
        <v>0</v>
      </c>
      <c r="D6" s="54">
        <f>SUM(H6,L6,P6,T6,X6,AB6,AF6,AJ6,AN6,AR6,AV6,AZ6)</f>
        <v>0</v>
      </c>
      <c r="E6" s="54">
        <f>SUM(I6,M6,Q6,U6,Y6,AC6,AG6,AK6,AO6,AS6,AW6,BA6)</f>
        <v>0</v>
      </c>
      <c r="F6" s="55">
        <f>SUM(J6,N6,R6,V6,Z6,AD6,AH6,AL6,AP6,AT6,AX6,BB6)</f>
        <v>0</v>
      </c>
      <c r="G6" s="56">
        <f>'01.2026'!S9</f>
        <v>0</v>
      </c>
      <c r="H6" s="57">
        <f>'01.2026'!T9</f>
        <v>0</v>
      </c>
      <c r="I6" s="57">
        <f>'01.2026'!CK9</f>
        <v>0</v>
      </c>
      <c r="J6" s="58">
        <f>'01.2026'!CF9</f>
        <v>0</v>
      </c>
      <c r="K6" s="56">
        <f>'02.2026'!S9</f>
        <v>0</v>
      </c>
      <c r="L6" s="57">
        <f>'02.2026'!T9</f>
        <v>0</v>
      </c>
      <c r="M6" s="57">
        <f>'02.2026'!CK9</f>
        <v>0</v>
      </c>
      <c r="N6" s="58">
        <f>'02.2026'!CF9</f>
        <v>0</v>
      </c>
      <c r="O6" s="56">
        <f>'03.2026'!S9</f>
        <v>0</v>
      </c>
      <c r="P6" s="57">
        <f>'03.2026'!T9</f>
        <v>0</v>
      </c>
      <c r="Q6" s="57">
        <f>'03.2026'!CK9</f>
        <v>0</v>
      </c>
      <c r="R6" s="58">
        <f>'03.2026'!CF9</f>
        <v>0</v>
      </c>
      <c r="S6" s="56">
        <f>'04.2026'!S9</f>
        <v>0</v>
      </c>
      <c r="T6" s="57">
        <f>'04.2026'!T9</f>
        <v>0</v>
      </c>
      <c r="U6" s="57">
        <f>'04.2026'!CK9</f>
        <v>0</v>
      </c>
      <c r="V6" s="58">
        <f>'04.2026'!CF9</f>
        <v>0</v>
      </c>
      <c r="W6" s="56">
        <f>'05.2026'!S9</f>
        <v>0</v>
      </c>
      <c r="X6" s="57">
        <f>'05.2026'!T9</f>
        <v>0</v>
      </c>
      <c r="Y6" s="57">
        <f>'05.2026'!CK9</f>
        <v>0</v>
      </c>
      <c r="Z6" s="58">
        <f>'05.2026'!CF9</f>
        <v>0</v>
      </c>
      <c r="AA6" s="56">
        <f>'06.2026'!S9</f>
        <v>0</v>
      </c>
      <c r="AB6" s="57">
        <f>'06.2026'!T9</f>
        <v>0</v>
      </c>
      <c r="AC6" s="57">
        <f>'06.2026'!CK9</f>
        <v>0</v>
      </c>
      <c r="AD6" s="58">
        <f>'06.2026'!CF9</f>
        <v>0</v>
      </c>
      <c r="AE6" s="56">
        <f>'07.2026'!S9</f>
        <v>0</v>
      </c>
      <c r="AF6" s="57">
        <f>'07.2026'!T9</f>
        <v>0</v>
      </c>
      <c r="AG6" s="57">
        <f>'07.2026'!CK9</f>
        <v>0</v>
      </c>
      <c r="AH6" s="58">
        <f>'07.2026'!CF9</f>
        <v>0</v>
      </c>
      <c r="AI6" s="56">
        <f>'08.2026'!S9</f>
        <v>0</v>
      </c>
      <c r="AJ6" s="57">
        <f>'08.2026'!T9</f>
        <v>0</v>
      </c>
      <c r="AK6" s="57">
        <f>'08.2026'!CK9</f>
        <v>0</v>
      </c>
      <c r="AL6" s="58">
        <f>'08.2026'!CF9</f>
        <v>0</v>
      </c>
      <c r="AM6" s="56">
        <f>'09.2026'!S9</f>
        <v>0</v>
      </c>
      <c r="AN6" s="57">
        <f>'09.2026'!T9</f>
        <v>0</v>
      </c>
      <c r="AO6" s="57">
        <f>'09.2026'!CK9</f>
        <v>0</v>
      </c>
      <c r="AP6" s="58">
        <f>'09.2026'!CF9</f>
        <v>0</v>
      </c>
      <c r="AQ6" s="56">
        <f>'10.2026'!S9</f>
        <v>0</v>
      </c>
      <c r="AR6" s="57">
        <f>'10.2026'!T9</f>
        <v>0</v>
      </c>
      <c r="AS6" s="57">
        <f>'10.2026'!CK9</f>
        <v>0</v>
      </c>
      <c r="AT6" s="58">
        <f>'10.2026'!CF9</f>
        <v>0</v>
      </c>
      <c r="AU6" s="56">
        <f>'11.2026'!S9</f>
        <v>0</v>
      </c>
      <c r="AV6" s="57">
        <f>'11.2026'!T9</f>
        <v>0</v>
      </c>
      <c r="AW6" s="57">
        <f>'11.2026'!CK9</f>
        <v>0</v>
      </c>
      <c r="AX6" s="58">
        <f>'11.2026'!CF9</f>
        <v>0</v>
      </c>
      <c r="AY6" s="56">
        <f>'12.2026'!S9</f>
        <v>0</v>
      </c>
      <c r="AZ6" s="57">
        <f>'12.2026'!T9</f>
        <v>0</v>
      </c>
      <c r="BA6" s="57">
        <f>'12.2026'!CK9</f>
        <v>0</v>
      </c>
      <c r="BB6" s="58">
        <f>'12.2026'!CF9</f>
        <v>0</v>
      </c>
    </row>
    <row r="7" spans="1:54" x14ac:dyDescent="0.25">
      <c r="A7" s="17">
        <f>A6+1</f>
        <v>2</v>
      </c>
      <c r="B7" s="20" t="s">
        <v>156</v>
      </c>
      <c r="C7" s="43">
        <f t="shared" ref="C7:C42" si="0">SUM(G7,K7,O7,S7,W7,AA7,AE7,AI7,AM7,AQ7,AU7,AY7)</f>
        <v>2088</v>
      </c>
      <c r="D7" s="44">
        <f t="shared" ref="D7:D42" si="1">SUM(H7,L7,P7,T7,X7,AB7,AF7,AJ7,AN7,AR7,AV7,AZ7)</f>
        <v>1981</v>
      </c>
      <c r="E7" s="44">
        <f t="shared" ref="E7:E42" si="2">SUM(I7,M7,Q7,U7,Y7,AC7,AG7,AK7,AO7,AS7,AW7,BA7)</f>
        <v>1498</v>
      </c>
      <c r="F7" s="45">
        <f t="shared" ref="F7:F42" si="3">SUM(J7,N7,R7,V7,Z7,AD7,AH7,AL7,AP7,AT7,AX7,BB7)</f>
        <v>0</v>
      </c>
      <c r="G7" s="34">
        <f>'01.2026'!S10</f>
        <v>441</v>
      </c>
      <c r="H7" s="35">
        <f>'01.2026'!T10</f>
        <v>429</v>
      </c>
      <c r="I7" s="35">
        <f>'01.2026'!CK10</f>
        <v>305</v>
      </c>
      <c r="J7" s="36">
        <f>'01.2026'!CF10</f>
        <v>0</v>
      </c>
      <c r="K7" s="34">
        <f>'02.2026'!S10</f>
        <v>405</v>
      </c>
      <c r="L7" s="35">
        <f>'02.2026'!T10</f>
        <v>392</v>
      </c>
      <c r="M7" s="35">
        <f>'02.2026'!CK10</f>
        <v>278</v>
      </c>
      <c r="N7" s="36">
        <f>'02.2026'!CF10</f>
        <v>0</v>
      </c>
      <c r="O7" s="34">
        <f>'03.2026'!S10</f>
        <v>437</v>
      </c>
      <c r="P7" s="35">
        <f>'03.2026'!T10</f>
        <v>407</v>
      </c>
      <c r="Q7" s="35">
        <f>'03.2026'!CK10</f>
        <v>301</v>
      </c>
      <c r="R7" s="36">
        <f>'03.2026'!CF10</f>
        <v>0</v>
      </c>
      <c r="S7" s="34">
        <f>'04.2026'!S10</f>
        <v>385</v>
      </c>
      <c r="T7" s="35">
        <f>'04.2026'!T10</f>
        <v>353</v>
      </c>
      <c r="U7" s="35">
        <f>'04.2026'!CK10</f>
        <v>288</v>
      </c>
      <c r="V7" s="36">
        <f>'04.2026'!CF10</f>
        <v>0</v>
      </c>
      <c r="W7" s="34">
        <f>'05.2026'!S10</f>
        <v>240</v>
      </c>
      <c r="X7" s="35">
        <f>'05.2026'!T10</f>
        <v>230</v>
      </c>
      <c r="Y7" s="35">
        <f>'05.2026'!CK10</f>
        <v>199</v>
      </c>
      <c r="Z7" s="36">
        <f>'05.2026'!CF10</f>
        <v>0</v>
      </c>
      <c r="AA7" s="34">
        <f>'06.2026'!S10</f>
        <v>180</v>
      </c>
      <c r="AB7" s="35">
        <f>'06.2026'!T10</f>
        <v>170</v>
      </c>
      <c r="AC7" s="35">
        <f>'06.2026'!CK10</f>
        <v>127</v>
      </c>
      <c r="AD7" s="36">
        <f>'06.2026'!CF10</f>
        <v>0</v>
      </c>
      <c r="AE7" s="34">
        <f>'07.2026'!S10</f>
        <v>0</v>
      </c>
      <c r="AF7" s="35">
        <f>'07.2026'!T10</f>
        <v>0</v>
      </c>
      <c r="AG7" s="35">
        <f>'07.2026'!CK10</f>
        <v>0</v>
      </c>
      <c r="AH7" s="36">
        <f>'07.2026'!CF10</f>
        <v>0</v>
      </c>
      <c r="AI7" s="34">
        <f>'08.2026'!S10</f>
        <v>0</v>
      </c>
      <c r="AJ7" s="35">
        <f>'08.2026'!T10</f>
        <v>0</v>
      </c>
      <c r="AK7" s="35">
        <f>'08.2026'!CK10</f>
        <v>0</v>
      </c>
      <c r="AL7" s="36">
        <f>'08.2026'!CF10</f>
        <v>0</v>
      </c>
      <c r="AM7" s="34">
        <f>'09.2026'!S10</f>
        <v>0</v>
      </c>
      <c r="AN7" s="35">
        <f>'09.2026'!T10</f>
        <v>0</v>
      </c>
      <c r="AO7" s="35">
        <f>'09.2026'!CK10</f>
        <v>0</v>
      </c>
      <c r="AP7" s="36">
        <f>'09.2026'!CF10</f>
        <v>0</v>
      </c>
      <c r="AQ7" s="34">
        <f>'10.2026'!S10</f>
        <v>0</v>
      </c>
      <c r="AR7" s="35">
        <f>'10.2026'!T10</f>
        <v>0</v>
      </c>
      <c r="AS7" s="35">
        <f>'10.2026'!CK10</f>
        <v>0</v>
      </c>
      <c r="AT7" s="36">
        <f>'10.2026'!CF10</f>
        <v>0</v>
      </c>
      <c r="AU7" s="34">
        <f>'11.2026'!S10</f>
        <v>0</v>
      </c>
      <c r="AV7" s="35">
        <f>'11.2026'!T10</f>
        <v>0</v>
      </c>
      <c r="AW7" s="35">
        <f>'11.2026'!CK10</f>
        <v>0</v>
      </c>
      <c r="AX7" s="36">
        <f>'11.2026'!CF10</f>
        <v>0</v>
      </c>
      <c r="AY7" s="34">
        <f>'12.2026'!S10</f>
        <v>0</v>
      </c>
      <c r="AZ7" s="35">
        <f>'12.2026'!T10</f>
        <v>0</v>
      </c>
      <c r="BA7" s="35">
        <f>'12.2026'!CK10</f>
        <v>0</v>
      </c>
      <c r="BB7" s="36">
        <f>'12.2026'!CF10</f>
        <v>0</v>
      </c>
    </row>
    <row r="8" spans="1:54" x14ac:dyDescent="0.25">
      <c r="A8" s="17">
        <f t="shared" ref="A8:A42" si="4">A7+1</f>
        <v>3</v>
      </c>
      <c r="B8" s="21" t="s">
        <v>83</v>
      </c>
      <c r="C8" s="43">
        <f t="shared" si="0"/>
        <v>565.36799999999994</v>
      </c>
      <c r="D8" s="44">
        <f t="shared" si="1"/>
        <v>565.36799999999994</v>
      </c>
      <c r="E8" s="44">
        <f t="shared" si="2"/>
        <v>282</v>
      </c>
      <c r="F8" s="45">
        <f t="shared" si="3"/>
        <v>0</v>
      </c>
      <c r="G8" s="34">
        <f>'01.2026'!S11</f>
        <v>88.448999999999998</v>
      </c>
      <c r="H8" s="35">
        <f>'01.2026'!T11</f>
        <v>88.448999999999998</v>
      </c>
      <c r="I8" s="35">
        <f>'01.2026'!CK11</f>
        <v>44</v>
      </c>
      <c r="J8" s="36">
        <f>'01.2026'!CF11</f>
        <v>0</v>
      </c>
      <c r="K8" s="34">
        <f>'02.2026'!S11</f>
        <v>84.69</v>
      </c>
      <c r="L8" s="35">
        <f>'02.2026'!T11</f>
        <v>84.69</v>
      </c>
      <c r="M8" s="35">
        <f>'02.2026'!CK11</f>
        <v>43</v>
      </c>
      <c r="N8" s="36">
        <f>'02.2026'!CF11</f>
        <v>0</v>
      </c>
      <c r="O8" s="34">
        <f>'03.2026'!S11</f>
        <v>97.408000000000001</v>
      </c>
      <c r="P8" s="35">
        <f>'03.2026'!T11</f>
        <v>97.408000000000001</v>
      </c>
      <c r="Q8" s="35">
        <f>'03.2026'!CK11</f>
        <v>49</v>
      </c>
      <c r="R8" s="36">
        <f>'03.2026'!CF11</f>
        <v>0</v>
      </c>
      <c r="S8" s="34">
        <f>'04.2026'!S11</f>
        <v>38.308</v>
      </c>
      <c r="T8" s="35">
        <f>'04.2026'!T11</f>
        <v>38.308</v>
      </c>
      <c r="U8" s="35">
        <f>'04.2026'!CK11</f>
        <v>17</v>
      </c>
      <c r="V8" s="36">
        <f>'04.2026'!CF11</f>
        <v>0</v>
      </c>
      <c r="W8" s="34">
        <f>'05.2026'!S11</f>
        <v>39.110999999999997</v>
      </c>
      <c r="X8" s="35">
        <f>'05.2026'!T11</f>
        <v>39.110999999999997</v>
      </c>
      <c r="Y8" s="35">
        <f>'05.2026'!CK11</f>
        <v>18</v>
      </c>
      <c r="Z8" s="36">
        <f>'05.2026'!CF11</f>
        <v>0</v>
      </c>
      <c r="AA8" s="34">
        <f>'06.2026'!S11</f>
        <v>9.3650000000000002</v>
      </c>
      <c r="AB8" s="35">
        <f>'06.2026'!T11</f>
        <v>9.3650000000000002</v>
      </c>
      <c r="AC8" s="35">
        <f>'06.2026'!CK11</f>
        <v>3</v>
      </c>
      <c r="AD8" s="36">
        <f>'06.2026'!CF11</f>
        <v>0</v>
      </c>
      <c r="AE8" s="34">
        <f>'07.2026'!S11</f>
        <v>6.8280000000000003</v>
      </c>
      <c r="AF8" s="35">
        <f>'07.2026'!T11</f>
        <v>6.8280000000000003</v>
      </c>
      <c r="AG8" s="35">
        <f>'07.2026'!CK11</f>
        <v>2</v>
      </c>
      <c r="AH8" s="36">
        <f>'07.2026'!CF11</f>
        <v>0</v>
      </c>
      <c r="AI8" s="34">
        <f>'08.2026'!S11</f>
        <v>53.095999999999997</v>
      </c>
      <c r="AJ8" s="35">
        <f>'08.2026'!T11</f>
        <v>53.095999999999997</v>
      </c>
      <c r="AK8" s="35">
        <f>'08.2026'!CK11</f>
        <v>23</v>
      </c>
      <c r="AL8" s="36">
        <f>'08.2026'!CF11</f>
        <v>0</v>
      </c>
      <c r="AM8" s="34">
        <f>'09.2026'!S11</f>
        <v>148.113</v>
      </c>
      <c r="AN8" s="35">
        <f>'09.2026'!T11</f>
        <v>148.113</v>
      </c>
      <c r="AO8" s="35">
        <f>'09.2026'!CK11</f>
        <v>83</v>
      </c>
      <c r="AP8" s="36">
        <f>'09.2026'!CF11</f>
        <v>0</v>
      </c>
      <c r="AQ8" s="34">
        <f>'10.2026'!S11</f>
        <v>0</v>
      </c>
      <c r="AR8" s="35">
        <f>'10.2026'!T11</f>
        <v>0</v>
      </c>
      <c r="AS8" s="35">
        <f>'10.2026'!CK11</f>
        <v>0</v>
      </c>
      <c r="AT8" s="36">
        <f>'10.2026'!CF11</f>
        <v>0</v>
      </c>
      <c r="AU8" s="34">
        <f>'11.2026'!S11</f>
        <v>0</v>
      </c>
      <c r="AV8" s="35">
        <f>'11.2026'!T11</f>
        <v>0</v>
      </c>
      <c r="AW8" s="35">
        <f>'11.2026'!CK11</f>
        <v>0</v>
      </c>
      <c r="AX8" s="36">
        <f>'11.2026'!CF11</f>
        <v>0</v>
      </c>
      <c r="AY8" s="34">
        <f>'12.2026'!S11</f>
        <v>0</v>
      </c>
      <c r="AZ8" s="35">
        <f>'12.2026'!T11</f>
        <v>0</v>
      </c>
      <c r="BA8" s="35">
        <f>'12.2026'!CK11</f>
        <v>0</v>
      </c>
      <c r="BB8" s="36">
        <f>'12.2026'!CF11</f>
        <v>0</v>
      </c>
    </row>
    <row r="9" spans="1:54" x14ac:dyDescent="0.25">
      <c r="A9" s="17">
        <f t="shared" si="4"/>
        <v>4</v>
      </c>
      <c r="B9" s="21" t="s">
        <v>85</v>
      </c>
      <c r="C9" s="43">
        <f t="shared" si="0"/>
        <v>0</v>
      </c>
      <c r="D9" s="44">
        <f t="shared" si="1"/>
        <v>0</v>
      </c>
      <c r="E9" s="44">
        <f t="shared" si="2"/>
        <v>0</v>
      </c>
      <c r="F9" s="45">
        <f t="shared" si="3"/>
        <v>0</v>
      </c>
      <c r="G9" s="34">
        <f>'01.2026'!S12</f>
        <v>0</v>
      </c>
      <c r="H9" s="35">
        <f>'01.2026'!T12</f>
        <v>0</v>
      </c>
      <c r="I9" s="35">
        <f>'01.2026'!CK12</f>
        <v>0</v>
      </c>
      <c r="J9" s="36">
        <f>'01.2026'!CF12</f>
        <v>0</v>
      </c>
      <c r="K9" s="34">
        <f>'02.2026'!S12</f>
        <v>0</v>
      </c>
      <c r="L9" s="35">
        <f>'02.2026'!T12</f>
        <v>0</v>
      </c>
      <c r="M9" s="35">
        <f>'02.2026'!CK12</f>
        <v>0</v>
      </c>
      <c r="N9" s="36">
        <f>'02.2026'!CF12</f>
        <v>0</v>
      </c>
      <c r="O9" s="34">
        <f>'03.2026'!S12</f>
        <v>0</v>
      </c>
      <c r="P9" s="35">
        <f>'03.2026'!T12</f>
        <v>0</v>
      </c>
      <c r="Q9" s="35">
        <f>'03.2026'!CK12</f>
        <v>0</v>
      </c>
      <c r="R9" s="36">
        <f>'03.2026'!CF12</f>
        <v>0</v>
      </c>
      <c r="S9" s="34">
        <f>'04.2026'!S12</f>
        <v>0</v>
      </c>
      <c r="T9" s="35">
        <f>'04.2026'!T12</f>
        <v>0</v>
      </c>
      <c r="U9" s="35">
        <f>'04.2026'!CK12</f>
        <v>0</v>
      </c>
      <c r="V9" s="36">
        <f>'04.2026'!CF12</f>
        <v>0</v>
      </c>
      <c r="W9" s="34">
        <f>'05.2026'!S12</f>
        <v>0</v>
      </c>
      <c r="X9" s="35">
        <f>'05.2026'!T12</f>
        <v>0</v>
      </c>
      <c r="Y9" s="35">
        <f>'05.2026'!CK12</f>
        <v>0</v>
      </c>
      <c r="Z9" s="36">
        <f>'05.2026'!CF12</f>
        <v>0</v>
      </c>
      <c r="AA9" s="34">
        <f>'06.2026'!S12</f>
        <v>0</v>
      </c>
      <c r="AB9" s="35">
        <f>'06.2026'!T12</f>
        <v>0</v>
      </c>
      <c r="AC9" s="35">
        <f>'06.2026'!CK12</f>
        <v>0</v>
      </c>
      <c r="AD9" s="36">
        <f>'06.2026'!CF12</f>
        <v>0</v>
      </c>
      <c r="AE9" s="34">
        <f>'07.2026'!S12</f>
        <v>0</v>
      </c>
      <c r="AF9" s="35">
        <f>'07.2026'!T12</f>
        <v>0</v>
      </c>
      <c r="AG9" s="35">
        <f>'07.2026'!CK12</f>
        <v>0</v>
      </c>
      <c r="AH9" s="36">
        <f>'07.2026'!CF12</f>
        <v>0</v>
      </c>
      <c r="AI9" s="34">
        <f>'08.2026'!S12</f>
        <v>0</v>
      </c>
      <c r="AJ9" s="35">
        <f>'08.2026'!T12</f>
        <v>0</v>
      </c>
      <c r="AK9" s="35">
        <f>'08.2026'!CK12</f>
        <v>0</v>
      </c>
      <c r="AL9" s="36">
        <f>'08.2026'!CF12</f>
        <v>0</v>
      </c>
      <c r="AM9" s="34">
        <f>'09.2026'!S12</f>
        <v>0</v>
      </c>
      <c r="AN9" s="35">
        <f>'09.2026'!T12</f>
        <v>0</v>
      </c>
      <c r="AO9" s="35">
        <f>'09.2026'!CK12</f>
        <v>0</v>
      </c>
      <c r="AP9" s="36">
        <f>'09.2026'!CF12</f>
        <v>0</v>
      </c>
      <c r="AQ9" s="34">
        <f>'10.2026'!S12</f>
        <v>0</v>
      </c>
      <c r="AR9" s="35">
        <f>'10.2026'!T12</f>
        <v>0</v>
      </c>
      <c r="AS9" s="35">
        <f>'10.2026'!CK12</f>
        <v>0</v>
      </c>
      <c r="AT9" s="36">
        <f>'10.2026'!CF12</f>
        <v>0</v>
      </c>
      <c r="AU9" s="34">
        <f>'11.2026'!S12</f>
        <v>0</v>
      </c>
      <c r="AV9" s="35">
        <f>'11.2026'!T12</f>
        <v>0</v>
      </c>
      <c r="AW9" s="35">
        <f>'11.2026'!CK12</f>
        <v>0</v>
      </c>
      <c r="AX9" s="36">
        <f>'11.2026'!CF12</f>
        <v>0</v>
      </c>
      <c r="AY9" s="34">
        <f>'12.2026'!S12</f>
        <v>0</v>
      </c>
      <c r="AZ9" s="35">
        <f>'12.2026'!T12</f>
        <v>0</v>
      </c>
      <c r="BA9" s="35">
        <f>'12.2026'!CK12</f>
        <v>0</v>
      </c>
      <c r="BB9" s="36">
        <f>'12.2026'!CF12</f>
        <v>0</v>
      </c>
    </row>
    <row r="10" spans="1:54" x14ac:dyDescent="0.25">
      <c r="A10" s="17">
        <f t="shared" si="4"/>
        <v>5</v>
      </c>
      <c r="B10" s="20" t="s">
        <v>165</v>
      </c>
      <c r="C10" s="43">
        <f t="shared" si="0"/>
        <v>0</v>
      </c>
      <c r="D10" s="44">
        <f t="shared" si="1"/>
        <v>0</v>
      </c>
      <c r="E10" s="44">
        <f t="shared" si="2"/>
        <v>0</v>
      </c>
      <c r="F10" s="45">
        <f t="shared" si="3"/>
        <v>0</v>
      </c>
      <c r="G10" s="34">
        <f>'01.2026'!S13</f>
        <v>0</v>
      </c>
      <c r="H10" s="35">
        <f>'01.2026'!T13</f>
        <v>0</v>
      </c>
      <c r="I10" s="35">
        <f>'01.2026'!CK13</f>
        <v>0</v>
      </c>
      <c r="J10" s="36">
        <f>'01.2026'!CF13</f>
        <v>0</v>
      </c>
      <c r="K10" s="34">
        <f>'02.2026'!S13</f>
        <v>0</v>
      </c>
      <c r="L10" s="35">
        <f>'02.2026'!T13</f>
        <v>0</v>
      </c>
      <c r="M10" s="35">
        <f>'02.2026'!CK13</f>
        <v>0</v>
      </c>
      <c r="N10" s="36">
        <f>'02.2026'!CF13</f>
        <v>0</v>
      </c>
      <c r="O10" s="34">
        <f>'03.2026'!S13</f>
        <v>0</v>
      </c>
      <c r="P10" s="35">
        <f>'03.2026'!T13</f>
        <v>0</v>
      </c>
      <c r="Q10" s="35">
        <f>'03.2026'!CK13</f>
        <v>0</v>
      </c>
      <c r="R10" s="36">
        <f>'03.2026'!CF13</f>
        <v>0</v>
      </c>
      <c r="S10" s="34">
        <f>'04.2026'!S13</f>
        <v>0</v>
      </c>
      <c r="T10" s="35">
        <f>'04.2026'!T13</f>
        <v>0</v>
      </c>
      <c r="U10" s="35">
        <f>'04.2026'!CK13</f>
        <v>0</v>
      </c>
      <c r="V10" s="36">
        <f>'04.2026'!CF13</f>
        <v>0</v>
      </c>
      <c r="W10" s="34">
        <f>'05.2026'!S13</f>
        <v>0</v>
      </c>
      <c r="X10" s="35">
        <f>'05.2026'!T13</f>
        <v>0</v>
      </c>
      <c r="Y10" s="35">
        <f>'05.2026'!CK13</f>
        <v>0</v>
      </c>
      <c r="Z10" s="36">
        <f>'05.2026'!CF13</f>
        <v>0</v>
      </c>
      <c r="AA10" s="34">
        <f>'06.2026'!S13</f>
        <v>0</v>
      </c>
      <c r="AB10" s="35">
        <f>'06.2026'!T13</f>
        <v>0</v>
      </c>
      <c r="AC10" s="35">
        <f>'06.2026'!CK13</f>
        <v>0</v>
      </c>
      <c r="AD10" s="36">
        <f>'06.2026'!CF13</f>
        <v>0</v>
      </c>
      <c r="AE10" s="34">
        <f>'07.2026'!S13</f>
        <v>0</v>
      </c>
      <c r="AF10" s="35">
        <f>'07.2026'!T13</f>
        <v>0</v>
      </c>
      <c r="AG10" s="35">
        <f>'07.2026'!CK13</f>
        <v>0</v>
      </c>
      <c r="AH10" s="36">
        <f>'07.2026'!CF13</f>
        <v>0</v>
      </c>
      <c r="AI10" s="34">
        <f>'08.2026'!S13</f>
        <v>0</v>
      </c>
      <c r="AJ10" s="35">
        <f>'08.2026'!T13</f>
        <v>0</v>
      </c>
      <c r="AK10" s="35">
        <f>'08.2026'!CK13</f>
        <v>0</v>
      </c>
      <c r="AL10" s="36">
        <f>'08.2026'!CF13</f>
        <v>0</v>
      </c>
      <c r="AM10" s="34">
        <f>'09.2026'!S13</f>
        <v>0</v>
      </c>
      <c r="AN10" s="35">
        <f>'09.2026'!T13</f>
        <v>0</v>
      </c>
      <c r="AO10" s="35">
        <f>'09.2026'!CK13</f>
        <v>0</v>
      </c>
      <c r="AP10" s="36">
        <f>'09.2026'!CF13</f>
        <v>0</v>
      </c>
      <c r="AQ10" s="34">
        <f>'10.2026'!S13</f>
        <v>0</v>
      </c>
      <c r="AR10" s="35">
        <f>'10.2026'!T13</f>
        <v>0</v>
      </c>
      <c r="AS10" s="35">
        <f>'10.2026'!CK13</f>
        <v>0</v>
      </c>
      <c r="AT10" s="36">
        <f>'10.2026'!CF13</f>
        <v>0</v>
      </c>
      <c r="AU10" s="34">
        <f>'11.2026'!S13</f>
        <v>0</v>
      </c>
      <c r="AV10" s="35">
        <f>'11.2026'!T13</f>
        <v>0</v>
      </c>
      <c r="AW10" s="35">
        <f>'11.2026'!CK13</f>
        <v>0</v>
      </c>
      <c r="AX10" s="36">
        <f>'11.2026'!CF13</f>
        <v>0</v>
      </c>
      <c r="AY10" s="34">
        <f>'12.2026'!S13</f>
        <v>0</v>
      </c>
      <c r="AZ10" s="35">
        <f>'12.2026'!T13</f>
        <v>0</v>
      </c>
      <c r="BA10" s="35">
        <f>'12.2026'!CK13</f>
        <v>0</v>
      </c>
      <c r="BB10" s="36">
        <f>'12.2026'!CF13</f>
        <v>0</v>
      </c>
    </row>
    <row r="11" spans="1:54" x14ac:dyDescent="0.25">
      <c r="A11" s="17">
        <f t="shared" si="4"/>
        <v>6</v>
      </c>
      <c r="B11" s="21" t="s">
        <v>75</v>
      </c>
      <c r="C11" s="43">
        <f t="shared" ref="C11" si="5">SUM(G11,K11,O11,S11,W11,AA11,AE11,AI11,AM11,AQ11,AU11,AY11)</f>
        <v>0</v>
      </c>
      <c r="D11" s="44">
        <f t="shared" ref="D11" si="6">SUM(H11,L11,P11,T11,X11,AB11,AF11,AJ11,AN11,AR11,AV11,AZ11)</f>
        <v>0</v>
      </c>
      <c r="E11" s="44">
        <f t="shared" ref="E11" si="7">SUM(I11,M11,Q11,U11,Y11,AC11,AG11,AK11,AO11,AS11,AW11,BA11)</f>
        <v>0</v>
      </c>
      <c r="F11" s="45">
        <f t="shared" ref="F11" si="8">SUM(J11,N11,R11,V11,Z11,AD11,AH11,AL11,AP11,AT11,AX11,BB11)</f>
        <v>0</v>
      </c>
      <c r="G11" s="34">
        <f>'01.2026'!S20</f>
        <v>0</v>
      </c>
      <c r="H11" s="35">
        <f>'01.2026'!T20</f>
        <v>0</v>
      </c>
      <c r="I11" s="35">
        <f>'01.2026'!CK20</f>
        <v>0</v>
      </c>
      <c r="J11" s="36">
        <f>'01.2026'!CF20</f>
        <v>0</v>
      </c>
      <c r="K11" s="34">
        <f>'02.2026'!S20</f>
        <v>0</v>
      </c>
      <c r="L11" s="35">
        <f>'02.2026'!T20</f>
        <v>0</v>
      </c>
      <c r="M11" s="35">
        <f>'02.2026'!CK20</f>
        <v>0</v>
      </c>
      <c r="N11" s="36">
        <f>'02.2026'!CF20</f>
        <v>0</v>
      </c>
      <c r="O11" s="34">
        <f>'03.2026'!S20</f>
        <v>0</v>
      </c>
      <c r="P11" s="35">
        <f>'03.2026'!T20</f>
        <v>0</v>
      </c>
      <c r="Q11" s="35">
        <f>'03.2026'!CK20</f>
        <v>0</v>
      </c>
      <c r="R11" s="36">
        <f>'03.2026'!CF20</f>
        <v>0</v>
      </c>
      <c r="S11" s="34">
        <f>'04.2026'!S20</f>
        <v>0</v>
      </c>
      <c r="T11" s="35">
        <f>'04.2026'!T20</f>
        <v>0</v>
      </c>
      <c r="U11" s="35">
        <f>'04.2026'!CK20</f>
        <v>0</v>
      </c>
      <c r="V11" s="36">
        <f>'04.2026'!CF20</f>
        <v>0</v>
      </c>
      <c r="W11" s="34">
        <f>'05.2026'!S20</f>
        <v>0</v>
      </c>
      <c r="X11" s="35">
        <f>'05.2026'!T20</f>
        <v>0</v>
      </c>
      <c r="Y11" s="35">
        <f>'05.2026'!CK20</f>
        <v>0</v>
      </c>
      <c r="Z11" s="36">
        <f>'05.2026'!CF20</f>
        <v>0</v>
      </c>
      <c r="AA11" s="34">
        <f>'06.2026'!S20</f>
        <v>0</v>
      </c>
      <c r="AB11" s="35">
        <f>'06.2026'!T20</f>
        <v>0</v>
      </c>
      <c r="AC11" s="35">
        <f>'06.2026'!CK20</f>
        <v>0</v>
      </c>
      <c r="AD11" s="36">
        <f>'06.2026'!CF20</f>
        <v>0</v>
      </c>
      <c r="AE11" s="34">
        <f>'07.2026'!S20</f>
        <v>0</v>
      </c>
      <c r="AF11" s="35">
        <f>'07.2026'!T20</f>
        <v>0</v>
      </c>
      <c r="AG11" s="35">
        <f>'07.2026'!CK20</f>
        <v>0</v>
      </c>
      <c r="AH11" s="36">
        <f>'07.2026'!CF20</f>
        <v>0</v>
      </c>
      <c r="AI11" s="34">
        <f>'08.2026'!S20</f>
        <v>0</v>
      </c>
      <c r="AJ11" s="35">
        <f>'08.2026'!T20</f>
        <v>0</v>
      </c>
      <c r="AK11" s="35">
        <f>'08.2026'!CK20</f>
        <v>0</v>
      </c>
      <c r="AL11" s="36">
        <f>'08.2026'!CF20</f>
        <v>0</v>
      </c>
      <c r="AM11" s="34">
        <f>'09.2026'!S20</f>
        <v>0</v>
      </c>
      <c r="AN11" s="35">
        <f>'09.2026'!T20</f>
        <v>0</v>
      </c>
      <c r="AO11" s="35">
        <f>'09.2026'!CK20</f>
        <v>0</v>
      </c>
      <c r="AP11" s="36">
        <f>'09.2026'!CF20</f>
        <v>0</v>
      </c>
      <c r="AQ11" s="34">
        <f>'10.2026'!S20</f>
        <v>0</v>
      </c>
      <c r="AR11" s="35">
        <f>'10.2026'!T20</f>
        <v>0</v>
      </c>
      <c r="AS11" s="35">
        <f>'10.2026'!CK20</f>
        <v>0</v>
      </c>
      <c r="AT11" s="36">
        <f>'10.2026'!CF20</f>
        <v>0</v>
      </c>
      <c r="AU11" s="34">
        <f>'11.2026'!S20</f>
        <v>0</v>
      </c>
      <c r="AV11" s="35">
        <f>'11.2026'!T20</f>
        <v>0</v>
      </c>
      <c r="AW11" s="35">
        <f>'11.2026'!CK20</f>
        <v>0</v>
      </c>
      <c r="AX11" s="36">
        <f>'11.2026'!CF20</f>
        <v>0</v>
      </c>
      <c r="AY11" s="34">
        <f>'12.2026'!S20</f>
        <v>0</v>
      </c>
      <c r="AZ11" s="35">
        <f>'12.2026'!T20</f>
        <v>0</v>
      </c>
      <c r="BA11" s="35">
        <f>'12.2026'!CK20</f>
        <v>0</v>
      </c>
      <c r="BB11" s="36">
        <f>'12.2026'!CF20</f>
        <v>0</v>
      </c>
    </row>
    <row r="12" spans="1:54" x14ac:dyDescent="0.25">
      <c r="A12" s="17">
        <f t="shared" si="4"/>
        <v>7</v>
      </c>
      <c r="B12" s="20" t="s">
        <v>277</v>
      </c>
      <c r="C12" s="43">
        <f t="shared" si="0"/>
        <v>0</v>
      </c>
      <c r="D12" s="44">
        <f t="shared" si="1"/>
        <v>0</v>
      </c>
      <c r="E12" s="44">
        <f t="shared" si="2"/>
        <v>0</v>
      </c>
      <c r="F12" s="45">
        <f t="shared" si="3"/>
        <v>0</v>
      </c>
      <c r="G12" s="34">
        <f>'01.2026'!S21</f>
        <v>0</v>
      </c>
      <c r="H12" s="35">
        <f>'01.2026'!T21</f>
        <v>0</v>
      </c>
      <c r="I12" s="35">
        <f>'01.2026'!CK21</f>
        <v>0</v>
      </c>
      <c r="J12" s="36">
        <f>'01.2026'!CF21</f>
        <v>0</v>
      </c>
      <c r="K12" s="34">
        <f>'02.2026'!S21</f>
        <v>0</v>
      </c>
      <c r="L12" s="35">
        <f>'02.2026'!T21</f>
        <v>0</v>
      </c>
      <c r="M12" s="35">
        <f>'02.2026'!CK21</f>
        <v>0</v>
      </c>
      <c r="N12" s="36">
        <f>'02.2026'!CF21</f>
        <v>0</v>
      </c>
      <c r="O12" s="34">
        <f>'03.2026'!S21</f>
        <v>0</v>
      </c>
      <c r="P12" s="35">
        <f>'03.2026'!T21</f>
        <v>0</v>
      </c>
      <c r="Q12" s="35">
        <f>'03.2026'!CK21</f>
        <v>0</v>
      </c>
      <c r="R12" s="36">
        <f>'03.2026'!CF21</f>
        <v>0</v>
      </c>
      <c r="S12" s="34">
        <f>'04.2026'!S21</f>
        <v>0</v>
      </c>
      <c r="T12" s="35">
        <f>'04.2026'!T21</f>
        <v>0</v>
      </c>
      <c r="U12" s="35">
        <f>'04.2026'!CK21</f>
        <v>0</v>
      </c>
      <c r="V12" s="36">
        <f>'04.2026'!CF21</f>
        <v>0</v>
      </c>
      <c r="W12" s="34">
        <f>'05.2026'!S21</f>
        <v>0</v>
      </c>
      <c r="X12" s="35">
        <f>'05.2026'!T21</f>
        <v>0</v>
      </c>
      <c r="Y12" s="35">
        <f>'05.2026'!CK21</f>
        <v>0</v>
      </c>
      <c r="Z12" s="36">
        <f>'05.2026'!CF21</f>
        <v>0</v>
      </c>
      <c r="AA12" s="34">
        <f>'06.2026'!S21</f>
        <v>0</v>
      </c>
      <c r="AB12" s="35">
        <f>'06.2026'!T21</f>
        <v>0</v>
      </c>
      <c r="AC12" s="35">
        <f>'06.2026'!CK21</f>
        <v>0</v>
      </c>
      <c r="AD12" s="36">
        <f>'06.2026'!CF21</f>
        <v>0</v>
      </c>
      <c r="AE12" s="34">
        <f>'07.2026'!S21</f>
        <v>0</v>
      </c>
      <c r="AF12" s="35">
        <f>'07.2026'!T21</f>
        <v>0</v>
      </c>
      <c r="AG12" s="35">
        <f>'07.2026'!CK21</f>
        <v>0</v>
      </c>
      <c r="AH12" s="36">
        <f>'07.2026'!CF21</f>
        <v>0</v>
      </c>
      <c r="AI12" s="34">
        <f>'08.2026'!S21</f>
        <v>0</v>
      </c>
      <c r="AJ12" s="35">
        <f>'08.2026'!T21</f>
        <v>0</v>
      </c>
      <c r="AK12" s="35">
        <f>'08.2026'!CK21</f>
        <v>0</v>
      </c>
      <c r="AL12" s="36">
        <f>'08.2026'!CF21</f>
        <v>0</v>
      </c>
      <c r="AM12" s="34">
        <f>'09.2026'!S21</f>
        <v>0</v>
      </c>
      <c r="AN12" s="35">
        <f>'09.2026'!T21</f>
        <v>0</v>
      </c>
      <c r="AO12" s="35">
        <f>'09.2026'!CK21</f>
        <v>0</v>
      </c>
      <c r="AP12" s="36">
        <f>'09.2026'!CF21</f>
        <v>0</v>
      </c>
      <c r="AQ12" s="34">
        <f>'10.2026'!S21</f>
        <v>0</v>
      </c>
      <c r="AR12" s="35">
        <f>'10.2026'!T21</f>
        <v>0</v>
      </c>
      <c r="AS12" s="35">
        <f>'10.2026'!CK21</f>
        <v>0</v>
      </c>
      <c r="AT12" s="36">
        <f>'10.2026'!CF21</f>
        <v>0</v>
      </c>
      <c r="AU12" s="34">
        <f>'11.2026'!S21</f>
        <v>0</v>
      </c>
      <c r="AV12" s="35">
        <f>'11.2026'!T21</f>
        <v>0</v>
      </c>
      <c r="AW12" s="35">
        <f>'11.2026'!CK21</f>
        <v>0</v>
      </c>
      <c r="AX12" s="36">
        <f>'11.2026'!CF21</f>
        <v>0</v>
      </c>
      <c r="AY12" s="34">
        <f>'12.2026'!S21</f>
        <v>0</v>
      </c>
      <c r="AZ12" s="35">
        <f>'12.2026'!T21</f>
        <v>0</v>
      </c>
      <c r="BA12" s="35">
        <f>'12.2026'!CK21</f>
        <v>0</v>
      </c>
      <c r="BB12" s="36">
        <f>'12.2026'!CF21</f>
        <v>0</v>
      </c>
    </row>
    <row r="13" spans="1:54" x14ac:dyDescent="0.25">
      <c r="A13" s="17">
        <f t="shared" si="4"/>
        <v>8</v>
      </c>
      <c r="B13" s="20" t="s">
        <v>206</v>
      </c>
      <c r="C13" s="43">
        <f t="shared" si="0"/>
        <v>10114.799999999999</v>
      </c>
      <c r="D13" s="44">
        <f t="shared" si="1"/>
        <v>13461.532000000001</v>
      </c>
      <c r="E13" s="44">
        <f t="shared" si="2"/>
        <v>10457</v>
      </c>
      <c r="F13" s="45">
        <f t="shared" si="3"/>
        <v>0</v>
      </c>
      <c r="G13" s="34">
        <f>'01.2026'!S22</f>
        <v>1833.9</v>
      </c>
      <c r="H13" s="35">
        <f>'01.2026'!T22</f>
        <v>4373.3130000000001</v>
      </c>
      <c r="I13" s="35">
        <f>'01.2026'!CK22</f>
        <v>1816</v>
      </c>
      <c r="J13" s="36">
        <f>'01.2026'!CF22</f>
        <v>0</v>
      </c>
      <c r="K13" s="34">
        <f>'02.2026'!S22</f>
        <v>1742.4</v>
      </c>
      <c r="L13" s="35">
        <f>'02.2026'!T22</f>
        <v>3663.895</v>
      </c>
      <c r="M13" s="35">
        <f>'02.2026'!CK22</f>
        <v>1780</v>
      </c>
      <c r="N13" s="36">
        <f>'02.2026'!CF22</f>
        <v>0</v>
      </c>
      <c r="O13" s="34">
        <f>'03.2026'!S22</f>
        <v>1933.7</v>
      </c>
      <c r="P13" s="35">
        <f>'03.2026'!T22</f>
        <v>3278.7530000000002</v>
      </c>
      <c r="Q13" s="35">
        <f>'03.2026'!CK22</f>
        <v>1995</v>
      </c>
      <c r="R13" s="36">
        <f>'03.2026'!CF22</f>
        <v>0</v>
      </c>
      <c r="S13" s="34">
        <f>'04.2026'!S22</f>
        <v>1884.7</v>
      </c>
      <c r="T13" s="35">
        <f>'04.2026'!T22</f>
        <v>1982.885</v>
      </c>
      <c r="U13" s="35">
        <f>'04.2026'!CK22</f>
        <v>1951</v>
      </c>
      <c r="V13" s="36">
        <f>'04.2026'!CF22</f>
        <v>0</v>
      </c>
      <c r="W13" s="34">
        <f>'05.2026'!S22</f>
        <v>658.8</v>
      </c>
      <c r="X13" s="35">
        <f>'05.2026'!T22</f>
        <v>40.097999999999999</v>
      </c>
      <c r="Y13" s="35">
        <f>'05.2026'!CK22</f>
        <v>747</v>
      </c>
      <c r="Z13" s="36">
        <f>'05.2026'!CF22</f>
        <v>0</v>
      </c>
      <c r="AA13" s="34">
        <f>'06.2026'!S22</f>
        <v>277</v>
      </c>
      <c r="AB13" s="35">
        <f>'06.2026'!T22</f>
        <v>21.923999999999999</v>
      </c>
      <c r="AC13" s="35">
        <f>'06.2026'!CK22</f>
        <v>229</v>
      </c>
      <c r="AD13" s="36">
        <f>'06.2026'!CF22</f>
        <v>0</v>
      </c>
      <c r="AE13" s="34">
        <f>'07.2026'!S22</f>
        <v>564.4</v>
      </c>
      <c r="AF13" s="35">
        <f>'07.2026'!T22</f>
        <v>25.515999999999998</v>
      </c>
      <c r="AG13" s="35">
        <f>'07.2026'!CK22</f>
        <v>630</v>
      </c>
      <c r="AH13" s="36">
        <f>'07.2026'!CF22</f>
        <v>0</v>
      </c>
      <c r="AI13" s="34">
        <f>'08.2026'!S22</f>
        <v>615</v>
      </c>
      <c r="AJ13" s="35">
        <f>'08.2026'!T22</f>
        <v>34.722999999999999</v>
      </c>
      <c r="AK13" s="35">
        <f>'08.2026'!CK22</f>
        <v>667</v>
      </c>
      <c r="AL13" s="36">
        <f>'08.2026'!CF22</f>
        <v>0</v>
      </c>
      <c r="AM13" s="34">
        <f>'09.2026'!S22</f>
        <v>604.9</v>
      </c>
      <c r="AN13" s="35">
        <f>'09.2026'!T22</f>
        <v>40.424999999999997</v>
      </c>
      <c r="AO13" s="35">
        <f>'09.2026'!CK22</f>
        <v>642</v>
      </c>
      <c r="AP13" s="36">
        <f>'09.2026'!CF22</f>
        <v>0</v>
      </c>
      <c r="AQ13" s="34">
        <f>'10.2026'!S22</f>
        <v>0</v>
      </c>
      <c r="AR13" s="35">
        <f>'10.2026'!T22</f>
        <v>0</v>
      </c>
      <c r="AS13" s="35">
        <f>'10.2026'!CK22</f>
        <v>0</v>
      </c>
      <c r="AT13" s="36">
        <f>'10.2026'!CF22</f>
        <v>0</v>
      </c>
      <c r="AU13" s="34">
        <f>'11.2026'!S22</f>
        <v>0</v>
      </c>
      <c r="AV13" s="35">
        <f>'11.2026'!T22</f>
        <v>0</v>
      </c>
      <c r="AW13" s="35">
        <f>'11.2026'!CK22</f>
        <v>0</v>
      </c>
      <c r="AX13" s="36">
        <f>'11.2026'!CF22</f>
        <v>0</v>
      </c>
      <c r="AY13" s="34">
        <f>'12.2026'!S22</f>
        <v>0</v>
      </c>
      <c r="AZ13" s="35">
        <f>'12.2026'!T22</f>
        <v>0</v>
      </c>
      <c r="BA13" s="35">
        <f>'12.2026'!CK22</f>
        <v>0</v>
      </c>
      <c r="BB13" s="36">
        <f>'12.2026'!CF22</f>
        <v>0</v>
      </c>
    </row>
    <row r="14" spans="1:54" x14ac:dyDescent="0.25">
      <c r="A14" s="17">
        <f t="shared" si="4"/>
        <v>9</v>
      </c>
      <c r="B14" s="21" t="s">
        <v>54</v>
      </c>
      <c r="C14" s="43">
        <f t="shared" si="0"/>
        <v>15849.02</v>
      </c>
      <c r="D14" s="44">
        <f t="shared" si="1"/>
        <v>19205.409</v>
      </c>
      <c r="E14" s="44">
        <f t="shared" si="2"/>
        <v>13165</v>
      </c>
      <c r="F14" s="45">
        <f t="shared" si="3"/>
        <v>0</v>
      </c>
      <c r="G14" s="34">
        <f>'01.2026'!S23</f>
        <v>1985.4</v>
      </c>
      <c r="H14" s="35">
        <f>'01.2026'!T23</f>
        <v>4852.7820000000002</v>
      </c>
      <c r="I14" s="35">
        <f>'01.2026'!CK23</f>
        <v>1690</v>
      </c>
      <c r="J14" s="36">
        <f>'01.2026'!CF23</f>
        <v>0</v>
      </c>
      <c r="K14" s="34">
        <f>'02.2026'!S23</f>
        <v>1927.2</v>
      </c>
      <c r="L14" s="35">
        <f>'02.2026'!T23</f>
        <v>4606.2240000000002</v>
      </c>
      <c r="M14" s="35">
        <f>'02.2026'!CK23</f>
        <v>1646</v>
      </c>
      <c r="N14" s="36">
        <f>'02.2026'!CF23</f>
        <v>0</v>
      </c>
      <c r="O14" s="34">
        <f>'03.2026'!S23</f>
        <v>2136.9</v>
      </c>
      <c r="P14" s="35">
        <f>'03.2026'!T23</f>
        <v>4083.277</v>
      </c>
      <c r="Q14" s="35">
        <f>'03.2026'!CK23</f>
        <v>1814</v>
      </c>
      <c r="R14" s="36">
        <f>'03.2026'!CF23</f>
        <v>0</v>
      </c>
      <c r="S14" s="34">
        <f>'04.2026'!S23</f>
        <v>1895.52</v>
      </c>
      <c r="T14" s="35">
        <f>'04.2026'!T23</f>
        <v>2395.5970000000002</v>
      </c>
      <c r="U14" s="35">
        <f>'04.2026'!CK23</f>
        <v>1595</v>
      </c>
      <c r="V14" s="36">
        <f>'04.2026'!CF23</f>
        <v>0</v>
      </c>
      <c r="W14" s="34">
        <f>'05.2026'!S23</f>
        <v>2002.1</v>
      </c>
      <c r="X14" s="35">
        <f>'05.2026'!T23</f>
        <v>461.41800000000001</v>
      </c>
      <c r="Y14" s="35">
        <f>'05.2026'!CK23</f>
        <v>1800</v>
      </c>
      <c r="Z14" s="36">
        <f>'05.2026'!CF23</f>
        <v>0</v>
      </c>
      <c r="AA14" s="34">
        <f>'06.2026'!S23</f>
        <v>1294</v>
      </c>
      <c r="AB14" s="35">
        <f>'06.2026'!T23</f>
        <v>317.73</v>
      </c>
      <c r="AC14" s="35">
        <f>'06.2026'!CK23</f>
        <v>943</v>
      </c>
      <c r="AD14" s="36">
        <f>'06.2026'!CF23</f>
        <v>0</v>
      </c>
      <c r="AE14" s="34">
        <f>'07.2026'!S23</f>
        <v>1325.1</v>
      </c>
      <c r="AF14" s="35">
        <f>'07.2026'!T23</f>
        <v>382.41699999999997</v>
      </c>
      <c r="AG14" s="35">
        <f>'07.2026'!CK23</f>
        <v>987</v>
      </c>
      <c r="AH14" s="36">
        <f>'07.2026'!CF23</f>
        <v>0</v>
      </c>
      <c r="AI14" s="34">
        <f>'08.2026'!S23</f>
        <v>1537.3</v>
      </c>
      <c r="AJ14" s="35">
        <f>'08.2026'!T23</f>
        <v>960.65200000000004</v>
      </c>
      <c r="AK14" s="35">
        <f>'08.2026'!CK23</f>
        <v>1300</v>
      </c>
      <c r="AL14" s="36">
        <f>'08.2026'!CF23</f>
        <v>0</v>
      </c>
      <c r="AM14" s="34">
        <f>'09.2026'!S23</f>
        <v>1745.5</v>
      </c>
      <c r="AN14" s="35">
        <f>'09.2026'!T23</f>
        <v>1145.3119999999999</v>
      </c>
      <c r="AO14" s="35">
        <f>'09.2026'!CK23</f>
        <v>1390</v>
      </c>
      <c r="AP14" s="36">
        <f>'09.2026'!CF23</f>
        <v>0</v>
      </c>
      <c r="AQ14" s="34">
        <f>'10.2026'!S23</f>
        <v>0</v>
      </c>
      <c r="AR14" s="35">
        <f>'10.2026'!T23</f>
        <v>0</v>
      </c>
      <c r="AS14" s="35">
        <f>'10.2026'!CK23</f>
        <v>0</v>
      </c>
      <c r="AT14" s="36">
        <f>'10.2026'!CF23</f>
        <v>0</v>
      </c>
      <c r="AU14" s="34">
        <f>'11.2026'!S23</f>
        <v>0</v>
      </c>
      <c r="AV14" s="35">
        <f>'11.2026'!T23</f>
        <v>0</v>
      </c>
      <c r="AW14" s="35">
        <f>'11.2026'!CK23</f>
        <v>0</v>
      </c>
      <c r="AX14" s="36">
        <f>'11.2026'!CF23</f>
        <v>0</v>
      </c>
      <c r="AY14" s="34">
        <f>'12.2026'!S23</f>
        <v>0</v>
      </c>
      <c r="AZ14" s="35">
        <f>'12.2026'!T23</f>
        <v>0</v>
      </c>
      <c r="BA14" s="35">
        <f>'12.2026'!CK23</f>
        <v>0</v>
      </c>
      <c r="BB14" s="36">
        <f>'12.2026'!CF23</f>
        <v>0</v>
      </c>
    </row>
    <row r="15" spans="1:54" x14ac:dyDescent="0.25">
      <c r="A15" s="17">
        <f t="shared" si="4"/>
        <v>10</v>
      </c>
      <c r="B15" s="21" t="s">
        <v>58</v>
      </c>
      <c r="C15" s="43">
        <f t="shared" si="0"/>
        <v>0</v>
      </c>
      <c r="D15" s="44">
        <f t="shared" si="1"/>
        <v>0</v>
      </c>
      <c r="E15" s="44">
        <f t="shared" si="2"/>
        <v>0</v>
      </c>
      <c r="F15" s="45">
        <f t="shared" si="3"/>
        <v>0</v>
      </c>
      <c r="G15" s="34">
        <f>'01.2026'!S24</f>
        <v>0</v>
      </c>
      <c r="H15" s="35">
        <f>'01.2026'!T24</f>
        <v>0</v>
      </c>
      <c r="I15" s="35">
        <f>'01.2026'!CK24</f>
        <v>0</v>
      </c>
      <c r="J15" s="36">
        <f>'01.2026'!CF24</f>
        <v>0</v>
      </c>
      <c r="K15" s="34">
        <f>'02.2026'!S24</f>
        <v>0</v>
      </c>
      <c r="L15" s="35">
        <f>'02.2026'!T24</f>
        <v>0</v>
      </c>
      <c r="M15" s="35">
        <f>'02.2026'!CK24</f>
        <v>0</v>
      </c>
      <c r="N15" s="36">
        <f>'02.2026'!CF24</f>
        <v>0</v>
      </c>
      <c r="O15" s="34">
        <f>'03.2026'!S24</f>
        <v>0</v>
      </c>
      <c r="P15" s="35">
        <f>'03.2026'!T24</f>
        <v>0</v>
      </c>
      <c r="Q15" s="35">
        <f>'03.2026'!CK24</f>
        <v>0</v>
      </c>
      <c r="R15" s="36">
        <f>'03.2026'!CF24</f>
        <v>0</v>
      </c>
      <c r="S15" s="34">
        <f>'04.2026'!S24</f>
        <v>0</v>
      </c>
      <c r="T15" s="35">
        <f>'04.2026'!T24</f>
        <v>0</v>
      </c>
      <c r="U15" s="35">
        <f>'04.2026'!CK24</f>
        <v>0</v>
      </c>
      <c r="V15" s="36">
        <f>'04.2026'!CF24</f>
        <v>0</v>
      </c>
      <c r="W15" s="34">
        <f>'05.2026'!S24</f>
        <v>0</v>
      </c>
      <c r="X15" s="35">
        <f>'05.2026'!T24</f>
        <v>0</v>
      </c>
      <c r="Y15" s="35">
        <f>'05.2026'!CK24</f>
        <v>0</v>
      </c>
      <c r="Z15" s="36">
        <f>'05.2026'!CF24</f>
        <v>0</v>
      </c>
      <c r="AA15" s="34">
        <f>'06.2026'!S24</f>
        <v>0</v>
      </c>
      <c r="AB15" s="35">
        <f>'06.2026'!T24</f>
        <v>0</v>
      </c>
      <c r="AC15" s="35">
        <f>'06.2026'!CK24</f>
        <v>0</v>
      </c>
      <c r="AD15" s="36">
        <f>'06.2026'!CF24</f>
        <v>0</v>
      </c>
      <c r="AE15" s="34">
        <f>'07.2026'!S24</f>
        <v>0</v>
      </c>
      <c r="AF15" s="35">
        <f>'07.2026'!T24</f>
        <v>0</v>
      </c>
      <c r="AG15" s="35">
        <f>'07.2026'!CK24</f>
        <v>0</v>
      </c>
      <c r="AH15" s="36">
        <f>'07.2026'!CF24</f>
        <v>0</v>
      </c>
      <c r="AI15" s="34">
        <f>'08.2026'!S24</f>
        <v>0</v>
      </c>
      <c r="AJ15" s="35">
        <f>'08.2026'!T24</f>
        <v>0</v>
      </c>
      <c r="AK15" s="35">
        <f>'08.2026'!CK24</f>
        <v>0</v>
      </c>
      <c r="AL15" s="36">
        <f>'08.2026'!CF24</f>
        <v>0</v>
      </c>
      <c r="AM15" s="34">
        <f>'09.2026'!S24</f>
        <v>0</v>
      </c>
      <c r="AN15" s="35">
        <f>'09.2026'!T24</f>
        <v>0</v>
      </c>
      <c r="AO15" s="35">
        <f>'09.2026'!CK24</f>
        <v>0</v>
      </c>
      <c r="AP15" s="36">
        <f>'09.2026'!CF24</f>
        <v>0</v>
      </c>
      <c r="AQ15" s="34">
        <f>'10.2026'!S24</f>
        <v>0</v>
      </c>
      <c r="AR15" s="35">
        <f>'10.2026'!T24</f>
        <v>0</v>
      </c>
      <c r="AS15" s="35">
        <f>'10.2026'!CK24</f>
        <v>0</v>
      </c>
      <c r="AT15" s="36">
        <f>'10.2026'!CF24</f>
        <v>0</v>
      </c>
      <c r="AU15" s="34">
        <f>'11.2026'!S24</f>
        <v>0</v>
      </c>
      <c r="AV15" s="35">
        <f>'11.2026'!T24</f>
        <v>0</v>
      </c>
      <c r="AW15" s="35">
        <f>'11.2026'!CK24</f>
        <v>0</v>
      </c>
      <c r="AX15" s="36">
        <f>'11.2026'!CF24</f>
        <v>0</v>
      </c>
      <c r="AY15" s="34">
        <f>'12.2026'!S24</f>
        <v>0</v>
      </c>
      <c r="AZ15" s="35">
        <f>'12.2026'!T24</f>
        <v>0</v>
      </c>
      <c r="BA15" s="35">
        <f>'12.2026'!CK24</f>
        <v>0</v>
      </c>
      <c r="BB15" s="36">
        <f>'12.2026'!CF24</f>
        <v>0</v>
      </c>
    </row>
    <row r="16" spans="1:54" x14ac:dyDescent="0.25">
      <c r="A16" s="17">
        <f t="shared" si="4"/>
        <v>11</v>
      </c>
      <c r="B16" s="21" t="s">
        <v>136</v>
      </c>
      <c r="C16" s="43">
        <f t="shared" si="0"/>
        <v>5833.3860000000004</v>
      </c>
      <c r="D16" s="44">
        <f t="shared" si="1"/>
        <v>6114.3540000000012</v>
      </c>
      <c r="E16" s="44">
        <f t="shared" si="2"/>
        <v>5516</v>
      </c>
      <c r="F16" s="45">
        <f t="shared" si="3"/>
        <v>0</v>
      </c>
      <c r="G16" s="34">
        <f>'01.2026'!S25</f>
        <v>969.42899999999997</v>
      </c>
      <c r="H16" s="35">
        <f>'01.2026'!T25</f>
        <v>975.70799999999997</v>
      </c>
      <c r="I16" s="35">
        <f>'01.2026'!CK25</f>
        <v>946</v>
      </c>
      <c r="J16" s="36">
        <f>'01.2026'!CF25</f>
        <v>0</v>
      </c>
      <c r="K16" s="34">
        <f>'02.2026'!S25</f>
        <v>1109.8330000000001</v>
      </c>
      <c r="L16" s="35">
        <f>'02.2026'!T25</f>
        <v>1353.127</v>
      </c>
      <c r="M16" s="35">
        <f>'02.2026'!CK25</f>
        <v>1095</v>
      </c>
      <c r="N16" s="36">
        <f>'02.2026'!CF25</f>
        <v>0</v>
      </c>
      <c r="O16" s="34">
        <f>'03.2026'!S25</f>
        <v>1068</v>
      </c>
      <c r="P16" s="35">
        <f>'03.2026'!T25</f>
        <v>1074.279</v>
      </c>
      <c r="Q16" s="35">
        <f>'03.2026'!CK25</f>
        <v>946</v>
      </c>
      <c r="R16" s="36">
        <f>'03.2026'!CF25</f>
        <v>0</v>
      </c>
      <c r="S16" s="34">
        <f>'04.2026'!S25</f>
        <v>900.1</v>
      </c>
      <c r="T16" s="35">
        <f>'04.2026'!T25</f>
        <v>906.37900000000002</v>
      </c>
      <c r="U16" s="35">
        <f>'04.2026'!CK25</f>
        <v>867</v>
      </c>
      <c r="V16" s="36">
        <f>'04.2026'!CF25</f>
        <v>0</v>
      </c>
      <c r="W16" s="34">
        <f>'05.2026'!S25</f>
        <v>795.62300000000005</v>
      </c>
      <c r="X16" s="35">
        <f>'05.2026'!T25</f>
        <v>801.90200000000004</v>
      </c>
      <c r="Y16" s="35">
        <f>'05.2026'!CK25</f>
        <v>689</v>
      </c>
      <c r="Z16" s="36">
        <f>'05.2026'!CF25</f>
        <v>0</v>
      </c>
      <c r="AA16" s="34">
        <f>'06.2026'!S25</f>
        <v>0</v>
      </c>
      <c r="AB16" s="35">
        <f>'06.2026'!T25</f>
        <v>0</v>
      </c>
      <c r="AC16" s="35">
        <f>'06.2026'!CK25</f>
        <v>0</v>
      </c>
      <c r="AD16" s="36">
        <f>'06.2026'!CF25</f>
        <v>0</v>
      </c>
      <c r="AE16" s="34">
        <f>'07.2026'!S25</f>
        <v>35.731999999999999</v>
      </c>
      <c r="AF16" s="35">
        <f>'07.2026'!T25</f>
        <v>42.011000000000003</v>
      </c>
      <c r="AG16" s="35">
        <f>'07.2026'!CK25</f>
        <v>35</v>
      </c>
      <c r="AH16" s="36">
        <f>'07.2026'!CF25</f>
        <v>0</v>
      </c>
      <c r="AI16" s="34">
        <f>'08.2026'!S25</f>
        <v>244.881</v>
      </c>
      <c r="AJ16" s="35">
        <f>'08.2026'!T25</f>
        <v>244.881</v>
      </c>
      <c r="AK16" s="35">
        <f>'08.2026'!CK25</f>
        <v>243</v>
      </c>
      <c r="AL16" s="36">
        <f>'08.2026'!CF25</f>
        <v>0</v>
      </c>
      <c r="AM16" s="34">
        <f>'09.2026'!S25</f>
        <v>709.78800000000001</v>
      </c>
      <c r="AN16" s="35">
        <f>'09.2026'!T25</f>
        <v>716.06700000000001</v>
      </c>
      <c r="AO16" s="35">
        <f>'09.2026'!CK25</f>
        <v>695</v>
      </c>
      <c r="AP16" s="36">
        <f>'09.2026'!CF25</f>
        <v>0</v>
      </c>
      <c r="AQ16" s="34">
        <f>'10.2026'!S25</f>
        <v>0</v>
      </c>
      <c r="AR16" s="35">
        <f>'10.2026'!T25</f>
        <v>0</v>
      </c>
      <c r="AS16" s="35">
        <f>'10.2026'!CK25</f>
        <v>0</v>
      </c>
      <c r="AT16" s="36">
        <f>'10.2026'!CF25</f>
        <v>0</v>
      </c>
      <c r="AU16" s="34">
        <f>'11.2026'!S25</f>
        <v>0</v>
      </c>
      <c r="AV16" s="35">
        <f>'11.2026'!T25</f>
        <v>0</v>
      </c>
      <c r="AW16" s="35">
        <f>'11.2026'!CK25</f>
        <v>0</v>
      </c>
      <c r="AX16" s="36">
        <f>'11.2026'!CF25</f>
        <v>0</v>
      </c>
      <c r="AY16" s="34">
        <f>'12.2026'!S25</f>
        <v>0</v>
      </c>
      <c r="AZ16" s="35">
        <f>'12.2026'!T25</f>
        <v>0</v>
      </c>
      <c r="BA16" s="35">
        <f>'12.2026'!CK25</f>
        <v>0</v>
      </c>
      <c r="BB16" s="36">
        <f>'12.2026'!CF25</f>
        <v>0</v>
      </c>
    </row>
    <row r="17" spans="1:54" x14ac:dyDescent="0.25">
      <c r="A17" s="17">
        <f t="shared" si="4"/>
        <v>12</v>
      </c>
      <c r="B17" s="21" t="s">
        <v>124</v>
      </c>
      <c r="C17" s="43">
        <f t="shared" si="0"/>
        <v>0</v>
      </c>
      <c r="D17" s="44">
        <f t="shared" si="1"/>
        <v>0</v>
      </c>
      <c r="E17" s="44">
        <f t="shared" si="2"/>
        <v>0</v>
      </c>
      <c r="F17" s="45">
        <f t="shared" si="3"/>
        <v>0</v>
      </c>
      <c r="G17" s="34">
        <f>'01.2026'!S26</f>
        <v>0</v>
      </c>
      <c r="H17" s="35">
        <f>'01.2026'!T26</f>
        <v>0</v>
      </c>
      <c r="I17" s="35">
        <f>'01.2026'!CK26</f>
        <v>0</v>
      </c>
      <c r="J17" s="36">
        <f>'01.2026'!CF26</f>
        <v>0</v>
      </c>
      <c r="K17" s="34">
        <f>'02.2026'!S26</f>
        <v>0</v>
      </c>
      <c r="L17" s="35">
        <f>'02.2026'!T26</f>
        <v>0</v>
      </c>
      <c r="M17" s="35">
        <f>'02.2026'!CK26</f>
        <v>0</v>
      </c>
      <c r="N17" s="36">
        <f>'02.2026'!CF26</f>
        <v>0</v>
      </c>
      <c r="O17" s="34">
        <f>'03.2026'!S26</f>
        <v>0</v>
      </c>
      <c r="P17" s="35">
        <f>'03.2026'!T26</f>
        <v>0</v>
      </c>
      <c r="Q17" s="35">
        <f>'03.2026'!CK26</f>
        <v>0</v>
      </c>
      <c r="R17" s="36">
        <f>'03.2026'!CF26</f>
        <v>0</v>
      </c>
      <c r="S17" s="34">
        <f>'04.2026'!S26</f>
        <v>0</v>
      </c>
      <c r="T17" s="35">
        <f>'04.2026'!T26</f>
        <v>0</v>
      </c>
      <c r="U17" s="35">
        <f>'04.2026'!CK26</f>
        <v>0</v>
      </c>
      <c r="V17" s="36">
        <f>'04.2026'!CF26</f>
        <v>0</v>
      </c>
      <c r="W17" s="34">
        <f>'05.2026'!S26</f>
        <v>0</v>
      </c>
      <c r="X17" s="35">
        <f>'05.2026'!T26</f>
        <v>0</v>
      </c>
      <c r="Y17" s="35">
        <f>'05.2026'!CK26</f>
        <v>0</v>
      </c>
      <c r="Z17" s="36">
        <f>'05.2026'!CF26</f>
        <v>0</v>
      </c>
      <c r="AA17" s="34">
        <f>'06.2026'!S26</f>
        <v>0</v>
      </c>
      <c r="AB17" s="35">
        <f>'06.2026'!T26</f>
        <v>0</v>
      </c>
      <c r="AC17" s="35">
        <f>'06.2026'!CK26</f>
        <v>0</v>
      </c>
      <c r="AD17" s="36">
        <f>'06.2026'!CF26</f>
        <v>0</v>
      </c>
      <c r="AE17" s="34">
        <f>'07.2026'!S26</f>
        <v>0</v>
      </c>
      <c r="AF17" s="35">
        <f>'07.2026'!T26</f>
        <v>0</v>
      </c>
      <c r="AG17" s="35">
        <f>'07.2026'!CK26</f>
        <v>0</v>
      </c>
      <c r="AH17" s="36">
        <f>'07.2026'!CF26</f>
        <v>0</v>
      </c>
      <c r="AI17" s="34">
        <f>'08.2026'!S26</f>
        <v>0</v>
      </c>
      <c r="AJ17" s="35">
        <f>'08.2026'!T26</f>
        <v>0</v>
      </c>
      <c r="AK17" s="35">
        <f>'08.2026'!CK26</f>
        <v>0</v>
      </c>
      <c r="AL17" s="36">
        <f>'08.2026'!CF26</f>
        <v>0</v>
      </c>
      <c r="AM17" s="34">
        <f>'09.2026'!S26</f>
        <v>0</v>
      </c>
      <c r="AN17" s="35">
        <f>'09.2026'!T26</f>
        <v>0</v>
      </c>
      <c r="AO17" s="35">
        <f>'09.2026'!CK26</f>
        <v>0</v>
      </c>
      <c r="AP17" s="36">
        <f>'09.2026'!CF26</f>
        <v>0</v>
      </c>
      <c r="AQ17" s="34">
        <f>'10.2026'!S26</f>
        <v>0</v>
      </c>
      <c r="AR17" s="35">
        <f>'10.2026'!T26</f>
        <v>0</v>
      </c>
      <c r="AS17" s="35">
        <f>'10.2026'!CK26</f>
        <v>0</v>
      </c>
      <c r="AT17" s="36">
        <f>'10.2026'!CF26</f>
        <v>0</v>
      </c>
      <c r="AU17" s="34">
        <f>'11.2026'!S26</f>
        <v>0</v>
      </c>
      <c r="AV17" s="35">
        <f>'11.2026'!T26</f>
        <v>0</v>
      </c>
      <c r="AW17" s="35">
        <f>'11.2026'!CK26</f>
        <v>0</v>
      </c>
      <c r="AX17" s="36">
        <f>'11.2026'!CF26</f>
        <v>0</v>
      </c>
      <c r="AY17" s="34">
        <f>'12.2026'!S26</f>
        <v>0</v>
      </c>
      <c r="AZ17" s="35">
        <f>'12.2026'!T26</f>
        <v>0</v>
      </c>
      <c r="BA17" s="35">
        <f>'12.2026'!CK26</f>
        <v>0</v>
      </c>
      <c r="BB17" s="36">
        <f>'12.2026'!CF26</f>
        <v>0</v>
      </c>
    </row>
    <row r="18" spans="1:54" x14ac:dyDescent="0.25">
      <c r="A18" s="17">
        <f t="shared" si="4"/>
        <v>13</v>
      </c>
      <c r="B18" s="21" t="s">
        <v>122</v>
      </c>
      <c r="C18" s="43">
        <f t="shared" si="0"/>
        <v>15349.224000000002</v>
      </c>
      <c r="D18" s="44">
        <f t="shared" si="1"/>
        <v>18025.115999999998</v>
      </c>
      <c r="E18" s="44">
        <f t="shared" si="2"/>
        <v>12510</v>
      </c>
      <c r="F18" s="45">
        <f t="shared" si="3"/>
        <v>0</v>
      </c>
      <c r="G18" s="34">
        <f>'01.2026'!S27</f>
        <v>2541.6</v>
      </c>
      <c r="H18" s="35">
        <f>'01.2026'!T27</f>
        <v>2919.1109999999999</v>
      </c>
      <c r="I18" s="35">
        <f>'01.2026'!CK27</f>
        <v>2385</v>
      </c>
      <c r="J18" s="36">
        <f>'01.2026'!CF27</f>
        <v>0</v>
      </c>
      <c r="K18" s="34">
        <f>'02.2026'!S27</f>
        <v>2277.7489999999998</v>
      </c>
      <c r="L18" s="35">
        <f>'02.2026'!T27</f>
        <v>2999.549</v>
      </c>
      <c r="M18" s="35">
        <f>'02.2026'!CK27</f>
        <v>2138</v>
      </c>
      <c r="N18" s="36">
        <f>'02.2026'!CF27</f>
        <v>0</v>
      </c>
      <c r="O18" s="34">
        <f>'03.2026'!S27</f>
        <v>2233.8870000000002</v>
      </c>
      <c r="P18" s="35">
        <f>'03.2026'!T27</f>
        <v>2710.7860000000001</v>
      </c>
      <c r="Q18" s="35">
        <f>'03.2026'!CK27</f>
        <v>2095</v>
      </c>
      <c r="R18" s="36">
        <f>'03.2026'!CF27</f>
        <v>0</v>
      </c>
      <c r="S18" s="34">
        <f>'04.2026'!S27</f>
        <v>1301.143</v>
      </c>
      <c r="T18" s="35">
        <f>'04.2026'!T27</f>
        <v>1921.87</v>
      </c>
      <c r="U18" s="35">
        <f>'04.2026'!CK27</f>
        <v>1221</v>
      </c>
      <c r="V18" s="36">
        <f>'04.2026'!CF27</f>
        <v>0</v>
      </c>
      <c r="W18" s="34">
        <f>'05.2026'!S27</f>
        <v>1302.0740000000001</v>
      </c>
      <c r="X18" s="35">
        <f>'05.2026'!T27</f>
        <v>1336.5039999999999</v>
      </c>
      <c r="Y18" s="35">
        <f>'05.2026'!CK27</f>
        <v>213</v>
      </c>
      <c r="Z18" s="36">
        <f>'05.2026'!CF27</f>
        <v>0</v>
      </c>
      <c r="AA18" s="34">
        <f>'06.2026'!S27</f>
        <v>948.30600000000004</v>
      </c>
      <c r="AB18" s="35">
        <f>'06.2026'!T27</f>
        <v>1092.9090000000001</v>
      </c>
      <c r="AC18" s="35">
        <f>'06.2026'!CK27</f>
        <v>1</v>
      </c>
      <c r="AD18" s="36">
        <f>'06.2026'!CF27</f>
        <v>0</v>
      </c>
      <c r="AE18" s="34">
        <f>'07.2026'!S27</f>
        <v>1292.3040000000001</v>
      </c>
      <c r="AF18" s="35">
        <f>'07.2026'!T27</f>
        <v>1292.6379999999999</v>
      </c>
      <c r="AG18" s="35">
        <f>'07.2026'!CK27</f>
        <v>1213</v>
      </c>
      <c r="AH18" s="36">
        <f>'07.2026'!CF27</f>
        <v>0</v>
      </c>
      <c r="AI18" s="34">
        <f>'08.2026'!S27</f>
        <v>1658.5170000000001</v>
      </c>
      <c r="AJ18" s="35">
        <f>'08.2026'!T27</f>
        <v>1658.5170000000001</v>
      </c>
      <c r="AK18" s="35">
        <f>'08.2026'!CK27</f>
        <v>1558</v>
      </c>
      <c r="AL18" s="36">
        <f>'08.2026'!CF27</f>
        <v>0</v>
      </c>
      <c r="AM18" s="34">
        <f>'09.2026'!S27</f>
        <v>1793.644</v>
      </c>
      <c r="AN18" s="35">
        <f>'09.2026'!T27</f>
        <v>2093.232</v>
      </c>
      <c r="AO18" s="35">
        <f>'09.2026'!CK27</f>
        <v>1686</v>
      </c>
      <c r="AP18" s="36">
        <f>'09.2026'!CF27</f>
        <v>0</v>
      </c>
      <c r="AQ18" s="34">
        <f>'10.2026'!S27</f>
        <v>0</v>
      </c>
      <c r="AR18" s="35">
        <f>'10.2026'!T27</f>
        <v>0</v>
      </c>
      <c r="AS18" s="35">
        <f>'10.2026'!CK27</f>
        <v>0</v>
      </c>
      <c r="AT18" s="36">
        <f>'10.2026'!CF27</f>
        <v>0</v>
      </c>
      <c r="AU18" s="34">
        <f>'11.2026'!S27</f>
        <v>0</v>
      </c>
      <c r="AV18" s="35">
        <f>'11.2026'!T27</f>
        <v>0</v>
      </c>
      <c r="AW18" s="35">
        <f>'11.2026'!CK27</f>
        <v>0</v>
      </c>
      <c r="AX18" s="36">
        <f>'11.2026'!CF27</f>
        <v>0</v>
      </c>
      <c r="AY18" s="34">
        <f>'12.2026'!S27</f>
        <v>0</v>
      </c>
      <c r="AZ18" s="35">
        <f>'12.2026'!T27</f>
        <v>0</v>
      </c>
      <c r="BA18" s="35">
        <f>'12.2026'!CK27</f>
        <v>0</v>
      </c>
      <c r="BB18" s="36">
        <f>'12.2026'!CF27</f>
        <v>0</v>
      </c>
    </row>
    <row r="19" spans="1:54" x14ac:dyDescent="0.25">
      <c r="A19" s="17">
        <f t="shared" si="4"/>
        <v>14</v>
      </c>
      <c r="B19" s="21" t="s">
        <v>120</v>
      </c>
      <c r="C19" s="43">
        <f t="shared" si="0"/>
        <v>17459.108</v>
      </c>
      <c r="D19" s="44">
        <f t="shared" si="1"/>
        <v>20508.358</v>
      </c>
      <c r="E19" s="44">
        <f t="shared" si="2"/>
        <v>15611</v>
      </c>
      <c r="F19" s="45">
        <f t="shared" si="3"/>
        <v>0</v>
      </c>
      <c r="G19" s="34">
        <f>'01.2026'!S28</f>
        <v>2916.9560000000001</v>
      </c>
      <c r="H19" s="35">
        <f>'01.2026'!T28</f>
        <v>3349.6419999999998</v>
      </c>
      <c r="I19" s="35">
        <f>'01.2026'!CK28</f>
        <v>2817</v>
      </c>
      <c r="J19" s="36">
        <f>'01.2026'!CF28</f>
        <v>0</v>
      </c>
      <c r="K19" s="34">
        <f>'02.2026'!S28</f>
        <v>2627.3470000000002</v>
      </c>
      <c r="L19" s="35">
        <f>'02.2026'!T28</f>
        <v>3458.19</v>
      </c>
      <c r="M19" s="35">
        <f>'02.2026'!CK28</f>
        <v>2537</v>
      </c>
      <c r="N19" s="36">
        <f>'02.2026'!CF28</f>
        <v>0</v>
      </c>
      <c r="O19" s="34">
        <f>'03.2026'!S28</f>
        <v>2676.9229999999998</v>
      </c>
      <c r="P19" s="35">
        <f>'03.2026'!T28</f>
        <v>3247.7860000000001</v>
      </c>
      <c r="Q19" s="35">
        <f>'03.2026'!CK28</f>
        <v>2586</v>
      </c>
      <c r="R19" s="36">
        <f>'03.2026'!CF28</f>
        <v>0</v>
      </c>
      <c r="S19" s="34">
        <f>'04.2026'!S28</f>
        <v>1363.847</v>
      </c>
      <c r="T19" s="35">
        <f>'04.2026'!T28</f>
        <v>2022.7139999999999</v>
      </c>
      <c r="U19" s="35">
        <f>'04.2026'!CK28</f>
        <v>1334</v>
      </c>
      <c r="V19" s="36">
        <f>'04.2026'!CF28</f>
        <v>0</v>
      </c>
      <c r="W19" s="34">
        <f>'05.2026'!S28</f>
        <v>1427.17</v>
      </c>
      <c r="X19" s="35">
        <f>'05.2026'!T28</f>
        <v>1465.729</v>
      </c>
      <c r="Y19" s="35">
        <f>'05.2026'!CK28</f>
        <v>109</v>
      </c>
      <c r="Z19" s="36">
        <f>'05.2026'!CF28</f>
        <v>0</v>
      </c>
      <c r="AA19" s="34">
        <f>'06.2026'!S28</f>
        <v>1015.866</v>
      </c>
      <c r="AB19" s="35">
        <f>'06.2026'!T28</f>
        <v>1175.2539999999999</v>
      </c>
      <c r="AC19" s="35">
        <f>'06.2026'!CK28</f>
        <v>970</v>
      </c>
      <c r="AD19" s="36">
        <f>'06.2026'!CF28</f>
        <v>0</v>
      </c>
      <c r="AE19" s="34">
        <f>'07.2026'!S28</f>
        <v>1459.4949999999999</v>
      </c>
      <c r="AF19" s="35">
        <f>'07.2026'!T28</f>
        <v>1459.8789999999999</v>
      </c>
      <c r="AG19" s="35">
        <f>'07.2026'!CK28</f>
        <v>1414</v>
      </c>
      <c r="AH19" s="36">
        <f>'07.2026'!CF28</f>
        <v>0</v>
      </c>
      <c r="AI19" s="34">
        <f>'08.2026'!S28</f>
        <v>1899.924</v>
      </c>
      <c r="AJ19" s="35">
        <f>'08.2026'!T28</f>
        <v>1899.924</v>
      </c>
      <c r="AK19" s="35">
        <f>'08.2026'!CK28</f>
        <v>1839</v>
      </c>
      <c r="AL19" s="36">
        <f>'08.2026'!CF28</f>
        <v>0</v>
      </c>
      <c r="AM19" s="34">
        <f>'09.2026'!S28</f>
        <v>2071.58</v>
      </c>
      <c r="AN19" s="35">
        <f>'09.2026'!T28</f>
        <v>2429.2399999999998</v>
      </c>
      <c r="AO19" s="35">
        <f>'09.2026'!CK28</f>
        <v>2005</v>
      </c>
      <c r="AP19" s="36">
        <f>'09.2026'!CF28</f>
        <v>0</v>
      </c>
      <c r="AQ19" s="34">
        <f>'10.2026'!S28</f>
        <v>0</v>
      </c>
      <c r="AR19" s="35">
        <f>'10.2026'!T28</f>
        <v>0</v>
      </c>
      <c r="AS19" s="35">
        <f>'10.2026'!CK28</f>
        <v>0</v>
      </c>
      <c r="AT19" s="36">
        <f>'10.2026'!CF28</f>
        <v>0</v>
      </c>
      <c r="AU19" s="34">
        <f>'11.2026'!S28</f>
        <v>0</v>
      </c>
      <c r="AV19" s="35">
        <f>'11.2026'!T28</f>
        <v>0</v>
      </c>
      <c r="AW19" s="35">
        <f>'11.2026'!CK28</f>
        <v>0</v>
      </c>
      <c r="AX19" s="36">
        <f>'11.2026'!CF28</f>
        <v>0</v>
      </c>
      <c r="AY19" s="34">
        <f>'12.2026'!S28</f>
        <v>0</v>
      </c>
      <c r="AZ19" s="35">
        <f>'12.2026'!T28</f>
        <v>0</v>
      </c>
      <c r="BA19" s="35">
        <f>'12.2026'!CK28</f>
        <v>0</v>
      </c>
      <c r="BB19" s="36">
        <f>'12.2026'!CF28</f>
        <v>0</v>
      </c>
    </row>
    <row r="20" spans="1:54" x14ac:dyDescent="0.25">
      <c r="A20" s="17">
        <f t="shared" si="4"/>
        <v>15</v>
      </c>
      <c r="B20" s="21" t="s">
        <v>140</v>
      </c>
      <c r="C20" s="43">
        <f t="shared" si="0"/>
        <v>3857.1489999999999</v>
      </c>
      <c r="D20" s="44">
        <f t="shared" si="1"/>
        <v>8505.3850000000002</v>
      </c>
      <c r="E20" s="44">
        <f t="shared" si="2"/>
        <v>3676</v>
      </c>
      <c r="F20" s="45">
        <f t="shared" si="3"/>
        <v>0</v>
      </c>
      <c r="G20" s="34">
        <f>'01.2026'!S29</f>
        <v>727.798</v>
      </c>
      <c r="H20" s="35">
        <f>'01.2026'!T29</f>
        <v>3725.5419999999999</v>
      </c>
      <c r="I20" s="35">
        <f>'01.2026'!CK29</f>
        <v>694</v>
      </c>
      <c r="J20" s="36">
        <f>'01.2026'!CF29</f>
        <v>0</v>
      </c>
      <c r="K20" s="34">
        <f>'02.2026'!S29</f>
        <v>1011.519</v>
      </c>
      <c r="L20" s="35">
        <f>'02.2026'!T29</f>
        <v>2376.9580000000001</v>
      </c>
      <c r="M20" s="35">
        <f>'02.2026'!CK29</f>
        <v>964</v>
      </c>
      <c r="N20" s="36">
        <f>'02.2026'!CF29</f>
        <v>0</v>
      </c>
      <c r="O20" s="34">
        <f>'03.2026'!S29</f>
        <v>1181.1780000000001</v>
      </c>
      <c r="P20" s="35">
        <f>'03.2026'!T29</f>
        <v>1279.847</v>
      </c>
      <c r="Q20" s="35">
        <f>'03.2026'!CK29</f>
        <v>1126</v>
      </c>
      <c r="R20" s="36">
        <f>'03.2026'!CF29</f>
        <v>0</v>
      </c>
      <c r="S20" s="34">
        <f>'04.2026'!S29</f>
        <v>641.24699999999996</v>
      </c>
      <c r="T20" s="35">
        <f>'04.2026'!T29</f>
        <v>745.77599999999995</v>
      </c>
      <c r="U20" s="35">
        <f>'04.2026'!CK29</f>
        <v>611</v>
      </c>
      <c r="V20" s="36">
        <f>'04.2026'!CF29</f>
        <v>0</v>
      </c>
      <c r="W20" s="34">
        <f>'05.2026'!S29</f>
        <v>197.61799999999999</v>
      </c>
      <c r="X20" s="35">
        <f>'05.2026'!T29</f>
        <v>252.48500000000001</v>
      </c>
      <c r="Y20" s="35">
        <f>'05.2026'!CK29</f>
        <v>188</v>
      </c>
      <c r="Z20" s="36">
        <f>'05.2026'!CF29</f>
        <v>0</v>
      </c>
      <c r="AA20" s="34">
        <f>'06.2026'!S29</f>
        <v>97.789000000000001</v>
      </c>
      <c r="AB20" s="35">
        <f>'06.2026'!T29</f>
        <v>124.777</v>
      </c>
      <c r="AC20" s="35">
        <f>'06.2026'!CK29</f>
        <v>93</v>
      </c>
      <c r="AD20" s="36">
        <f>'06.2026'!CF29</f>
        <v>0</v>
      </c>
      <c r="AE20" s="34">
        <f>'07.2026'!S29</f>
        <v>0</v>
      </c>
      <c r="AF20" s="35">
        <f>'07.2026'!T29</f>
        <v>0</v>
      </c>
      <c r="AG20" s="35">
        <f>'07.2026'!CK29</f>
        <v>0</v>
      </c>
      <c r="AH20" s="36">
        <f>'07.2026'!CF29</f>
        <v>0</v>
      </c>
      <c r="AI20" s="34">
        <f>'08.2026'!S29</f>
        <v>0</v>
      </c>
      <c r="AJ20" s="35">
        <f>'08.2026'!T29</f>
        <v>0</v>
      </c>
      <c r="AK20" s="35">
        <f>'08.2026'!CK29</f>
        <v>0</v>
      </c>
      <c r="AL20" s="36">
        <f>'08.2026'!CF29</f>
        <v>0</v>
      </c>
      <c r="AM20" s="34">
        <f>'09.2026'!S29</f>
        <v>0</v>
      </c>
      <c r="AN20" s="35">
        <f>'09.2026'!T29</f>
        <v>0</v>
      </c>
      <c r="AO20" s="35">
        <f>'09.2026'!CK29</f>
        <v>0</v>
      </c>
      <c r="AP20" s="36">
        <f>'09.2026'!CF29</f>
        <v>0</v>
      </c>
      <c r="AQ20" s="34">
        <f>'10.2026'!S29</f>
        <v>0</v>
      </c>
      <c r="AR20" s="35">
        <f>'10.2026'!T29</f>
        <v>0</v>
      </c>
      <c r="AS20" s="35">
        <f>'10.2026'!CK29</f>
        <v>0</v>
      </c>
      <c r="AT20" s="36">
        <f>'10.2026'!CF29</f>
        <v>0</v>
      </c>
      <c r="AU20" s="34">
        <f>'11.2026'!S29</f>
        <v>0</v>
      </c>
      <c r="AV20" s="35">
        <f>'11.2026'!T29</f>
        <v>0</v>
      </c>
      <c r="AW20" s="35">
        <f>'11.2026'!CK29</f>
        <v>0</v>
      </c>
      <c r="AX20" s="36">
        <f>'11.2026'!CF29</f>
        <v>0</v>
      </c>
      <c r="AY20" s="34">
        <f>'12.2026'!S29</f>
        <v>0</v>
      </c>
      <c r="AZ20" s="35">
        <f>'12.2026'!T29</f>
        <v>0</v>
      </c>
      <c r="BA20" s="35">
        <f>'12.2026'!CK29</f>
        <v>0</v>
      </c>
      <c r="BB20" s="36">
        <f>'12.2026'!CF29</f>
        <v>0</v>
      </c>
    </row>
    <row r="21" spans="1:54" x14ac:dyDescent="0.25">
      <c r="A21" s="17">
        <f t="shared" si="4"/>
        <v>16</v>
      </c>
      <c r="B21" s="20" t="s">
        <v>160</v>
      </c>
      <c r="C21" s="43">
        <f t="shared" si="0"/>
        <v>5784.5</v>
      </c>
      <c r="D21" s="44">
        <f t="shared" si="1"/>
        <v>5784.5</v>
      </c>
      <c r="E21" s="44">
        <f t="shared" si="2"/>
        <v>5060</v>
      </c>
      <c r="F21" s="45">
        <f t="shared" si="3"/>
        <v>0</v>
      </c>
      <c r="G21" s="34">
        <f>'01.2026'!S30</f>
        <v>1441</v>
      </c>
      <c r="H21" s="35">
        <f>'01.2026'!T30</f>
        <v>1441</v>
      </c>
      <c r="I21" s="35">
        <f>'01.2026'!CK30</f>
        <v>1232</v>
      </c>
      <c r="J21" s="36">
        <f>'01.2026'!CF30</f>
        <v>0</v>
      </c>
      <c r="K21" s="34">
        <f>'02.2026'!S30</f>
        <v>1230</v>
      </c>
      <c r="L21" s="35">
        <f>'02.2026'!T30</f>
        <v>1230</v>
      </c>
      <c r="M21" s="35">
        <f>'02.2026'!CK30</f>
        <v>1079</v>
      </c>
      <c r="N21" s="36">
        <f>'02.2026'!CF30</f>
        <v>0</v>
      </c>
      <c r="O21" s="34">
        <f>'03.2026'!S30</f>
        <v>1072.5</v>
      </c>
      <c r="P21" s="35">
        <f>'03.2026'!T30</f>
        <v>1072.5</v>
      </c>
      <c r="Q21" s="35">
        <f>'03.2026'!CK30</f>
        <v>930</v>
      </c>
      <c r="R21" s="36">
        <f>'03.2026'!CF30</f>
        <v>0</v>
      </c>
      <c r="S21" s="34">
        <f>'04.2026'!S30</f>
        <v>893</v>
      </c>
      <c r="T21" s="35">
        <f>'04.2026'!T30</f>
        <v>893</v>
      </c>
      <c r="U21" s="35">
        <f>'04.2026'!CK30</f>
        <v>785</v>
      </c>
      <c r="V21" s="36">
        <f>'04.2026'!CF30</f>
        <v>0</v>
      </c>
      <c r="W21" s="34">
        <f>'05.2026'!S30</f>
        <v>595</v>
      </c>
      <c r="X21" s="35">
        <f>'05.2026'!T30</f>
        <v>595</v>
      </c>
      <c r="Y21" s="35">
        <f>'05.2026'!CK30</f>
        <v>548</v>
      </c>
      <c r="Z21" s="36">
        <f>'05.2026'!CF30</f>
        <v>0</v>
      </c>
      <c r="AA21" s="34">
        <f>'06.2026'!S30</f>
        <v>0</v>
      </c>
      <c r="AB21" s="35">
        <f>'06.2026'!T30</f>
        <v>0</v>
      </c>
      <c r="AC21" s="35">
        <f>'06.2026'!CK30</f>
        <v>0</v>
      </c>
      <c r="AD21" s="36">
        <f>'06.2026'!CF30</f>
        <v>0</v>
      </c>
      <c r="AE21" s="34">
        <f>'07.2026'!S30</f>
        <v>0</v>
      </c>
      <c r="AF21" s="35">
        <f>'07.2026'!T30</f>
        <v>0</v>
      </c>
      <c r="AG21" s="35">
        <f>'07.2026'!CK30</f>
        <v>0</v>
      </c>
      <c r="AH21" s="36">
        <f>'07.2026'!CF30</f>
        <v>0</v>
      </c>
      <c r="AI21" s="34">
        <f>'08.2026'!S30</f>
        <v>0</v>
      </c>
      <c r="AJ21" s="35">
        <f>'08.2026'!T30</f>
        <v>0</v>
      </c>
      <c r="AK21" s="35">
        <f>'08.2026'!CK30</f>
        <v>0</v>
      </c>
      <c r="AL21" s="36">
        <f>'08.2026'!CF30</f>
        <v>0</v>
      </c>
      <c r="AM21" s="34">
        <f>'09.2026'!S30</f>
        <v>553</v>
      </c>
      <c r="AN21" s="35">
        <f>'09.2026'!T30</f>
        <v>553</v>
      </c>
      <c r="AO21" s="35">
        <f>'09.2026'!CK30</f>
        <v>486</v>
      </c>
      <c r="AP21" s="36">
        <f>'09.2026'!CF30</f>
        <v>0</v>
      </c>
      <c r="AQ21" s="34">
        <f>'10.2026'!S30</f>
        <v>0</v>
      </c>
      <c r="AR21" s="35">
        <f>'10.2026'!T30</f>
        <v>0</v>
      </c>
      <c r="AS21" s="35">
        <f>'10.2026'!CK30</f>
        <v>0</v>
      </c>
      <c r="AT21" s="36">
        <f>'10.2026'!CF30</f>
        <v>0</v>
      </c>
      <c r="AU21" s="34">
        <f>'11.2026'!S30</f>
        <v>0</v>
      </c>
      <c r="AV21" s="35">
        <f>'11.2026'!T30</f>
        <v>0</v>
      </c>
      <c r="AW21" s="35">
        <f>'11.2026'!CK30</f>
        <v>0</v>
      </c>
      <c r="AX21" s="36">
        <f>'11.2026'!CF30</f>
        <v>0</v>
      </c>
      <c r="AY21" s="34">
        <f>'12.2026'!S30</f>
        <v>0</v>
      </c>
      <c r="AZ21" s="35">
        <f>'12.2026'!T30</f>
        <v>0</v>
      </c>
      <c r="BA21" s="35">
        <f>'12.2026'!CK30</f>
        <v>0</v>
      </c>
      <c r="BB21" s="36">
        <f>'12.2026'!CF30</f>
        <v>0</v>
      </c>
    </row>
    <row r="22" spans="1:54" x14ac:dyDescent="0.25">
      <c r="A22" s="17">
        <f t="shared" si="4"/>
        <v>17</v>
      </c>
      <c r="B22" s="21" t="s">
        <v>127</v>
      </c>
      <c r="C22" s="43">
        <f t="shared" si="0"/>
        <v>13290.499</v>
      </c>
      <c r="D22" s="44">
        <f t="shared" si="1"/>
        <v>13290.499</v>
      </c>
      <c r="E22" s="44">
        <f t="shared" si="2"/>
        <v>13639</v>
      </c>
      <c r="F22" s="45">
        <f t="shared" si="3"/>
        <v>0</v>
      </c>
      <c r="G22" s="34">
        <f>'01.2026'!S31</f>
        <v>2358.1260000000002</v>
      </c>
      <c r="H22" s="35">
        <f>'01.2026'!T31</f>
        <v>2358.1260000000002</v>
      </c>
      <c r="I22" s="35">
        <f>'01.2026'!CK31</f>
        <v>2430</v>
      </c>
      <c r="J22" s="36">
        <f>'01.2026'!CF31</f>
        <v>0</v>
      </c>
      <c r="K22" s="34">
        <f>'02.2026'!S31</f>
        <v>2134.4929999999999</v>
      </c>
      <c r="L22" s="35">
        <f>'02.2026'!T31</f>
        <v>2134.4929999999999</v>
      </c>
      <c r="M22" s="35">
        <f>'02.2026'!CK31</f>
        <v>2199</v>
      </c>
      <c r="N22" s="36">
        <f>'02.2026'!CF31</f>
        <v>0</v>
      </c>
      <c r="O22" s="34">
        <f>'03.2026'!S31</f>
        <v>2333.355</v>
      </c>
      <c r="P22" s="35">
        <f>'03.2026'!T31</f>
        <v>2333.355</v>
      </c>
      <c r="Q22" s="35">
        <f>'03.2026'!CK31</f>
        <v>2404</v>
      </c>
      <c r="R22" s="36">
        <f>'03.2026'!CF31</f>
        <v>0</v>
      </c>
      <c r="S22" s="34">
        <f>'04.2026'!S31</f>
        <v>1778.4</v>
      </c>
      <c r="T22" s="35">
        <f>'04.2026'!T31</f>
        <v>1778.4</v>
      </c>
      <c r="U22" s="35">
        <f>'04.2026'!CK31</f>
        <v>1832</v>
      </c>
      <c r="V22" s="36">
        <f>'04.2026'!CF31</f>
        <v>0</v>
      </c>
      <c r="W22" s="34">
        <f>'05.2026'!S31</f>
        <v>1562.76</v>
      </c>
      <c r="X22" s="35">
        <f>'05.2026'!T31</f>
        <v>1562.76</v>
      </c>
      <c r="Y22" s="35">
        <f>'05.2026'!CK31</f>
        <v>1610</v>
      </c>
      <c r="Z22" s="36">
        <f>'05.2026'!CF31</f>
        <v>0</v>
      </c>
      <c r="AA22" s="34">
        <f>'06.2026'!S31</f>
        <v>481.59</v>
      </c>
      <c r="AB22" s="35">
        <f>'06.2026'!T31</f>
        <v>481.59</v>
      </c>
      <c r="AC22" s="35">
        <f>'06.2026'!CK31</f>
        <v>443</v>
      </c>
      <c r="AD22" s="36">
        <f>'06.2026'!CF31</f>
        <v>0</v>
      </c>
      <c r="AE22" s="34">
        <f>'07.2026'!S31</f>
        <v>887.18499999999995</v>
      </c>
      <c r="AF22" s="35">
        <f>'07.2026'!T31</f>
        <v>887.18499999999995</v>
      </c>
      <c r="AG22" s="35">
        <f>'07.2026'!CK31</f>
        <v>913</v>
      </c>
      <c r="AH22" s="36">
        <f>'07.2026'!CF31</f>
        <v>0</v>
      </c>
      <c r="AI22" s="34">
        <f>'08.2026'!S31</f>
        <v>554.55999999999995</v>
      </c>
      <c r="AJ22" s="35">
        <f>'08.2026'!T31</f>
        <v>554.55999999999995</v>
      </c>
      <c r="AK22" s="35">
        <f>'08.2026'!CK31</f>
        <v>571</v>
      </c>
      <c r="AL22" s="36">
        <f>'08.2026'!CF31</f>
        <v>0</v>
      </c>
      <c r="AM22" s="34">
        <f>'09.2026'!S31</f>
        <v>1200.03</v>
      </c>
      <c r="AN22" s="35">
        <f>'09.2026'!T31</f>
        <v>1200.03</v>
      </c>
      <c r="AO22" s="35">
        <f>'09.2026'!CK31</f>
        <v>1237</v>
      </c>
      <c r="AP22" s="36">
        <f>'09.2026'!CF31</f>
        <v>0</v>
      </c>
      <c r="AQ22" s="34">
        <f>'10.2026'!S31</f>
        <v>0</v>
      </c>
      <c r="AR22" s="35">
        <f>'10.2026'!T31</f>
        <v>0</v>
      </c>
      <c r="AS22" s="35">
        <f>'10.2026'!CK31</f>
        <v>0</v>
      </c>
      <c r="AT22" s="36">
        <f>'10.2026'!CF31</f>
        <v>0</v>
      </c>
      <c r="AU22" s="34">
        <f>'11.2026'!S31</f>
        <v>0</v>
      </c>
      <c r="AV22" s="35">
        <f>'11.2026'!T31</f>
        <v>0</v>
      </c>
      <c r="AW22" s="35">
        <f>'11.2026'!CK31</f>
        <v>0</v>
      </c>
      <c r="AX22" s="36">
        <f>'11.2026'!CF31</f>
        <v>0</v>
      </c>
      <c r="AY22" s="34">
        <f>'12.2026'!S31</f>
        <v>0</v>
      </c>
      <c r="AZ22" s="35">
        <f>'12.2026'!T31</f>
        <v>0</v>
      </c>
      <c r="BA22" s="35">
        <f>'12.2026'!CK31</f>
        <v>0</v>
      </c>
      <c r="BB22" s="36">
        <f>'12.2026'!CF31</f>
        <v>0</v>
      </c>
    </row>
    <row r="23" spans="1:54" x14ac:dyDescent="0.25">
      <c r="A23" s="17">
        <f t="shared" si="4"/>
        <v>18</v>
      </c>
      <c r="B23" s="20" t="s">
        <v>204</v>
      </c>
      <c r="C23" s="43">
        <f t="shared" si="0"/>
        <v>983.11500000000001</v>
      </c>
      <c r="D23" s="44">
        <f t="shared" si="1"/>
        <v>983.11500000000001</v>
      </c>
      <c r="E23" s="44">
        <f t="shared" si="2"/>
        <v>902</v>
      </c>
      <c r="F23" s="45">
        <f t="shared" si="3"/>
        <v>0</v>
      </c>
      <c r="G23" s="34">
        <f>'01.2026'!S32</f>
        <v>194.07</v>
      </c>
      <c r="H23" s="35">
        <f>'01.2026'!T32</f>
        <v>194.07</v>
      </c>
      <c r="I23" s="35">
        <f>'01.2026'!CK32</f>
        <v>183</v>
      </c>
      <c r="J23" s="36">
        <f>'01.2026'!CF32</f>
        <v>0</v>
      </c>
      <c r="K23" s="34">
        <f>'02.2026'!S32</f>
        <v>52.890999999999998</v>
      </c>
      <c r="L23" s="35">
        <f>'02.2026'!T32</f>
        <v>52.890999999999998</v>
      </c>
      <c r="M23" s="35">
        <f>'02.2026'!CK32</f>
        <v>43</v>
      </c>
      <c r="N23" s="36">
        <f>'02.2026'!CF32</f>
        <v>0</v>
      </c>
      <c r="O23" s="34">
        <f>'03.2026'!S32</f>
        <v>228.73699999999999</v>
      </c>
      <c r="P23" s="35">
        <f>'03.2026'!T32</f>
        <v>228.73699999999999</v>
      </c>
      <c r="Q23" s="35">
        <f>'03.2026'!CK32</f>
        <v>216</v>
      </c>
      <c r="R23" s="36">
        <f>'03.2026'!CF32</f>
        <v>0</v>
      </c>
      <c r="S23" s="34">
        <f>'04.2026'!S32</f>
        <v>43.344000000000001</v>
      </c>
      <c r="T23" s="35">
        <f>'04.2026'!T32</f>
        <v>43.344000000000001</v>
      </c>
      <c r="U23" s="35">
        <f>'04.2026'!CK32</f>
        <v>33</v>
      </c>
      <c r="V23" s="36">
        <f>'04.2026'!CF32</f>
        <v>0</v>
      </c>
      <c r="W23" s="34">
        <f>'05.2026'!S32</f>
        <v>46.508000000000003</v>
      </c>
      <c r="X23" s="35">
        <f>'05.2026'!T32</f>
        <v>46.508000000000003</v>
      </c>
      <c r="Y23" s="35">
        <f>'05.2026'!CK32</f>
        <v>41</v>
      </c>
      <c r="Z23" s="36">
        <f>'05.2026'!CF32</f>
        <v>0</v>
      </c>
      <c r="AA23" s="34">
        <f>'06.2026'!S32</f>
        <v>204.53100000000001</v>
      </c>
      <c r="AB23" s="35">
        <f>'06.2026'!T32</f>
        <v>204.53100000000001</v>
      </c>
      <c r="AC23" s="35">
        <f>'06.2026'!CK32</f>
        <v>181</v>
      </c>
      <c r="AD23" s="36">
        <f>'06.2026'!CF32</f>
        <v>0</v>
      </c>
      <c r="AE23" s="34">
        <f>'07.2026'!S32</f>
        <v>123.69499999999999</v>
      </c>
      <c r="AF23" s="35">
        <f>'07.2026'!T32</f>
        <v>123.69499999999999</v>
      </c>
      <c r="AG23" s="35">
        <f>'07.2026'!CK32</f>
        <v>123</v>
      </c>
      <c r="AH23" s="36">
        <f>'07.2026'!CF32</f>
        <v>0</v>
      </c>
      <c r="AI23" s="34">
        <f>'08.2026'!S32</f>
        <v>0</v>
      </c>
      <c r="AJ23" s="35">
        <f>'08.2026'!T32</f>
        <v>0</v>
      </c>
      <c r="AK23" s="35">
        <f>'08.2026'!CK32</f>
        <v>0</v>
      </c>
      <c r="AL23" s="36">
        <f>'08.2026'!CF32</f>
        <v>0</v>
      </c>
      <c r="AM23" s="34">
        <f>'09.2026'!S32</f>
        <v>89.338999999999999</v>
      </c>
      <c r="AN23" s="35">
        <f>'09.2026'!T32</f>
        <v>89.338999999999999</v>
      </c>
      <c r="AO23" s="35">
        <f>'09.2026'!CK32</f>
        <v>82</v>
      </c>
      <c r="AP23" s="36">
        <f>'09.2026'!CF32</f>
        <v>0</v>
      </c>
      <c r="AQ23" s="34">
        <f>'10.2026'!S32</f>
        <v>0</v>
      </c>
      <c r="AR23" s="35">
        <f>'10.2026'!T32</f>
        <v>0</v>
      </c>
      <c r="AS23" s="35">
        <f>'10.2026'!CK32</f>
        <v>0</v>
      </c>
      <c r="AT23" s="36">
        <f>'10.2026'!CF32</f>
        <v>0</v>
      </c>
      <c r="AU23" s="34">
        <f>'11.2026'!S32</f>
        <v>0</v>
      </c>
      <c r="AV23" s="35">
        <f>'11.2026'!T32</f>
        <v>0</v>
      </c>
      <c r="AW23" s="35">
        <f>'11.2026'!CK32</f>
        <v>0</v>
      </c>
      <c r="AX23" s="36">
        <f>'11.2026'!CF32</f>
        <v>0</v>
      </c>
      <c r="AY23" s="34">
        <f>'12.2026'!S32</f>
        <v>0</v>
      </c>
      <c r="AZ23" s="35">
        <f>'12.2026'!T32</f>
        <v>0</v>
      </c>
      <c r="BA23" s="35">
        <f>'12.2026'!CK32</f>
        <v>0</v>
      </c>
      <c r="BB23" s="36">
        <f>'12.2026'!CF32</f>
        <v>0</v>
      </c>
    </row>
    <row r="24" spans="1:54" x14ac:dyDescent="0.25">
      <c r="A24" s="17">
        <f t="shared" si="4"/>
        <v>19</v>
      </c>
      <c r="B24" s="20" t="s">
        <v>205</v>
      </c>
      <c r="C24" s="43">
        <f t="shared" si="0"/>
        <v>0</v>
      </c>
      <c r="D24" s="44">
        <f t="shared" si="1"/>
        <v>0</v>
      </c>
      <c r="E24" s="44">
        <f t="shared" si="2"/>
        <v>0</v>
      </c>
      <c r="F24" s="45">
        <f t="shared" si="3"/>
        <v>0</v>
      </c>
      <c r="G24" s="34">
        <f>'01.2026'!S33</f>
        <v>0</v>
      </c>
      <c r="H24" s="35">
        <f>'01.2026'!T33</f>
        <v>0</v>
      </c>
      <c r="I24" s="35">
        <f>'01.2026'!CK33</f>
        <v>0</v>
      </c>
      <c r="J24" s="36">
        <f>'01.2026'!CF33</f>
        <v>0</v>
      </c>
      <c r="K24" s="34">
        <f>'02.2026'!S33</f>
        <v>0</v>
      </c>
      <c r="L24" s="35">
        <f>'02.2026'!T33</f>
        <v>0</v>
      </c>
      <c r="M24" s="35">
        <f>'02.2026'!CK33</f>
        <v>0</v>
      </c>
      <c r="N24" s="36">
        <f>'02.2026'!CF33</f>
        <v>0</v>
      </c>
      <c r="O24" s="34">
        <f>'03.2026'!S33</f>
        <v>0</v>
      </c>
      <c r="P24" s="35">
        <f>'03.2026'!T33</f>
        <v>0</v>
      </c>
      <c r="Q24" s="35">
        <f>'03.2026'!CK33</f>
        <v>0</v>
      </c>
      <c r="R24" s="36">
        <f>'03.2026'!CF33</f>
        <v>0</v>
      </c>
      <c r="S24" s="34">
        <f>'04.2026'!S33</f>
        <v>0</v>
      </c>
      <c r="T24" s="35">
        <f>'04.2026'!T33</f>
        <v>0</v>
      </c>
      <c r="U24" s="35">
        <f>'04.2026'!CK33</f>
        <v>0</v>
      </c>
      <c r="V24" s="36">
        <f>'04.2026'!CF33</f>
        <v>0</v>
      </c>
      <c r="W24" s="34">
        <f>'05.2026'!S33</f>
        <v>0</v>
      </c>
      <c r="X24" s="35">
        <f>'05.2026'!T33</f>
        <v>0</v>
      </c>
      <c r="Y24" s="35">
        <f>'05.2026'!CK33</f>
        <v>0</v>
      </c>
      <c r="Z24" s="36">
        <f>'05.2026'!CF33</f>
        <v>0</v>
      </c>
      <c r="AA24" s="34">
        <f>'06.2026'!S33</f>
        <v>0</v>
      </c>
      <c r="AB24" s="35">
        <f>'06.2026'!T33</f>
        <v>0</v>
      </c>
      <c r="AC24" s="35">
        <f>'06.2026'!CK33</f>
        <v>0</v>
      </c>
      <c r="AD24" s="36">
        <f>'06.2026'!CF33</f>
        <v>0</v>
      </c>
      <c r="AE24" s="34">
        <f>'07.2026'!S33</f>
        <v>0</v>
      </c>
      <c r="AF24" s="35">
        <f>'07.2026'!T33</f>
        <v>0</v>
      </c>
      <c r="AG24" s="35">
        <f>'07.2026'!CK33</f>
        <v>0</v>
      </c>
      <c r="AH24" s="36">
        <f>'07.2026'!CF33</f>
        <v>0</v>
      </c>
      <c r="AI24" s="34">
        <f>'08.2026'!S33</f>
        <v>0</v>
      </c>
      <c r="AJ24" s="35">
        <f>'08.2026'!T33</f>
        <v>0</v>
      </c>
      <c r="AK24" s="35">
        <f>'08.2026'!CK33</f>
        <v>0</v>
      </c>
      <c r="AL24" s="36">
        <f>'08.2026'!CF33</f>
        <v>0</v>
      </c>
      <c r="AM24" s="34">
        <f>'09.2026'!S33</f>
        <v>0</v>
      </c>
      <c r="AN24" s="35">
        <f>'09.2026'!T33</f>
        <v>0</v>
      </c>
      <c r="AO24" s="35">
        <f>'09.2026'!CK33</f>
        <v>0</v>
      </c>
      <c r="AP24" s="36">
        <f>'09.2026'!CF33</f>
        <v>0</v>
      </c>
      <c r="AQ24" s="34">
        <f>'10.2026'!S33</f>
        <v>0</v>
      </c>
      <c r="AR24" s="35">
        <f>'10.2026'!T33</f>
        <v>0</v>
      </c>
      <c r="AS24" s="35">
        <f>'10.2026'!CK33</f>
        <v>0</v>
      </c>
      <c r="AT24" s="36">
        <f>'10.2026'!CF33</f>
        <v>0</v>
      </c>
      <c r="AU24" s="34">
        <f>'11.2026'!S33</f>
        <v>0</v>
      </c>
      <c r="AV24" s="35">
        <f>'11.2026'!T33</f>
        <v>0</v>
      </c>
      <c r="AW24" s="35">
        <f>'11.2026'!CK33</f>
        <v>0</v>
      </c>
      <c r="AX24" s="36">
        <f>'11.2026'!CF33</f>
        <v>0</v>
      </c>
      <c r="AY24" s="34">
        <f>'12.2026'!S33</f>
        <v>0</v>
      </c>
      <c r="AZ24" s="35">
        <f>'12.2026'!T33</f>
        <v>0</v>
      </c>
      <c r="BA24" s="35">
        <f>'12.2026'!CK33</f>
        <v>0</v>
      </c>
      <c r="BB24" s="36">
        <f>'12.2026'!CF33</f>
        <v>0</v>
      </c>
    </row>
    <row r="25" spans="1:54" x14ac:dyDescent="0.25">
      <c r="A25" s="17">
        <f t="shared" si="4"/>
        <v>20</v>
      </c>
      <c r="B25" s="21" t="s">
        <v>48</v>
      </c>
      <c r="C25" s="43">
        <f t="shared" si="0"/>
        <v>31164.799000000003</v>
      </c>
      <c r="D25" s="44">
        <f t="shared" si="1"/>
        <v>27774.021000000004</v>
      </c>
      <c r="E25" s="44">
        <f t="shared" si="2"/>
        <v>26333</v>
      </c>
      <c r="F25" s="45">
        <f t="shared" si="3"/>
        <v>0</v>
      </c>
      <c r="G25" s="34">
        <f>'01.2026'!S34</f>
        <v>3920.72</v>
      </c>
      <c r="H25" s="35">
        <f>'01.2026'!T34</f>
        <v>7406.9250000000002</v>
      </c>
      <c r="I25" s="35">
        <f>'01.2026'!CK34</f>
        <v>3354</v>
      </c>
      <c r="J25" s="36">
        <f>'01.2026'!CF34</f>
        <v>0</v>
      </c>
      <c r="K25" s="34">
        <f>'02.2026'!S34</f>
        <v>3647.68</v>
      </c>
      <c r="L25" s="35">
        <f>'02.2026'!T34</f>
        <v>6214.3519999999999</v>
      </c>
      <c r="M25" s="35">
        <f>'02.2026'!CK34</f>
        <v>3181</v>
      </c>
      <c r="N25" s="36">
        <f>'02.2026'!CF34</f>
        <v>0</v>
      </c>
      <c r="O25" s="34">
        <f>'03.2026'!S34</f>
        <v>3740</v>
      </c>
      <c r="P25" s="35">
        <f>'03.2026'!T34</f>
        <v>5024.1059999999998</v>
      </c>
      <c r="Q25" s="35">
        <f>'03.2026'!CK34</f>
        <v>3323</v>
      </c>
      <c r="R25" s="36">
        <f>'03.2026'!CF34</f>
        <v>0</v>
      </c>
      <c r="S25" s="34">
        <f>'04.2026'!S34</f>
        <v>3597.38</v>
      </c>
      <c r="T25" s="35">
        <f>'04.2026'!T34</f>
        <v>2789.9850000000001</v>
      </c>
      <c r="U25" s="35">
        <f>'04.2026'!CK34</f>
        <v>3061</v>
      </c>
      <c r="V25" s="36">
        <f>'04.2026'!CF34</f>
        <v>0</v>
      </c>
      <c r="W25" s="34">
        <f>'05.2026'!S34</f>
        <v>3439.52</v>
      </c>
      <c r="X25" s="35">
        <f>'05.2026'!T34</f>
        <v>1493.2570000000001</v>
      </c>
      <c r="Y25" s="35">
        <f>'05.2026'!CK34</f>
        <v>2741</v>
      </c>
      <c r="Z25" s="36">
        <f>'05.2026'!CF34</f>
        <v>0</v>
      </c>
      <c r="AA25" s="34">
        <f>'06.2026'!S34</f>
        <v>3092.42</v>
      </c>
      <c r="AB25" s="35">
        <f>'06.2026'!T34</f>
        <v>1386.6610000000001</v>
      </c>
      <c r="AC25" s="35">
        <f>'06.2026'!CK34</f>
        <v>2546</v>
      </c>
      <c r="AD25" s="36">
        <f>'06.2026'!CF34</f>
        <v>0</v>
      </c>
      <c r="AE25" s="34">
        <f>'07.2026'!S34</f>
        <v>2738</v>
      </c>
      <c r="AF25" s="35">
        <f>'07.2026'!T34</f>
        <v>1148.8399999999999</v>
      </c>
      <c r="AG25" s="35">
        <f>'07.2026'!CK34</f>
        <v>2303</v>
      </c>
      <c r="AH25" s="36">
        <f>'07.2026'!CF34</f>
        <v>0</v>
      </c>
      <c r="AI25" s="34">
        <f>'08.2026'!S34</f>
        <v>3275.7</v>
      </c>
      <c r="AJ25" s="35">
        <f>'08.2026'!T34</f>
        <v>1133.49</v>
      </c>
      <c r="AK25" s="35">
        <f>'08.2026'!CK34</f>
        <v>2682</v>
      </c>
      <c r="AL25" s="36">
        <f>'08.2026'!CF34</f>
        <v>0</v>
      </c>
      <c r="AM25" s="34">
        <f>'09.2026'!S34</f>
        <v>3713.3789999999999</v>
      </c>
      <c r="AN25" s="35">
        <f>'09.2026'!T34</f>
        <v>1176.405</v>
      </c>
      <c r="AO25" s="35">
        <f>'09.2026'!CK34</f>
        <v>3142</v>
      </c>
      <c r="AP25" s="36">
        <f>'09.2026'!CF34</f>
        <v>0</v>
      </c>
      <c r="AQ25" s="34">
        <f>'10.2026'!S34</f>
        <v>0</v>
      </c>
      <c r="AR25" s="35">
        <f>'10.2026'!T34</f>
        <v>0</v>
      </c>
      <c r="AS25" s="35">
        <f>'10.2026'!CK34</f>
        <v>0</v>
      </c>
      <c r="AT25" s="36">
        <f>'10.2026'!CF34</f>
        <v>0</v>
      </c>
      <c r="AU25" s="34">
        <f>'11.2026'!S34</f>
        <v>0</v>
      </c>
      <c r="AV25" s="35">
        <f>'11.2026'!T34</f>
        <v>0</v>
      </c>
      <c r="AW25" s="35">
        <f>'11.2026'!CK34</f>
        <v>0</v>
      </c>
      <c r="AX25" s="36">
        <f>'11.2026'!CF34</f>
        <v>0</v>
      </c>
      <c r="AY25" s="34">
        <f>'12.2026'!S34</f>
        <v>0</v>
      </c>
      <c r="AZ25" s="35">
        <f>'12.2026'!T34</f>
        <v>0</v>
      </c>
      <c r="BA25" s="35">
        <f>'12.2026'!CK34</f>
        <v>0</v>
      </c>
      <c r="BB25" s="36">
        <f>'12.2026'!CF34</f>
        <v>0</v>
      </c>
    </row>
    <row r="26" spans="1:54" x14ac:dyDescent="0.25">
      <c r="A26" s="17">
        <f t="shared" si="4"/>
        <v>21</v>
      </c>
      <c r="B26" s="21" t="s">
        <v>48</v>
      </c>
      <c r="C26" s="43">
        <f t="shared" si="0"/>
        <v>10931</v>
      </c>
      <c r="D26" s="44">
        <f t="shared" si="1"/>
        <v>26326.22</v>
      </c>
      <c r="E26" s="44">
        <f t="shared" si="2"/>
        <v>11192</v>
      </c>
      <c r="F26" s="45">
        <f t="shared" si="3"/>
        <v>0</v>
      </c>
      <c r="G26" s="34">
        <f>'01.2026'!S35</f>
        <v>1310</v>
      </c>
      <c r="H26" s="35">
        <f>'01.2026'!T35</f>
        <v>8271.1509999999998</v>
      </c>
      <c r="I26" s="35">
        <f>'01.2026'!CK35</f>
        <v>1098</v>
      </c>
      <c r="J26" s="36">
        <f>'01.2026'!CF35</f>
        <v>0</v>
      </c>
      <c r="K26" s="34">
        <f>'02.2026'!S35</f>
        <v>1176</v>
      </c>
      <c r="L26" s="35">
        <f>'02.2026'!T35</f>
        <v>6963.5929999999998</v>
      </c>
      <c r="M26" s="35">
        <f>'02.2026'!CK35</f>
        <v>1001</v>
      </c>
      <c r="N26" s="36">
        <f>'02.2026'!CF35</f>
        <v>0</v>
      </c>
      <c r="O26" s="34">
        <f>'03.2026'!S35</f>
        <v>1365</v>
      </c>
      <c r="P26" s="35">
        <f>'03.2026'!T35</f>
        <v>5719.866</v>
      </c>
      <c r="Q26" s="35">
        <f>'03.2026'!CK35</f>
        <v>1153</v>
      </c>
      <c r="R26" s="36">
        <f>'03.2026'!CF35</f>
        <v>0</v>
      </c>
      <c r="S26" s="34">
        <f>'04.2026'!S35</f>
        <v>1288</v>
      </c>
      <c r="T26" s="35">
        <f>'04.2026'!T35</f>
        <v>3447.509</v>
      </c>
      <c r="U26" s="35">
        <f>'04.2026'!CK35</f>
        <v>1181</v>
      </c>
      <c r="V26" s="36">
        <f>'04.2026'!CF35</f>
        <v>0</v>
      </c>
      <c r="W26" s="34">
        <f>'05.2026'!S35</f>
        <v>1208</v>
      </c>
      <c r="X26" s="35">
        <f>'05.2026'!T35</f>
        <v>417.20299999999997</v>
      </c>
      <c r="Y26" s="35">
        <f>'05.2026'!CK35</f>
        <v>1377</v>
      </c>
      <c r="Z26" s="36">
        <f>'05.2026'!CF35</f>
        <v>0</v>
      </c>
      <c r="AA26" s="34">
        <f>'06.2026'!S35</f>
        <v>1147</v>
      </c>
      <c r="AB26" s="35">
        <f>'06.2026'!T35</f>
        <v>449.90100000000001</v>
      </c>
      <c r="AC26" s="35">
        <f>'06.2026'!CK35</f>
        <v>1341</v>
      </c>
      <c r="AD26" s="36">
        <f>'06.2026'!CF35</f>
        <v>0</v>
      </c>
      <c r="AE26" s="34">
        <f>'07.2026'!S35</f>
        <v>1181</v>
      </c>
      <c r="AF26" s="35">
        <f>'07.2026'!T35</f>
        <v>339.41199999999998</v>
      </c>
      <c r="AG26" s="35">
        <f>'07.2026'!CK35</f>
        <v>1380</v>
      </c>
      <c r="AH26" s="36">
        <f>'07.2026'!CF35</f>
        <v>0</v>
      </c>
      <c r="AI26" s="34">
        <f>'08.2026'!S35</f>
        <v>1117</v>
      </c>
      <c r="AJ26" s="35">
        <f>'08.2026'!T35</f>
        <v>360.35</v>
      </c>
      <c r="AK26" s="35">
        <f>'08.2026'!CK35</f>
        <v>1312</v>
      </c>
      <c r="AL26" s="36">
        <f>'08.2026'!CF35</f>
        <v>0</v>
      </c>
      <c r="AM26" s="34">
        <f>'09.2026'!S35</f>
        <v>1139</v>
      </c>
      <c r="AN26" s="35">
        <f>'09.2026'!T35</f>
        <v>357.23500000000001</v>
      </c>
      <c r="AO26" s="35">
        <f>'09.2026'!CK35</f>
        <v>1349</v>
      </c>
      <c r="AP26" s="36">
        <f>'09.2026'!CF35</f>
        <v>0</v>
      </c>
      <c r="AQ26" s="34">
        <f>'10.2026'!S35</f>
        <v>0</v>
      </c>
      <c r="AR26" s="35">
        <f>'10.2026'!T35</f>
        <v>0</v>
      </c>
      <c r="AS26" s="35">
        <f>'10.2026'!CK35</f>
        <v>0</v>
      </c>
      <c r="AT26" s="36">
        <f>'10.2026'!CF35</f>
        <v>0</v>
      </c>
      <c r="AU26" s="34">
        <f>'11.2026'!S35</f>
        <v>0</v>
      </c>
      <c r="AV26" s="35">
        <f>'11.2026'!T35</f>
        <v>0</v>
      </c>
      <c r="AW26" s="35">
        <f>'11.2026'!CK35</f>
        <v>0</v>
      </c>
      <c r="AX26" s="36">
        <f>'11.2026'!CF35</f>
        <v>0</v>
      </c>
      <c r="AY26" s="34">
        <f>'12.2026'!S35</f>
        <v>0</v>
      </c>
      <c r="AZ26" s="35">
        <f>'12.2026'!T35</f>
        <v>0</v>
      </c>
      <c r="BA26" s="35">
        <f>'12.2026'!CK35</f>
        <v>0</v>
      </c>
      <c r="BB26" s="36">
        <f>'12.2026'!CF35</f>
        <v>0</v>
      </c>
    </row>
    <row r="27" spans="1:54" x14ac:dyDescent="0.25">
      <c r="A27" s="17">
        <f t="shared" si="4"/>
        <v>22</v>
      </c>
      <c r="B27" s="21" t="s">
        <v>67</v>
      </c>
      <c r="C27" s="43">
        <f t="shared" si="0"/>
        <v>90352.007999999987</v>
      </c>
      <c r="D27" s="44">
        <f t="shared" si="1"/>
        <v>93962.588999999993</v>
      </c>
      <c r="E27" s="44">
        <f t="shared" si="2"/>
        <v>90616</v>
      </c>
      <c r="F27" s="45">
        <f t="shared" si="3"/>
        <v>0</v>
      </c>
      <c r="G27" s="34">
        <f>'01.2026'!S36</f>
        <v>12009.322</v>
      </c>
      <c r="H27" s="35">
        <f>'01.2026'!T36</f>
        <v>19188.843000000001</v>
      </c>
      <c r="I27" s="35">
        <f>'01.2026'!CK36</f>
        <v>11739</v>
      </c>
      <c r="J27" s="36">
        <f>'01.2026'!CF36</f>
        <v>0</v>
      </c>
      <c r="K27" s="34">
        <f>'02.2026'!S36</f>
        <v>10670.311</v>
      </c>
      <c r="L27" s="35">
        <f>'02.2026'!T36</f>
        <v>17604.493999999999</v>
      </c>
      <c r="M27" s="35">
        <f>'02.2026'!CK36</f>
        <v>10609</v>
      </c>
      <c r="N27" s="36">
        <f>'02.2026'!CF36</f>
        <v>0</v>
      </c>
      <c r="O27" s="34">
        <f>'03.2026'!S36</f>
        <v>11824.168</v>
      </c>
      <c r="P27" s="35">
        <f>'03.2026'!T36</f>
        <v>18106.307000000001</v>
      </c>
      <c r="Q27" s="35">
        <f>'03.2026'!CK36</f>
        <v>11961</v>
      </c>
      <c r="R27" s="36">
        <f>'03.2026'!CF36</f>
        <v>0</v>
      </c>
      <c r="S27" s="34">
        <f>'04.2026'!S36</f>
        <v>11193.72</v>
      </c>
      <c r="T27" s="35">
        <f>'04.2026'!T36</f>
        <v>12987.189</v>
      </c>
      <c r="U27" s="35">
        <f>'04.2026'!CK36</f>
        <v>11517</v>
      </c>
      <c r="V27" s="36">
        <f>'04.2026'!CF36</f>
        <v>0</v>
      </c>
      <c r="W27" s="34">
        <f>'05.2026'!S36</f>
        <v>10529.937</v>
      </c>
      <c r="X27" s="35">
        <f>'05.2026'!T36</f>
        <v>6390.7460000000001</v>
      </c>
      <c r="Y27" s="35">
        <f>'05.2026'!CK36</f>
        <v>11137</v>
      </c>
      <c r="Z27" s="36">
        <f>'05.2026'!CF36</f>
        <v>0</v>
      </c>
      <c r="AA27" s="34">
        <f>'06.2026'!S36</f>
        <v>8846.0550000000003</v>
      </c>
      <c r="AB27" s="35">
        <f>'06.2026'!T36</f>
        <v>5121.2049999999999</v>
      </c>
      <c r="AC27" s="35">
        <f>'06.2026'!CK36</f>
        <v>9119</v>
      </c>
      <c r="AD27" s="36">
        <f>'06.2026'!CF36</f>
        <v>0</v>
      </c>
      <c r="AE27" s="34">
        <f>'07.2026'!S36</f>
        <v>8138.2060000000001</v>
      </c>
      <c r="AF27" s="35">
        <f>'07.2026'!T36</f>
        <v>4523.9380000000001</v>
      </c>
      <c r="AG27" s="35">
        <f>'07.2026'!CK36</f>
        <v>8250</v>
      </c>
      <c r="AH27" s="36">
        <f>'07.2026'!CF36</f>
        <v>0</v>
      </c>
      <c r="AI27" s="34">
        <f>'08.2026'!S36</f>
        <v>8628.3700000000008</v>
      </c>
      <c r="AJ27" s="35">
        <f>'08.2026'!T36</f>
        <v>5132.7389999999996</v>
      </c>
      <c r="AK27" s="35">
        <f>'08.2026'!CK36</f>
        <v>8591</v>
      </c>
      <c r="AL27" s="36">
        <f>'08.2026'!CF36</f>
        <v>0</v>
      </c>
      <c r="AM27" s="34">
        <f>'09.2026'!S36</f>
        <v>8511.9189999999999</v>
      </c>
      <c r="AN27" s="35">
        <f>'09.2026'!T36</f>
        <v>4907.1279999999997</v>
      </c>
      <c r="AO27" s="35">
        <f>'09.2026'!CK36</f>
        <v>7693</v>
      </c>
      <c r="AP27" s="36">
        <f>'09.2026'!CF36</f>
        <v>0</v>
      </c>
      <c r="AQ27" s="34">
        <f>'10.2026'!S36</f>
        <v>0</v>
      </c>
      <c r="AR27" s="35">
        <f>'10.2026'!T36</f>
        <v>0</v>
      </c>
      <c r="AS27" s="35">
        <f>'10.2026'!CK36</f>
        <v>0</v>
      </c>
      <c r="AT27" s="36">
        <f>'10.2026'!CF36</f>
        <v>0</v>
      </c>
      <c r="AU27" s="34">
        <f>'11.2026'!S36</f>
        <v>0</v>
      </c>
      <c r="AV27" s="35">
        <f>'11.2026'!T36</f>
        <v>0</v>
      </c>
      <c r="AW27" s="35">
        <f>'11.2026'!CK36</f>
        <v>0</v>
      </c>
      <c r="AX27" s="36">
        <f>'11.2026'!CF36</f>
        <v>0</v>
      </c>
      <c r="AY27" s="34">
        <f>'12.2026'!S36</f>
        <v>0</v>
      </c>
      <c r="AZ27" s="35">
        <f>'12.2026'!T36</f>
        <v>0</v>
      </c>
      <c r="BA27" s="35">
        <f>'12.2026'!CK36</f>
        <v>0</v>
      </c>
      <c r="BB27" s="36">
        <f>'12.2026'!CF36</f>
        <v>0</v>
      </c>
    </row>
    <row r="28" spans="1:54" x14ac:dyDescent="0.25">
      <c r="A28" s="17">
        <f t="shared" si="4"/>
        <v>23</v>
      </c>
      <c r="B28" s="21" t="s">
        <v>71</v>
      </c>
      <c r="C28" s="43">
        <f t="shared" si="0"/>
        <v>51548</v>
      </c>
      <c r="D28" s="44">
        <f t="shared" si="1"/>
        <v>53875.207999999991</v>
      </c>
      <c r="E28" s="44">
        <f t="shared" si="2"/>
        <v>49431</v>
      </c>
      <c r="F28" s="45">
        <f t="shared" si="3"/>
        <v>0</v>
      </c>
      <c r="G28" s="34">
        <f>'01.2026'!S37</f>
        <v>7981</v>
      </c>
      <c r="H28" s="35">
        <f>'01.2026'!T37</f>
        <v>11998.968999999999</v>
      </c>
      <c r="I28" s="35">
        <f>'01.2026'!CK37</f>
        <v>7840</v>
      </c>
      <c r="J28" s="36">
        <f>'01.2026'!CF37</f>
        <v>0</v>
      </c>
      <c r="K28" s="34">
        <f>'02.2026'!S37</f>
        <v>7209</v>
      </c>
      <c r="L28" s="35">
        <f>'02.2026'!T37</f>
        <v>10712.382</v>
      </c>
      <c r="M28" s="35">
        <f>'02.2026'!CK37</f>
        <v>7120</v>
      </c>
      <c r="N28" s="36">
        <f>'02.2026'!CF37</f>
        <v>0</v>
      </c>
      <c r="O28" s="34">
        <f>'03.2026'!S37</f>
        <v>7951</v>
      </c>
      <c r="P28" s="35">
        <f>'03.2026'!T37</f>
        <v>9811.8680000000004</v>
      </c>
      <c r="Q28" s="35">
        <f>'03.2026'!CK37</f>
        <v>7923</v>
      </c>
      <c r="R28" s="36">
        <f>'03.2026'!CF37</f>
        <v>0</v>
      </c>
      <c r="S28" s="34">
        <f>'04.2026'!S37</f>
        <v>7221</v>
      </c>
      <c r="T28" s="35">
        <f>'04.2026'!T37</f>
        <v>6516.2420000000002</v>
      </c>
      <c r="U28" s="35">
        <f>'04.2026'!CK37</f>
        <v>7343</v>
      </c>
      <c r="V28" s="36">
        <f>'04.2026'!CF37</f>
        <v>0</v>
      </c>
      <c r="W28" s="34">
        <f>'05.2026'!S37</f>
        <v>4575</v>
      </c>
      <c r="X28" s="35">
        <f>'05.2026'!T37</f>
        <v>3473.3629999999998</v>
      </c>
      <c r="Y28" s="35">
        <f>'05.2026'!CK37</f>
        <v>4409</v>
      </c>
      <c r="Z28" s="36">
        <f>'05.2026'!CF37</f>
        <v>0</v>
      </c>
      <c r="AA28" s="34">
        <f>'06.2026'!S37</f>
        <v>4153</v>
      </c>
      <c r="AB28" s="35">
        <f>'06.2026'!T37</f>
        <v>2961.681</v>
      </c>
      <c r="AC28" s="35">
        <f>'06.2026'!CK37</f>
        <v>2838</v>
      </c>
      <c r="AD28" s="36">
        <f>'06.2026'!CF37</f>
        <v>0</v>
      </c>
      <c r="AE28" s="34">
        <f>'07.2026'!S37</f>
        <v>4590</v>
      </c>
      <c r="AF28" s="35">
        <f>'07.2026'!T37</f>
        <v>2709.2020000000002</v>
      </c>
      <c r="AG28" s="35">
        <f>'07.2026'!CK37</f>
        <v>4427</v>
      </c>
      <c r="AH28" s="36">
        <f>'07.2026'!CF37</f>
        <v>0</v>
      </c>
      <c r="AI28" s="34">
        <f>'08.2026'!S37</f>
        <v>4433</v>
      </c>
      <c r="AJ28" s="35">
        <f>'08.2026'!T37</f>
        <v>2842.8490000000002</v>
      </c>
      <c r="AK28" s="35">
        <f>'08.2026'!CK37</f>
        <v>4176</v>
      </c>
      <c r="AL28" s="36">
        <f>'08.2026'!CF37</f>
        <v>0</v>
      </c>
      <c r="AM28" s="34">
        <f>'09.2026'!S37</f>
        <v>3435</v>
      </c>
      <c r="AN28" s="35">
        <f>'09.2026'!T37</f>
        <v>2848.652</v>
      </c>
      <c r="AO28" s="35">
        <f>'09.2026'!CK37</f>
        <v>3355</v>
      </c>
      <c r="AP28" s="36">
        <f>'09.2026'!CF37</f>
        <v>0</v>
      </c>
      <c r="AQ28" s="34">
        <f>'10.2026'!S37</f>
        <v>0</v>
      </c>
      <c r="AR28" s="35">
        <f>'10.2026'!T37</f>
        <v>0</v>
      </c>
      <c r="AS28" s="35">
        <f>'10.2026'!CK37</f>
        <v>0</v>
      </c>
      <c r="AT28" s="36">
        <f>'10.2026'!CF37</f>
        <v>0</v>
      </c>
      <c r="AU28" s="34">
        <f>'11.2026'!S37</f>
        <v>0</v>
      </c>
      <c r="AV28" s="35">
        <f>'11.2026'!T37</f>
        <v>0</v>
      </c>
      <c r="AW28" s="35">
        <f>'11.2026'!CK37</f>
        <v>0</v>
      </c>
      <c r="AX28" s="36">
        <f>'11.2026'!CF37</f>
        <v>0</v>
      </c>
      <c r="AY28" s="34">
        <f>'12.2026'!S37</f>
        <v>0</v>
      </c>
      <c r="AZ28" s="35">
        <f>'12.2026'!T37</f>
        <v>0</v>
      </c>
      <c r="BA28" s="35">
        <f>'12.2026'!CK37</f>
        <v>0</v>
      </c>
      <c r="BB28" s="36">
        <f>'12.2026'!CF37</f>
        <v>0</v>
      </c>
    </row>
    <row r="29" spans="1:54" x14ac:dyDescent="0.25">
      <c r="A29" s="17">
        <f t="shared" si="4"/>
        <v>24</v>
      </c>
      <c r="B29" s="21" t="s">
        <v>77</v>
      </c>
      <c r="C29" s="43">
        <f t="shared" si="0"/>
        <v>0</v>
      </c>
      <c r="D29" s="44">
        <f t="shared" si="1"/>
        <v>0</v>
      </c>
      <c r="E29" s="44">
        <f t="shared" si="2"/>
        <v>0</v>
      </c>
      <c r="F29" s="45">
        <f t="shared" si="3"/>
        <v>0</v>
      </c>
      <c r="G29" s="34">
        <f>'01.2026'!S38</f>
        <v>0</v>
      </c>
      <c r="H29" s="35">
        <f>'01.2026'!T38</f>
        <v>0</v>
      </c>
      <c r="I29" s="35">
        <f>'01.2026'!CK38</f>
        <v>0</v>
      </c>
      <c r="J29" s="36">
        <f>'01.2026'!CF38</f>
        <v>0</v>
      </c>
      <c r="K29" s="34">
        <f>'02.2026'!S38</f>
        <v>0</v>
      </c>
      <c r="L29" s="35">
        <f>'02.2026'!T38</f>
        <v>0</v>
      </c>
      <c r="M29" s="35">
        <f>'02.2026'!CK38</f>
        <v>0</v>
      </c>
      <c r="N29" s="36">
        <f>'02.2026'!CF38</f>
        <v>0</v>
      </c>
      <c r="O29" s="34">
        <f>'03.2026'!S38</f>
        <v>0</v>
      </c>
      <c r="P29" s="35">
        <f>'03.2026'!T38</f>
        <v>0</v>
      </c>
      <c r="Q29" s="35">
        <f>'03.2026'!CK38</f>
        <v>0</v>
      </c>
      <c r="R29" s="36">
        <f>'03.2026'!CF38</f>
        <v>0</v>
      </c>
      <c r="S29" s="34">
        <f>'04.2026'!S38</f>
        <v>0</v>
      </c>
      <c r="T29" s="35">
        <f>'04.2026'!T38</f>
        <v>0</v>
      </c>
      <c r="U29" s="35">
        <f>'04.2026'!CK38</f>
        <v>0</v>
      </c>
      <c r="V29" s="36">
        <f>'04.2026'!CF38</f>
        <v>0</v>
      </c>
      <c r="W29" s="34">
        <f>'05.2026'!S38</f>
        <v>0</v>
      </c>
      <c r="X29" s="35">
        <f>'05.2026'!T38</f>
        <v>0</v>
      </c>
      <c r="Y29" s="35">
        <f>'05.2026'!CK38</f>
        <v>0</v>
      </c>
      <c r="Z29" s="36">
        <f>'05.2026'!CF38</f>
        <v>0</v>
      </c>
      <c r="AA29" s="34">
        <f>'06.2026'!S38</f>
        <v>0</v>
      </c>
      <c r="AB29" s="35">
        <f>'06.2026'!T38</f>
        <v>0</v>
      </c>
      <c r="AC29" s="35">
        <f>'06.2026'!CK38</f>
        <v>0</v>
      </c>
      <c r="AD29" s="36">
        <f>'06.2026'!CF38</f>
        <v>0</v>
      </c>
      <c r="AE29" s="34">
        <f>'07.2026'!S38</f>
        <v>0</v>
      </c>
      <c r="AF29" s="35">
        <f>'07.2026'!T38</f>
        <v>0</v>
      </c>
      <c r="AG29" s="35">
        <f>'07.2026'!CK38</f>
        <v>0</v>
      </c>
      <c r="AH29" s="36">
        <f>'07.2026'!CF38</f>
        <v>0</v>
      </c>
      <c r="AI29" s="34">
        <f>'08.2026'!S38</f>
        <v>0</v>
      </c>
      <c r="AJ29" s="35">
        <f>'08.2026'!T38</f>
        <v>0</v>
      </c>
      <c r="AK29" s="35">
        <f>'08.2026'!CK38</f>
        <v>0</v>
      </c>
      <c r="AL29" s="36">
        <f>'08.2026'!CF38</f>
        <v>0</v>
      </c>
      <c r="AM29" s="34">
        <f>'09.2026'!S38</f>
        <v>0</v>
      </c>
      <c r="AN29" s="35">
        <f>'09.2026'!T38</f>
        <v>0</v>
      </c>
      <c r="AO29" s="35">
        <f>'09.2026'!CK38</f>
        <v>0</v>
      </c>
      <c r="AP29" s="36">
        <f>'09.2026'!CF38</f>
        <v>0</v>
      </c>
      <c r="AQ29" s="34">
        <f>'10.2026'!S38</f>
        <v>0</v>
      </c>
      <c r="AR29" s="35">
        <f>'10.2026'!T38</f>
        <v>0</v>
      </c>
      <c r="AS29" s="35">
        <f>'10.2026'!CK38</f>
        <v>0</v>
      </c>
      <c r="AT29" s="36">
        <f>'10.2026'!CF38</f>
        <v>0</v>
      </c>
      <c r="AU29" s="34">
        <f>'11.2026'!S38</f>
        <v>0</v>
      </c>
      <c r="AV29" s="35">
        <f>'11.2026'!T38</f>
        <v>0</v>
      </c>
      <c r="AW29" s="35">
        <f>'11.2026'!CK38</f>
        <v>0</v>
      </c>
      <c r="AX29" s="36">
        <f>'11.2026'!CF38</f>
        <v>0</v>
      </c>
      <c r="AY29" s="34">
        <f>'12.2026'!S38</f>
        <v>0</v>
      </c>
      <c r="AZ29" s="35">
        <f>'12.2026'!T38</f>
        <v>0</v>
      </c>
      <c r="BA29" s="35">
        <f>'12.2026'!CK38</f>
        <v>0</v>
      </c>
      <c r="BB29" s="36">
        <f>'12.2026'!CF38</f>
        <v>0</v>
      </c>
    </row>
    <row r="30" spans="1:54" x14ac:dyDescent="0.25">
      <c r="A30" s="17">
        <f t="shared" si="4"/>
        <v>25</v>
      </c>
      <c r="B30" s="21" t="s">
        <v>144</v>
      </c>
      <c r="C30" s="43">
        <f t="shared" si="0"/>
        <v>19609.3</v>
      </c>
      <c r="D30" s="44">
        <f t="shared" si="1"/>
        <v>19609.3</v>
      </c>
      <c r="E30" s="44">
        <f t="shared" si="2"/>
        <v>18975</v>
      </c>
      <c r="F30" s="45">
        <f t="shared" si="3"/>
        <v>0</v>
      </c>
      <c r="G30" s="34">
        <f>'01.2026'!S39</f>
        <v>4716.5</v>
      </c>
      <c r="H30" s="35">
        <f>'01.2026'!T39</f>
        <v>4716.5</v>
      </c>
      <c r="I30" s="35">
        <f>'01.2026'!CK39</f>
        <v>4398</v>
      </c>
      <c r="J30" s="36">
        <f>'01.2026'!CF39</f>
        <v>0</v>
      </c>
      <c r="K30" s="34">
        <f>'02.2026'!S39</f>
        <v>4303.3</v>
      </c>
      <c r="L30" s="35">
        <f>'02.2026'!T39</f>
        <v>4303.3</v>
      </c>
      <c r="M30" s="35">
        <f>'02.2026'!CK39</f>
        <v>4089</v>
      </c>
      <c r="N30" s="36">
        <f>'02.2026'!CF39</f>
        <v>0</v>
      </c>
      <c r="O30" s="34">
        <f>'03.2026'!S39</f>
        <v>4526.2</v>
      </c>
      <c r="P30" s="35">
        <f>'03.2026'!T39</f>
        <v>4526.2</v>
      </c>
      <c r="Q30" s="35">
        <f>'03.2026'!CK39</f>
        <v>4441</v>
      </c>
      <c r="R30" s="36">
        <f>'03.2026'!CF39</f>
        <v>0</v>
      </c>
      <c r="S30" s="34">
        <f>'04.2026'!S39</f>
        <v>3759.5</v>
      </c>
      <c r="T30" s="35">
        <f>'04.2026'!T39</f>
        <v>3759.5</v>
      </c>
      <c r="U30" s="35">
        <f>'04.2026'!CK39</f>
        <v>3883</v>
      </c>
      <c r="V30" s="36">
        <f>'04.2026'!CF39</f>
        <v>0</v>
      </c>
      <c r="W30" s="34">
        <f>'05.2026'!S39</f>
        <v>287.8</v>
      </c>
      <c r="X30" s="35">
        <f>'05.2026'!T39</f>
        <v>287.8</v>
      </c>
      <c r="Y30" s="35">
        <f>'05.2026'!CK39</f>
        <v>288</v>
      </c>
      <c r="Z30" s="36">
        <f>'05.2026'!CF39</f>
        <v>0</v>
      </c>
      <c r="AA30" s="34">
        <f>'06.2026'!S39</f>
        <v>0</v>
      </c>
      <c r="AB30" s="35">
        <f>'06.2026'!T39</f>
        <v>0</v>
      </c>
      <c r="AC30" s="35">
        <f>'06.2026'!CK39</f>
        <v>0</v>
      </c>
      <c r="AD30" s="36">
        <f>'06.2026'!CF39</f>
        <v>0</v>
      </c>
      <c r="AE30" s="34">
        <f>'07.2026'!S39</f>
        <v>0</v>
      </c>
      <c r="AF30" s="35">
        <f>'07.2026'!T39</f>
        <v>0</v>
      </c>
      <c r="AG30" s="35">
        <f>'07.2026'!CK39</f>
        <v>0</v>
      </c>
      <c r="AH30" s="36">
        <f>'07.2026'!CF39</f>
        <v>0</v>
      </c>
      <c r="AI30" s="34">
        <f>'08.2026'!S39</f>
        <v>0</v>
      </c>
      <c r="AJ30" s="35">
        <f>'08.2026'!T39</f>
        <v>0</v>
      </c>
      <c r="AK30" s="35">
        <f>'08.2026'!CK39</f>
        <v>0</v>
      </c>
      <c r="AL30" s="36">
        <f>'08.2026'!CF39</f>
        <v>0</v>
      </c>
      <c r="AM30" s="34">
        <f>'09.2026'!S39</f>
        <v>2016</v>
      </c>
      <c r="AN30" s="35">
        <f>'09.2026'!T39</f>
        <v>2016</v>
      </c>
      <c r="AO30" s="35">
        <f>'09.2026'!CK39</f>
        <v>1876</v>
      </c>
      <c r="AP30" s="36">
        <f>'09.2026'!CF39</f>
        <v>0</v>
      </c>
      <c r="AQ30" s="34">
        <f>'10.2026'!S39</f>
        <v>0</v>
      </c>
      <c r="AR30" s="35">
        <f>'10.2026'!T39</f>
        <v>0</v>
      </c>
      <c r="AS30" s="35">
        <f>'10.2026'!CK39</f>
        <v>0</v>
      </c>
      <c r="AT30" s="36">
        <f>'10.2026'!CF39</f>
        <v>0</v>
      </c>
      <c r="AU30" s="34">
        <f>'11.2026'!S39</f>
        <v>0</v>
      </c>
      <c r="AV30" s="35">
        <f>'11.2026'!T39</f>
        <v>0</v>
      </c>
      <c r="AW30" s="35">
        <f>'11.2026'!CK39</f>
        <v>0</v>
      </c>
      <c r="AX30" s="36">
        <f>'11.2026'!CF39</f>
        <v>0</v>
      </c>
      <c r="AY30" s="34">
        <f>'12.2026'!S39</f>
        <v>0</v>
      </c>
      <c r="AZ30" s="35">
        <f>'12.2026'!T39</f>
        <v>0</v>
      </c>
      <c r="BA30" s="35">
        <f>'12.2026'!CK39</f>
        <v>0</v>
      </c>
      <c r="BB30" s="36">
        <f>'12.2026'!CF39</f>
        <v>0</v>
      </c>
    </row>
    <row r="31" spans="1:54" x14ac:dyDescent="0.25">
      <c r="A31" s="17">
        <f t="shared" si="4"/>
        <v>26</v>
      </c>
      <c r="B31" s="20" t="s">
        <v>170</v>
      </c>
      <c r="C31" s="43">
        <f t="shared" si="0"/>
        <v>0</v>
      </c>
      <c r="D31" s="44">
        <f t="shared" si="1"/>
        <v>0</v>
      </c>
      <c r="E31" s="44">
        <f t="shared" si="2"/>
        <v>0</v>
      </c>
      <c r="F31" s="45">
        <f t="shared" si="3"/>
        <v>0</v>
      </c>
      <c r="G31" s="34">
        <f>'01.2026'!S40</f>
        <v>0</v>
      </c>
      <c r="H31" s="35">
        <f>'01.2026'!T40</f>
        <v>0</v>
      </c>
      <c r="I31" s="35">
        <f>'01.2026'!CK40</f>
        <v>0</v>
      </c>
      <c r="J31" s="36">
        <f>'01.2026'!CF40</f>
        <v>0</v>
      </c>
      <c r="K31" s="34">
        <f>'02.2026'!S40</f>
        <v>0</v>
      </c>
      <c r="L31" s="35">
        <f>'02.2026'!T40</f>
        <v>0</v>
      </c>
      <c r="M31" s="35">
        <f>'02.2026'!CK40</f>
        <v>0</v>
      </c>
      <c r="N31" s="36">
        <f>'02.2026'!CF40</f>
        <v>0</v>
      </c>
      <c r="O31" s="34">
        <f>'03.2026'!S40</f>
        <v>0</v>
      </c>
      <c r="P31" s="35">
        <f>'03.2026'!T40</f>
        <v>0</v>
      </c>
      <c r="Q31" s="35">
        <f>'03.2026'!CK40</f>
        <v>0</v>
      </c>
      <c r="R31" s="36">
        <f>'03.2026'!CF40</f>
        <v>0</v>
      </c>
      <c r="S31" s="34">
        <f>'04.2026'!S40</f>
        <v>0</v>
      </c>
      <c r="T31" s="35">
        <f>'04.2026'!T40</f>
        <v>0</v>
      </c>
      <c r="U31" s="35">
        <f>'04.2026'!CK40</f>
        <v>0</v>
      </c>
      <c r="V31" s="36">
        <f>'04.2026'!CF40</f>
        <v>0</v>
      </c>
      <c r="W31" s="34">
        <f>'05.2026'!S40</f>
        <v>0</v>
      </c>
      <c r="X31" s="35">
        <f>'05.2026'!T40</f>
        <v>0</v>
      </c>
      <c r="Y31" s="35">
        <f>'05.2026'!CK40</f>
        <v>0</v>
      </c>
      <c r="Z31" s="36">
        <f>'05.2026'!CF40</f>
        <v>0</v>
      </c>
      <c r="AA31" s="34">
        <f>'06.2026'!S40</f>
        <v>0</v>
      </c>
      <c r="AB31" s="35">
        <f>'06.2026'!T40</f>
        <v>0</v>
      </c>
      <c r="AC31" s="35">
        <f>'06.2026'!CK40</f>
        <v>0</v>
      </c>
      <c r="AD31" s="36">
        <f>'06.2026'!CF40</f>
        <v>0</v>
      </c>
      <c r="AE31" s="34">
        <f>'07.2026'!S40</f>
        <v>0</v>
      </c>
      <c r="AF31" s="35">
        <f>'07.2026'!T40</f>
        <v>0</v>
      </c>
      <c r="AG31" s="35">
        <f>'07.2026'!CK40</f>
        <v>0</v>
      </c>
      <c r="AH31" s="36">
        <f>'07.2026'!CF40</f>
        <v>0</v>
      </c>
      <c r="AI31" s="34">
        <f>'08.2026'!S40</f>
        <v>0</v>
      </c>
      <c r="AJ31" s="35">
        <f>'08.2026'!T40</f>
        <v>0</v>
      </c>
      <c r="AK31" s="35">
        <f>'08.2026'!CK40</f>
        <v>0</v>
      </c>
      <c r="AL31" s="36">
        <f>'08.2026'!CF40</f>
        <v>0</v>
      </c>
      <c r="AM31" s="34">
        <f>'09.2026'!S40</f>
        <v>0</v>
      </c>
      <c r="AN31" s="35">
        <f>'09.2026'!T40</f>
        <v>0</v>
      </c>
      <c r="AO31" s="35">
        <f>'09.2026'!CK40</f>
        <v>0</v>
      </c>
      <c r="AP31" s="36">
        <f>'09.2026'!CF40</f>
        <v>0</v>
      </c>
      <c r="AQ31" s="34">
        <f>'10.2026'!S40</f>
        <v>0</v>
      </c>
      <c r="AR31" s="35">
        <f>'10.2026'!T40</f>
        <v>0</v>
      </c>
      <c r="AS31" s="35">
        <f>'10.2026'!CK40</f>
        <v>0</v>
      </c>
      <c r="AT31" s="36">
        <f>'10.2026'!CF40</f>
        <v>0</v>
      </c>
      <c r="AU31" s="34">
        <f>'11.2026'!S40</f>
        <v>0</v>
      </c>
      <c r="AV31" s="35">
        <f>'11.2026'!T40</f>
        <v>0</v>
      </c>
      <c r="AW31" s="35">
        <f>'11.2026'!CK40</f>
        <v>0</v>
      </c>
      <c r="AX31" s="36">
        <f>'11.2026'!CF40</f>
        <v>0</v>
      </c>
      <c r="AY31" s="34">
        <f>'12.2026'!S40</f>
        <v>0</v>
      </c>
      <c r="AZ31" s="35">
        <f>'12.2026'!T40</f>
        <v>0</v>
      </c>
      <c r="BA31" s="35">
        <f>'12.2026'!CK40</f>
        <v>0</v>
      </c>
      <c r="BB31" s="36">
        <f>'12.2026'!CF40</f>
        <v>0</v>
      </c>
    </row>
    <row r="32" spans="1:54" x14ac:dyDescent="0.25">
      <c r="A32" s="17">
        <f t="shared" si="4"/>
        <v>27</v>
      </c>
      <c r="B32" s="21" t="s">
        <v>90</v>
      </c>
      <c r="C32" s="43">
        <f t="shared" si="0"/>
        <v>396026.89999999997</v>
      </c>
      <c r="D32" s="44">
        <f t="shared" si="1"/>
        <v>321807.42800000001</v>
      </c>
      <c r="E32" s="44">
        <f t="shared" si="2"/>
        <v>187095</v>
      </c>
      <c r="F32" s="45">
        <f t="shared" si="3"/>
        <v>0</v>
      </c>
      <c r="G32" s="34">
        <f>'01.2026'!S41</f>
        <v>77257.2</v>
      </c>
      <c r="H32" s="35">
        <f>'01.2026'!T41</f>
        <v>67069.489000000001</v>
      </c>
      <c r="I32" s="35">
        <f>'01.2026'!CK41</f>
        <v>30514</v>
      </c>
      <c r="J32" s="36">
        <f>'01.2026'!CF41</f>
        <v>0</v>
      </c>
      <c r="K32" s="34">
        <f>'02.2026'!S41</f>
        <v>69673.399999999994</v>
      </c>
      <c r="L32" s="35">
        <f>'02.2026'!T41</f>
        <v>61192.459000000003</v>
      </c>
      <c r="M32" s="35">
        <f>'02.2026'!CK41</f>
        <v>27090</v>
      </c>
      <c r="N32" s="36">
        <f>'02.2026'!CF41</f>
        <v>0</v>
      </c>
      <c r="O32" s="34">
        <f>'03.2026'!S41</f>
        <v>73592.800000000003</v>
      </c>
      <c r="P32" s="35">
        <f>'03.2026'!T41</f>
        <v>64029.063000000002</v>
      </c>
      <c r="Q32" s="35">
        <f>'03.2026'!CK41</f>
        <v>26947</v>
      </c>
      <c r="R32" s="36">
        <f>'03.2026'!CF41</f>
        <v>0</v>
      </c>
      <c r="S32" s="34">
        <f>'04.2026'!S41</f>
        <v>59874.9</v>
      </c>
      <c r="T32" s="35">
        <f>'04.2026'!T41</f>
        <v>53997.542999999998</v>
      </c>
      <c r="U32" s="35">
        <f>'04.2026'!CK41</f>
        <v>22540</v>
      </c>
      <c r="V32" s="36">
        <f>'04.2026'!CF41</f>
        <v>0</v>
      </c>
      <c r="W32" s="34">
        <f>'05.2026'!S41</f>
        <v>21842</v>
      </c>
      <c r="X32" s="35">
        <f>'05.2026'!T41</f>
        <v>14866.534</v>
      </c>
      <c r="Y32" s="35">
        <f>'05.2026'!CK41</f>
        <v>15565</v>
      </c>
      <c r="Z32" s="36">
        <f>'05.2026'!CF41</f>
        <v>0</v>
      </c>
      <c r="AA32" s="34">
        <f>'06.2026'!S41</f>
        <v>10533</v>
      </c>
      <c r="AB32" s="35">
        <f>'06.2026'!T41</f>
        <v>4630.5680000000002</v>
      </c>
      <c r="AC32" s="35">
        <f>'06.2026'!CK41</f>
        <v>12733</v>
      </c>
      <c r="AD32" s="36">
        <f>'06.2026'!CF41</f>
        <v>0</v>
      </c>
      <c r="AE32" s="34">
        <f>'07.2026'!S41</f>
        <v>10585.8</v>
      </c>
      <c r="AF32" s="35">
        <f>'07.2026'!T41</f>
        <v>4014.91</v>
      </c>
      <c r="AG32" s="35">
        <f>'07.2026'!CK41</f>
        <v>12981</v>
      </c>
      <c r="AH32" s="36">
        <f>'07.2026'!CF41</f>
        <v>0</v>
      </c>
      <c r="AI32" s="34">
        <f>'08.2026'!S41</f>
        <v>10905.7</v>
      </c>
      <c r="AJ32" s="35">
        <f>'08.2026'!T41</f>
        <v>5318.7380000000003</v>
      </c>
      <c r="AK32" s="35">
        <f>'08.2026'!CK41</f>
        <v>10122</v>
      </c>
      <c r="AL32" s="36">
        <f>'08.2026'!CF41</f>
        <v>0</v>
      </c>
      <c r="AM32" s="34">
        <f>'09.2026'!S41</f>
        <v>61762.1</v>
      </c>
      <c r="AN32" s="35">
        <f>'09.2026'!T41</f>
        <v>46688.124000000003</v>
      </c>
      <c r="AO32" s="35">
        <f>'09.2026'!CK41</f>
        <v>28603</v>
      </c>
      <c r="AP32" s="36">
        <f>'09.2026'!CF41</f>
        <v>0</v>
      </c>
      <c r="AQ32" s="34">
        <f>'10.2026'!S41</f>
        <v>0</v>
      </c>
      <c r="AR32" s="35">
        <f>'10.2026'!T41</f>
        <v>0</v>
      </c>
      <c r="AS32" s="35">
        <f>'10.2026'!CK41</f>
        <v>0</v>
      </c>
      <c r="AT32" s="36">
        <f>'10.2026'!CF41</f>
        <v>0</v>
      </c>
      <c r="AU32" s="34">
        <f>'11.2026'!S41</f>
        <v>0</v>
      </c>
      <c r="AV32" s="35">
        <f>'11.2026'!T41</f>
        <v>0</v>
      </c>
      <c r="AW32" s="35">
        <f>'11.2026'!CK41</f>
        <v>0</v>
      </c>
      <c r="AX32" s="36">
        <f>'11.2026'!CF41</f>
        <v>0</v>
      </c>
      <c r="AY32" s="34">
        <f>'12.2026'!S41</f>
        <v>0</v>
      </c>
      <c r="AZ32" s="35">
        <f>'12.2026'!T41</f>
        <v>0</v>
      </c>
      <c r="BA32" s="35">
        <f>'12.2026'!CK41</f>
        <v>0</v>
      </c>
      <c r="BB32" s="36">
        <f>'12.2026'!CF41</f>
        <v>0</v>
      </c>
    </row>
    <row r="33" spans="1:54" x14ac:dyDescent="0.25">
      <c r="A33" s="17">
        <f t="shared" si="4"/>
        <v>28</v>
      </c>
      <c r="B33" s="20" t="s">
        <v>274</v>
      </c>
      <c r="C33" s="43">
        <f t="shared" si="0"/>
        <v>335885</v>
      </c>
      <c r="D33" s="44">
        <f t="shared" si="1"/>
        <v>244154</v>
      </c>
      <c r="E33" s="44">
        <f t="shared" si="2"/>
        <v>273705</v>
      </c>
      <c r="F33" s="45">
        <f t="shared" si="3"/>
        <v>0</v>
      </c>
      <c r="G33" s="34">
        <f>'01.2026'!S42</f>
        <v>68778</v>
      </c>
      <c r="H33" s="35">
        <f>'01.2026'!T42</f>
        <v>59201</v>
      </c>
      <c r="I33" s="35">
        <f>'01.2026'!CK42</f>
        <v>40437</v>
      </c>
      <c r="J33" s="36">
        <f>'01.2026'!CF42</f>
        <v>0</v>
      </c>
      <c r="K33" s="34">
        <f>'02.2026'!S42</f>
        <v>58149</v>
      </c>
      <c r="L33" s="35">
        <f>'02.2026'!T42</f>
        <v>48611</v>
      </c>
      <c r="M33" s="35">
        <f>'02.2026'!CK42</f>
        <v>38009</v>
      </c>
      <c r="N33" s="36">
        <f>'02.2026'!CF42</f>
        <v>0</v>
      </c>
      <c r="O33" s="34">
        <f>'03.2026'!S42</f>
        <v>48116</v>
      </c>
      <c r="P33" s="35">
        <f>'03.2026'!T42</f>
        <v>39137</v>
      </c>
      <c r="Q33" s="35">
        <f>'03.2026'!CK42</f>
        <v>40374</v>
      </c>
      <c r="R33" s="36">
        <f>'03.2026'!CF42</f>
        <v>0</v>
      </c>
      <c r="S33" s="34">
        <f>'04.2026'!S42</f>
        <v>33494</v>
      </c>
      <c r="T33" s="35">
        <f>'04.2026'!T42</f>
        <v>36863</v>
      </c>
      <c r="U33" s="35">
        <f>'04.2026'!CK42</f>
        <v>33607</v>
      </c>
      <c r="V33" s="36">
        <f>'04.2026'!CF42</f>
        <v>0</v>
      </c>
      <c r="W33" s="34">
        <f>'05.2026'!S42</f>
        <v>25999</v>
      </c>
      <c r="X33" s="35">
        <f>'05.2026'!T42</f>
        <v>12258</v>
      </c>
      <c r="Y33" s="35">
        <f>'05.2026'!CK42</f>
        <v>24424</v>
      </c>
      <c r="Z33" s="36">
        <f>'05.2026'!CF42</f>
        <v>0</v>
      </c>
      <c r="AA33" s="34">
        <f>'06.2026'!S42</f>
        <v>24867</v>
      </c>
      <c r="AB33" s="35">
        <f>'06.2026'!T42</f>
        <v>11696</v>
      </c>
      <c r="AC33" s="35">
        <f>'06.2026'!CK42</f>
        <v>23001</v>
      </c>
      <c r="AD33" s="36">
        <f>'06.2026'!CF42</f>
        <v>0</v>
      </c>
      <c r="AE33" s="34">
        <f>'07.2026'!S42</f>
        <v>24982</v>
      </c>
      <c r="AF33" s="35">
        <f>'07.2026'!T42</f>
        <v>12054</v>
      </c>
      <c r="AG33" s="35">
        <f>'07.2026'!CK42</f>
        <v>23099</v>
      </c>
      <c r="AH33" s="36">
        <f>'07.2026'!CF42</f>
        <v>0</v>
      </c>
      <c r="AI33" s="34">
        <f>'08.2026'!S42</f>
        <v>25015</v>
      </c>
      <c r="AJ33" s="35">
        <f>'08.2026'!T42</f>
        <v>11786</v>
      </c>
      <c r="AK33" s="35">
        <f>'08.2026'!CK42</f>
        <v>24495</v>
      </c>
      <c r="AL33" s="36">
        <f>'08.2026'!CF42</f>
        <v>0</v>
      </c>
      <c r="AM33" s="34">
        <f>'09.2026'!S42</f>
        <v>26485</v>
      </c>
      <c r="AN33" s="35">
        <f>'09.2026'!T42</f>
        <v>12548</v>
      </c>
      <c r="AO33" s="35">
        <f>'09.2026'!CK42</f>
        <v>26259</v>
      </c>
      <c r="AP33" s="36">
        <f>'09.2026'!CF42</f>
        <v>0</v>
      </c>
      <c r="AQ33" s="34">
        <f>'10.2026'!S42</f>
        <v>0</v>
      </c>
      <c r="AR33" s="35">
        <f>'10.2026'!T42</f>
        <v>0</v>
      </c>
      <c r="AS33" s="35">
        <f>'10.2026'!CK42</f>
        <v>0</v>
      </c>
      <c r="AT33" s="36">
        <f>'10.2026'!CF42</f>
        <v>0</v>
      </c>
      <c r="AU33" s="34">
        <f>'11.2026'!S42</f>
        <v>0</v>
      </c>
      <c r="AV33" s="35">
        <f>'11.2026'!T42</f>
        <v>0</v>
      </c>
      <c r="AW33" s="35">
        <f>'11.2026'!CK42</f>
        <v>0</v>
      </c>
      <c r="AX33" s="36">
        <f>'11.2026'!CF42</f>
        <v>0</v>
      </c>
      <c r="AY33" s="34">
        <f>'12.2026'!S42</f>
        <v>0</v>
      </c>
      <c r="AZ33" s="35">
        <f>'12.2026'!T42</f>
        <v>0</v>
      </c>
      <c r="BA33" s="35">
        <f>'12.2026'!CK42</f>
        <v>0</v>
      </c>
      <c r="BB33" s="36">
        <f>'12.2026'!CF42</f>
        <v>0</v>
      </c>
    </row>
    <row r="34" spans="1:54" x14ac:dyDescent="0.25">
      <c r="A34" s="17">
        <f t="shared" si="4"/>
        <v>29</v>
      </c>
      <c r="B34" s="20" t="s">
        <v>226</v>
      </c>
      <c r="C34" s="43">
        <f t="shared" si="0"/>
        <v>297427.31499999994</v>
      </c>
      <c r="D34" s="44">
        <f t="shared" si="1"/>
        <v>640166.125</v>
      </c>
      <c r="E34" s="44">
        <f t="shared" si="2"/>
        <v>63310</v>
      </c>
      <c r="F34" s="45">
        <f t="shared" si="3"/>
        <v>0</v>
      </c>
      <c r="G34" s="34">
        <f>'01.2026'!S43</f>
        <v>40811</v>
      </c>
      <c r="H34" s="35">
        <f>'01.2026'!T43</f>
        <v>149192.33199999999</v>
      </c>
      <c r="I34" s="35">
        <f>'01.2026'!CK43</f>
        <v>8181</v>
      </c>
      <c r="J34" s="36">
        <f>'01.2026'!CF43</f>
        <v>0</v>
      </c>
      <c r="K34" s="34">
        <f>'02.2026'!S43</f>
        <v>37224</v>
      </c>
      <c r="L34" s="35">
        <f>'02.2026'!T43</f>
        <v>123680.993</v>
      </c>
      <c r="M34" s="35">
        <f>'02.2026'!CK43</f>
        <v>7643</v>
      </c>
      <c r="N34" s="36">
        <f>'02.2026'!CF43</f>
        <v>0</v>
      </c>
      <c r="O34" s="34">
        <f>'03.2026'!S43</f>
        <v>38197</v>
      </c>
      <c r="P34" s="35">
        <f>'03.2026'!T43</f>
        <v>109223.296</v>
      </c>
      <c r="Q34" s="35">
        <f>'03.2026'!CK43</f>
        <v>8567</v>
      </c>
      <c r="R34" s="36">
        <f>'03.2026'!CF43</f>
        <v>0</v>
      </c>
      <c r="S34" s="34">
        <f>'04.2026'!S43</f>
        <v>34089</v>
      </c>
      <c r="T34" s="35">
        <f>'04.2026'!T43</f>
        <v>77823.721000000005</v>
      </c>
      <c r="U34" s="35">
        <f>'04.2026'!CK43</f>
        <v>8100</v>
      </c>
      <c r="V34" s="36">
        <f>'04.2026'!CF43</f>
        <v>0</v>
      </c>
      <c r="W34" s="34">
        <f>'05.2026'!S43</f>
        <v>34029.218999999997</v>
      </c>
      <c r="X34" s="35">
        <f>'05.2026'!T43</f>
        <v>48798.747000000003</v>
      </c>
      <c r="Y34" s="35">
        <f>'05.2026'!CK43</f>
        <v>8932</v>
      </c>
      <c r="Z34" s="36">
        <f>'05.2026'!CF43</f>
        <v>0</v>
      </c>
      <c r="AA34" s="34">
        <f>'06.2026'!S43</f>
        <v>30046.346000000001</v>
      </c>
      <c r="AB34" s="35">
        <f>'06.2026'!T43</f>
        <v>40400.019999999997</v>
      </c>
      <c r="AC34" s="35">
        <f>'06.2026'!CK43</f>
        <v>7117</v>
      </c>
      <c r="AD34" s="36">
        <f>'06.2026'!CF43</f>
        <v>0</v>
      </c>
      <c r="AE34" s="34">
        <f>'07.2026'!S43</f>
        <v>30666.138999999999</v>
      </c>
      <c r="AF34" s="35">
        <f>'07.2026'!T43</f>
        <v>36144.300999999999</v>
      </c>
      <c r="AG34" s="35">
        <f>'07.2026'!CK43</f>
        <v>0</v>
      </c>
      <c r="AH34" s="36">
        <f>'07.2026'!CF43</f>
        <v>0</v>
      </c>
      <c r="AI34" s="34">
        <f>'08.2026'!S43</f>
        <v>10921.611000000001</v>
      </c>
      <c r="AJ34" s="35">
        <f>'08.2026'!T43</f>
        <v>17183.216</v>
      </c>
      <c r="AK34" s="35">
        <f>'08.2026'!CK43</f>
        <v>2556</v>
      </c>
      <c r="AL34" s="36">
        <f>'08.2026'!CF43</f>
        <v>0</v>
      </c>
      <c r="AM34" s="34">
        <f>'09.2026'!S43</f>
        <v>41443</v>
      </c>
      <c r="AN34" s="35">
        <f>'09.2026'!T43</f>
        <v>37719.499000000003</v>
      </c>
      <c r="AO34" s="35">
        <f>'09.2026'!CK43</f>
        <v>12214</v>
      </c>
      <c r="AP34" s="36">
        <f>'09.2026'!CF43</f>
        <v>0</v>
      </c>
      <c r="AQ34" s="34">
        <f>'10.2026'!S43</f>
        <v>0</v>
      </c>
      <c r="AR34" s="35">
        <f>'10.2026'!T43</f>
        <v>0</v>
      </c>
      <c r="AS34" s="35">
        <f>'10.2026'!CK43</f>
        <v>0</v>
      </c>
      <c r="AT34" s="36">
        <f>'10.2026'!CF43</f>
        <v>0</v>
      </c>
      <c r="AU34" s="34">
        <f>'11.2026'!S43</f>
        <v>0</v>
      </c>
      <c r="AV34" s="35">
        <f>'11.2026'!T43</f>
        <v>0</v>
      </c>
      <c r="AW34" s="35">
        <f>'11.2026'!CK43</f>
        <v>0</v>
      </c>
      <c r="AX34" s="36">
        <f>'11.2026'!CF43</f>
        <v>0</v>
      </c>
      <c r="AY34" s="34">
        <f>'12.2026'!S43</f>
        <v>0</v>
      </c>
      <c r="AZ34" s="35">
        <f>'12.2026'!T43</f>
        <v>0</v>
      </c>
      <c r="BA34" s="35">
        <f>'12.2026'!CK43</f>
        <v>0</v>
      </c>
      <c r="BB34" s="36">
        <f>'12.2026'!CF43</f>
        <v>0</v>
      </c>
    </row>
    <row r="35" spans="1:54" x14ac:dyDescent="0.25">
      <c r="A35" s="17">
        <f t="shared" si="4"/>
        <v>30</v>
      </c>
      <c r="B35" s="20" t="s">
        <v>227</v>
      </c>
      <c r="C35" s="43">
        <f t="shared" si="0"/>
        <v>1032849.0430000001</v>
      </c>
      <c r="D35" s="44">
        <f t="shared" si="1"/>
        <v>906665.24300000002</v>
      </c>
      <c r="E35" s="44">
        <f t="shared" si="2"/>
        <v>316593</v>
      </c>
      <c r="F35" s="45">
        <f t="shared" si="3"/>
        <v>13320</v>
      </c>
      <c r="G35" s="34">
        <f>'01.2026'!S44</f>
        <v>204907.462</v>
      </c>
      <c r="H35" s="35">
        <f>'01.2026'!T44</f>
        <v>245248.42</v>
      </c>
      <c r="I35" s="35">
        <f>'01.2026'!CK44</f>
        <v>63861</v>
      </c>
      <c r="J35" s="36">
        <f>'01.2026'!CF44</f>
        <v>2372</v>
      </c>
      <c r="K35" s="34">
        <f>'02.2026'!S44</f>
        <v>183340.052</v>
      </c>
      <c r="L35" s="35">
        <f>'02.2026'!T44</f>
        <v>203487.11600000001</v>
      </c>
      <c r="M35" s="35">
        <f>'02.2026'!CK44</f>
        <v>57933</v>
      </c>
      <c r="N35" s="36">
        <f>'02.2026'!CF44</f>
        <v>2409</v>
      </c>
      <c r="O35" s="34">
        <f>'03.2026'!S44</f>
        <v>203061.23300000001</v>
      </c>
      <c r="P35" s="35">
        <f>'03.2026'!T44</f>
        <v>179241.598</v>
      </c>
      <c r="Q35" s="35">
        <f>'03.2026'!CK44</f>
        <v>64052</v>
      </c>
      <c r="R35" s="36">
        <f>'03.2026'!CF44</f>
        <v>2297</v>
      </c>
      <c r="S35" s="34">
        <f>'04.2026'!S44</f>
        <v>151365.68599999999</v>
      </c>
      <c r="T35" s="35">
        <f>'04.2026'!T44</f>
        <v>120765.213</v>
      </c>
      <c r="U35" s="35">
        <f>'04.2026'!CK44</f>
        <v>48061</v>
      </c>
      <c r="V35" s="36">
        <f>'04.2026'!CF44</f>
        <v>2187</v>
      </c>
      <c r="W35" s="34">
        <f>'05.2026'!S44</f>
        <v>69523.167000000001</v>
      </c>
      <c r="X35" s="35">
        <f>'05.2026'!T44</f>
        <v>48477.73</v>
      </c>
      <c r="Y35" s="35">
        <f>'05.2026'!CK44</f>
        <v>17969</v>
      </c>
      <c r="Z35" s="36">
        <f>'05.2026'!CF44</f>
        <v>1316</v>
      </c>
      <c r="AA35" s="34">
        <f>'06.2026'!S44</f>
        <v>69523.167000000001</v>
      </c>
      <c r="AB35" s="35">
        <f>'06.2026'!T44</f>
        <v>35107.777999999998</v>
      </c>
      <c r="AC35" s="35">
        <f>'06.2026'!CK44</f>
        <v>18012</v>
      </c>
      <c r="AD35" s="36">
        <f>'06.2026'!CF44</f>
        <v>696</v>
      </c>
      <c r="AE35" s="34">
        <f>'07.2026'!S44</f>
        <v>61911.737999999998</v>
      </c>
      <c r="AF35" s="35">
        <f>'07.2026'!T44</f>
        <v>31805.891</v>
      </c>
      <c r="AG35" s="35">
        <f>'07.2026'!CK44</f>
        <v>18975</v>
      </c>
      <c r="AH35" s="36">
        <f>'07.2026'!CF44</f>
        <v>677</v>
      </c>
      <c r="AI35" s="34">
        <f>'08.2026'!S44</f>
        <v>52333.188999999998</v>
      </c>
      <c r="AJ35" s="35">
        <f>'08.2026'!T44</f>
        <v>25165.539000000001</v>
      </c>
      <c r="AK35" s="35">
        <f>'08.2026'!CK44</f>
        <v>16386</v>
      </c>
      <c r="AL35" s="36">
        <f>'08.2026'!CF44</f>
        <v>677</v>
      </c>
      <c r="AM35" s="34">
        <f>'09.2026'!S44</f>
        <v>36883.349000000002</v>
      </c>
      <c r="AN35" s="35">
        <f>'09.2026'!T44</f>
        <v>17365.957999999999</v>
      </c>
      <c r="AO35" s="35">
        <f>'09.2026'!CK44</f>
        <v>11344</v>
      </c>
      <c r="AP35" s="36">
        <f>'09.2026'!CF44</f>
        <v>689</v>
      </c>
      <c r="AQ35" s="34">
        <f>'10.2026'!S44</f>
        <v>0</v>
      </c>
      <c r="AR35" s="35">
        <f>'10.2026'!T44</f>
        <v>0</v>
      </c>
      <c r="AS35" s="35">
        <f>'10.2026'!CK44</f>
        <v>0</v>
      </c>
      <c r="AT35" s="36">
        <f>'10.2026'!CF44</f>
        <v>0</v>
      </c>
      <c r="AU35" s="34">
        <f>'11.2026'!S44</f>
        <v>0</v>
      </c>
      <c r="AV35" s="35">
        <f>'11.2026'!T44</f>
        <v>0</v>
      </c>
      <c r="AW35" s="35">
        <f>'11.2026'!CK44</f>
        <v>0</v>
      </c>
      <c r="AX35" s="36">
        <f>'11.2026'!CF44</f>
        <v>0</v>
      </c>
      <c r="AY35" s="34">
        <f>'12.2026'!S44</f>
        <v>0</v>
      </c>
      <c r="AZ35" s="35">
        <f>'12.2026'!T44</f>
        <v>0</v>
      </c>
      <c r="BA35" s="35">
        <f>'12.2026'!CK44</f>
        <v>0</v>
      </c>
      <c r="BB35" s="36">
        <f>'12.2026'!CF44</f>
        <v>0</v>
      </c>
    </row>
    <row r="36" spans="1:54" x14ac:dyDescent="0.25">
      <c r="A36" s="17">
        <f t="shared" si="4"/>
        <v>31</v>
      </c>
      <c r="B36" s="21" t="s">
        <v>99</v>
      </c>
      <c r="C36" s="43">
        <f t="shared" si="0"/>
        <v>149065.96499999997</v>
      </c>
      <c r="D36" s="44">
        <f t="shared" si="1"/>
        <v>116322.2</v>
      </c>
      <c r="E36" s="44">
        <f t="shared" si="2"/>
        <v>154323</v>
      </c>
      <c r="F36" s="45">
        <f t="shared" si="3"/>
        <v>0</v>
      </c>
      <c r="G36" s="34">
        <f>'01.2026'!S45</f>
        <v>33982.612999999998</v>
      </c>
      <c r="H36" s="35">
        <f>'01.2026'!T45</f>
        <v>29177.95</v>
      </c>
      <c r="I36" s="35">
        <f>'01.2026'!CK45</f>
        <v>35288</v>
      </c>
      <c r="J36" s="36">
        <f>'01.2026'!CF45</f>
        <v>0</v>
      </c>
      <c r="K36" s="34">
        <f>'02.2026'!S45</f>
        <v>30768.406999999999</v>
      </c>
      <c r="L36" s="35">
        <f>'02.2026'!T45</f>
        <v>23504.25</v>
      </c>
      <c r="M36" s="35">
        <f>'02.2026'!CK45</f>
        <v>31612</v>
      </c>
      <c r="N36" s="36">
        <f>'02.2026'!CF45</f>
        <v>0</v>
      </c>
      <c r="O36" s="34">
        <f>'03.2026'!S45</f>
        <v>33577.074999999997</v>
      </c>
      <c r="P36" s="35">
        <f>'03.2026'!T45</f>
        <v>25457</v>
      </c>
      <c r="Q36" s="35">
        <f>'03.2026'!CK45</f>
        <v>34337</v>
      </c>
      <c r="R36" s="36">
        <f>'03.2026'!CF45</f>
        <v>0</v>
      </c>
      <c r="S36" s="34">
        <f>'04.2026'!S45</f>
        <v>23055.460999999999</v>
      </c>
      <c r="T36" s="35">
        <f>'04.2026'!T45</f>
        <v>17432</v>
      </c>
      <c r="U36" s="35">
        <f>'04.2026'!CK45</f>
        <v>26617</v>
      </c>
      <c r="V36" s="36">
        <f>'04.2026'!CF45</f>
        <v>0</v>
      </c>
      <c r="W36" s="34">
        <f>'05.2026'!S45</f>
        <v>14907.013000000001</v>
      </c>
      <c r="X36" s="35">
        <f>'05.2026'!T45</f>
        <v>11180</v>
      </c>
      <c r="Y36" s="35">
        <f>'05.2026'!CK45</f>
        <v>15528</v>
      </c>
      <c r="Z36" s="36">
        <f>'05.2026'!CF45</f>
        <v>0</v>
      </c>
      <c r="AA36" s="34">
        <f>'06.2026'!S45</f>
        <v>0</v>
      </c>
      <c r="AB36" s="35">
        <f>'06.2026'!T45</f>
        <v>0</v>
      </c>
      <c r="AC36" s="35">
        <f>'06.2026'!CK45</f>
        <v>0</v>
      </c>
      <c r="AD36" s="36">
        <f>'06.2026'!CF45</f>
        <v>0</v>
      </c>
      <c r="AE36" s="34">
        <f>'07.2026'!S45</f>
        <v>178.06100000000001</v>
      </c>
      <c r="AF36" s="35">
        <f>'07.2026'!T45</f>
        <v>124</v>
      </c>
      <c r="AG36" s="35">
        <f>'07.2026'!CK45</f>
        <v>107</v>
      </c>
      <c r="AH36" s="36">
        <f>'07.2026'!CF45</f>
        <v>0</v>
      </c>
      <c r="AI36" s="34">
        <f>'08.2026'!S45</f>
        <v>0</v>
      </c>
      <c r="AJ36" s="35">
        <f>'08.2026'!T45</f>
        <v>0</v>
      </c>
      <c r="AK36" s="35">
        <f>'08.2026'!CK45</f>
        <v>0</v>
      </c>
      <c r="AL36" s="36">
        <f>'08.2026'!CF45</f>
        <v>0</v>
      </c>
      <c r="AM36" s="34">
        <f>'09.2026'!S45</f>
        <v>12597.334999999999</v>
      </c>
      <c r="AN36" s="35">
        <f>'09.2026'!T45</f>
        <v>9447</v>
      </c>
      <c r="AO36" s="35">
        <f>'09.2026'!CK45</f>
        <v>10834</v>
      </c>
      <c r="AP36" s="36">
        <f>'09.2026'!CF45</f>
        <v>0</v>
      </c>
      <c r="AQ36" s="34">
        <f>'10.2026'!S45</f>
        <v>0</v>
      </c>
      <c r="AR36" s="35">
        <f>'10.2026'!T45</f>
        <v>0</v>
      </c>
      <c r="AS36" s="35">
        <f>'10.2026'!CK45</f>
        <v>0</v>
      </c>
      <c r="AT36" s="36">
        <f>'10.2026'!CF45</f>
        <v>0</v>
      </c>
      <c r="AU36" s="34">
        <f>'11.2026'!S45</f>
        <v>0</v>
      </c>
      <c r="AV36" s="35">
        <f>'11.2026'!T45</f>
        <v>0</v>
      </c>
      <c r="AW36" s="35">
        <f>'11.2026'!CK45</f>
        <v>0</v>
      </c>
      <c r="AX36" s="36">
        <f>'11.2026'!CF45</f>
        <v>0</v>
      </c>
      <c r="AY36" s="34">
        <f>'12.2026'!S45</f>
        <v>0</v>
      </c>
      <c r="AZ36" s="35">
        <f>'12.2026'!T45</f>
        <v>0</v>
      </c>
      <c r="BA36" s="35">
        <f>'12.2026'!CK45</f>
        <v>0</v>
      </c>
      <c r="BB36" s="36">
        <f>'12.2026'!CF45</f>
        <v>0</v>
      </c>
    </row>
    <row r="37" spans="1:54" x14ac:dyDescent="0.25">
      <c r="A37" s="17">
        <f t="shared" si="4"/>
        <v>32</v>
      </c>
      <c r="B37" s="20" t="s">
        <v>363</v>
      </c>
      <c r="C37" s="43">
        <f t="shared" si="0"/>
        <v>670334</v>
      </c>
      <c r="D37" s="44">
        <f t="shared" si="1"/>
        <v>759228.07800000021</v>
      </c>
      <c r="E37" s="44">
        <f t="shared" si="2"/>
        <v>135612</v>
      </c>
      <c r="F37" s="45">
        <f t="shared" si="3"/>
        <v>0</v>
      </c>
      <c r="G37" s="34">
        <f>'01.2026'!S46</f>
        <v>88429</v>
      </c>
      <c r="H37" s="35">
        <f>'01.2026'!T46</f>
        <v>99475.354000000007</v>
      </c>
      <c r="I37" s="35">
        <f>'01.2026'!CK46</f>
        <v>17875</v>
      </c>
      <c r="J37" s="36">
        <f>'01.2026'!CF46</f>
        <v>0</v>
      </c>
      <c r="K37" s="34">
        <f>'02.2026'!S46</f>
        <v>77380</v>
      </c>
      <c r="L37" s="35">
        <f>'02.2026'!T46</f>
        <v>86993.577999999994</v>
      </c>
      <c r="M37" s="35">
        <f>'02.2026'!CK46</f>
        <v>14994</v>
      </c>
      <c r="N37" s="36">
        <f>'02.2026'!CF46</f>
        <v>0</v>
      </c>
      <c r="O37" s="34">
        <f>'03.2026'!S46</f>
        <v>51408</v>
      </c>
      <c r="P37" s="35">
        <f>'03.2026'!T46</f>
        <v>57709.497000000003</v>
      </c>
      <c r="Q37" s="35">
        <f>'03.2026'!CK46</f>
        <v>8554</v>
      </c>
      <c r="R37" s="36">
        <f>'03.2026'!CF46</f>
        <v>0</v>
      </c>
      <c r="S37" s="34">
        <f>'04.2026'!S46</f>
        <v>25251</v>
      </c>
      <c r="T37" s="35">
        <f>'04.2026'!T46</f>
        <v>28584.246999999999</v>
      </c>
      <c r="U37" s="35">
        <f>'04.2026'!CK46</f>
        <v>4724</v>
      </c>
      <c r="V37" s="36">
        <f>'04.2026'!CF46</f>
        <v>0</v>
      </c>
      <c r="W37" s="34">
        <f>'05.2026'!S46</f>
        <v>90441</v>
      </c>
      <c r="X37" s="35">
        <f>'05.2026'!T46</f>
        <v>102558.677</v>
      </c>
      <c r="Y37" s="35">
        <f>'05.2026'!CK46</f>
        <v>20301</v>
      </c>
      <c r="Z37" s="36">
        <f>'05.2026'!CF46</f>
        <v>0</v>
      </c>
      <c r="AA37" s="34">
        <f>'06.2026'!S46</f>
        <v>89972</v>
      </c>
      <c r="AB37" s="35">
        <f>'06.2026'!T46</f>
        <v>102249.084</v>
      </c>
      <c r="AC37" s="35">
        <f>'06.2026'!CK46</f>
        <v>20610</v>
      </c>
      <c r="AD37" s="36">
        <f>'06.2026'!CF46</f>
        <v>0</v>
      </c>
      <c r="AE37" s="34">
        <f>'07.2026'!S46</f>
        <v>87511</v>
      </c>
      <c r="AF37" s="35">
        <f>'07.2026'!T46</f>
        <v>99601.467000000004</v>
      </c>
      <c r="AG37" s="35">
        <f>'07.2026'!CK46</f>
        <v>17206</v>
      </c>
      <c r="AH37" s="36">
        <f>'07.2026'!CF46</f>
        <v>0</v>
      </c>
      <c r="AI37" s="34">
        <f>'08.2026'!S46</f>
        <v>84203</v>
      </c>
      <c r="AJ37" s="35">
        <f>'08.2026'!T46</f>
        <v>95850.391000000003</v>
      </c>
      <c r="AK37" s="35">
        <f>'08.2026'!CK46</f>
        <v>15702</v>
      </c>
      <c r="AL37" s="36">
        <f>'08.2026'!CF46</f>
        <v>0</v>
      </c>
      <c r="AM37" s="34">
        <f>'09.2026'!S46</f>
        <v>75739</v>
      </c>
      <c r="AN37" s="35">
        <f>'09.2026'!T46</f>
        <v>86205.782999999996</v>
      </c>
      <c r="AO37" s="35">
        <f>'09.2026'!CK46</f>
        <v>15646</v>
      </c>
      <c r="AP37" s="36">
        <f>'09.2026'!CF46</f>
        <v>0</v>
      </c>
      <c r="AQ37" s="34">
        <f>'10.2026'!S46</f>
        <v>0</v>
      </c>
      <c r="AR37" s="35">
        <f>'10.2026'!T46</f>
        <v>0</v>
      </c>
      <c r="AS37" s="35">
        <f>'10.2026'!CK46</f>
        <v>0</v>
      </c>
      <c r="AT37" s="36">
        <f>'10.2026'!CF46</f>
        <v>0</v>
      </c>
      <c r="AU37" s="34">
        <f>'11.2026'!S46</f>
        <v>0</v>
      </c>
      <c r="AV37" s="35">
        <f>'11.2026'!T46</f>
        <v>0</v>
      </c>
      <c r="AW37" s="35">
        <f>'11.2026'!CK46</f>
        <v>0</v>
      </c>
      <c r="AX37" s="36">
        <f>'11.2026'!CF46</f>
        <v>0</v>
      </c>
      <c r="AY37" s="34">
        <f>'12.2026'!S46</f>
        <v>0</v>
      </c>
      <c r="AZ37" s="35">
        <f>'12.2026'!T46</f>
        <v>0</v>
      </c>
      <c r="BA37" s="35">
        <f>'12.2026'!CK46</f>
        <v>0</v>
      </c>
      <c r="BB37" s="36">
        <f>'12.2026'!CF46</f>
        <v>0</v>
      </c>
    </row>
    <row r="38" spans="1:54" x14ac:dyDescent="0.25">
      <c r="A38" s="17">
        <f t="shared" si="4"/>
        <v>33</v>
      </c>
      <c r="B38" s="20" t="s">
        <v>278</v>
      </c>
      <c r="C38" s="43">
        <f t="shared" si="0"/>
        <v>256697.48399999997</v>
      </c>
      <c r="D38" s="44">
        <f t="shared" si="1"/>
        <v>192224.5</v>
      </c>
      <c r="E38" s="44">
        <f t="shared" si="2"/>
        <v>97184</v>
      </c>
      <c r="F38" s="45">
        <f t="shared" si="3"/>
        <v>0</v>
      </c>
      <c r="G38" s="34">
        <f>'01.2026'!S47</f>
        <v>38330.82</v>
      </c>
      <c r="H38" s="35">
        <f>'01.2026'!T47</f>
        <v>40872.800000000003</v>
      </c>
      <c r="I38" s="35">
        <f>'01.2026'!CK47</f>
        <v>11973</v>
      </c>
      <c r="J38" s="36">
        <f>'01.2026'!CF47</f>
        <v>0</v>
      </c>
      <c r="K38" s="34">
        <f>'02.2026'!S47</f>
        <v>34434.224000000002</v>
      </c>
      <c r="L38" s="35">
        <f>'02.2026'!T47</f>
        <v>37544.544999999998</v>
      </c>
      <c r="M38" s="35">
        <f>'02.2026'!CK47</f>
        <v>10003</v>
      </c>
      <c r="N38" s="36">
        <f>'02.2026'!CF47</f>
        <v>0</v>
      </c>
      <c r="O38" s="34">
        <f>'03.2026'!S47</f>
        <v>36555.517999999996</v>
      </c>
      <c r="P38" s="35">
        <f>'03.2026'!T47</f>
        <v>38011.305</v>
      </c>
      <c r="Q38" s="35">
        <f>'03.2026'!CK47</f>
        <v>11446</v>
      </c>
      <c r="R38" s="36">
        <f>'03.2026'!CF47</f>
        <v>0</v>
      </c>
      <c r="S38" s="34">
        <f>'04.2026'!S47</f>
        <v>32796.991000000002</v>
      </c>
      <c r="T38" s="35">
        <f>'04.2026'!T47</f>
        <v>25586.55</v>
      </c>
      <c r="U38" s="35">
        <f>'04.2026'!CK47</f>
        <v>12463</v>
      </c>
      <c r="V38" s="36">
        <f>'04.2026'!CF47</f>
        <v>0</v>
      </c>
      <c r="W38" s="34">
        <f>'05.2026'!S47</f>
        <v>10263.902</v>
      </c>
      <c r="X38" s="35">
        <f>'05.2026'!T47</f>
        <v>6976.5150000000003</v>
      </c>
      <c r="Y38" s="35">
        <f>'05.2026'!CK47</f>
        <v>5178</v>
      </c>
      <c r="Z38" s="36">
        <f>'05.2026'!CF47</f>
        <v>0</v>
      </c>
      <c r="AA38" s="34">
        <f>'06.2026'!S47</f>
        <v>135.34</v>
      </c>
      <c r="AB38" s="35">
        <f>'06.2026'!T47</f>
        <v>243.22</v>
      </c>
      <c r="AC38" s="35">
        <f>'06.2026'!CK47</f>
        <v>99</v>
      </c>
      <c r="AD38" s="36">
        <f>'06.2026'!CF47</f>
        <v>0</v>
      </c>
      <c r="AE38" s="34">
        <f>'07.2026'!S47</f>
        <v>32932.773000000001</v>
      </c>
      <c r="AF38" s="35">
        <f>'07.2026'!T47</f>
        <v>1088.845</v>
      </c>
      <c r="AG38" s="35">
        <f>'07.2026'!CK47</f>
        <v>14707</v>
      </c>
      <c r="AH38" s="36">
        <f>'07.2026'!CF47</f>
        <v>0</v>
      </c>
      <c r="AI38" s="34">
        <f>'08.2026'!S47</f>
        <v>34023.076000000001</v>
      </c>
      <c r="AJ38" s="35">
        <f>'08.2026'!T47</f>
        <v>19789.904999999999</v>
      </c>
      <c r="AK38" s="35">
        <f>'08.2026'!CK47</f>
        <v>14369</v>
      </c>
      <c r="AL38" s="36">
        <f>'08.2026'!CF47</f>
        <v>0</v>
      </c>
      <c r="AM38" s="34">
        <f>'09.2026'!S47</f>
        <v>37224.839999999997</v>
      </c>
      <c r="AN38" s="35">
        <f>'09.2026'!T47</f>
        <v>22110.814999999999</v>
      </c>
      <c r="AO38" s="35">
        <f>'09.2026'!CK47</f>
        <v>16946</v>
      </c>
      <c r="AP38" s="36">
        <f>'09.2026'!CF47</f>
        <v>0</v>
      </c>
      <c r="AQ38" s="34">
        <f>'10.2026'!S47</f>
        <v>0</v>
      </c>
      <c r="AR38" s="35">
        <f>'10.2026'!T47</f>
        <v>0</v>
      </c>
      <c r="AS38" s="35">
        <f>'10.2026'!CK47</f>
        <v>0</v>
      </c>
      <c r="AT38" s="36">
        <f>'10.2026'!CF47</f>
        <v>0</v>
      </c>
      <c r="AU38" s="34">
        <f>'11.2026'!S47</f>
        <v>0</v>
      </c>
      <c r="AV38" s="35">
        <f>'11.2026'!T47</f>
        <v>0</v>
      </c>
      <c r="AW38" s="35">
        <f>'11.2026'!CK47</f>
        <v>0</v>
      </c>
      <c r="AX38" s="36">
        <f>'11.2026'!CF47</f>
        <v>0</v>
      </c>
      <c r="AY38" s="34">
        <f>'12.2026'!S47</f>
        <v>0</v>
      </c>
      <c r="AZ38" s="35">
        <f>'12.2026'!T47</f>
        <v>0</v>
      </c>
      <c r="BA38" s="35">
        <f>'12.2026'!CK47</f>
        <v>0</v>
      </c>
      <c r="BB38" s="36">
        <f>'12.2026'!CF47</f>
        <v>0</v>
      </c>
    </row>
    <row r="39" spans="1:54" x14ac:dyDescent="0.25">
      <c r="A39" s="17">
        <f t="shared" si="4"/>
        <v>34</v>
      </c>
      <c r="B39" s="20" t="s">
        <v>279</v>
      </c>
      <c r="C39" s="43">
        <f t="shared" si="0"/>
        <v>436965.55099999992</v>
      </c>
      <c r="D39" s="44">
        <f t="shared" si="1"/>
        <v>292856.52100000001</v>
      </c>
      <c r="E39" s="44">
        <f t="shared" si="2"/>
        <v>219425</v>
      </c>
      <c r="F39" s="45">
        <f t="shared" si="3"/>
        <v>0</v>
      </c>
      <c r="G39" s="34">
        <f>'01.2026'!S48</f>
        <v>86634.467000000004</v>
      </c>
      <c r="H39" s="35">
        <f>'01.2026'!T48</f>
        <v>58353.466999999997</v>
      </c>
      <c r="I39" s="35">
        <f>'01.2026'!CK48</f>
        <v>36167</v>
      </c>
      <c r="J39" s="36">
        <f>'01.2026'!CF48</f>
        <v>0</v>
      </c>
      <c r="K39" s="34">
        <f>'02.2026'!S48</f>
        <v>80131.870999999999</v>
      </c>
      <c r="L39" s="35">
        <f>'02.2026'!T48</f>
        <v>53887.249000000003</v>
      </c>
      <c r="M39" s="35">
        <f>'02.2026'!CK48</f>
        <v>32978</v>
      </c>
      <c r="N39" s="36">
        <f>'02.2026'!CF48</f>
        <v>0</v>
      </c>
      <c r="O39" s="34">
        <f>'03.2026'!S48</f>
        <v>85811.395000000004</v>
      </c>
      <c r="P39" s="35">
        <f>'03.2026'!T48</f>
        <v>58232.224000000002</v>
      </c>
      <c r="Q39" s="35">
        <f>'03.2026'!CK48</f>
        <v>37388</v>
      </c>
      <c r="R39" s="36">
        <f>'03.2026'!CF48</f>
        <v>0</v>
      </c>
      <c r="S39" s="34">
        <f>'04.2026'!S48</f>
        <v>69300.505999999994</v>
      </c>
      <c r="T39" s="35">
        <f>'04.2026'!T48</f>
        <v>46005.832999999999</v>
      </c>
      <c r="U39" s="35">
        <f>'04.2026'!CK48</f>
        <v>31325</v>
      </c>
      <c r="V39" s="36">
        <f>'04.2026'!CF48</f>
        <v>0</v>
      </c>
      <c r="W39" s="34">
        <f>'05.2026'!S48</f>
        <v>24771.231</v>
      </c>
      <c r="X39" s="35">
        <f>'05.2026'!T48</f>
        <v>16588.933000000001</v>
      </c>
      <c r="Y39" s="35">
        <f>'05.2026'!CK48</f>
        <v>16765</v>
      </c>
      <c r="Z39" s="36">
        <f>'05.2026'!CF48</f>
        <v>0</v>
      </c>
      <c r="AA39" s="34">
        <f>'06.2026'!S48</f>
        <v>9489.2780000000002</v>
      </c>
      <c r="AB39" s="35">
        <f>'06.2026'!T48</f>
        <v>6120.2389999999996</v>
      </c>
      <c r="AC39" s="35">
        <f>'06.2026'!CK48</f>
        <v>11632</v>
      </c>
      <c r="AD39" s="36">
        <f>'06.2026'!CF48</f>
        <v>0</v>
      </c>
      <c r="AE39" s="34">
        <f>'07.2026'!S48</f>
        <v>10459.763000000001</v>
      </c>
      <c r="AF39" s="35">
        <f>'07.2026'!T48</f>
        <v>6715.5889999999999</v>
      </c>
      <c r="AG39" s="35">
        <f>'07.2026'!CK48</f>
        <v>12896</v>
      </c>
      <c r="AH39" s="36">
        <f>'07.2026'!CF48</f>
        <v>0</v>
      </c>
      <c r="AI39" s="34">
        <f>'08.2026'!S48</f>
        <v>10420.502</v>
      </c>
      <c r="AJ39" s="35">
        <f>'08.2026'!T48</f>
        <v>6683.1890000000003</v>
      </c>
      <c r="AK39" s="35">
        <f>'08.2026'!CK48</f>
        <v>12058</v>
      </c>
      <c r="AL39" s="36">
        <f>'08.2026'!CF48</f>
        <v>0</v>
      </c>
      <c r="AM39" s="34">
        <f>'09.2026'!S48</f>
        <v>59946.538</v>
      </c>
      <c r="AN39" s="35">
        <f>'09.2026'!T48</f>
        <v>40269.798000000003</v>
      </c>
      <c r="AO39" s="35">
        <f>'09.2026'!CK48</f>
        <v>28216</v>
      </c>
      <c r="AP39" s="36">
        <f>'09.2026'!CF48</f>
        <v>0</v>
      </c>
      <c r="AQ39" s="34">
        <f>'10.2026'!S48</f>
        <v>0</v>
      </c>
      <c r="AR39" s="35">
        <f>'10.2026'!T48</f>
        <v>0</v>
      </c>
      <c r="AS39" s="35">
        <f>'10.2026'!CK48</f>
        <v>0</v>
      </c>
      <c r="AT39" s="36">
        <f>'10.2026'!CF48</f>
        <v>0</v>
      </c>
      <c r="AU39" s="34">
        <f>'11.2026'!S48</f>
        <v>0</v>
      </c>
      <c r="AV39" s="35">
        <f>'11.2026'!T48</f>
        <v>0</v>
      </c>
      <c r="AW39" s="35">
        <f>'11.2026'!CK48</f>
        <v>0</v>
      </c>
      <c r="AX39" s="36">
        <f>'11.2026'!CF48</f>
        <v>0</v>
      </c>
      <c r="AY39" s="34">
        <f>'12.2026'!S48</f>
        <v>0</v>
      </c>
      <c r="AZ39" s="35">
        <f>'12.2026'!T48</f>
        <v>0</v>
      </c>
      <c r="BA39" s="35">
        <f>'12.2026'!CK48</f>
        <v>0</v>
      </c>
      <c r="BB39" s="36">
        <f>'12.2026'!CF48</f>
        <v>0</v>
      </c>
    </row>
    <row r="40" spans="1:54" x14ac:dyDescent="0.25">
      <c r="A40" s="17">
        <f t="shared" si="4"/>
        <v>35</v>
      </c>
      <c r="B40" s="21" t="s">
        <v>119</v>
      </c>
      <c r="C40" s="43">
        <f t="shared" si="0"/>
        <v>0</v>
      </c>
      <c r="D40" s="44">
        <f t="shared" si="1"/>
        <v>0</v>
      </c>
      <c r="E40" s="44">
        <f t="shared" si="2"/>
        <v>0</v>
      </c>
      <c r="F40" s="45">
        <f t="shared" si="3"/>
        <v>0</v>
      </c>
      <c r="G40" s="34">
        <f>'01.2026'!S49</f>
        <v>0</v>
      </c>
      <c r="H40" s="35">
        <f>'01.2026'!T49</f>
        <v>0</v>
      </c>
      <c r="I40" s="35">
        <f>'01.2026'!CK49</f>
        <v>0</v>
      </c>
      <c r="J40" s="36">
        <f>'01.2026'!CF49</f>
        <v>0</v>
      </c>
      <c r="K40" s="34">
        <f>'02.2026'!S49</f>
        <v>0</v>
      </c>
      <c r="L40" s="35">
        <f>'02.2026'!T49</f>
        <v>0</v>
      </c>
      <c r="M40" s="35">
        <f>'02.2026'!CK49</f>
        <v>0</v>
      </c>
      <c r="N40" s="36">
        <f>'02.2026'!CF49</f>
        <v>0</v>
      </c>
      <c r="O40" s="34">
        <f>'03.2026'!S49</f>
        <v>0</v>
      </c>
      <c r="P40" s="35">
        <f>'03.2026'!T49</f>
        <v>0</v>
      </c>
      <c r="Q40" s="35">
        <f>'03.2026'!CK49</f>
        <v>0</v>
      </c>
      <c r="R40" s="36">
        <f>'03.2026'!CF49</f>
        <v>0</v>
      </c>
      <c r="S40" s="34">
        <f>'04.2026'!S49</f>
        <v>0</v>
      </c>
      <c r="T40" s="35">
        <f>'04.2026'!T49</f>
        <v>0</v>
      </c>
      <c r="U40" s="35">
        <f>'04.2026'!CK49</f>
        <v>0</v>
      </c>
      <c r="V40" s="36">
        <f>'04.2026'!CF49</f>
        <v>0</v>
      </c>
      <c r="W40" s="34">
        <f>'05.2026'!S49</f>
        <v>0</v>
      </c>
      <c r="X40" s="35">
        <f>'05.2026'!T49</f>
        <v>0</v>
      </c>
      <c r="Y40" s="35">
        <f>'05.2026'!CK49</f>
        <v>0</v>
      </c>
      <c r="Z40" s="36">
        <f>'05.2026'!CF49</f>
        <v>0</v>
      </c>
      <c r="AA40" s="34">
        <f>'06.2026'!S49</f>
        <v>0</v>
      </c>
      <c r="AB40" s="35">
        <f>'06.2026'!T49</f>
        <v>0</v>
      </c>
      <c r="AC40" s="35">
        <f>'06.2026'!CK49</f>
        <v>0</v>
      </c>
      <c r="AD40" s="36">
        <f>'06.2026'!CF49</f>
        <v>0</v>
      </c>
      <c r="AE40" s="34">
        <f>'07.2026'!S49</f>
        <v>0</v>
      </c>
      <c r="AF40" s="35">
        <f>'07.2026'!T49</f>
        <v>0</v>
      </c>
      <c r="AG40" s="35">
        <f>'07.2026'!CK49</f>
        <v>0</v>
      </c>
      <c r="AH40" s="36">
        <f>'07.2026'!CF49</f>
        <v>0</v>
      </c>
      <c r="AI40" s="34">
        <f>'08.2026'!S49</f>
        <v>0</v>
      </c>
      <c r="AJ40" s="35">
        <f>'08.2026'!T49</f>
        <v>0</v>
      </c>
      <c r="AK40" s="35">
        <f>'08.2026'!CK49</f>
        <v>0</v>
      </c>
      <c r="AL40" s="36">
        <f>'08.2026'!CF49</f>
        <v>0</v>
      </c>
      <c r="AM40" s="34">
        <f>'09.2026'!S49</f>
        <v>0</v>
      </c>
      <c r="AN40" s="35">
        <f>'09.2026'!T49</f>
        <v>0</v>
      </c>
      <c r="AO40" s="35">
        <f>'09.2026'!CK49</f>
        <v>0</v>
      </c>
      <c r="AP40" s="36">
        <f>'09.2026'!CF49</f>
        <v>0</v>
      </c>
      <c r="AQ40" s="34">
        <f>'10.2026'!S49</f>
        <v>0</v>
      </c>
      <c r="AR40" s="35">
        <f>'10.2026'!T49</f>
        <v>0</v>
      </c>
      <c r="AS40" s="35">
        <f>'10.2026'!CK49</f>
        <v>0</v>
      </c>
      <c r="AT40" s="36">
        <f>'10.2026'!CF49</f>
        <v>0</v>
      </c>
      <c r="AU40" s="34">
        <f>'11.2026'!S49</f>
        <v>0</v>
      </c>
      <c r="AV40" s="35">
        <f>'11.2026'!T49</f>
        <v>0</v>
      </c>
      <c r="AW40" s="35">
        <f>'11.2026'!CK49</f>
        <v>0</v>
      </c>
      <c r="AX40" s="36">
        <f>'11.2026'!CF49</f>
        <v>0</v>
      </c>
      <c r="AY40" s="34">
        <f>'12.2026'!S49</f>
        <v>0</v>
      </c>
      <c r="AZ40" s="35">
        <f>'12.2026'!T49</f>
        <v>0</v>
      </c>
      <c r="BA40" s="35">
        <f>'12.2026'!CK49</f>
        <v>0</v>
      </c>
      <c r="BB40" s="36">
        <f>'12.2026'!CF49</f>
        <v>0</v>
      </c>
    </row>
    <row r="41" spans="1:54" x14ac:dyDescent="0.25">
      <c r="A41" s="17">
        <f t="shared" si="4"/>
        <v>36</v>
      </c>
      <c r="B41" s="20" t="s">
        <v>175</v>
      </c>
      <c r="C41" s="43">
        <f t="shared" si="0"/>
        <v>0</v>
      </c>
      <c r="D41" s="44">
        <f t="shared" si="1"/>
        <v>0</v>
      </c>
      <c r="E41" s="44">
        <f t="shared" si="2"/>
        <v>0</v>
      </c>
      <c r="F41" s="45">
        <f t="shared" si="3"/>
        <v>0</v>
      </c>
      <c r="G41" s="34">
        <f>'01.2026'!S50</f>
        <v>0</v>
      </c>
      <c r="H41" s="35">
        <f>'01.2026'!T50</f>
        <v>0</v>
      </c>
      <c r="I41" s="35">
        <f>'01.2026'!CK50</f>
        <v>0</v>
      </c>
      <c r="J41" s="36">
        <f>'01.2026'!CF50</f>
        <v>0</v>
      </c>
      <c r="K41" s="34">
        <f>'02.2026'!S50</f>
        <v>0</v>
      </c>
      <c r="L41" s="35">
        <f>'02.2026'!T50</f>
        <v>0</v>
      </c>
      <c r="M41" s="35">
        <f>'02.2026'!CK50</f>
        <v>0</v>
      </c>
      <c r="N41" s="36">
        <f>'02.2026'!CF50</f>
        <v>0</v>
      </c>
      <c r="O41" s="34">
        <f>'03.2026'!S50</f>
        <v>0</v>
      </c>
      <c r="P41" s="35">
        <f>'03.2026'!T50</f>
        <v>0</v>
      </c>
      <c r="Q41" s="35">
        <f>'03.2026'!CK50</f>
        <v>0</v>
      </c>
      <c r="R41" s="36">
        <f>'03.2026'!CF50</f>
        <v>0</v>
      </c>
      <c r="S41" s="34">
        <f>'04.2026'!S50</f>
        <v>0</v>
      </c>
      <c r="T41" s="35">
        <f>'04.2026'!T50</f>
        <v>0</v>
      </c>
      <c r="U41" s="35">
        <f>'04.2026'!CK50</f>
        <v>0</v>
      </c>
      <c r="V41" s="36">
        <f>'04.2026'!CF50</f>
        <v>0</v>
      </c>
      <c r="W41" s="34">
        <f>'05.2026'!S50</f>
        <v>0</v>
      </c>
      <c r="X41" s="35">
        <f>'05.2026'!T50</f>
        <v>0</v>
      </c>
      <c r="Y41" s="35">
        <f>'05.2026'!CK50</f>
        <v>0</v>
      </c>
      <c r="Z41" s="36">
        <f>'05.2026'!CF50</f>
        <v>0</v>
      </c>
      <c r="AA41" s="34">
        <f>'06.2026'!S50</f>
        <v>0</v>
      </c>
      <c r="AB41" s="35">
        <f>'06.2026'!T50</f>
        <v>0</v>
      </c>
      <c r="AC41" s="35">
        <f>'06.2026'!CK50</f>
        <v>0</v>
      </c>
      <c r="AD41" s="36">
        <f>'06.2026'!CF50</f>
        <v>0</v>
      </c>
      <c r="AE41" s="34">
        <f>'07.2026'!S50</f>
        <v>0</v>
      </c>
      <c r="AF41" s="35">
        <f>'07.2026'!T50</f>
        <v>0</v>
      </c>
      <c r="AG41" s="35">
        <f>'07.2026'!CK50</f>
        <v>0</v>
      </c>
      <c r="AH41" s="36">
        <f>'07.2026'!CF50</f>
        <v>0</v>
      </c>
      <c r="AI41" s="34">
        <f>'08.2026'!S50</f>
        <v>0</v>
      </c>
      <c r="AJ41" s="35">
        <f>'08.2026'!T50</f>
        <v>0</v>
      </c>
      <c r="AK41" s="35">
        <f>'08.2026'!CK50</f>
        <v>0</v>
      </c>
      <c r="AL41" s="36">
        <f>'08.2026'!CF50</f>
        <v>0</v>
      </c>
      <c r="AM41" s="34">
        <f>'09.2026'!S50</f>
        <v>0</v>
      </c>
      <c r="AN41" s="35">
        <f>'09.2026'!T50</f>
        <v>0</v>
      </c>
      <c r="AO41" s="35">
        <f>'09.2026'!CK50</f>
        <v>0</v>
      </c>
      <c r="AP41" s="36">
        <f>'09.2026'!CF50</f>
        <v>0</v>
      </c>
      <c r="AQ41" s="34">
        <f>'10.2026'!S50</f>
        <v>0</v>
      </c>
      <c r="AR41" s="35">
        <f>'10.2026'!T50</f>
        <v>0</v>
      </c>
      <c r="AS41" s="35">
        <f>'10.2026'!CK50</f>
        <v>0</v>
      </c>
      <c r="AT41" s="36">
        <f>'10.2026'!CF50</f>
        <v>0</v>
      </c>
      <c r="AU41" s="34">
        <f>'11.2026'!S50</f>
        <v>0</v>
      </c>
      <c r="AV41" s="35">
        <f>'11.2026'!T50</f>
        <v>0</v>
      </c>
      <c r="AW41" s="35">
        <f>'11.2026'!CK50</f>
        <v>0</v>
      </c>
      <c r="AX41" s="36">
        <f>'11.2026'!CF50</f>
        <v>0</v>
      </c>
      <c r="AY41" s="34">
        <f>'12.2026'!S50</f>
        <v>0</v>
      </c>
      <c r="AZ41" s="35">
        <f>'12.2026'!T50</f>
        <v>0</v>
      </c>
      <c r="BA41" s="35">
        <f>'12.2026'!CK50</f>
        <v>0</v>
      </c>
      <c r="BB41" s="36">
        <f>'12.2026'!CF50</f>
        <v>0</v>
      </c>
    </row>
    <row r="42" spans="1:54" ht="15.75" thickBot="1" x14ac:dyDescent="0.3">
      <c r="A42" s="18">
        <f t="shared" si="4"/>
        <v>37</v>
      </c>
      <c r="B42" s="22" t="s">
        <v>275</v>
      </c>
      <c r="C42" s="46">
        <f t="shared" si="0"/>
        <v>477711.21400000004</v>
      </c>
      <c r="D42" s="47">
        <f t="shared" si="1"/>
        <v>477711.21400000004</v>
      </c>
      <c r="E42" s="47">
        <f t="shared" si="2"/>
        <v>223085</v>
      </c>
      <c r="F42" s="48">
        <f t="shared" si="3"/>
        <v>0</v>
      </c>
      <c r="G42" s="37">
        <f>'01.2026'!S51</f>
        <v>68612.399999999994</v>
      </c>
      <c r="H42" s="38">
        <f>'01.2026'!T51</f>
        <v>68612.399999999994</v>
      </c>
      <c r="I42" s="38">
        <f>'01.2026'!CK51</f>
        <v>30888</v>
      </c>
      <c r="J42" s="39">
        <f>'01.2026'!CF51</f>
        <v>0</v>
      </c>
      <c r="K42" s="37">
        <f>'02.2026'!S51</f>
        <v>64646.686999999998</v>
      </c>
      <c r="L42" s="38">
        <f>'02.2026'!T51</f>
        <v>64646.686999999998</v>
      </c>
      <c r="M42" s="38">
        <f>'02.2026'!CK51</f>
        <v>29392</v>
      </c>
      <c r="N42" s="39">
        <f>'02.2026'!CF51</f>
        <v>0</v>
      </c>
      <c r="O42" s="37">
        <f>'03.2026'!S51</f>
        <v>68508.792000000001</v>
      </c>
      <c r="P42" s="38">
        <f>'03.2026'!T51</f>
        <v>68508.792000000001</v>
      </c>
      <c r="Q42" s="38">
        <f>'03.2026'!CK51</f>
        <v>32164</v>
      </c>
      <c r="R42" s="39">
        <f>'03.2026'!CF51</f>
        <v>0</v>
      </c>
      <c r="S42" s="37">
        <f>'04.2026'!S51</f>
        <v>67885.126000000004</v>
      </c>
      <c r="T42" s="38">
        <f>'04.2026'!T51</f>
        <v>67885.126000000004</v>
      </c>
      <c r="U42" s="38">
        <f>'04.2026'!CK51</f>
        <v>31680</v>
      </c>
      <c r="V42" s="39">
        <f>'04.2026'!CF51</f>
        <v>0</v>
      </c>
      <c r="W42" s="37">
        <f>'05.2026'!S51</f>
        <v>56242.059000000001</v>
      </c>
      <c r="X42" s="38">
        <f>'05.2026'!T51</f>
        <v>56242.059000000001</v>
      </c>
      <c r="Y42" s="38">
        <f>'05.2026'!CK51</f>
        <v>27016</v>
      </c>
      <c r="Z42" s="39">
        <f>'05.2026'!CF51</f>
        <v>0</v>
      </c>
      <c r="AA42" s="37">
        <f>'06.2026'!S51</f>
        <v>30969.764999999999</v>
      </c>
      <c r="AB42" s="38">
        <f>'06.2026'!T51</f>
        <v>30969.764999999999</v>
      </c>
      <c r="AC42" s="38">
        <f>'06.2026'!CK51</f>
        <v>14652</v>
      </c>
      <c r="AD42" s="39">
        <f>'06.2026'!CF51</f>
        <v>0</v>
      </c>
      <c r="AE42" s="37">
        <f>'07.2026'!S51</f>
        <v>49140.322999999997</v>
      </c>
      <c r="AF42" s="38">
        <f>'07.2026'!T51</f>
        <v>49140.322999999997</v>
      </c>
      <c r="AG42" s="38">
        <f>'07.2026'!CK51</f>
        <v>22893</v>
      </c>
      <c r="AH42" s="39">
        <f>'07.2026'!CF51</f>
        <v>0</v>
      </c>
      <c r="AI42" s="37">
        <f>'08.2026'!S51</f>
        <v>27903.557000000001</v>
      </c>
      <c r="AJ42" s="38">
        <f>'08.2026'!T51</f>
        <v>27903.557000000001</v>
      </c>
      <c r="AK42" s="38">
        <f>'08.2026'!CK51</f>
        <v>13367</v>
      </c>
      <c r="AL42" s="39">
        <f>'08.2026'!CF51</f>
        <v>0</v>
      </c>
      <c r="AM42" s="37">
        <f>'09.2026'!S51</f>
        <v>43802.504999999997</v>
      </c>
      <c r="AN42" s="38">
        <f>'09.2026'!T51</f>
        <v>43802.504999999997</v>
      </c>
      <c r="AO42" s="38">
        <f>'09.2026'!CK51</f>
        <v>21033</v>
      </c>
      <c r="AP42" s="39">
        <f>'09.2026'!CF51</f>
        <v>0</v>
      </c>
      <c r="AQ42" s="37">
        <f>'10.2026'!S51</f>
        <v>0</v>
      </c>
      <c r="AR42" s="38">
        <f>'10.2026'!T51</f>
        <v>0</v>
      </c>
      <c r="AS42" s="38">
        <f>'10.2026'!CK51</f>
        <v>0</v>
      </c>
      <c r="AT42" s="39">
        <f>'10.2026'!CF51</f>
        <v>0</v>
      </c>
      <c r="AU42" s="37">
        <f>'11.2026'!S51</f>
        <v>0</v>
      </c>
      <c r="AV42" s="38">
        <f>'11.2026'!T51</f>
        <v>0</v>
      </c>
      <c r="AW42" s="38">
        <f>'11.2026'!CK51</f>
        <v>0</v>
      </c>
      <c r="AX42" s="39">
        <f>'11.2026'!CF51</f>
        <v>0</v>
      </c>
      <c r="AY42" s="37">
        <f>'12.2026'!S51</f>
        <v>0</v>
      </c>
      <c r="AZ42" s="38">
        <f>'12.2026'!T51</f>
        <v>0</v>
      </c>
      <c r="BA42" s="38">
        <f>'12.2026'!CK51</f>
        <v>0</v>
      </c>
      <c r="BB42" s="39">
        <f>'12.2026'!CF51</f>
        <v>0</v>
      </c>
    </row>
    <row r="43" spans="1:54" ht="16.5" thickTop="1" thickBot="1" x14ac:dyDescent="0.3">
      <c r="A43" s="32"/>
      <c r="B43" s="33" t="s">
        <v>225</v>
      </c>
      <c r="C43" s="49">
        <f t="shared" ref="C43:AH43" si="9">SUM(C6:C42)</f>
        <v>4347741.7479999997</v>
      </c>
      <c r="D43" s="50">
        <f t="shared" si="9"/>
        <v>4281107.2830000008</v>
      </c>
      <c r="E43" s="50">
        <f t="shared" si="9"/>
        <v>1949195</v>
      </c>
      <c r="F43" s="51">
        <f t="shared" si="9"/>
        <v>13320</v>
      </c>
      <c r="G43" s="40">
        <f t="shared" si="9"/>
        <v>753178.23199999996</v>
      </c>
      <c r="H43" s="41">
        <f t="shared" si="9"/>
        <v>893492.34299999999</v>
      </c>
      <c r="I43" s="41">
        <f t="shared" si="9"/>
        <v>318155</v>
      </c>
      <c r="J43" s="42">
        <f t="shared" si="9"/>
        <v>2372</v>
      </c>
      <c r="K43" s="40">
        <f t="shared" si="9"/>
        <v>677357.05400000012</v>
      </c>
      <c r="L43" s="41">
        <f t="shared" si="9"/>
        <v>771698.01500000001</v>
      </c>
      <c r="M43" s="41">
        <f t="shared" si="9"/>
        <v>289456</v>
      </c>
      <c r="N43" s="42">
        <f t="shared" si="9"/>
        <v>2409</v>
      </c>
      <c r="O43" s="40">
        <f t="shared" si="9"/>
        <v>683633.76900000009</v>
      </c>
      <c r="P43" s="41">
        <f t="shared" si="9"/>
        <v>702551.85000000009</v>
      </c>
      <c r="Q43" s="41">
        <f t="shared" si="9"/>
        <v>307092</v>
      </c>
      <c r="R43" s="42">
        <f t="shared" si="9"/>
        <v>2297</v>
      </c>
      <c r="S43" s="40">
        <f t="shared" si="9"/>
        <v>535296.87899999996</v>
      </c>
      <c r="T43" s="41">
        <f t="shared" si="9"/>
        <v>517524.93099999992</v>
      </c>
      <c r="U43" s="41">
        <f t="shared" si="9"/>
        <v>256636</v>
      </c>
      <c r="V43" s="42">
        <f t="shared" si="9"/>
        <v>2187</v>
      </c>
      <c r="W43" s="40">
        <f t="shared" si="9"/>
        <v>376925.61200000008</v>
      </c>
      <c r="X43" s="41">
        <f t="shared" si="9"/>
        <v>336841.07900000003</v>
      </c>
      <c r="Y43" s="41">
        <f t="shared" si="9"/>
        <v>177792</v>
      </c>
      <c r="Z43" s="42">
        <f t="shared" si="9"/>
        <v>1316</v>
      </c>
      <c r="AA43" s="40">
        <f t="shared" si="9"/>
        <v>287282.81799999997</v>
      </c>
      <c r="AB43" s="41">
        <f t="shared" si="9"/>
        <v>244934.20199999999</v>
      </c>
      <c r="AC43" s="41">
        <f t="shared" si="9"/>
        <v>126690</v>
      </c>
      <c r="AD43" s="42">
        <f t="shared" si="9"/>
        <v>696</v>
      </c>
      <c r="AE43" s="40">
        <f t="shared" si="9"/>
        <v>330709.5419999999</v>
      </c>
      <c r="AF43" s="41">
        <f t="shared" si="9"/>
        <v>253630.88700000002</v>
      </c>
      <c r="AG43" s="41">
        <f t="shared" si="9"/>
        <v>144541</v>
      </c>
      <c r="AH43" s="42">
        <f t="shared" si="9"/>
        <v>677</v>
      </c>
      <c r="AI43" s="40">
        <f t="shared" ref="AI43:BA43" si="10">SUM(AI6:AI42)</f>
        <v>279742.98300000001</v>
      </c>
      <c r="AJ43" s="41">
        <f t="shared" si="10"/>
        <v>224556.31600000002</v>
      </c>
      <c r="AK43" s="41">
        <f t="shared" si="10"/>
        <v>132017</v>
      </c>
      <c r="AL43" s="42">
        <f t="shared" si="10"/>
        <v>677</v>
      </c>
      <c r="AM43" s="40">
        <f t="shared" si="10"/>
        <v>423614.859</v>
      </c>
      <c r="AN43" s="41">
        <f t="shared" si="10"/>
        <v>335877.66000000003</v>
      </c>
      <c r="AO43" s="41">
        <f t="shared" si="10"/>
        <v>196816</v>
      </c>
      <c r="AP43" s="42">
        <f t="shared" si="10"/>
        <v>689</v>
      </c>
      <c r="AQ43" s="40">
        <f t="shared" si="10"/>
        <v>0</v>
      </c>
      <c r="AR43" s="41">
        <f t="shared" si="10"/>
        <v>0</v>
      </c>
      <c r="AS43" s="41">
        <f t="shared" si="10"/>
        <v>0</v>
      </c>
      <c r="AT43" s="42">
        <f t="shared" si="10"/>
        <v>0</v>
      </c>
      <c r="AU43" s="40">
        <f t="shared" si="10"/>
        <v>0</v>
      </c>
      <c r="AV43" s="41">
        <f t="shared" si="10"/>
        <v>0</v>
      </c>
      <c r="AW43" s="41">
        <f t="shared" si="10"/>
        <v>0</v>
      </c>
      <c r="AX43" s="42">
        <f t="shared" si="10"/>
        <v>0</v>
      </c>
      <c r="AY43" s="40">
        <f t="shared" si="10"/>
        <v>0</v>
      </c>
      <c r="AZ43" s="41">
        <f t="shared" si="10"/>
        <v>0</v>
      </c>
      <c r="BA43" s="41">
        <f t="shared" si="10"/>
        <v>0</v>
      </c>
      <c r="BB43" s="42">
        <f t="shared" ref="BB43" si="11">SUM(BB6:BB42)</f>
        <v>0</v>
      </c>
    </row>
  </sheetData>
  <mergeCells count="17">
    <mergeCell ref="AY3:BB3"/>
    <mergeCell ref="AI3:AL3"/>
    <mergeCell ref="AM3:AP3"/>
    <mergeCell ref="AQ3:AT3"/>
    <mergeCell ref="AU3:AX3"/>
    <mergeCell ref="AA3:AD3"/>
    <mergeCell ref="AE3:AH3"/>
    <mergeCell ref="A1:K1"/>
    <mergeCell ref="A2:K2"/>
    <mergeCell ref="C3:F3"/>
    <mergeCell ref="G3:J3"/>
    <mergeCell ref="K3:N3"/>
    <mergeCell ref="O3:R3"/>
    <mergeCell ref="S3:V3"/>
    <mergeCell ref="W3:Z3"/>
    <mergeCell ref="B3:B5"/>
    <mergeCell ref="A3:A5"/>
  </mergeCells>
  <pageMargins left="0.7" right="0.7" top="0.75" bottom="0.75" header="0.3" footer="0.3"/>
  <pageSetup paperSize="9" scale="50" orientation="landscape" r:id="rId1"/>
  <colBreaks count="1" manualBreakCount="1"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O51"/>
  <sheetViews>
    <sheetView zoomScaleNormal="100" workbookViewId="0">
      <pane ySplit="7" topLeftCell="A8" activePane="bottomLeft" state="frozen"/>
      <selection pane="bottomLeft" activeCell="B3" sqref="B3:C6"/>
    </sheetView>
  </sheetViews>
  <sheetFormatPr defaultRowHeight="15" x14ac:dyDescent="0.25"/>
  <cols>
    <col min="1" max="1" width="6.140625" customWidth="1"/>
    <col min="3" max="3" width="10.140625" bestFit="1" customWidth="1"/>
    <col min="4" max="4" width="9.42578125" customWidth="1"/>
    <col min="5" max="5" width="10.7109375" customWidth="1"/>
    <col min="6" max="6" width="13.85546875" customWidth="1"/>
    <col min="7" max="7" width="12.42578125" customWidth="1"/>
    <col min="8" max="8" width="37.42578125" customWidth="1"/>
    <col min="9" max="9" width="15.42578125" customWidth="1"/>
    <col min="10" max="10" width="12.5703125" bestFit="1" customWidth="1"/>
    <col min="11" max="11" width="16.7109375" customWidth="1"/>
    <col min="12" max="12" width="37.5703125" bestFit="1" customWidth="1"/>
    <col min="13" max="13" width="13" customWidth="1"/>
    <col min="14" max="14" width="16.5703125" customWidth="1"/>
    <col min="15" max="15" width="42.140625" customWidth="1"/>
    <col min="16" max="17" width="9.28515625" customWidth="1"/>
    <col min="18" max="18" width="9" customWidth="1"/>
    <col min="19" max="19" width="15.42578125" customWidth="1"/>
    <col min="20" max="21" width="14.28515625" customWidth="1"/>
    <col min="22" max="22" width="9.85546875" customWidth="1"/>
    <col min="24" max="24" width="10.85546875" customWidth="1"/>
    <col min="25" max="25" width="10.5703125" customWidth="1"/>
    <col min="26" max="26" width="10.140625" customWidth="1"/>
    <col min="27" max="28" width="11.140625" customWidth="1"/>
    <col min="29" max="30" width="11.28515625" customWidth="1"/>
    <col min="31" max="31" width="10.85546875" customWidth="1"/>
    <col min="32" max="32" width="10.7109375" customWidth="1"/>
    <col min="33" max="33" width="10.28515625" customWidth="1"/>
    <col min="34" max="34" width="10.5703125" customWidth="1"/>
    <col min="35" max="35" width="10.42578125" customWidth="1"/>
    <col min="36" max="37" width="10.85546875" customWidth="1"/>
    <col min="38" max="39" width="10.7109375" customWidth="1"/>
    <col min="40" max="40" width="10.5703125" customWidth="1"/>
    <col min="41" max="41" width="10.28515625" customWidth="1"/>
    <col min="42" max="42" width="10.5703125" customWidth="1"/>
    <col min="43" max="43" width="10.7109375" customWidth="1"/>
    <col min="44" max="44" width="10.5703125" customWidth="1"/>
    <col min="45" max="45" width="11" customWidth="1"/>
    <col min="46" max="46" width="10.7109375" customWidth="1"/>
    <col min="47" max="47" width="10.5703125" customWidth="1"/>
    <col min="48" max="48" width="10.7109375" customWidth="1"/>
    <col min="49" max="50" width="10.85546875" customWidth="1"/>
    <col min="51" max="51" width="10.5703125" customWidth="1"/>
    <col min="52" max="52" width="27.5703125" customWidth="1"/>
    <col min="53" max="53" width="16.85546875" customWidth="1"/>
    <col min="54" max="54" width="15.85546875" customWidth="1"/>
    <col min="55" max="55" width="18.28515625" customWidth="1"/>
    <col min="56" max="56" width="14.5703125" customWidth="1"/>
    <col min="57" max="57" width="13.28515625" customWidth="1"/>
    <col min="58" max="58" width="11.85546875" customWidth="1"/>
    <col min="59" max="59" width="11.5703125" customWidth="1"/>
    <col min="60" max="61" width="12.5703125" customWidth="1"/>
    <col min="62" max="62" width="15.7109375" customWidth="1"/>
    <col min="63" max="63" width="24.140625" customWidth="1"/>
    <col min="64" max="64" width="26.28515625" customWidth="1"/>
    <col min="65" max="65" width="15.42578125" customWidth="1"/>
    <col min="66" max="66" width="17.140625" customWidth="1"/>
    <col min="67" max="67" width="39.5703125" customWidth="1"/>
    <col min="68" max="68" width="13.7109375" customWidth="1"/>
    <col min="69" max="70" width="12.28515625" customWidth="1"/>
    <col min="71" max="71" width="13.85546875" customWidth="1"/>
    <col min="72" max="72" width="12.140625" customWidth="1"/>
    <col min="73" max="73" width="15.28515625" customWidth="1"/>
    <col min="74" max="74" width="25.7109375" customWidth="1"/>
    <col min="75" max="75" width="26" customWidth="1"/>
    <col min="76" max="76" width="13.28515625" customWidth="1"/>
    <col min="77" max="77" width="12.28515625" customWidth="1"/>
    <col min="78" max="78" width="40.28515625" customWidth="1"/>
    <col min="79" max="79" width="13.7109375" customWidth="1"/>
    <col min="80" max="80" width="12.7109375" customWidth="1"/>
    <col min="81" max="81" width="11.85546875" customWidth="1"/>
    <col min="82" max="82" width="13.140625" customWidth="1"/>
    <col min="83" max="83" width="11.85546875" customWidth="1"/>
    <col min="84" max="84" width="16" customWidth="1"/>
    <col min="85" max="85" width="25.140625" customWidth="1"/>
    <col min="86" max="86" width="25" customWidth="1"/>
    <col min="87" max="87" width="13.5703125" customWidth="1"/>
    <col min="88" max="88" width="12" customWidth="1"/>
    <col min="89" max="89" width="16.140625" customWidth="1"/>
    <col min="90" max="90" width="26.28515625" customWidth="1"/>
    <col min="91" max="91" width="27.140625" customWidth="1"/>
    <col min="92" max="93" width="13" customWidth="1"/>
  </cols>
  <sheetData>
    <row r="1" spans="1:93" ht="18" customHeight="1" x14ac:dyDescent="0.25">
      <c r="A1" s="197" t="s">
        <v>344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3"/>
      <c r="AV1" s="3"/>
      <c r="AW1" s="3"/>
      <c r="AX1" s="3"/>
      <c r="AY1" s="3"/>
      <c r="AZ1" s="3"/>
      <c r="BA1" s="3"/>
      <c r="BB1" s="3"/>
      <c r="BC1" s="3"/>
      <c r="BD1" s="3"/>
      <c r="BE1" s="1"/>
      <c r="BF1" s="1"/>
      <c r="BG1" s="1"/>
      <c r="BH1" s="1"/>
      <c r="BI1" s="1"/>
      <c r="BJ1" s="1"/>
      <c r="BK1" s="1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93" ht="18" customHeight="1" x14ac:dyDescent="0.25">
      <c r="A2" s="198" t="s">
        <v>595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3"/>
      <c r="AV2" s="3"/>
      <c r="AW2" s="3"/>
      <c r="AX2" s="3"/>
      <c r="AY2" s="3"/>
      <c r="AZ2" s="3"/>
      <c r="BA2" s="3"/>
      <c r="BB2" s="3"/>
      <c r="BC2" s="3"/>
      <c r="BD2" s="3"/>
      <c r="BE2" s="5"/>
      <c r="BF2" s="5"/>
      <c r="BG2" s="5"/>
      <c r="BH2" s="5"/>
      <c r="BI2" s="5"/>
      <c r="BJ2" s="5"/>
      <c r="BK2" s="5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93" ht="25.5" customHeight="1" x14ac:dyDescent="0.25">
      <c r="A3" s="178" t="s">
        <v>174</v>
      </c>
      <c r="B3" s="181" t="s">
        <v>17</v>
      </c>
      <c r="C3" s="182"/>
      <c r="D3" s="187" t="s">
        <v>0</v>
      </c>
      <c r="E3" s="188"/>
      <c r="F3" s="181" t="s">
        <v>16</v>
      </c>
      <c r="G3" s="182"/>
      <c r="H3" s="159" t="s">
        <v>228</v>
      </c>
      <c r="I3" s="174"/>
      <c r="J3" s="174"/>
      <c r="K3" s="160"/>
      <c r="L3" s="175" t="s">
        <v>20</v>
      </c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7"/>
      <c r="AZ3" s="175" t="s">
        <v>1</v>
      </c>
      <c r="BA3" s="176"/>
      <c r="BB3" s="177"/>
      <c r="BC3" s="150" t="s">
        <v>15</v>
      </c>
      <c r="BD3" s="150" t="s">
        <v>351</v>
      </c>
      <c r="BE3" s="194" t="s">
        <v>345</v>
      </c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6"/>
      <c r="CK3" s="161" t="s">
        <v>347</v>
      </c>
      <c r="CL3" s="162"/>
      <c r="CM3" s="162"/>
      <c r="CN3" s="162"/>
      <c r="CO3" s="163"/>
    </row>
    <row r="4" spans="1:93" ht="25.5" customHeight="1" x14ac:dyDescent="0.25">
      <c r="A4" s="179"/>
      <c r="B4" s="183"/>
      <c r="C4" s="184"/>
      <c r="D4" s="189"/>
      <c r="E4" s="190"/>
      <c r="F4" s="183"/>
      <c r="G4" s="184"/>
      <c r="H4" s="155" t="s">
        <v>4</v>
      </c>
      <c r="I4" s="155" t="s">
        <v>5</v>
      </c>
      <c r="J4" s="164" t="s">
        <v>6</v>
      </c>
      <c r="K4" s="165"/>
      <c r="L4" s="155" t="s">
        <v>4</v>
      </c>
      <c r="M4" s="164" t="s">
        <v>7</v>
      </c>
      <c r="N4" s="165"/>
      <c r="O4" s="164" t="s">
        <v>21</v>
      </c>
      <c r="P4" s="170" t="s">
        <v>41</v>
      </c>
      <c r="Q4" s="164" t="s">
        <v>22</v>
      </c>
      <c r="R4" s="165"/>
      <c r="S4" s="159" t="s">
        <v>25</v>
      </c>
      <c r="T4" s="160"/>
      <c r="U4" s="74" t="s">
        <v>29</v>
      </c>
      <c r="V4" s="173" t="s">
        <v>28</v>
      </c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60"/>
      <c r="AZ4" s="155" t="s">
        <v>37</v>
      </c>
      <c r="BA4" s="155" t="s">
        <v>38</v>
      </c>
      <c r="BB4" s="155" t="s">
        <v>39</v>
      </c>
      <c r="BC4" s="193"/>
      <c r="BD4" s="193"/>
      <c r="BE4" s="175" t="s">
        <v>148</v>
      </c>
      <c r="BF4" s="176"/>
      <c r="BG4" s="176"/>
      <c r="BH4" s="176"/>
      <c r="BI4" s="176"/>
      <c r="BJ4" s="176"/>
      <c r="BK4" s="176"/>
      <c r="BL4" s="176"/>
      <c r="BM4" s="176"/>
      <c r="BN4" s="177"/>
      <c r="BO4" s="175" t="s">
        <v>149</v>
      </c>
      <c r="BP4" s="176"/>
      <c r="BQ4" s="176"/>
      <c r="BR4" s="176"/>
      <c r="BS4" s="176"/>
      <c r="BT4" s="176"/>
      <c r="BU4" s="176"/>
      <c r="BV4" s="176"/>
      <c r="BW4" s="176"/>
      <c r="BX4" s="176"/>
      <c r="BY4" s="177"/>
      <c r="BZ4" s="175" t="s">
        <v>327</v>
      </c>
      <c r="CA4" s="176"/>
      <c r="CB4" s="176"/>
      <c r="CC4" s="176"/>
      <c r="CD4" s="176"/>
      <c r="CE4" s="176"/>
      <c r="CF4" s="176"/>
      <c r="CG4" s="176"/>
      <c r="CH4" s="176"/>
      <c r="CI4" s="176"/>
      <c r="CJ4" s="177"/>
      <c r="CK4" s="161" t="s">
        <v>348</v>
      </c>
      <c r="CL4" s="162"/>
      <c r="CM4" s="162"/>
      <c r="CN4" s="162"/>
      <c r="CO4" s="163"/>
    </row>
    <row r="5" spans="1:93" ht="38.25" customHeight="1" x14ac:dyDescent="0.25">
      <c r="A5" s="179"/>
      <c r="B5" s="183"/>
      <c r="C5" s="184"/>
      <c r="D5" s="189"/>
      <c r="E5" s="190"/>
      <c r="F5" s="183"/>
      <c r="G5" s="184"/>
      <c r="H5" s="157"/>
      <c r="I5" s="157"/>
      <c r="J5" s="166"/>
      <c r="K5" s="167"/>
      <c r="L5" s="157"/>
      <c r="M5" s="166"/>
      <c r="N5" s="167"/>
      <c r="O5" s="166"/>
      <c r="P5" s="171"/>
      <c r="Q5" s="166"/>
      <c r="R5" s="167"/>
      <c r="S5" s="155" t="s">
        <v>26</v>
      </c>
      <c r="T5" s="155" t="s">
        <v>27</v>
      </c>
      <c r="U5" s="155" t="s">
        <v>30</v>
      </c>
      <c r="V5" s="159" t="s">
        <v>31</v>
      </c>
      <c r="W5" s="174"/>
      <c r="X5" s="160"/>
      <c r="Y5" s="159" t="s">
        <v>195</v>
      </c>
      <c r="Z5" s="174"/>
      <c r="AA5" s="160"/>
      <c r="AB5" s="159" t="s">
        <v>196</v>
      </c>
      <c r="AC5" s="174"/>
      <c r="AD5" s="160"/>
      <c r="AE5" s="159" t="s">
        <v>197</v>
      </c>
      <c r="AF5" s="174"/>
      <c r="AG5" s="160"/>
      <c r="AH5" s="159" t="s">
        <v>198</v>
      </c>
      <c r="AI5" s="174"/>
      <c r="AJ5" s="160"/>
      <c r="AK5" s="159" t="s">
        <v>199</v>
      </c>
      <c r="AL5" s="174"/>
      <c r="AM5" s="160"/>
      <c r="AN5" s="159" t="s">
        <v>200</v>
      </c>
      <c r="AO5" s="174"/>
      <c r="AP5" s="160"/>
      <c r="AQ5" s="159" t="s">
        <v>201</v>
      </c>
      <c r="AR5" s="174"/>
      <c r="AS5" s="160"/>
      <c r="AT5" s="159" t="s">
        <v>202</v>
      </c>
      <c r="AU5" s="174"/>
      <c r="AV5" s="160"/>
      <c r="AW5" s="159" t="s">
        <v>203</v>
      </c>
      <c r="AX5" s="174"/>
      <c r="AY5" s="160"/>
      <c r="AZ5" s="157"/>
      <c r="BA5" s="157"/>
      <c r="BB5" s="157"/>
      <c r="BC5" s="193"/>
      <c r="BD5" s="193"/>
      <c r="BE5" s="155" t="s">
        <v>229</v>
      </c>
      <c r="BF5" s="157" t="s">
        <v>115</v>
      </c>
      <c r="BG5" s="158" t="s">
        <v>114</v>
      </c>
      <c r="BH5" s="158" t="s">
        <v>328</v>
      </c>
      <c r="BI5" s="158" t="s">
        <v>329</v>
      </c>
      <c r="BJ5" s="155" t="s">
        <v>330</v>
      </c>
      <c r="BK5" s="159" t="s">
        <v>331</v>
      </c>
      <c r="BL5" s="160"/>
      <c r="BM5" s="158" t="s">
        <v>332</v>
      </c>
      <c r="BN5" s="158" t="s">
        <v>333</v>
      </c>
      <c r="BO5" s="155" t="s">
        <v>334</v>
      </c>
      <c r="BP5" s="155" t="s">
        <v>152</v>
      </c>
      <c r="BQ5" s="157" t="s">
        <v>115</v>
      </c>
      <c r="BR5" s="158" t="s">
        <v>114</v>
      </c>
      <c r="BS5" s="158" t="s">
        <v>328</v>
      </c>
      <c r="BT5" s="158" t="s">
        <v>329</v>
      </c>
      <c r="BU5" s="155" t="s">
        <v>330</v>
      </c>
      <c r="BV5" s="159" t="s">
        <v>331</v>
      </c>
      <c r="BW5" s="160"/>
      <c r="BX5" s="158" t="s">
        <v>332</v>
      </c>
      <c r="BY5" s="158" t="s">
        <v>333</v>
      </c>
      <c r="BZ5" s="155" t="s">
        <v>335</v>
      </c>
      <c r="CA5" s="155" t="s">
        <v>230</v>
      </c>
      <c r="CB5" s="157" t="s">
        <v>115</v>
      </c>
      <c r="CC5" s="158" t="s">
        <v>114</v>
      </c>
      <c r="CD5" s="155" t="s">
        <v>336</v>
      </c>
      <c r="CE5" s="158" t="s">
        <v>329</v>
      </c>
      <c r="CF5" s="155" t="s">
        <v>330</v>
      </c>
      <c r="CG5" s="159" t="s">
        <v>337</v>
      </c>
      <c r="CH5" s="160"/>
      <c r="CI5" s="158" t="s">
        <v>332</v>
      </c>
      <c r="CJ5" s="158" t="s">
        <v>333</v>
      </c>
      <c r="CK5" s="150" t="s">
        <v>338</v>
      </c>
      <c r="CL5" s="152" t="s">
        <v>331</v>
      </c>
      <c r="CM5" s="153"/>
      <c r="CN5" s="154" t="s">
        <v>339</v>
      </c>
      <c r="CO5" s="154" t="s">
        <v>340</v>
      </c>
    </row>
    <row r="6" spans="1:93" ht="38.25" customHeight="1" x14ac:dyDescent="0.25">
      <c r="A6" s="180"/>
      <c r="B6" s="185"/>
      <c r="C6" s="186"/>
      <c r="D6" s="191"/>
      <c r="E6" s="192"/>
      <c r="F6" s="185"/>
      <c r="G6" s="186"/>
      <c r="H6" s="156"/>
      <c r="I6" s="156"/>
      <c r="J6" s="168"/>
      <c r="K6" s="169"/>
      <c r="L6" s="156"/>
      <c r="M6" s="168"/>
      <c r="N6" s="169"/>
      <c r="O6" s="168"/>
      <c r="P6" s="172"/>
      <c r="Q6" s="168"/>
      <c r="R6" s="169"/>
      <c r="S6" s="156"/>
      <c r="T6" s="156"/>
      <c r="U6" s="156"/>
      <c r="V6" s="70" t="s">
        <v>34</v>
      </c>
      <c r="W6" s="70" t="s">
        <v>35</v>
      </c>
      <c r="X6" s="70" t="s">
        <v>36</v>
      </c>
      <c r="Y6" s="70" t="s">
        <v>34</v>
      </c>
      <c r="Z6" s="70" t="s">
        <v>35</v>
      </c>
      <c r="AA6" s="70" t="s">
        <v>36</v>
      </c>
      <c r="AB6" s="70" t="s">
        <v>34</v>
      </c>
      <c r="AC6" s="70" t="s">
        <v>35</v>
      </c>
      <c r="AD6" s="70" t="s">
        <v>36</v>
      </c>
      <c r="AE6" s="70" t="s">
        <v>34</v>
      </c>
      <c r="AF6" s="70" t="s">
        <v>35</v>
      </c>
      <c r="AG6" s="70" t="s">
        <v>36</v>
      </c>
      <c r="AH6" s="70" t="s">
        <v>34</v>
      </c>
      <c r="AI6" s="70" t="s">
        <v>35</v>
      </c>
      <c r="AJ6" s="70" t="s">
        <v>36</v>
      </c>
      <c r="AK6" s="70" t="s">
        <v>34</v>
      </c>
      <c r="AL6" s="70" t="s">
        <v>35</v>
      </c>
      <c r="AM6" s="70" t="s">
        <v>36</v>
      </c>
      <c r="AN6" s="70" t="s">
        <v>34</v>
      </c>
      <c r="AO6" s="70" t="s">
        <v>35</v>
      </c>
      <c r="AP6" s="70" t="s">
        <v>36</v>
      </c>
      <c r="AQ6" s="70" t="s">
        <v>34</v>
      </c>
      <c r="AR6" s="70" t="s">
        <v>35</v>
      </c>
      <c r="AS6" s="70" t="s">
        <v>36</v>
      </c>
      <c r="AT6" s="70" t="s">
        <v>34</v>
      </c>
      <c r="AU6" s="70" t="s">
        <v>35</v>
      </c>
      <c r="AV6" s="70" t="s">
        <v>36</v>
      </c>
      <c r="AW6" s="70" t="s">
        <v>34</v>
      </c>
      <c r="AX6" s="70" t="s">
        <v>35</v>
      </c>
      <c r="AY6" s="70" t="s">
        <v>36</v>
      </c>
      <c r="AZ6" s="156"/>
      <c r="BA6" s="156"/>
      <c r="BB6" s="156"/>
      <c r="BC6" s="151"/>
      <c r="BD6" s="151"/>
      <c r="BE6" s="156"/>
      <c r="BF6" s="156"/>
      <c r="BG6" s="158"/>
      <c r="BH6" s="158"/>
      <c r="BI6" s="158"/>
      <c r="BJ6" s="156"/>
      <c r="BK6" s="72" t="s">
        <v>9</v>
      </c>
      <c r="BL6" s="72" t="s">
        <v>10</v>
      </c>
      <c r="BM6" s="158"/>
      <c r="BN6" s="158"/>
      <c r="BO6" s="156"/>
      <c r="BP6" s="156"/>
      <c r="BQ6" s="156"/>
      <c r="BR6" s="158"/>
      <c r="BS6" s="158"/>
      <c r="BT6" s="158"/>
      <c r="BU6" s="156"/>
      <c r="BV6" s="72" t="s">
        <v>9</v>
      </c>
      <c r="BW6" s="72" t="s">
        <v>10</v>
      </c>
      <c r="BX6" s="158"/>
      <c r="BY6" s="158"/>
      <c r="BZ6" s="156"/>
      <c r="CA6" s="156"/>
      <c r="CB6" s="156"/>
      <c r="CC6" s="158"/>
      <c r="CD6" s="156"/>
      <c r="CE6" s="158"/>
      <c r="CF6" s="156"/>
      <c r="CG6" s="72" t="s">
        <v>9</v>
      </c>
      <c r="CH6" s="72" t="s">
        <v>10</v>
      </c>
      <c r="CI6" s="158"/>
      <c r="CJ6" s="158"/>
      <c r="CK6" s="151"/>
      <c r="CL6" s="73" t="s">
        <v>9</v>
      </c>
      <c r="CM6" s="73" t="s">
        <v>10</v>
      </c>
      <c r="CN6" s="154"/>
      <c r="CO6" s="154"/>
    </row>
    <row r="7" spans="1:93" ht="15" customHeight="1" x14ac:dyDescent="0.25">
      <c r="A7" s="9" t="s">
        <v>33</v>
      </c>
      <c r="B7" s="73" t="s">
        <v>18</v>
      </c>
      <c r="C7" s="73" t="s">
        <v>19</v>
      </c>
      <c r="D7" s="73" t="s">
        <v>2</v>
      </c>
      <c r="E7" s="73" t="s">
        <v>3</v>
      </c>
      <c r="F7" s="73" t="s">
        <v>2</v>
      </c>
      <c r="G7" s="73" t="s">
        <v>3</v>
      </c>
      <c r="H7" s="12" t="s">
        <v>33</v>
      </c>
      <c r="I7" s="12" t="s">
        <v>33</v>
      </c>
      <c r="J7" s="13" t="s">
        <v>12</v>
      </c>
      <c r="K7" s="75" t="s">
        <v>13</v>
      </c>
      <c r="L7" s="12" t="s">
        <v>33</v>
      </c>
      <c r="M7" s="13" t="s">
        <v>12</v>
      </c>
      <c r="N7" s="75" t="s">
        <v>13</v>
      </c>
      <c r="O7" s="14" t="s">
        <v>33</v>
      </c>
      <c r="P7" s="71" t="s">
        <v>14</v>
      </c>
      <c r="Q7" s="71" t="s">
        <v>23</v>
      </c>
      <c r="R7" s="71" t="s">
        <v>24</v>
      </c>
      <c r="S7" s="71" t="s">
        <v>11</v>
      </c>
      <c r="T7" s="71" t="s">
        <v>11</v>
      </c>
      <c r="U7" s="70" t="s">
        <v>11</v>
      </c>
      <c r="V7" s="70" t="s">
        <v>32</v>
      </c>
      <c r="W7" s="70" t="s">
        <v>32</v>
      </c>
      <c r="X7" s="12" t="s">
        <v>33</v>
      </c>
      <c r="Y7" s="70" t="s">
        <v>32</v>
      </c>
      <c r="Z7" s="70" t="s">
        <v>32</v>
      </c>
      <c r="AA7" s="12" t="s">
        <v>33</v>
      </c>
      <c r="AB7" s="70" t="s">
        <v>32</v>
      </c>
      <c r="AC7" s="70" t="s">
        <v>32</v>
      </c>
      <c r="AD7" s="12" t="s">
        <v>33</v>
      </c>
      <c r="AE7" s="70" t="s">
        <v>32</v>
      </c>
      <c r="AF7" s="70" t="s">
        <v>32</v>
      </c>
      <c r="AG7" s="12" t="s">
        <v>33</v>
      </c>
      <c r="AH7" s="70" t="s">
        <v>32</v>
      </c>
      <c r="AI7" s="70" t="s">
        <v>32</v>
      </c>
      <c r="AJ7" s="12" t="s">
        <v>33</v>
      </c>
      <c r="AK7" s="70" t="s">
        <v>32</v>
      </c>
      <c r="AL7" s="70" t="s">
        <v>32</v>
      </c>
      <c r="AM7" s="12" t="s">
        <v>33</v>
      </c>
      <c r="AN7" s="70" t="s">
        <v>32</v>
      </c>
      <c r="AO7" s="70" t="s">
        <v>32</v>
      </c>
      <c r="AP7" s="12" t="s">
        <v>33</v>
      </c>
      <c r="AQ7" s="70" t="s">
        <v>32</v>
      </c>
      <c r="AR7" s="70" t="s">
        <v>32</v>
      </c>
      <c r="AS7" s="12" t="s">
        <v>33</v>
      </c>
      <c r="AT7" s="70" t="s">
        <v>32</v>
      </c>
      <c r="AU7" s="70" t="s">
        <v>32</v>
      </c>
      <c r="AV7" s="12" t="s">
        <v>33</v>
      </c>
      <c r="AW7" s="70" t="s">
        <v>32</v>
      </c>
      <c r="AX7" s="70" t="s">
        <v>32</v>
      </c>
      <c r="AY7" s="12" t="s">
        <v>33</v>
      </c>
      <c r="AZ7" s="12" t="s">
        <v>33</v>
      </c>
      <c r="BA7" s="70" t="s">
        <v>1847</v>
      </c>
      <c r="BB7" s="12" t="s">
        <v>33</v>
      </c>
      <c r="BC7" s="15" t="s">
        <v>11</v>
      </c>
      <c r="BD7" s="15" t="s">
        <v>11</v>
      </c>
      <c r="BE7" s="12" t="s">
        <v>11</v>
      </c>
      <c r="BF7" s="12" t="s">
        <v>11</v>
      </c>
      <c r="BG7" s="12" t="s">
        <v>11</v>
      </c>
      <c r="BH7" s="70" t="s">
        <v>8</v>
      </c>
      <c r="BI7" s="12" t="s">
        <v>117</v>
      </c>
      <c r="BJ7" s="70" t="s">
        <v>116</v>
      </c>
      <c r="BK7" s="12" t="s">
        <v>33</v>
      </c>
      <c r="BL7" s="12" t="s">
        <v>33</v>
      </c>
      <c r="BM7" s="12" t="s">
        <v>33</v>
      </c>
      <c r="BN7" s="12" t="s">
        <v>33</v>
      </c>
      <c r="BO7" s="12" t="s">
        <v>33</v>
      </c>
      <c r="BP7" s="12" t="s">
        <v>11</v>
      </c>
      <c r="BQ7" s="12" t="s">
        <v>11</v>
      </c>
      <c r="BR7" s="12" t="s">
        <v>11</v>
      </c>
      <c r="BS7" s="70" t="s">
        <v>8</v>
      </c>
      <c r="BT7" s="70" t="s">
        <v>117</v>
      </c>
      <c r="BU7" s="70" t="s">
        <v>116</v>
      </c>
      <c r="BV7" s="12" t="s">
        <v>33</v>
      </c>
      <c r="BW7" s="12" t="s">
        <v>33</v>
      </c>
      <c r="BX7" s="12" t="s">
        <v>33</v>
      </c>
      <c r="BY7" s="12" t="s">
        <v>33</v>
      </c>
      <c r="BZ7" s="12" t="s">
        <v>33</v>
      </c>
      <c r="CA7" s="12" t="s">
        <v>11</v>
      </c>
      <c r="CB7" s="12" t="s">
        <v>11</v>
      </c>
      <c r="CC7" s="12" t="s">
        <v>11</v>
      </c>
      <c r="CD7" s="70" t="s">
        <v>8</v>
      </c>
      <c r="CE7" s="70" t="s">
        <v>117</v>
      </c>
      <c r="CF7" s="70" t="s">
        <v>116</v>
      </c>
      <c r="CG7" s="12" t="s">
        <v>33</v>
      </c>
      <c r="CH7" s="12" t="s">
        <v>33</v>
      </c>
      <c r="CI7" s="12" t="s">
        <v>33</v>
      </c>
      <c r="CJ7" s="12" t="s">
        <v>33</v>
      </c>
      <c r="CK7" s="76" t="s">
        <v>116</v>
      </c>
      <c r="CL7" s="16" t="s">
        <v>33</v>
      </c>
      <c r="CM7" s="16" t="s">
        <v>33</v>
      </c>
      <c r="CN7" s="16" t="s">
        <v>33</v>
      </c>
      <c r="CO7" s="16" t="s">
        <v>33</v>
      </c>
    </row>
    <row r="8" spans="1:93" ht="23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1">
        <v>14</v>
      </c>
      <c r="O8" s="11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11">
        <v>21</v>
      </c>
      <c r="V8" s="11">
        <v>22</v>
      </c>
      <c r="W8" s="11">
        <v>23</v>
      </c>
      <c r="X8" s="11">
        <v>24</v>
      </c>
      <c r="Y8" s="11">
        <v>25</v>
      </c>
      <c r="Z8" s="11">
        <v>26</v>
      </c>
      <c r="AA8" s="11">
        <v>27</v>
      </c>
      <c r="AB8" s="11">
        <v>28</v>
      </c>
      <c r="AC8" s="11">
        <v>29</v>
      </c>
      <c r="AD8" s="11">
        <v>30</v>
      </c>
      <c r="AE8" s="11">
        <v>31</v>
      </c>
      <c r="AF8" s="11">
        <v>32</v>
      </c>
      <c r="AG8" s="11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11">
        <v>42</v>
      </c>
      <c r="AQ8" s="11">
        <v>43</v>
      </c>
      <c r="AR8" s="11">
        <v>44</v>
      </c>
      <c r="AS8" s="11">
        <v>45</v>
      </c>
      <c r="AT8" s="11">
        <v>46</v>
      </c>
      <c r="AU8" s="11">
        <v>47</v>
      </c>
      <c r="AV8" s="11">
        <v>48</v>
      </c>
      <c r="AW8" s="11">
        <v>49</v>
      </c>
      <c r="AX8" s="11">
        <v>50</v>
      </c>
      <c r="AY8" s="11">
        <v>51</v>
      </c>
      <c r="AZ8" s="11">
        <v>52</v>
      </c>
      <c r="BA8" s="11">
        <v>53</v>
      </c>
      <c r="BB8" s="11">
        <v>54</v>
      </c>
      <c r="BC8" s="11">
        <v>55</v>
      </c>
      <c r="BD8" s="11">
        <v>56</v>
      </c>
      <c r="BE8" s="11">
        <v>57</v>
      </c>
      <c r="BF8" s="11">
        <v>58</v>
      </c>
      <c r="BG8" s="11">
        <v>59</v>
      </c>
      <c r="BH8" s="11">
        <v>60</v>
      </c>
      <c r="BI8" s="11">
        <v>61</v>
      </c>
      <c r="BJ8" s="11">
        <v>62</v>
      </c>
      <c r="BK8" s="11">
        <v>63</v>
      </c>
      <c r="BL8" s="11">
        <v>64</v>
      </c>
      <c r="BM8" s="11">
        <v>65</v>
      </c>
      <c r="BN8" s="11">
        <v>66</v>
      </c>
      <c r="BO8" s="11">
        <v>67</v>
      </c>
      <c r="BP8" s="11">
        <v>68</v>
      </c>
      <c r="BQ8" s="11">
        <v>69</v>
      </c>
      <c r="BR8" s="11">
        <v>70</v>
      </c>
      <c r="BS8" s="11">
        <v>71</v>
      </c>
      <c r="BT8" s="11">
        <v>72</v>
      </c>
      <c r="BU8" s="11">
        <v>73</v>
      </c>
      <c r="BV8" s="11">
        <v>74</v>
      </c>
      <c r="BW8" s="11">
        <v>75</v>
      </c>
      <c r="BX8" s="11">
        <v>76</v>
      </c>
      <c r="BY8" s="11">
        <v>77</v>
      </c>
      <c r="BZ8" s="11">
        <v>78</v>
      </c>
      <c r="CA8" s="11">
        <v>79</v>
      </c>
      <c r="CB8" s="11">
        <v>80</v>
      </c>
      <c r="CC8" s="11">
        <v>81</v>
      </c>
      <c r="CD8" s="11">
        <v>82</v>
      </c>
      <c r="CE8" s="11">
        <v>83</v>
      </c>
      <c r="CF8" s="11">
        <v>84</v>
      </c>
      <c r="CG8" s="11">
        <v>85</v>
      </c>
      <c r="CH8" s="11">
        <v>86</v>
      </c>
      <c r="CI8" s="11">
        <v>87</v>
      </c>
      <c r="CJ8" s="11">
        <v>88</v>
      </c>
      <c r="CK8" s="11">
        <v>89</v>
      </c>
      <c r="CL8" s="11">
        <v>90</v>
      </c>
      <c r="CM8" s="11">
        <v>91</v>
      </c>
      <c r="CN8" s="11">
        <v>92</v>
      </c>
      <c r="CO8" s="11">
        <v>93</v>
      </c>
    </row>
    <row r="9" spans="1:93" ht="15" customHeight="1" x14ac:dyDescent="0.25">
      <c r="A9" s="60">
        <f>1</f>
        <v>1</v>
      </c>
      <c r="B9" s="61"/>
      <c r="C9" s="61"/>
      <c r="D9" s="62" t="s">
        <v>231</v>
      </c>
      <c r="E9" s="59" t="s">
        <v>42</v>
      </c>
      <c r="F9" s="59" t="s">
        <v>42</v>
      </c>
      <c r="G9" s="59" t="s">
        <v>42</v>
      </c>
      <c r="H9" s="62" t="s">
        <v>110</v>
      </c>
      <c r="I9" s="62">
        <v>125501290</v>
      </c>
      <c r="J9" s="62" t="s">
        <v>111</v>
      </c>
      <c r="K9" s="62" t="s">
        <v>112</v>
      </c>
      <c r="L9" s="62" t="s">
        <v>113</v>
      </c>
      <c r="M9" s="62" t="s">
        <v>111</v>
      </c>
      <c r="N9" s="62" t="s">
        <v>112</v>
      </c>
      <c r="O9" s="62" t="s">
        <v>89</v>
      </c>
      <c r="P9" s="63">
        <v>0.104</v>
      </c>
      <c r="Q9" s="64"/>
      <c r="R9" s="64"/>
      <c r="S9" s="63"/>
      <c r="T9" s="63"/>
      <c r="U9" s="63"/>
      <c r="V9" s="65"/>
      <c r="W9" s="65"/>
      <c r="X9" s="61"/>
      <c r="Y9" s="61"/>
      <c r="Z9" s="61"/>
      <c r="AA9" s="61">
        <v>39826</v>
      </c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 t="s">
        <v>42</v>
      </c>
      <c r="BA9" s="61" t="s">
        <v>42</v>
      </c>
      <c r="BB9" s="61" t="s">
        <v>42</v>
      </c>
      <c r="BC9" s="63"/>
      <c r="BD9" s="63"/>
      <c r="BE9" s="63"/>
      <c r="BF9" s="63"/>
      <c r="BG9" s="63"/>
      <c r="BH9" s="66"/>
      <c r="BI9" s="67"/>
      <c r="BJ9" s="66">
        <v>0</v>
      </c>
      <c r="BK9" s="66"/>
      <c r="BL9" s="66"/>
      <c r="BM9" s="61"/>
      <c r="BN9" s="61"/>
      <c r="BO9" s="68" t="s">
        <v>118</v>
      </c>
      <c r="BP9" s="63"/>
      <c r="BQ9" s="63"/>
      <c r="BR9" s="63"/>
      <c r="BS9" s="66"/>
      <c r="BT9" s="67"/>
      <c r="BU9" s="66">
        <v>0</v>
      </c>
      <c r="BV9" s="66" t="s">
        <v>399</v>
      </c>
      <c r="BW9" s="66" t="s">
        <v>399</v>
      </c>
      <c r="BX9" s="61"/>
      <c r="BY9" s="61"/>
      <c r="BZ9" s="61"/>
      <c r="CA9" s="61"/>
      <c r="CB9" s="61"/>
      <c r="CC9" s="61"/>
      <c r="CD9" s="61"/>
      <c r="CE9" s="61"/>
      <c r="CF9" s="64">
        <v>0</v>
      </c>
      <c r="CG9" s="61"/>
      <c r="CH9" s="61"/>
      <c r="CI9" s="61"/>
      <c r="CJ9" s="61"/>
      <c r="CK9" s="66">
        <v>0</v>
      </c>
      <c r="CL9" s="66" t="s">
        <v>399</v>
      </c>
      <c r="CM9" s="66" t="s">
        <v>399</v>
      </c>
      <c r="CN9" s="61"/>
      <c r="CO9" s="61"/>
    </row>
    <row r="10" spans="1:93" ht="15" customHeight="1" x14ac:dyDescent="0.25">
      <c r="A10" s="78">
        <f>A9+1</f>
        <v>2</v>
      </c>
      <c r="B10" s="79">
        <v>46023</v>
      </c>
      <c r="C10" s="79">
        <v>46053</v>
      </c>
      <c r="D10" s="80" t="s">
        <v>232</v>
      </c>
      <c r="E10" s="79">
        <v>46063</v>
      </c>
      <c r="F10" s="80" t="s">
        <v>564</v>
      </c>
      <c r="G10" s="79">
        <v>46002</v>
      </c>
      <c r="H10" s="80" t="s">
        <v>156</v>
      </c>
      <c r="I10" s="80">
        <v>115744408</v>
      </c>
      <c r="J10" s="80" t="s">
        <v>66</v>
      </c>
      <c r="K10" s="80" t="s">
        <v>65</v>
      </c>
      <c r="L10" s="80" t="s">
        <v>157</v>
      </c>
      <c r="M10" s="80" t="s">
        <v>158</v>
      </c>
      <c r="N10" s="80" t="s">
        <v>159</v>
      </c>
      <c r="O10" s="80" t="s">
        <v>52</v>
      </c>
      <c r="P10" s="81">
        <v>0.495</v>
      </c>
      <c r="Q10" s="82">
        <v>34907</v>
      </c>
      <c r="R10" s="82"/>
      <c r="S10" s="81">
        <v>441</v>
      </c>
      <c r="T10" s="81">
        <v>429</v>
      </c>
      <c r="U10" s="81">
        <v>334.2</v>
      </c>
      <c r="V10" s="83"/>
      <c r="W10" s="83"/>
      <c r="X10" s="79"/>
      <c r="Y10" s="79" t="s">
        <v>444</v>
      </c>
      <c r="Z10" s="79" t="s">
        <v>445</v>
      </c>
      <c r="AA10" s="79">
        <v>37298</v>
      </c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 t="s">
        <v>42</v>
      </c>
      <c r="BA10" s="79" t="s">
        <v>42</v>
      </c>
      <c r="BB10" s="79" t="s">
        <v>42</v>
      </c>
      <c r="BC10" s="81">
        <v>305.19799999999998</v>
      </c>
      <c r="BD10" s="81">
        <v>0</v>
      </c>
      <c r="BE10" s="81" t="s">
        <v>42</v>
      </c>
      <c r="BF10" s="81" t="s">
        <v>42</v>
      </c>
      <c r="BG10" s="81" t="s">
        <v>42</v>
      </c>
      <c r="BH10" s="84" t="s">
        <v>42</v>
      </c>
      <c r="BI10" s="85" t="s">
        <v>42</v>
      </c>
      <c r="BJ10" s="84">
        <v>0</v>
      </c>
      <c r="BK10" s="84" t="s">
        <v>42</v>
      </c>
      <c r="BL10" s="84" t="s">
        <v>42</v>
      </c>
      <c r="BM10" s="79" t="s">
        <v>42</v>
      </c>
      <c r="BN10" s="79" t="s">
        <v>42</v>
      </c>
      <c r="BO10" s="86" t="s">
        <v>64</v>
      </c>
      <c r="BP10" s="81">
        <v>305.19799999999998</v>
      </c>
      <c r="BQ10" s="81">
        <v>305.95800000000003</v>
      </c>
      <c r="BR10" s="81">
        <v>0.95799999999999996</v>
      </c>
      <c r="BS10" s="84">
        <v>305</v>
      </c>
      <c r="BT10" s="85" t="s">
        <v>42</v>
      </c>
      <c r="BU10" s="84">
        <v>305</v>
      </c>
      <c r="BV10" s="80" t="s">
        <v>400</v>
      </c>
      <c r="BW10" s="80" t="s">
        <v>446</v>
      </c>
      <c r="BX10" s="79">
        <v>46418</v>
      </c>
      <c r="BY10" s="79" t="s">
        <v>352</v>
      </c>
      <c r="BZ10" s="79" t="s">
        <v>42</v>
      </c>
      <c r="CA10" s="79" t="s">
        <v>42</v>
      </c>
      <c r="CB10" s="79" t="s">
        <v>42</v>
      </c>
      <c r="CC10" s="79" t="s">
        <v>42</v>
      </c>
      <c r="CD10" s="79" t="s">
        <v>42</v>
      </c>
      <c r="CE10" s="79" t="s">
        <v>42</v>
      </c>
      <c r="CF10" s="82">
        <v>0</v>
      </c>
      <c r="CG10" s="79" t="s">
        <v>42</v>
      </c>
      <c r="CH10" s="79" t="s">
        <v>42</v>
      </c>
      <c r="CI10" s="79" t="s">
        <v>42</v>
      </c>
      <c r="CJ10" s="79" t="s">
        <v>42</v>
      </c>
      <c r="CK10" s="84">
        <v>305</v>
      </c>
      <c r="CL10" s="80" t="s">
        <v>400</v>
      </c>
      <c r="CM10" s="80" t="s">
        <v>446</v>
      </c>
      <c r="CN10" s="79">
        <v>46418</v>
      </c>
      <c r="CO10" s="79" t="s">
        <v>352</v>
      </c>
    </row>
    <row r="11" spans="1:93" ht="15" customHeight="1" x14ac:dyDescent="0.25">
      <c r="A11" s="78">
        <f t="shared" ref="A11:A13" si="0">A10+1</f>
        <v>3</v>
      </c>
      <c r="B11" s="79">
        <v>46023</v>
      </c>
      <c r="C11" s="79">
        <v>46053</v>
      </c>
      <c r="D11" s="80" t="s">
        <v>233</v>
      </c>
      <c r="E11" s="79">
        <v>46066</v>
      </c>
      <c r="F11" s="80" t="s">
        <v>565</v>
      </c>
      <c r="G11" s="79">
        <v>46008</v>
      </c>
      <c r="H11" s="80" t="s">
        <v>83</v>
      </c>
      <c r="I11" s="80">
        <v>131413539</v>
      </c>
      <c r="J11" s="80" t="s">
        <v>44</v>
      </c>
      <c r="K11" s="80" t="s">
        <v>59</v>
      </c>
      <c r="L11" s="80" t="s">
        <v>84</v>
      </c>
      <c r="M11" s="80" t="s">
        <v>44</v>
      </c>
      <c r="N11" s="80" t="s">
        <v>59</v>
      </c>
      <c r="O11" s="80" t="s">
        <v>63</v>
      </c>
      <c r="P11" s="81">
        <v>0.25</v>
      </c>
      <c r="Q11" s="82">
        <v>34912</v>
      </c>
      <c r="R11" s="82"/>
      <c r="S11" s="81">
        <v>88.448999999999998</v>
      </c>
      <c r="T11" s="81">
        <v>88.448999999999998</v>
      </c>
      <c r="U11" s="81">
        <v>68.037999999999997</v>
      </c>
      <c r="V11" s="83"/>
      <c r="W11" s="83"/>
      <c r="X11" s="79"/>
      <c r="Y11" s="79"/>
      <c r="Z11" s="79"/>
      <c r="AA11" s="79">
        <v>39772</v>
      </c>
      <c r="AB11" s="79" t="s">
        <v>599</v>
      </c>
      <c r="AC11" s="79" t="s">
        <v>600</v>
      </c>
      <c r="AD11" s="79">
        <v>39772</v>
      </c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 t="s">
        <v>42</v>
      </c>
      <c r="BA11" s="79" t="s">
        <v>42</v>
      </c>
      <c r="BB11" s="79" t="s">
        <v>42</v>
      </c>
      <c r="BC11" s="81">
        <v>43.514000000000003</v>
      </c>
      <c r="BD11" s="81">
        <v>0</v>
      </c>
      <c r="BE11" s="81" t="s">
        <v>42</v>
      </c>
      <c r="BF11" s="81" t="s">
        <v>42</v>
      </c>
      <c r="BG11" s="81" t="s">
        <v>42</v>
      </c>
      <c r="BH11" s="84" t="s">
        <v>42</v>
      </c>
      <c r="BI11" s="85" t="s">
        <v>42</v>
      </c>
      <c r="BJ11" s="84">
        <v>0</v>
      </c>
      <c r="BK11" s="84" t="s">
        <v>42</v>
      </c>
      <c r="BL11" s="84" t="s">
        <v>42</v>
      </c>
      <c r="BM11" s="79" t="s">
        <v>42</v>
      </c>
      <c r="BN11" s="79" t="s">
        <v>42</v>
      </c>
      <c r="BO11" s="86" t="s">
        <v>353</v>
      </c>
      <c r="BP11" s="81">
        <v>43.514000000000003</v>
      </c>
      <c r="BQ11" s="81">
        <v>44.21</v>
      </c>
      <c r="BR11" s="81">
        <v>0.21</v>
      </c>
      <c r="BS11" s="84">
        <v>44</v>
      </c>
      <c r="BT11" s="85" t="s">
        <v>42</v>
      </c>
      <c r="BU11" s="84">
        <v>44</v>
      </c>
      <c r="BV11" s="84" t="s">
        <v>401</v>
      </c>
      <c r="BW11" s="84" t="s">
        <v>601</v>
      </c>
      <c r="BX11" s="79">
        <v>46418</v>
      </c>
      <c r="BY11" s="79" t="s">
        <v>352</v>
      </c>
      <c r="BZ11" s="79" t="s">
        <v>42</v>
      </c>
      <c r="CA11" s="79" t="s">
        <v>42</v>
      </c>
      <c r="CB11" s="79" t="s">
        <v>42</v>
      </c>
      <c r="CC11" s="79" t="s">
        <v>42</v>
      </c>
      <c r="CD11" s="79" t="s">
        <v>42</v>
      </c>
      <c r="CE11" s="79" t="s">
        <v>42</v>
      </c>
      <c r="CF11" s="82">
        <v>0</v>
      </c>
      <c r="CG11" s="79" t="s">
        <v>42</v>
      </c>
      <c r="CH11" s="79" t="s">
        <v>42</v>
      </c>
      <c r="CI11" s="79" t="s">
        <v>42</v>
      </c>
      <c r="CJ11" s="79" t="s">
        <v>42</v>
      </c>
      <c r="CK11" s="84">
        <v>44</v>
      </c>
      <c r="CL11" s="84" t="s">
        <v>401</v>
      </c>
      <c r="CM11" s="84" t="s">
        <v>601</v>
      </c>
      <c r="CN11" s="79">
        <v>46418</v>
      </c>
      <c r="CO11" s="79" t="s">
        <v>352</v>
      </c>
    </row>
    <row r="12" spans="1:93" ht="15" customHeight="1" x14ac:dyDescent="0.25">
      <c r="A12" s="60">
        <f t="shared" si="0"/>
        <v>4</v>
      </c>
      <c r="B12" s="61"/>
      <c r="C12" s="61"/>
      <c r="D12" s="62" t="s">
        <v>234</v>
      </c>
      <c r="E12" s="59" t="s">
        <v>42</v>
      </c>
      <c r="F12" s="59" t="s">
        <v>42</v>
      </c>
      <c r="G12" s="59" t="s">
        <v>42</v>
      </c>
      <c r="H12" s="62" t="s">
        <v>85</v>
      </c>
      <c r="I12" s="62">
        <v>130533432</v>
      </c>
      <c r="J12" s="62" t="s">
        <v>44</v>
      </c>
      <c r="K12" s="62" t="s">
        <v>59</v>
      </c>
      <c r="L12" s="62" t="s">
        <v>86</v>
      </c>
      <c r="M12" s="62" t="s">
        <v>44</v>
      </c>
      <c r="N12" s="62" t="s">
        <v>59</v>
      </c>
      <c r="O12" s="62" t="s">
        <v>52</v>
      </c>
      <c r="P12" s="63">
        <v>0.17</v>
      </c>
      <c r="Q12" s="64"/>
      <c r="R12" s="64"/>
      <c r="S12" s="63"/>
      <c r="T12" s="63"/>
      <c r="U12" s="63"/>
      <c r="V12" s="65"/>
      <c r="W12" s="65"/>
      <c r="X12" s="61"/>
      <c r="Y12" s="61"/>
      <c r="Z12" s="61"/>
      <c r="AA12" s="61">
        <v>39805</v>
      </c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 t="s">
        <v>42</v>
      </c>
      <c r="BA12" s="61" t="s">
        <v>42</v>
      </c>
      <c r="BB12" s="61" t="s">
        <v>42</v>
      </c>
      <c r="BC12" s="63"/>
      <c r="BD12" s="63"/>
      <c r="BE12" s="63"/>
      <c r="BF12" s="63"/>
      <c r="BG12" s="63"/>
      <c r="BH12" s="66"/>
      <c r="BI12" s="67"/>
      <c r="BJ12" s="66">
        <v>0</v>
      </c>
      <c r="BK12" s="66"/>
      <c r="BL12" s="66"/>
      <c r="BM12" s="61"/>
      <c r="BN12" s="61"/>
      <c r="BO12" s="68"/>
      <c r="BP12" s="63"/>
      <c r="BQ12" s="63"/>
      <c r="BR12" s="63"/>
      <c r="BS12" s="66"/>
      <c r="BT12" s="67"/>
      <c r="BU12" s="66">
        <v>0</v>
      </c>
      <c r="BV12" s="66" t="s">
        <v>402</v>
      </c>
      <c r="BW12" s="66" t="s">
        <v>402</v>
      </c>
      <c r="BX12" s="61"/>
      <c r="BY12" s="61"/>
      <c r="BZ12" s="68"/>
      <c r="CA12" s="63"/>
      <c r="CB12" s="63"/>
      <c r="CC12" s="63"/>
      <c r="CD12" s="66"/>
      <c r="CE12" s="67"/>
      <c r="CF12" s="66">
        <v>0</v>
      </c>
      <c r="CG12" s="66"/>
      <c r="CH12" s="66"/>
      <c r="CI12" s="61"/>
      <c r="CJ12" s="61"/>
      <c r="CK12" s="66">
        <v>0</v>
      </c>
      <c r="CL12" s="66" t="s">
        <v>402</v>
      </c>
      <c r="CM12" s="66" t="s">
        <v>402</v>
      </c>
      <c r="CN12" s="61"/>
      <c r="CO12" s="61"/>
    </row>
    <row r="13" spans="1:93" ht="15" customHeight="1" x14ac:dyDescent="0.25">
      <c r="A13" s="60">
        <f t="shared" si="0"/>
        <v>5</v>
      </c>
      <c r="B13" s="61"/>
      <c r="C13" s="61"/>
      <c r="D13" s="62" t="s">
        <v>235</v>
      </c>
      <c r="E13" s="59" t="s">
        <v>42</v>
      </c>
      <c r="F13" s="59" t="s">
        <v>42</v>
      </c>
      <c r="G13" s="59" t="s">
        <v>42</v>
      </c>
      <c r="H13" s="62" t="s">
        <v>165</v>
      </c>
      <c r="I13" s="62">
        <v>123535874</v>
      </c>
      <c r="J13" s="62" t="s">
        <v>166</v>
      </c>
      <c r="K13" s="62" t="s">
        <v>167</v>
      </c>
      <c r="L13" s="62" t="s">
        <v>168</v>
      </c>
      <c r="M13" s="62" t="s">
        <v>166</v>
      </c>
      <c r="N13" s="62" t="s">
        <v>167</v>
      </c>
      <c r="O13" s="62" t="s">
        <v>89</v>
      </c>
      <c r="P13" s="63">
        <v>0.15</v>
      </c>
      <c r="Q13" s="64"/>
      <c r="R13" s="64"/>
      <c r="S13" s="63"/>
      <c r="T13" s="63"/>
      <c r="U13" s="63"/>
      <c r="V13" s="65"/>
      <c r="W13" s="65"/>
      <c r="X13" s="61"/>
      <c r="Y13" s="61"/>
      <c r="Z13" s="61"/>
      <c r="AA13" s="61">
        <v>40676</v>
      </c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 t="s">
        <v>42</v>
      </c>
      <c r="BA13" s="61" t="s">
        <v>42</v>
      </c>
      <c r="BB13" s="61" t="s">
        <v>42</v>
      </c>
      <c r="BC13" s="63"/>
      <c r="BD13" s="63"/>
      <c r="BE13" s="63"/>
      <c r="BF13" s="63"/>
      <c r="BG13" s="63"/>
      <c r="BH13" s="66"/>
      <c r="BI13" s="67"/>
      <c r="BJ13" s="66">
        <v>0</v>
      </c>
      <c r="BK13" s="66"/>
      <c r="BL13" s="66"/>
      <c r="BM13" s="61"/>
      <c r="BN13" s="61"/>
      <c r="BO13" s="68" t="s">
        <v>64</v>
      </c>
      <c r="BP13" s="63"/>
      <c r="BQ13" s="63"/>
      <c r="BR13" s="63"/>
      <c r="BS13" s="66"/>
      <c r="BT13" s="67"/>
      <c r="BU13" s="66">
        <v>0</v>
      </c>
      <c r="BV13" s="66" t="s">
        <v>403</v>
      </c>
      <c r="BW13" s="66" t="s">
        <v>403</v>
      </c>
      <c r="BX13" s="61"/>
      <c r="BY13" s="61"/>
      <c r="BZ13" s="61"/>
      <c r="CA13" s="61"/>
      <c r="CB13" s="61"/>
      <c r="CC13" s="61"/>
      <c r="CD13" s="61"/>
      <c r="CE13" s="61"/>
      <c r="CF13" s="64">
        <v>0</v>
      </c>
      <c r="CG13" s="61"/>
      <c r="CH13" s="61"/>
      <c r="CI13" s="61"/>
      <c r="CJ13" s="61"/>
      <c r="CK13" s="66">
        <v>0</v>
      </c>
      <c r="CL13" s="66" t="s">
        <v>403</v>
      </c>
      <c r="CM13" s="66" t="s">
        <v>403</v>
      </c>
      <c r="CN13" s="61"/>
      <c r="CO13" s="61"/>
    </row>
    <row r="14" spans="1:93" ht="27.75" customHeight="1" x14ac:dyDescent="0.25">
      <c r="A14" s="178" t="s">
        <v>174</v>
      </c>
      <c r="B14" s="181" t="s">
        <v>17</v>
      </c>
      <c r="C14" s="182"/>
      <c r="D14" s="187" t="s">
        <v>0</v>
      </c>
      <c r="E14" s="188"/>
      <c r="F14" s="181" t="s">
        <v>16</v>
      </c>
      <c r="G14" s="182"/>
      <c r="H14" s="159" t="s">
        <v>236</v>
      </c>
      <c r="I14" s="174"/>
      <c r="J14" s="174"/>
      <c r="K14" s="160"/>
      <c r="L14" s="175" t="s">
        <v>20</v>
      </c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7"/>
      <c r="AZ14" s="175" t="s">
        <v>1</v>
      </c>
      <c r="BA14" s="176"/>
      <c r="BB14" s="177"/>
      <c r="BC14" s="150" t="s">
        <v>15</v>
      </c>
      <c r="BD14" s="150" t="s">
        <v>351</v>
      </c>
      <c r="BE14" s="194" t="s">
        <v>346</v>
      </c>
      <c r="BF14" s="195"/>
      <c r="BG14" s="195"/>
      <c r="BH14" s="195"/>
      <c r="BI14" s="195"/>
      <c r="BJ14" s="195"/>
      <c r="BK14" s="195"/>
      <c r="BL14" s="195"/>
      <c r="BM14" s="195"/>
      <c r="BN14" s="195"/>
      <c r="BO14" s="195"/>
      <c r="BP14" s="195"/>
      <c r="BQ14" s="195"/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6"/>
      <c r="CK14" s="161" t="s">
        <v>347</v>
      </c>
      <c r="CL14" s="162"/>
      <c r="CM14" s="162"/>
      <c r="CN14" s="162"/>
      <c r="CO14" s="163"/>
    </row>
    <row r="15" spans="1:93" ht="28.5" customHeight="1" x14ac:dyDescent="0.25">
      <c r="A15" s="179"/>
      <c r="B15" s="183"/>
      <c r="C15" s="184"/>
      <c r="D15" s="189"/>
      <c r="E15" s="190"/>
      <c r="F15" s="183"/>
      <c r="G15" s="184"/>
      <c r="H15" s="155" t="s">
        <v>4</v>
      </c>
      <c r="I15" s="155" t="s">
        <v>5</v>
      </c>
      <c r="J15" s="164" t="s">
        <v>6</v>
      </c>
      <c r="K15" s="165"/>
      <c r="L15" s="155" t="s">
        <v>4</v>
      </c>
      <c r="M15" s="164" t="s">
        <v>7</v>
      </c>
      <c r="N15" s="165"/>
      <c r="O15" s="164" t="s">
        <v>21</v>
      </c>
      <c r="P15" s="170" t="s">
        <v>41</v>
      </c>
      <c r="Q15" s="164" t="s">
        <v>22</v>
      </c>
      <c r="R15" s="165"/>
      <c r="S15" s="159" t="s">
        <v>25</v>
      </c>
      <c r="T15" s="160"/>
      <c r="U15" s="74" t="s">
        <v>29</v>
      </c>
      <c r="V15" s="173" t="s">
        <v>28</v>
      </c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60"/>
      <c r="AZ15" s="155" t="s">
        <v>37</v>
      </c>
      <c r="BA15" s="155" t="s">
        <v>38</v>
      </c>
      <c r="BB15" s="155" t="s">
        <v>39</v>
      </c>
      <c r="BC15" s="193"/>
      <c r="BD15" s="193"/>
      <c r="BE15" s="175" t="s">
        <v>150</v>
      </c>
      <c r="BF15" s="176"/>
      <c r="BG15" s="176"/>
      <c r="BH15" s="176"/>
      <c r="BI15" s="176"/>
      <c r="BJ15" s="176"/>
      <c r="BK15" s="176"/>
      <c r="BL15" s="176"/>
      <c r="BM15" s="176"/>
      <c r="BN15" s="177"/>
      <c r="BO15" s="175" t="s">
        <v>151</v>
      </c>
      <c r="BP15" s="176"/>
      <c r="BQ15" s="176"/>
      <c r="BR15" s="176"/>
      <c r="BS15" s="176"/>
      <c r="BT15" s="176"/>
      <c r="BU15" s="176"/>
      <c r="BV15" s="176"/>
      <c r="BW15" s="176"/>
      <c r="BX15" s="176"/>
      <c r="BY15" s="177"/>
      <c r="BZ15" s="175" t="s">
        <v>327</v>
      </c>
      <c r="CA15" s="176"/>
      <c r="CB15" s="176"/>
      <c r="CC15" s="176"/>
      <c r="CD15" s="176"/>
      <c r="CE15" s="176"/>
      <c r="CF15" s="176"/>
      <c r="CG15" s="176"/>
      <c r="CH15" s="176"/>
      <c r="CI15" s="176"/>
      <c r="CJ15" s="177"/>
      <c r="CK15" s="161" t="s">
        <v>348</v>
      </c>
      <c r="CL15" s="162"/>
      <c r="CM15" s="162"/>
      <c r="CN15" s="162"/>
      <c r="CO15" s="163"/>
    </row>
    <row r="16" spans="1:93" ht="25.5" customHeight="1" x14ac:dyDescent="0.25">
      <c r="A16" s="179"/>
      <c r="B16" s="183"/>
      <c r="C16" s="184"/>
      <c r="D16" s="189"/>
      <c r="E16" s="190"/>
      <c r="F16" s="183"/>
      <c r="G16" s="184"/>
      <c r="H16" s="157"/>
      <c r="I16" s="157"/>
      <c r="J16" s="166"/>
      <c r="K16" s="167"/>
      <c r="L16" s="157"/>
      <c r="M16" s="166"/>
      <c r="N16" s="167"/>
      <c r="O16" s="166"/>
      <c r="P16" s="171"/>
      <c r="Q16" s="166"/>
      <c r="R16" s="167"/>
      <c r="S16" s="155" t="s">
        <v>26</v>
      </c>
      <c r="T16" s="155" t="s">
        <v>27</v>
      </c>
      <c r="U16" s="155" t="s">
        <v>30</v>
      </c>
      <c r="V16" s="159" t="s">
        <v>31</v>
      </c>
      <c r="W16" s="174"/>
      <c r="X16" s="160"/>
      <c r="Y16" s="159" t="s">
        <v>186</v>
      </c>
      <c r="Z16" s="174"/>
      <c r="AA16" s="160"/>
      <c r="AB16" s="159" t="s">
        <v>187</v>
      </c>
      <c r="AC16" s="174"/>
      <c r="AD16" s="160"/>
      <c r="AE16" s="159" t="s">
        <v>188</v>
      </c>
      <c r="AF16" s="174"/>
      <c r="AG16" s="160"/>
      <c r="AH16" s="159" t="s">
        <v>189</v>
      </c>
      <c r="AI16" s="174"/>
      <c r="AJ16" s="160"/>
      <c r="AK16" s="159" t="s">
        <v>190</v>
      </c>
      <c r="AL16" s="174"/>
      <c r="AM16" s="160"/>
      <c r="AN16" s="159" t="s">
        <v>191</v>
      </c>
      <c r="AO16" s="174"/>
      <c r="AP16" s="160"/>
      <c r="AQ16" s="159" t="s">
        <v>192</v>
      </c>
      <c r="AR16" s="174"/>
      <c r="AS16" s="160"/>
      <c r="AT16" s="159" t="s">
        <v>193</v>
      </c>
      <c r="AU16" s="174"/>
      <c r="AV16" s="160"/>
      <c r="AW16" s="159" t="s">
        <v>194</v>
      </c>
      <c r="AX16" s="174"/>
      <c r="AY16" s="160"/>
      <c r="AZ16" s="157"/>
      <c r="BA16" s="157"/>
      <c r="BB16" s="157"/>
      <c r="BC16" s="193"/>
      <c r="BD16" s="193"/>
      <c r="BE16" s="155" t="s">
        <v>237</v>
      </c>
      <c r="BF16" s="157" t="s">
        <v>115</v>
      </c>
      <c r="BG16" s="158" t="s">
        <v>114</v>
      </c>
      <c r="BH16" s="158" t="s">
        <v>341</v>
      </c>
      <c r="BI16" s="158" t="s">
        <v>329</v>
      </c>
      <c r="BJ16" s="155" t="s">
        <v>330</v>
      </c>
      <c r="BK16" s="159" t="s">
        <v>342</v>
      </c>
      <c r="BL16" s="160"/>
      <c r="BM16" s="158" t="s">
        <v>332</v>
      </c>
      <c r="BN16" s="158" t="s">
        <v>340</v>
      </c>
      <c r="BO16" s="155" t="s">
        <v>238</v>
      </c>
      <c r="BP16" s="155" t="s">
        <v>239</v>
      </c>
      <c r="BQ16" s="157" t="s">
        <v>115</v>
      </c>
      <c r="BR16" s="158" t="s">
        <v>114</v>
      </c>
      <c r="BS16" s="158" t="s">
        <v>341</v>
      </c>
      <c r="BT16" s="158" t="s">
        <v>329</v>
      </c>
      <c r="BU16" s="155" t="s">
        <v>330</v>
      </c>
      <c r="BV16" s="159" t="s">
        <v>343</v>
      </c>
      <c r="BW16" s="160"/>
      <c r="BX16" s="158" t="s">
        <v>332</v>
      </c>
      <c r="BY16" s="158" t="s">
        <v>333</v>
      </c>
      <c r="BZ16" s="155" t="s">
        <v>335</v>
      </c>
      <c r="CA16" s="155" t="s">
        <v>230</v>
      </c>
      <c r="CB16" s="157" t="s">
        <v>115</v>
      </c>
      <c r="CC16" s="158" t="s">
        <v>114</v>
      </c>
      <c r="CD16" s="155" t="s">
        <v>336</v>
      </c>
      <c r="CE16" s="158" t="s">
        <v>329</v>
      </c>
      <c r="CF16" s="155" t="s">
        <v>330</v>
      </c>
      <c r="CG16" s="159" t="s">
        <v>337</v>
      </c>
      <c r="CH16" s="160"/>
      <c r="CI16" s="158" t="s">
        <v>332</v>
      </c>
      <c r="CJ16" s="158" t="s">
        <v>333</v>
      </c>
      <c r="CK16" s="150" t="s">
        <v>338</v>
      </c>
      <c r="CL16" s="152" t="s">
        <v>331</v>
      </c>
      <c r="CM16" s="153"/>
      <c r="CN16" s="154" t="s">
        <v>339</v>
      </c>
      <c r="CO16" s="154" t="s">
        <v>340</v>
      </c>
    </row>
    <row r="17" spans="1:93" ht="49.5" customHeight="1" x14ac:dyDescent="0.25">
      <c r="A17" s="180"/>
      <c r="B17" s="185"/>
      <c r="C17" s="186"/>
      <c r="D17" s="191"/>
      <c r="E17" s="192"/>
      <c r="F17" s="185"/>
      <c r="G17" s="186"/>
      <c r="H17" s="156"/>
      <c r="I17" s="156"/>
      <c r="J17" s="168"/>
      <c r="K17" s="169"/>
      <c r="L17" s="156"/>
      <c r="M17" s="168"/>
      <c r="N17" s="169"/>
      <c r="O17" s="168"/>
      <c r="P17" s="172"/>
      <c r="Q17" s="168"/>
      <c r="R17" s="169"/>
      <c r="S17" s="156"/>
      <c r="T17" s="156"/>
      <c r="U17" s="156"/>
      <c r="V17" s="70" t="s">
        <v>34</v>
      </c>
      <c r="W17" s="70" t="s">
        <v>35</v>
      </c>
      <c r="X17" s="70" t="s">
        <v>36</v>
      </c>
      <c r="Y17" s="70" t="s">
        <v>34</v>
      </c>
      <c r="Z17" s="70" t="s">
        <v>35</v>
      </c>
      <c r="AA17" s="70" t="s">
        <v>36</v>
      </c>
      <c r="AB17" s="70" t="s">
        <v>34</v>
      </c>
      <c r="AC17" s="70" t="s">
        <v>35</v>
      </c>
      <c r="AD17" s="70" t="s">
        <v>36</v>
      </c>
      <c r="AE17" s="70" t="s">
        <v>34</v>
      </c>
      <c r="AF17" s="70" t="s">
        <v>35</v>
      </c>
      <c r="AG17" s="70" t="s">
        <v>36</v>
      </c>
      <c r="AH17" s="70" t="s">
        <v>34</v>
      </c>
      <c r="AI17" s="70" t="s">
        <v>35</v>
      </c>
      <c r="AJ17" s="70" t="s">
        <v>36</v>
      </c>
      <c r="AK17" s="70" t="s">
        <v>34</v>
      </c>
      <c r="AL17" s="70" t="s">
        <v>35</v>
      </c>
      <c r="AM17" s="70" t="s">
        <v>36</v>
      </c>
      <c r="AN17" s="70" t="s">
        <v>34</v>
      </c>
      <c r="AO17" s="70" t="s">
        <v>35</v>
      </c>
      <c r="AP17" s="70" t="s">
        <v>36</v>
      </c>
      <c r="AQ17" s="70" t="s">
        <v>34</v>
      </c>
      <c r="AR17" s="70" t="s">
        <v>35</v>
      </c>
      <c r="AS17" s="70" t="s">
        <v>36</v>
      </c>
      <c r="AT17" s="70" t="s">
        <v>34</v>
      </c>
      <c r="AU17" s="70" t="s">
        <v>35</v>
      </c>
      <c r="AV17" s="70" t="s">
        <v>36</v>
      </c>
      <c r="AW17" s="70" t="s">
        <v>34</v>
      </c>
      <c r="AX17" s="70" t="s">
        <v>35</v>
      </c>
      <c r="AY17" s="70" t="s">
        <v>36</v>
      </c>
      <c r="AZ17" s="156"/>
      <c r="BA17" s="156"/>
      <c r="BB17" s="156"/>
      <c r="BC17" s="151"/>
      <c r="BD17" s="151"/>
      <c r="BE17" s="156"/>
      <c r="BF17" s="156"/>
      <c r="BG17" s="158"/>
      <c r="BH17" s="158"/>
      <c r="BI17" s="158"/>
      <c r="BJ17" s="156"/>
      <c r="BK17" s="72" t="s">
        <v>9</v>
      </c>
      <c r="BL17" s="72" t="s">
        <v>10</v>
      </c>
      <c r="BM17" s="158"/>
      <c r="BN17" s="158"/>
      <c r="BO17" s="156"/>
      <c r="BP17" s="156"/>
      <c r="BQ17" s="156"/>
      <c r="BR17" s="158"/>
      <c r="BS17" s="158"/>
      <c r="BT17" s="158"/>
      <c r="BU17" s="156"/>
      <c r="BV17" s="72" t="s">
        <v>9</v>
      </c>
      <c r="BW17" s="72" t="s">
        <v>10</v>
      </c>
      <c r="BX17" s="158"/>
      <c r="BY17" s="158"/>
      <c r="BZ17" s="156"/>
      <c r="CA17" s="156"/>
      <c r="CB17" s="156"/>
      <c r="CC17" s="158"/>
      <c r="CD17" s="156"/>
      <c r="CE17" s="158"/>
      <c r="CF17" s="156"/>
      <c r="CG17" s="72" t="s">
        <v>9</v>
      </c>
      <c r="CH17" s="72" t="s">
        <v>10</v>
      </c>
      <c r="CI17" s="158"/>
      <c r="CJ17" s="158"/>
      <c r="CK17" s="151"/>
      <c r="CL17" s="73" t="s">
        <v>9</v>
      </c>
      <c r="CM17" s="73" t="s">
        <v>10</v>
      </c>
      <c r="CN17" s="154"/>
      <c r="CO17" s="154"/>
    </row>
    <row r="18" spans="1:93" ht="38.25" customHeight="1" x14ac:dyDescent="0.25">
      <c r="A18" s="9" t="s">
        <v>33</v>
      </c>
      <c r="B18" s="73" t="s">
        <v>18</v>
      </c>
      <c r="C18" s="73" t="s">
        <v>19</v>
      </c>
      <c r="D18" s="73" t="s">
        <v>2</v>
      </c>
      <c r="E18" s="73" t="s">
        <v>3</v>
      </c>
      <c r="F18" s="73" t="s">
        <v>2</v>
      </c>
      <c r="G18" s="73" t="s">
        <v>3</v>
      </c>
      <c r="H18" s="12" t="s">
        <v>33</v>
      </c>
      <c r="I18" s="12" t="s">
        <v>33</v>
      </c>
      <c r="J18" s="13" t="s">
        <v>12</v>
      </c>
      <c r="K18" s="75" t="s">
        <v>13</v>
      </c>
      <c r="L18" s="12" t="s">
        <v>33</v>
      </c>
      <c r="M18" s="13" t="s">
        <v>12</v>
      </c>
      <c r="N18" s="75" t="s">
        <v>13</v>
      </c>
      <c r="O18" s="14" t="s">
        <v>33</v>
      </c>
      <c r="P18" s="71" t="s">
        <v>14</v>
      </c>
      <c r="Q18" s="71" t="s">
        <v>23</v>
      </c>
      <c r="R18" s="71" t="s">
        <v>24</v>
      </c>
      <c r="S18" s="71" t="s">
        <v>11</v>
      </c>
      <c r="T18" s="71" t="s">
        <v>11</v>
      </c>
      <c r="U18" s="70" t="s">
        <v>11</v>
      </c>
      <c r="V18" s="70" t="s">
        <v>32</v>
      </c>
      <c r="W18" s="70" t="s">
        <v>32</v>
      </c>
      <c r="X18" s="12" t="s">
        <v>33</v>
      </c>
      <c r="Y18" s="70" t="s">
        <v>32</v>
      </c>
      <c r="Z18" s="70" t="s">
        <v>32</v>
      </c>
      <c r="AA18" s="12" t="s">
        <v>33</v>
      </c>
      <c r="AB18" s="70" t="s">
        <v>32</v>
      </c>
      <c r="AC18" s="70" t="s">
        <v>32</v>
      </c>
      <c r="AD18" s="12" t="s">
        <v>33</v>
      </c>
      <c r="AE18" s="70" t="s">
        <v>32</v>
      </c>
      <c r="AF18" s="70" t="s">
        <v>32</v>
      </c>
      <c r="AG18" s="12" t="s">
        <v>33</v>
      </c>
      <c r="AH18" s="70" t="s">
        <v>32</v>
      </c>
      <c r="AI18" s="70" t="s">
        <v>32</v>
      </c>
      <c r="AJ18" s="12" t="s">
        <v>33</v>
      </c>
      <c r="AK18" s="70" t="s">
        <v>32</v>
      </c>
      <c r="AL18" s="70" t="s">
        <v>32</v>
      </c>
      <c r="AM18" s="12" t="s">
        <v>33</v>
      </c>
      <c r="AN18" s="70" t="s">
        <v>32</v>
      </c>
      <c r="AO18" s="70" t="s">
        <v>32</v>
      </c>
      <c r="AP18" s="12" t="s">
        <v>33</v>
      </c>
      <c r="AQ18" s="70" t="s">
        <v>32</v>
      </c>
      <c r="AR18" s="70" t="s">
        <v>32</v>
      </c>
      <c r="AS18" s="12" t="s">
        <v>33</v>
      </c>
      <c r="AT18" s="70" t="s">
        <v>32</v>
      </c>
      <c r="AU18" s="70" t="s">
        <v>32</v>
      </c>
      <c r="AV18" s="12" t="s">
        <v>33</v>
      </c>
      <c r="AW18" s="70" t="s">
        <v>32</v>
      </c>
      <c r="AX18" s="70" t="s">
        <v>32</v>
      </c>
      <c r="AY18" s="12" t="s">
        <v>33</v>
      </c>
      <c r="AZ18" s="12" t="s">
        <v>33</v>
      </c>
      <c r="BA18" s="70" t="s">
        <v>1847</v>
      </c>
      <c r="BB18" s="12" t="s">
        <v>33</v>
      </c>
      <c r="BC18" s="15" t="s">
        <v>11</v>
      </c>
      <c r="BD18" s="15" t="s">
        <v>11</v>
      </c>
      <c r="BE18" s="12" t="s">
        <v>11</v>
      </c>
      <c r="BF18" s="12" t="s">
        <v>11</v>
      </c>
      <c r="BG18" s="12" t="s">
        <v>11</v>
      </c>
      <c r="BH18" s="70" t="s">
        <v>8</v>
      </c>
      <c r="BI18" s="12" t="s">
        <v>117</v>
      </c>
      <c r="BJ18" s="70" t="s">
        <v>116</v>
      </c>
      <c r="BK18" s="12" t="s">
        <v>33</v>
      </c>
      <c r="BL18" s="12" t="s">
        <v>33</v>
      </c>
      <c r="BM18" s="12" t="s">
        <v>33</v>
      </c>
      <c r="BN18" s="12" t="s">
        <v>33</v>
      </c>
      <c r="BO18" s="12" t="s">
        <v>33</v>
      </c>
      <c r="BP18" s="12" t="s">
        <v>11</v>
      </c>
      <c r="BQ18" s="12" t="s">
        <v>11</v>
      </c>
      <c r="BR18" s="12" t="s">
        <v>11</v>
      </c>
      <c r="BS18" s="70" t="s">
        <v>8</v>
      </c>
      <c r="BT18" s="70" t="s">
        <v>117</v>
      </c>
      <c r="BU18" s="70" t="s">
        <v>116</v>
      </c>
      <c r="BV18" s="12" t="s">
        <v>33</v>
      </c>
      <c r="BW18" s="12" t="s">
        <v>33</v>
      </c>
      <c r="BX18" s="12" t="s">
        <v>33</v>
      </c>
      <c r="BY18" s="12" t="s">
        <v>33</v>
      </c>
      <c r="BZ18" s="12" t="s">
        <v>33</v>
      </c>
      <c r="CA18" s="12" t="s">
        <v>11</v>
      </c>
      <c r="CB18" s="12" t="s">
        <v>11</v>
      </c>
      <c r="CC18" s="12" t="s">
        <v>11</v>
      </c>
      <c r="CD18" s="70" t="s">
        <v>8</v>
      </c>
      <c r="CE18" s="70" t="s">
        <v>117</v>
      </c>
      <c r="CF18" s="70" t="s">
        <v>116</v>
      </c>
      <c r="CG18" s="12" t="s">
        <v>33</v>
      </c>
      <c r="CH18" s="12" t="s">
        <v>33</v>
      </c>
      <c r="CI18" s="12" t="s">
        <v>33</v>
      </c>
      <c r="CJ18" s="12" t="s">
        <v>33</v>
      </c>
      <c r="CK18" s="76" t="s">
        <v>116</v>
      </c>
      <c r="CL18" s="16" t="s">
        <v>33</v>
      </c>
      <c r="CM18" s="16" t="s">
        <v>33</v>
      </c>
      <c r="CN18" s="16" t="s">
        <v>33</v>
      </c>
      <c r="CO18" s="16" t="s">
        <v>33</v>
      </c>
    </row>
    <row r="19" spans="1:93" ht="15" customHeight="1" x14ac:dyDescent="0.2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  <c r="O19" s="11">
        <v>15</v>
      </c>
      <c r="P19" s="11">
        <v>16</v>
      </c>
      <c r="Q19" s="11">
        <v>17</v>
      </c>
      <c r="R19" s="11">
        <v>18</v>
      </c>
      <c r="S19" s="11">
        <v>19</v>
      </c>
      <c r="T19" s="11">
        <v>20</v>
      </c>
      <c r="U19" s="11">
        <v>21</v>
      </c>
      <c r="V19" s="11">
        <v>22</v>
      </c>
      <c r="W19" s="11">
        <v>23</v>
      </c>
      <c r="X19" s="11">
        <v>24</v>
      </c>
      <c r="Y19" s="11">
        <v>25</v>
      </c>
      <c r="Z19" s="11">
        <v>26</v>
      </c>
      <c r="AA19" s="11">
        <v>27</v>
      </c>
      <c r="AB19" s="11">
        <v>28</v>
      </c>
      <c r="AC19" s="11">
        <v>29</v>
      </c>
      <c r="AD19" s="11">
        <v>30</v>
      </c>
      <c r="AE19" s="11">
        <v>31</v>
      </c>
      <c r="AF19" s="11">
        <v>32</v>
      </c>
      <c r="AG19" s="11">
        <v>33</v>
      </c>
      <c r="AH19" s="11">
        <v>34</v>
      </c>
      <c r="AI19" s="11">
        <v>35</v>
      </c>
      <c r="AJ19" s="11">
        <v>36</v>
      </c>
      <c r="AK19" s="11">
        <v>37</v>
      </c>
      <c r="AL19" s="11">
        <v>38</v>
      </c>
      <c r="AM19" s="11">
        <v>39</v>
      </c>
      <c r="AN19" s="11">
        <v>40</v>
      </c>
      <c r="AO19" s="11">
        <v>41</v>
      </c>
      <c r="AP19" s="11">
        <v>42</v>
      </c>
      <c r="AQ19" s="11">
        <v>43</v>
      </c>
      <c r="AR19" s="11">
        <v>44</v>
      </c>
      <c r="AS19" s="11">
        <v>45</v>
      </c>
      <c r="AT19" s="11">
        <v>46</v>
      </c>
      <c r="AU19" s="11">
        <v>47</v>
      </c>
      <c r="AV19" s="11">
        <v>48</v>
      </c>
      <c r="AW19" s="11">
        <v>49</v>
      </c>
      <c r="AX19" s="11">
        <v>50</v>
      </c>
      <c r="AY19" s="11">
        <v>51</v>
      </c>
      <c r="AZ19" s="11">
        <v>52</v>
      </c>
      <c r="BA19" s="11">
        <v>53</v>
      </c>
      <c r="BB19" s="11">
        <v>54</v>
      </c>
      <c r="BC19" s="11">
        <v>55</v>
      </c>
      <c r="BD19" s="11">
        <v>56</v>
      </c>
      <c r="BE19" s="11">
        <v>57</v>
      </c>
      <c r="BF19" s="11">
        <v>58</v>
      </c>
      <c r="BG19" s="11">
        <v>59</v>
      </c>
      <c r="BH19" s="11">
        <v>60</v>
      </c>
      <c r="BI19" s="11">
        <v>61</v>
      </c>
      <c r="BJ19" s="11">
        <v>62</v>
      </c>
      <c r="BK19" s="11">
        <v>63</v>
      </c>
      <c r="BL19" s="11">
        <v>64</v>
      </c>
      <c r="BM19" s="11">
        <v>65</v>
      </c>
      <c r="BN19" s="11">
        <v>66</v>
      </c>
      <c r="BO19" s="11">
        <v>67</v>
      </c>
      <c r="BP19" s="11">
        <v>68</v>
      </c>
      <c r="BQ19" s="11">
        <v>69</v>
      </c>
      <c r="BR19" s="11">
        <v>70</v>
      </c>
      <c r="BS19" s="11">
        <v>71</v>
      </c>
      <c r="BT19" s="11">
        <v>72</v>
      </c>
      <c r="BU19" s="11">
        <v>73</v>
      </c>
      <c r="BV19" s="11">
        <v>74</v>
      </c>
      <c r="BW19" s="11">
        <v>75</v>
      </c>
      <c r="BX19" s="11">
        <v>76</v>
      </c>
      <c r="BY19" s="11">
        <v>77</v>
      </c>
      <c r="BZ19" s="11">
        <v>78</v>
      </c>
      <c r="CA19" s="11">
        <v>79</v>
      </c>
      <c r="CB19" s="11">
        <v>80</v>
      </c>
      <c r="CC19" s="11">
        <v>81</v>
      </c>
      <c r="CD19" s="11">
        <v>82</v>
      </c>
      <c r="CE19" s="11">
        <v>83</v>
      </c>
      <c r="CF19" s="11">
        <v>84</v>
      </c>
      <c r="CG19" s="11">
        <v>85</v>
      </c>
      <c r="CH19" s="11">
        <v>86</v>
      </c>
      <c r="CI19" s="11">
        <v>87</v>
      </c>
      <c r="CJ19" s="11">
        <v>88</v>
      </c>
      <c r="CK19" s="11">
        <v>89</v>
      </c>
      <c r="CL19" s="11">
        <v>90</v>
      </c>
      <c r="CM19" s="11">
        <v>91</v>
      </c>
      <c r="CN19" s="11">
        <v>92</v>
      </c>
      <c r="CO19" s="11">
        <v>93</v>
      </c>
    </row>
    <row r="20" spans="1:93" ht="15" customHeight="1" x14ac:dyDescent="0.25">
      <c r="A20" s="60">
        <f>A13+1</f>
        <v>6</v>
      </c>
      <c r="B20" s="61"/>
      <c r="C20" s="61"/>
      <c r="D20" s="62" t="s">
        <v>240</v>
      </c>
      <c r="E20" s="59" t="s">
        <v>42</v>
      </c>
      <c r="F20" s="62" t="s">
        <v>569</v>
      </c>
      <c r="G20" s="61">
        <v>46009</v>
      </c>
      <c r="H20" s="62" t="s">
        <v>75</v>
      </c>
      <c r="I20" s="62">
        <v>115033847</v>
      </c>
      <c r="J20" s="62" t="s">
        <v>66</v>
      </c>
      <c r="K20" s="62" t="s">
        <v>65</v>
      </c>
      <c r="L20" s="62" t="s">
        <v>76</v>
      </c>
      <c r="M20" s="62" t="s">
        <v>66</v>
      </c>
      <c r="N20" s="62" t="s">
        <v>65</v>
      </c>
      <c r="O20" s="62" t="s">
        <v>63</v>
      </c>
      <c r="P20" s="63">
        <v>0.83499999999999996</v>
      </c>
      <c r="Q20" s="64"/>
      <c r="R20" s="64"/>
      <c r="S20" s="63"/>
      <c r="T20" s="63"/>
      <c r="U20" s="63"/>
      <c r="V20" s="65"/>
      <c r="W20" s="65"/>
      <c r="X20" s="61"/>
      <c r="Y20" s="61"/>
      <c r="Z20" s="61"/>
      <c r="AA20" s="61">
        <v>39171</v>
      </c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 t="s">
        <v>42</v>
      </c>
      <c r="BA20" s="61" t="s">
        <v>42</v>
      </c>
      <c r="BB20" s="61" t="s">
        <v>42</v>
      </c>
      <c r="BC20" s="63"/>
      <c r="BD20" s="63"/>
      <c r="BE20" s="63"/>
      <c r="BF20" s="63"/>
      <c r="BG20" s="63"/>
      <c r="BH20" s="66"/>
      <c r="BI20" s="67"/>
      <c r="BJ20" s="66">
        <v>0</v>
      </c>
      <c r="BK20" s="66"/>
      <c r="BL20" s="66"/>
      <c r="BM20" s="61"/>
      <c r="BN20" s="61"/>
      <c r="BO20" s="68" t="s">
        <v>180</v>
      </c>
      <c r="BP20" s="63"/>
      <c r="BQ20" s="63"/>
      <c r="BR20" s="63"/>
      <c r="BS20" s="66"/>
      <c r="BT20" s="67"/>
      <c r="BU20" s="66">
        <v>0</v>
      </c>
      <c r="BV20" s="66" t="s">
        <v>404</v>
      </c>
      <c r="BW20" s="66" t="s">
        <v>404</v>
      </c>
      <c r="BX20" s="61"/>
      <c r="BY20" s="61"/>
      <c r="BZ20" s="61"/>
      <c r="CA20" s="61"/>
      <c r="CB20" s="61"/>
      <c r="CC20" s="61"/>
      <c r="CD20" s="61"/>
      <c r="CE20" s="61"/>
      <c r="CF20" s="64">
        <v>0</v>
      </c>
      <c r="CG20" s="61"/>
      <c r="CH20" s="61"/>
      <c r="CI20" s="61"/>
      <c r="CJ20" s="61"/>
      <c r="CK20" s="66">
        <v>0</v>
      </c>
      <c r="CL20" s="66" t="s">
        <v>404</v>
      </c>
      <c r="CM20" s="66" t="s">
        <v>404</v>
      </c>
      <c r="CN20" s="61"/>
      <c r="CO20" s="61"/>
    </row>
    <row r="21" spans="1:93" ht="15" customHeight="1" x14ac:dyDescent="0.25">
      <c r="A21" s="60">
        <f>A20+1</f>
        <v>7</v>
      </c>
      <c r="B21" s="61"/>
      <c r="C21" s="61"/>
      <c r="D21" s="62" t="s">
        <v>241</v>
      </c>
      <c r="E21" s="59" t="s">
        <v>42</v>
      </c>
      <c r="F21" s="62" t="s">
        <v>570</v>
      </c>
      <c r="G21" s="61">
        <v>45965</v>
      </c>
      <c r="H21" s="62" t="s">
        <v>277</v>
      </c>
      <c r="I21" s="62">
        <v>206114571</v>
      </c>
      <c r="J21" s="62" t="s">
        <v>44</v>
      </c>
      <c r="K21" s="62" t="s">
        <v>59</v>
      </c>
      <c r="L21" s="62" t="s">
        <v>153</v>
      </c>
      <c r="M21" s="62" t="s">
        <v>154</v>
      </c>
      <c r="N21" s="62" t="s">
        <v>155</v>
      </c>
      <c r="O21" s="62" t="s">
        <v>43</v>
      </c>
      <c r="P21" s="63">
        <v>1.85</v>
      </c>
      <c r="Q21" s="64"/>
      <c r="R21" s="64"/>
      <c r="S21" s="63"/>
      <c r="T21" s="63"/>
      <c r="U21" s="63"/>
      <c r="V21" s="65"/>
      <c r="W21" s="65"/>
      <c r="X21" s="61"/>
      <c r="Y21" s="61"/>
      <c r="Z21" s="61"/>
      <c r="AA21" s="61">
        <v>39490</v>
      </c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 t="s">
        <v>42</v>
      </c>
      <c r="BA21" s="61" t="s">
        <v>42</v>
      </c>
      <c r="BB21" s="61" t="s">
        <v>42</v>
      </c>
      <c r="BC21" s="63"/>
      <c r="BD21" s="63"/>
      <c r="BE21" s="63"/>
      <c r="BF21" s="63"/>
      <c r="BG21" s="63"/>
      <c r="BH21" s="66"/>
      <c r="BI21" s="67"/>
      <c r="BJ21" s="66">
        <v>0</v>
      </c>
      <c r="BK21" s="66"/>
      <c r="BL21" s="66"/>
      <c r="BM21" s="61"/>
      <c r="BN21" s="61"/>
      <c r="BO21" s="68" t="s">
        <v>354</v>
      </c>
      <c r="BP21" s="63"/>
      <c r="BQ21" s="63"/>
      <c r="BR21" s="63"/>
      <c r="BS21" s="66"/>
      <c r="BT21" s="67"/>
      <c r="BU21" s="66">
        <v>0</v>
      </c>
      <c r="BV21" s="66" t="s">
        <v>405</v>
      </c>
      <c r="BW21" s="66" t="s">
        <v>405</v>
      </c>
      <c r="BX21" s="61"/>
      <c r="BY21" s="61"/>
      <c r="BZ21" s="61"/>
      <c r="CA21" s="61"/>
      <c r="CB21" s="61"/>
      <c r="CC21" s="61"/>
      <c r="CD21" s="61"/>
      <c r="CE21" s="61"/>
      <c r="CF21" s="64">
        <v>0</v>
      </c>
      <c r="CG21" s="61"/>
      <c r="CH21" s="61"/>
      <c r="CI21" s="61"/>
      <c r="CJ21" s="61"/>
      <c r="CK21" s="66">
        <v>0</v>
      </c>
      <c r="CL21" s="66" t="s">
        <v>405</v>
      </c>
      <c r="CM21" s="66" t="s">
        <v>405</v>
      </c>
      <c r="CN21" s="61"/>
      <c r="CO21" s="61"/>
    </row>
    <row r="22" spans="1:93" ht="15" customHeight="1" x14ac:dyDescent="0.25">
      <c r="A22" s="78">
        <f t="shared" ref="A22:A51" si="1">A21+1</f>
        <v>8</v>
      </c>
      <c r="B22" s="79">
        <v>46023</v>
      </c>
      <c r="C22" s="79">
        <v>46053</v>
      </c>
      <c r="D22" s="80" t="s">
        <v>242</v>
      </c>
      <c r="E22" s="79">
        <v>46059</v>
      </c>
      <c r="F22" s="80" t="s">
        <v>566</v>
      </c>
      <c r="G22" s="79">
        <v>46008</v>
      </c>
      <c r="H22" s="80" t="s">
        <v>206</v>
      </c>
      <c r="I22" s="80">
        <v>116019472</v>
      </c>
      <c r="J22" s="80" t="s">
        <v>45</v>
      </c>
      <c r="K22" s="80" t="s">
        <v>46</v>
      </c>
      <c r="L22" s="80" t="s">
        <v>47</v>
      </c>
      <c r="M22" s="80" t="s">
        <v>45</v>
      </c>
      <c r="N22" s="80" t="s">
        <v>46</v>
      </c>
      <c r="O22" s="80" t="s">
        <v>52</v>
      </c>
      <c r="P22" s="81">
        <v>3.0409999999999999</v>
      </c>
      <c r="Q22" s="82">
        <v>34916</v>
      </c>
      <c r="R22" s="82"/>
      <c r="S22" s="81">
        <v>1833.9</v>
      </c>
      <c r="T22" s="81">
        <v>4373.3130000000001</v>
      </c>
      <c r="U22" s="81">
        <v>1945.5</v>
      </c>
      <c r="V22" s="83"/>
      <c r="W22" s="83"/>
      <c r="X22" s="79"/>
      <c r="Y22" s="79" t="s">
        <v>447</v>
      </c>
      <c r="Z22" s="79" t="s">
        <v>448</v>
      </c>
      <c r="AA22" s="79">
        <v>40120</v>
      </c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 t="s">
        <v>42</v>
      </c>
      <c r="BA22" s="79" t="s">
        <v>42</v>
      </c>
      <c r="BB22" s="79" t="s">
        <v>42</v>
      </c>
      <c r="BC22" s="81">
        <v>1816.539</v>
      </c>
      <c r="BD22" s="81">
        <v>0</v>
      </c>
      <c r="BE22" s="81" t="s">
        <v>42</v>
      </c>
      <c r="BF22" s="81" t="s">
        <v>42</v>
      </c>
      <c r="BG22" s="81" t="s">
        <v>42</v>
      </c>
      <c r="BH22" s="84" t="s">
        <v>42</v>
      </c>
      <c r="BI22" s="85" t="s">
        <v>42</v>
      </c>
      <c r="BJ22" s="84">
        <v>0</v>
      </c>
      <c r="BK22" s="84" t="s">
        <v>42</v>
      </c>
      <c r="BL22" s="84" t="s">
        <v>42</v>
      </c>
      <c r="BM22" s="79" t="s">
        <v>42</v>
      </c>
      <c r="BN22" s="79" t="s">
        <v>42</v>
      </c>
      <c r="BO22" s="86" t="s">
        <v>179</v>
      </c>
      <c r="BP22" s="81">
        <v>1816.539</v>
      </c>
      <c r="BQ22" s="81">
        <v>1816.867</v>
      </c>
      <c r="BR22" s="81">
        <v>0.86699999999999999</v>
      </c>
      <c r="BS22" s="84">
        <v>1816</v>
      </c>
      <c r="BT22" s="85" t="s">
        <v>42</v>
      </c>
      <c r="BU22" s="84">
        <v>1816</v>
      </c>
      <c r="BV22" s="84" t="s">
        <v>406</v>
      </c>
      <c r="BW22" s="84" t="s">
        <v>449</v>
      </c>
      <c r="BX22" s="79">
        <v>46418</v>
      </c>
      <c r="BY22" s="79" t="s">
        <v>352</v>
      </c>
      <c r="BZ22" s="79" t="s">
        <v>42</v>
      </c>
      <c r="CA22" s="79" t="s">
        <v>42</v>
      </c>
      <c r="CB22" s="79" t="s">
        <v>42</v>
      </c>
      <c r="CC22" s="79" t="s">
        <v>42</v>
      </c>
      <c r="CD22" s="79" t="s">
        <v>42</v>
      </c>
      <c r="CE22" s="79" t="s">
        <v>42</v>
      </c>
      <c r="CF22" s="82">
        <v>0</v>
      </c>
      <c r="CG22" s="79" t="s">
        <v>42</v>
      </c>
      <c r="CH22" s="79" t="s">
        <v>42</v>
      </c>
      <c r="CI22" s="79" t="s">
        <v>42</v>
      </c>
      <c r="CJ22" s="79" t="s">
        <v>42</v>
      </c>
      <c r="CK22" s="84">
        <v>1816</v>
      </c>
      <c r="CL22" s="84" t="s">
        <v>406</v>
      </c>
      <c r="CM22" s="84" t="s">
        <v>449</v>
      </c>
      <c r="CN22" s="79">
        <v>46418</v>
      </c>
      <c r="CO22" s="79" t="s">
        <v>352</v>
      </c>
    </row>
    <row r="23" spans="1:93" ht="15" customHeight="1" x14ac:dyDescent="0.25">
      <c r="A23" s="78">
        <f t="shared" si="1"/>
        <v>9</v>
      </c>
      <c r="B23" s="79">
        <v>46023</v>
      </c>
      <c r="C23" s="79">
        <v>46053</v>
      </c>
      <c r="D23" s="80" t="s">
        <v>243</v>
      </c>
      <c r="E23" s="79">
        <v>46064</v>
      </c>
      <c r="F23" s="80" t="s">
        <v>567</v>
      </c>
      <c r="G23" s="79">
        <v>46000</v>
      </c>
      <c r="H23" s="80" t="s">
        <v>54</v>
      </c>
      <c r="I23" s="80">
        <v>104003977</v>
      </c>
      <c r="J23" s="80" t="s">
        <v>55</v>
      </c>
      <c r="K23" s="80" t="s">
        <v>56</v>
      </c>
      <c r="L23" s="80" t="s">
        <v>57</v>
      </c>
      <c r="M23" s="80" t="s">
        <v>55</v>
      </c>
      <c r="N23" s="80" t="s">
        <v>56</v>
      </c>
      <c r="O23" s="80" t="s">
        <v>52</v>
      </c>
      <c r="P23" s="81">
        <v>2.8</v>
      </c>
      <c r="Q23" s="82">
        <v>34916</v>
      </c>
      <c r="R23" s="82"/>
      <c r="S23" s="81">
        <v>1985.4</v>
      </c>
      <c r="T23" s="81">
        <v>4852.7820000000002</v>
      </c>
      <c r="U23" s="81">
        <v>1894.172</v>
      </c>
      <c r="V23" s="83"/>
      <c r="W23" s="83"/>
      <c r="X23" s="79"/>
      <c r="Y23" s="79" t="s">
        <v>450</v>
      </c>
      <c r="Z23" s="79" t="s">
        <v>368</v>
      </c>
      <c r="AA23" s="79">
        <v>39206</v>
      </c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 t="s">
        <v>42</v>
      </c>
      <c r="BA23" s="79" t="s">
        <v>42</v>
      </c>
      <c r="BB23" s="79" t="s">
        <v>42</v>
      </c>
      <c r="BC23" s="81">
        <v>1690.4939999999999</v>
      </c>
      <c r="BD23" s="81">
        <v>0</v>
      </c>
      <c r="BE23" s="81" t="s">
        <v>42</v>
      </c>
      <c r="BF23" s="81" t="s">
        <v>42</v>
      </c>
      <c r="BG23" s="81" t="s">
        <v>42</v>
      </c>
      <c r="BH23" s="84" t="s">
        <v>42</v>
      </c>
      <c r="BI23" s="85" t="s">
        <v>42</v>
      </c>
      <c r="BJ23" s="84">
        <v>0</v>
      </c>
      <c r="BK23" s="84" t="s">
        <v>42</v>
      </c>
      <c r="BL23" s="84" t="s">
        <v>42</v>
      </c>
      <c r="BM23" s="79" t="s">
        <v>42</v>
      </c>
      <c r="BN23" s="79" t="s">
        <v>42</v>
      </c>
      <c r="BO23" s="86" t="s">
        <v>179</v>
      </c>
      <c r="BP23" s="81">
        <v>1690.4939999999999</v>
      </c>
      <c r="BQ23" s="81">
        <v>1690.6949999999999</v>
      </c>
      <c r="BR23" s="81">
        <v>0.69499999999999995</v>
      </c>
      <c r="BS23" s="84">
        <v>1690</v>
      </c>
      <c r="BT23" s="85" t="s">
        <v>42</v>
      </c>
      <c r="BU23" s="84">
        <v>1690</v>
      </c>
      <c r="BV23" s="84" t="s">
        <v>407</v>
      </c>
      <c r="BW23" s="84" t="s">
        <v>451</v>
      </c>
      <c r="BX23" s="79">
        <v>46418</v>
      </c>
      <c r="BY23" s="79" t="s">
        <v>352</v>
      </c>
      <c r="BZ23" s="79" t="s">
        <v>42</v>
      </c>
      <c r="CA23" s="79" t="s">
        <v>42</v>
      </c>
      <c r="CB23" s="87" t="s">
        <v>42</v>
      </c>
      <c r="CC23" s="79" t="s">
        <v>42</v>
      </c>
      <c r="CD23" s="79" t="s">
        <v>42</v>
      </c>
      <c r="CE23" s="79" t="s">
        <v>42</v>
      </c>
      <c r="CF23" s="82">
        <v>0</v>
      </c>
      <c r="CG23" s="79" t="s">
        <v>42</v>
      </c>
      <c r="CH23" s="79" t="s">
        <v>42</v>
      </c>
      <c r="CI23" s="79" t="s">
        <v>42</v>
      </c>
      <c r="CJ23" s="79" t="s">
        <v>42</v>
      </c>
      <c r="CK23" s="84">
        <v>1690</v>
      </c>
      <c r="CL23" s="84" t="s">
        <v>407</v>
      </c>
      <c r="CM23" s="84" t="s">
        <v>451</v>
      </c>
      <c r="CN23" s="79">
        <v>46418</v>
      </c>
      <c r="CO23" s="79" t="s">
        <v>352</v>
      </c>
    </row>
    <row r="24" spans="1:93" ht="15" customHeight="1" x14ac:dyDescent="0.25">
      <c r="A24" s="60">
        <f t="shared" si="1"/>
        <v>10</v>
      </c>
      <c r="B24" s="61"/>
      <c r="C24" s="61"/>
      <c r="D24" s="62" t="s">
        <v>244</v>
      </c>
      <c r="E24" s="59" t="s">
        <v>42</v>
      </c>
      <c r="F24" s="59" t="s">
        <v>42</v>
      </c>
      <c r="G24" s="59" t="s">
        <v>42</v>
      </c>
      <c r="H24" s="62" t="s">
        <v>58</v>
      </c>
      <c r="I24" s="62">
        <v>115141090</v>
      </c>
      <c r="J24" s="62" t="s">
        <v>44</v>
      </c>
      <c r="K24" s="62" t="s">
        <v>59</v>
      </c>
      <c r="L24" s="62" t="s">
        <v>60</v>
      </c>
      <c r="M24" s="62" t="s">
        <v>62</v>
      </c>
      <c r="N24" s="62" t="s">
        <v>61</v>
      </c>
      <c r="O24" s="62" t="s">
        <v>63</v>
      </c>
      <c r="P24" s="63">
        <v>1.05</v>
      </c>
      <c r="Q24" s="64"/>
      <c r="R24" s="64"/>
      <c r="S24" s="63"/>
      <c r="T24" s="63"/>
      <c r="U24" s="63"/>
      <c r="V24" s="65"/>
      <c r="W24" s="65"/>
      <c r="X24" s="61"/>
      <c r="Y24" s="61"/>
      <c r="Z24" s="61"/>
      <c r="AA24" s="61">
        <v>39812</v>
      </c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 t="s">
        <v>42</v>
      </c>
      <c r="BA24" s="61" t="s">
        <v>42</v>
      </c>
      <c r="BB24" s="61" t="s">
        <v>42</v>
      </c>
      <c r="BC24" s="63"/>
      <c r="BD24" s="63"/>
      <c r="BE24" s="63"/>
      <c r="BF24" s="63"/>
      <c r="BG24" s="63"/>
      <c r="BH24" s="66"/>
      <c r="BI24" s="67"/>
      <c r="BJ24" s="66">
        <v>0</v>
      </c>
      <c r="BK24" s="66"/>
      <c r="BL24" s="66"/>
      <c r="BM24" s="61"/>
      <c r="BN24" s="61"/>
      <c r="BO24" s="68" t="s">
        <v>180</v>
      </c>
      <c r="BP24" s="63"/>
      <c r="BQ24" s="63"/>
      <c r="BR24" s="63"/>
      <c r="BS24" s="66"/>
      <c r="BT24" s="67"/>
      <c r="BU24" s="66">
        <v>0</v>
      </c>
      <c r="BV24" s="66" t="s">
        <v>408</v>
      </c>
      <c r="BW24" s="66" t="s">
        <v>408</v>
      </c>
      <c r="BX24" s="61"/>
      <c r="BY24" s="61"/>
      <c r="BZ24" s="68"/>
      <c r="CA24" s="63"/>
      <c r="CB24" s="63"/>
      <c r="CC24" s="63"/>
      <c r="CD24" s="66"/>
      <c r="CE24" s="67"/>
      <c r="CF24" s="66">
        <v>0</v>
      </c>
      <c r="CG24" s="66"/>
      <c r="CH24" s="66"/>
      <c r="CI24" s="61"/>
      <c r="CJ24" s="61"/>
      <c r="CK24" s="66">
        <v>0</v>
      </c>
      <c r="CL24" s="66" t="s">
        <v>408</v>
      </c>
      <c r="CM24" s="66" t="s">
        <v>408</v>
      </c>
      <c r="CN24" s="61"/>
      <c r="CO24" s="61"/>
    </row>
    <row r="25" spans="1:93" ht="15" customHeight="1" x14ac:dyDescent="0.25">
      <c r="A25" s="88">
        <f t="shared" si="1"/>
        <v>11</v>
      </c>
      <c r="B25" s="79">
        <v>46023</v>
      </c>
      <c r="C25" s="79">
        <v>46053</v>
      </c>
      <c r="D25" s="80" t="s">
        <v>245</v>
      </c>
      <c r="E25" s="79">
        <v>46064</v>
      </c>
      <c r="F25" s="80" t="s">
        <v>568</v>
      </c>
      <c r="G25" s="79">
        <v>46008</v>
      </c>
      <c r="H25" s="80" t="s">
        <v>136</v>
      </c>
      <c r="I25" s="80">
        <v>131283540</v>
      </c>
      <c r="J25" s="80" t="s">
        <v>44</v>
      </c>
      <c r="K25" s="80" t="s">
        <v>59</v>
      </c>
      <c r="L25" s="80" t="s">
        <v>137</v>
      </c>
      <c r="M25" s="80" t="s">
        <v>138</v>
      </c>
      <c r="N25" s="80" t="s">
        <v>139</v>
      </c>
      <c r="O25" s="80" t="s">
        <v>43</v>
      </c>
      <c r="P25" s="81">
        <v>2.004</v>
      </c>
      <c r="Q25" s="82">
        <v>34907</v>
      </c>
      <c r="R25" s="82"/>
      <c r="S25" s="81">
        <v>969.42899999999997</v>
      </c>
      <c r="T25" s="81">
        <v>975.70799999999997</v>
      </c>
      <c r="U25" s="81">
        <v>998.4</v>
      </c>
      <c r="V25" s="83"/>
      <c r="W25" s="83"/>
      <c r="X25" s="79"/>
      <c r="Y25" s="79" t="s">
        <v>452</v>
      </c>
      <c r="Z25" s="79" t="s">
        <v>367</v>
      </c>
      <c r="AA25" s="79">
        <v>39377</v>
      </c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 t="s">
        <v>42</v>
      </c>
      <c r="BA25" s="79" t="s">
        <v>42</v>
      </c>
      <c r="BB25" s="79" t="s">
        <v>42</v>
      </c>
      <c r="BC25" s="81">
        <v>946.09400000000005</v>
      </c>
      <c r="BD25" s="81">
        <v>0</v>
      </c>
      <c r="BE25" s="81" t="s">
        <v>42</v>
      </c>
      <c r="BF25" s="81" t="s">
        <v>42</v>
      </c>
      <c r="BG25" s="81" t="s">
        <v>42</v>
      </c>
      <c r="BH25" s="84" t="s">
        <v>42</v>
      </c>
      <c r="BI25" s="85" t="s">
        <v>42</v>
      </c>
      <c r="BJ25" s="84">
        <v>0</v>
      </c>
      <c r="BK25" s="84" t="s">
        <v>42</v>
      </c>
      <c r="BL25" s="84" t="s">
        <v>42</v>
      </c>
      <c r="BM25" s="79" t="s">
        <v>42</v>
      </c>
      <c r="BN25" s="79" t="s">
        <v>42</v>
      </c>
      <c r="BO25" s="86" t="s">
        <v>354</v>
      </c>
      <c r="BP25" s="81">
        <v>946.09400000000005</v>
      </c>
      <c r="BQ25" s="81">
        <v>946.23</v>
      </c>
      <c r="BR25" s="81">
        <v>0.23</v>
      </c>
      <c r="BS25" s="84">
        <v>946</v>
      </c>
      <c r="BT25" s="85" t="s">
        <v>42</v>
      </c>
      <c r="BU25" s="84">
        <v>946</v>
      </c>
      <c r="BV25" s="84" t="s">
        <v>409</v>
      </c>
      <c r="BW25" s="84" t="s">
        <v>453</v>
      </c>
      <c r="BX25" s="79">
        <v>46418</v>
      </c>
      <c r="BY25" s="79" t="s">
        <v>352</v>
      </c>
      <c r="BZ25" s="79" t="s">
        <v>42</v>
      </c>
      <c r="CA25" s="79" t="s">
        <v>42</v>
      </c>
      <c r="CB25" s="79" t="s">
        <v>42</v>
      </c>
      <c r="CC25" s="79" t="s">
        <v>42</v>
      </c>
      <c r="CD25" s="79" t="s">
        <v>42</v>
      </c>
      <c r="CE25" s="79" t="s">
        <v>42</v>
      </c>
      <c r="CF25" s="84">
        <v>0</v>
      </c>
      <c r="CG25" s="79" t="s">
        <v>42</v>
      </c>
      <c r="CH25" s="79" t="s">
        <v>42</v>
      </c>
      <c r="CI25" s="79" t="s">
        <v>42</v>
      </c>
      <c r="CJ25" s="79" t="s">
        <v>42</v>
      </c>
      <c r="CK25" s="84">
        <v>946</v>
      </c>
      <c r="CL25" s="84" t="s">
        <v>409</v>
      </c>
      <c r="CM25" s="84" t="s">
        <v>454</v>
      </c>
      <c r="CN25" s="79">
        <v>46418</v>
      </c>
      <c r="CO25" s="79" t="s">
        <v>352</v>
      </c>
    </row>
    <row r="26" spans="1:93" ht="15" customHeight="1" x14ac:dyDescent="0.25">
      <c r="A26" s="60">
        <f t="shared" si="1"/>
        <v>12</v>
      </c>
      <c r="B26" s="61"/>
      <c r="C26" s="61"/>
      <c r="D26" s="62" t="s">
        <v>246</v>
      </c>
      <c r="E26" s="59" t="s">
        <v>42</v>
      </c>
      <c r="F26" s="62" t="s">
        <v>571</v>
      </c>
      <c r="G26" s="61">
        <v>46006</v>
      </c>
      <c r="H26" s="62" t="s">
        <v>124</v>
      </c>
      <c r="I26" s="62">
        <v>829053852</v>
      </c>
      <c r="J26" s="62" t="s">
        <v>81</v>
      </c>
      <c r="K26" s="62" t="s">
        <v>82</v>
      </c>
      <c r="L26" s="62" t="s">
        <v>125</v>
      </c>
      <c r="M26" s="62" t="s">
        <v>81</v>
      </c>
      <c r="N26" s="62" t="s">
        <v>82</v>
      </c>
      <c r="O26" s="62" t="s">
        <v>63</v>
      </c>
      <c r="P26" s="63">
        <v>2</v>
      </c>
      <c r="Q26" s="64"/>
      <c r="R26" s="64"/>
      <c r="S26" s="63"/>
      <c r="T26" s="63"/>
      <c r="U26" s="63"/>
      <c r="V26" s="65"/>
      <c r="W26" s="65"/>
      <c r="X26" s="61"/>
      <c r="Y26" s="61"/>
      <c r="Z26" s="61"/>
      <c r="AA26" s="61">
        <v>40176</v>
      </c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 t="s">
        <v>126</v>
      </c>
      <c r="BA26" s="69">
        <v>225000</v>
      </c>
      <c r="BB26" s="61">
        <v>39486</v>
      </c>
      <c r="BC26" s="63"/>
      <c r="BD26" s="63"/>
      <c r="BE26" s="63"/>
      <c r="BF26" s="63"/>
      <c r="BG26" s="63"/>
      <c r="BH26" s="66"/>
      <c r="BI26" s="67"/>
      <c r="BJ26" s="66">
        <v>0</v>
      </c>
      <c r="BK26" s="66"/>
      <c r="BL26" s="66"/>
      <c r="BM26" s="61"/>
      <c r="BN26" s="61"/>
      <c r="BO26" s="68" t="s">
        <v>180</v>
      </c>
      <c r="BP26" s="63"/>
      <c r="BQ26" s="63"/>
      <c r="BR26" s="63"/>
      <c r="BS26" s="66"/>
      <c r="BT26" s="67"/>
      <c r="BU26" s="66">
        <v>0</v>
      </c>
      <c r="BV26" s="66" t="s">
        <v>410</v>
      </c>
      <c r="BW26" s="66" t="s">
        <v>410</v>
      </c>
      <c r="BX26" s="61"/>
      <c r="BY26" s="61"/>
      <c r="BZ26" s="68"/>
      <c r="CA26" s="63"/>
      <c r="CB26" s="63"/>
      <c r="CC26" s="63"/>
      <c r="CD26" s="66"/>
      <c r="CE26" s="67"/>
      <c r="CF26" s="66">
        <v>0</v>
      </c>
      <c r="CG26" s="66"/>
      <c r="CH26" s="66"/>
      <c r="CI26" s="61"/>
      <c r="CJ26" s="61"/>
      <c r="CK26" s="66">
        <v>0</v>
      </c>
      <c r="CL26" s="66" t="s">
        <v>410</v>
      </c>
      <c r="CM26" s="66" t="s">
        <v>410</v>
      </c>
      <c r="CN26" s="61"/>
      <c r="CO26" s="61"/>
    </row>
    <row r="27" spans="1:93" ht="15" customHeight="1" x14ac:dyDescent="0.25">
      <c r="A27" s="78">
        <f t="shared" si="1"/>
        <v>13</v>
      </c>
      <c r="B27" s="79">
        <v>46023</v>
      </c>
      <c r="C27" s="79">
        <v>46053</v>
      </c>
      <c r="D27" s="80" t="s">
        <v>247</v>
      </c>
      <c r="E27" s="79">
        <v>46063</v>
      </c>
      <c r="F27" s="80" t="s">
        <v>572</v>
      </c>
      <c r="G27" s="79">
        <v>45965</v>
      </c>
      <c r="H27" s="80" t="s">
        <v>122</v>
      </c>
      <c r="I27" s="80">
        <v>175479761</v>
      </c>
      <c r="J27" s="80" t="s">
        <v>44</v>
      </c>
      <c r="K27" s="80" t="s">
        <v>59</v>
      </c>
      <c r="L27" s="80" t="s">
        <v>123</v>
      </c>
      <c r="M27" s="80" t="s">
        <v>87</v>
      </c>
      <c r="N27" s="80" t="s">
        <v>88</v>
      </c>
      <c r="O27" s="80" t="s">
        <v>43</v>
      </c>
      <c r="P27" s="81">
        <v>3.944</v>
      </c>
      <c r="Q27" s="82">
        <v>34907</v>
      </c>
      <c r="R27" s="82"/>
      <c r="S27" s="81">
        <v>2541.6</v>
      </c>
      <c r="T27" s="81">
        <v>2919.1109999999999</v>
      </c>
      <c r="U27" s="81">
        <v>2510.6419999999998</v>
      </c>
      <c r="V27" s="83"/>
      <c r="W27" s="83"/>
      <c r="X27" s="79"/>
      <c r="Y27" s="79" t="s">
        <v>455</v>
      </c>
      <c r="Z27" s="79" t="s">
        <v>456</v>
      </c>
      <c r="AA27" s="79">
        <v>41254</v>
      </c>
      <c r="AB27" s="79" t="s">
        <v>457</v>
      </c>
      <c r="AC27" s="79" t="s">
        <v>458</v>
      </c>
      <c r="AD27" s="79">
        <v>42259</v>
      </c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 t="s">
        <v>42</v>
      </c>
      <c r="BA27" s="79" t="s">
        <v>42</v>
      </c>
      <c r="BB27" s="79" t="s">
        <v>42</v>
      </c>
      <c r="BC27" s="81">
        <v>2385.6239999999998</v>
      </c>
      <c r="BD27" s="81">
        <v>0</v>
      </c>
      <c r="BE27" s="81" t="s">
        <v>42</v>
      </c>
      <c r="BF27" s="81" t="s">
        <v>42</v>
      </c>
      <c r="BG27" s="81" t="s">
        <v>42</v>
      </c>
      <c r="BH27" s="84" t="s">
        <v>42</v>
      </c>
      <c r="BI27" s="85" t="s">
        <v>42</v>
      </c>
      <c r="BJ27" s="84">
        <v>0</v>
      </c>
      <c r="BK27" s="84" t="s">
        <v>42</v>
      </c>
      <c r="BL27" s="84" t="s">
        <v>42</v>
      </c>
      <c r="BM27" s="79" t="s">
        <v>42</v>
      </c>
      <c r="BN27" s="79" t="s">
        <v>42</v>
      </c>
      <c r="BO27" s="86" t="s">
        <v>180</v>
      </c>
      <c r="BP27" s="81">
        <v>2385.6239999999998</v>
      </c>
      <c r="BQ27" s="81">
        <v>2385.7139999999999</v>
      </c>
      <c r="BR27" s="81">
        <v>0.71399999999999997</v>
      </c>
      <c r="BS27" s="84">
        <v>2385</v>
      </c>
      <c r="BT27" s="85" t="s">
        <v>42</v>
      </c>
      <c r="BU27" s="84">
        <v>2385</v>
      </c>
      <c r="BV27" s="84" t="s">
        <v>411</v>
      </c>
      <c r="BW27" s="84" t="s">
        <v>459</v>
      </c>
      <c r="BX27" s="79">
        <v>46418</v>
      </c>
      <c r="BY27" s="79" t="s">
        <v>352</v>
      </c>
      <c r="BZ27" s="79" t="s">
        <v>42</v>
      </c>
      <c r="CA27" s="79" t="s">
        <v>42</v>
      </c>
      <c r="CB27" s="79" t="s">
        <v>42</v>
      </c>
      <c r="CC27" s="79" t="s">
        <v>42</v>
      </c>
      <c r="CD27" s="79" t="s">
        <v>42</v>
      </c>
      <c r="CE27" s="79" t="s">
        <v>42</v>
      </c>
      <c r="CF27" s="82">
        <v>0</v>
      </c>
      <c r="CG27" s="79" t="s">
        <v>42</v>
      </c>
      <c r="CH27" s="79" t="s">
        <v>42</v>
      </c>
      <c r="CI27" s="79" t="s">
        <v>42</v>
      </c>
      <c r="CJ27" s="79" t="s">
        <v>42</v>
      </c>
      <c r="CK27" s="84">
        <v>2385</v>
      </c>
      <c r="CL27" s="84" t="s">
        <v>411</v>
      </c>
      <c r="CM27" s="84" t="s">
        <v>459</v>
      </c>
      <c r="CN27" s="79">
        <v>46418</v>
      </c>
      <c r="CO27" s="79" t="s">
        <v>352</v>
      </c>
    </row>
    <row r="28" spans="1:93" ht="15" customHeight="1" x14ac:dyDescent="0.25">
      <c r="A28" s="78">
        <f t="shared" si="1"/>
        <v>14</v>
      </c>
      <c r="B28" s="79">
        <v>46023</v>
      </c>
      <c r="C28" s="79">
        <v>46053</v>
      </c>
      <c r="D28" s="80" t="s">
        <v>248</v>
      </c>
      <c r="E28" s="79">
        <v>46063</v>
      </c>
      <c r="F28" s="80" t="s">
        <v>573</v>
      </c>
      <c r="G28" s="79">
        <v>45965</v>
      </c>
      <c r="H28" s="80" t="s">
        <v>120</v>
      </c>
      <c r="I28" s="80">
        <v>175479761</v>
      </c>
      <c r="J28" s="80" t="s">
        <v>44</v>
      </c>
      <c r="K28" s="80" t="s">
        <v>59</v>
      </c>
      <c r="L28" s="80" t="s">
        <v>121</v>
      </c>
      <c r="M28" s="80" t="s">
        <v>87</v>
      </c>
      <c r="N28" s="80" t="s">
        <v>88</v>
      </c>
      <c r="O28" s="80" t="s">
        <v>43</v>
      </c>
      <c r="P28" s="81">
        <v>4.8710000000000004</v>
      </c>
      <c r="Q28" s="82">
        <v>34907</v>
      </c>
      <c r="R28" s="82"/>
      <c r="S28" s="81">
        <v>2916.9560000000001</v>
      </c>
      <c r="T28" s="81">
        <v>3349.6419999999998</v>
      </c>
      <c r="U28" s="81">
        <v>2964.6950000000002</v>
      </c>
      <c r="V28" s="83"/>
      <c r="W28" s="83"/>
      <c r="X28" s="79"/>
      <c r="Y28" s="79" t="s">
        <v>460</v>
      </c>
      <c r="Z28" s="79" t="s">
        <v>461</v>
      </c>
      <c r="AA28" s="79">
        <v>41254</v>
      </c>
      <c r="AB28" s="79" t="s">
        <v>462</v>
      </c>
      <c r="AC28" s="79" t="s">
        <v>463</v>
      </c>
      <c r="AD28" s="79">
        <v>41570</v>
      </c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 t="s">
        <v>42</v>
      </c>
      <c r="BA28" s="79" t="s">
        <v>42</v>
      </c>
      <c r="BB28" s="79" t="s">
        <v>42</v>
      </c>
      <c r="BC28" s="81">
        <v>2817.09</v>
      </c>
      <c r="BD28" s="81">
        <v>0</v>
      </c>
      <c r="BE28" s="81" t="s">
        <v>42</v>
      </c>
      <c r="BF28" s="81" t="s">
        <v>42</v>
      </c>
      <c r="BG28" s="81" t="s">
        <v>42</v>
      </c>
      <c r="BH28" s="81" t="s">
        <v>42</v>
      </c>
      <c r="BI28" s="81" t="s">
        <v>42</v>
      </c>
      <c r="BJ28" s="82">
        <v>0</v>
      </c>
      <c r="BK28" s="84" t="s">
        <v>42</v>
      </c>
      <c r="BL28" s="84" t="s">
        <v>42</v>
      </c>
      <c r="BM28" s="84" t="s">
        <v>42</v>
      </c>
      <c r="BN28" s="81" t="s">
        <v>42</v>
      </c>
      <c r="BO28" s="86" t="s">
        <v>180</v>
      </c>
      <c r="BP28" s="81">
        <v>2817.09</v>
      </c>
      <c r="BQ28" s="81">
        <v>2817.7040000000002</v>
      </c>
      <c r="BR28" s="81">
        <v>0.70399999999999996</v>
      </c>
      <c r="BS28" s="84">
        <v>2817</v>
      </c>
      <c r="BT28" s="85" t="s">
        <v>42</v>
      </c>
      <c r="BU28" s="84">
        <v>2817</v>
      </c>
      <c r="BV28" s="84" t="s">
        <v>412</v>
      </c>
      <c r="BW28" s="84" t="s">
        <v>464</v>
      </c>
      <c r="BX28" s="79">
        <v>46418</v>
      </c>
      <c r="BY28" s="79" t="s">
        <v>352</v>
      </c>
      <c r="BZ28" s="79" t="s">
        <v>42</v>
      </c>
      <c r="CA28" s="79" t="s">
        <v>42</v>
      </c>
      <c r="CB28" s="79" t="s">
        <v>42</v>
      </c>
      <c r="CC28" s="79" t="s">
        <v>42</v>
      </c>
      <c r="CD28" s="79" t="s">
        <v>42</v>
      </c>
      <c r="CE28" s="79" t="s">
        <v>42</v>
      </c>
      <c r="CF28" s="82">
        <v>0</v>
      </c>
      <c r="CG28" s="79" t="s">
        <v>42</v>
      </c>
      <c r="CH28" s="79" t="s">
        <v>42</v>
      </c>
      <c r="CI28" s="79" t="s">
        <v>42</v>
      </c>
      <c r="CJ28" s="79" t="s">
        <v>42</v>
      </c>
      <c r="CK28" s="84">
        <v>2817</v>
      </c>
      <c r="CL28" s="84" t="s">
        <v>412</v>
      </c>
      <c r="CM28" s="84" t="s">
        <v>464</v>
      </c>
      <c r="CN28" s="79">
        <v>46418</v>
      </c>
      <c r="CO28" s="79" t="s">
        <v>352</v>
      </c>
    </row>
    <row r="29" spans="1:93" ht="15" customHeight="1" x14ac:dyDescent="0.25">
      <c r="A29" s="78">
        <f t="shared" si="1"/>
        <v>15</v>
      </c>
      <c r="B29" s="79">
        <v>46023</v>
      </c>
      <c r="C29" s="79">
        <v>46053</v>
      </c>
      <c r="D29" s="80" t="s">
        <v>249</v>
      </c>
      <c r="E29" s="79">
        <v>46063</v>
      </c>
      <c r="F29" s="80" t="s">
        <v>574</v>
      </c>
      <c r="G29" s="79">
        <v>45968</v>
      </c>
      <c r="H29" s="80" t="s">
        <v>140</v>
      </c>
      <c r="I29" s="80">
        <v>831915153</v>
      </c>
      <c r="J29" s="80" t="s">
        <v>44</v>
      </c>
      <c r="K29" s="80" t="s">
        <v>59</v>
      </c>
      <c r="L29" s="80" t="s">
        <v>141</v>
      </c>
      <c r="M29" s="80" t="s">
        <v>142</v>
      </c>
      <c r="N29" s="80" t="s">
        <v>143</v>
      </c>
      <c r="O29" s="80" t="s">
        <v>43</v>
      </c>
      <c r="P29" s="81">
        <v>3.044</v>
      </c>
      <c r="Q29" s="82">
        <v>34912</v>
      </c>
      <c r="R29" s="82"/>
      <c r="S29" s="81">
        <v>727.798</v>
      </c>
      <c r="T29" s="81">
        <v>3725.5419999999999</v>
      </c>
      <c r="U29" s="81">
        <v>729.95699999999999</v>
      </c>
      <c r="V29" s="83"/>
      <c r="W29" s="83"/>
      <c r="X29" s="79"/>
      <c r="Y29" s="79" t="s">
        <v>465</v>
      </c>
      <c r="Z29" s="79" t="s">
        <v>466</v>
      </c>
      <c r="AA29" s="79">
        <v>41637</v>
      </c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 t="s">
        <v>42</v>
      </c>
      <c r="BA29" s="79" t="s">
        <v>42</v>
      </c>
      <c r="BB29" s="79" t="s">
        <v>42</v>
      </c>
      <c r="BC29" s="81">
        <v>693.62599999999998</v>
      </c>
      <c r="BD29" s="81">
        <v>0</v>
      </c>
      <c r="BE29" s="81" t="s">
        <v>42</v>
      </c>
      <c r="BF29" s="81" t="s">
        <v>42</v>
      </c>
      <c r="BG29" s="81" t="s">
        <v>42</v>
      </c>
      <c r="BH29" s="84" t="s">
        <v>42</v>
      </c>
      <c r="BI29" s="85" t="s">
        <v>42</v>
      </c>
      <c r="BJ29" s="82">
        <v>0</v>
      </c>
      <c r="BK29" s="84" t="s">
        <v>42</v>
      </c>
      <c r="BL29" s="84" t="s">
        <v>42</v>
      </c>
      <c r="BM29" s="79" t="s">
        <v>42</v>
      </c>
      <c r="BN29" s="79" t="s">
        <v>42</v>
      </c>
      <c r="BO29" s="86" t="s">
        <v>354</v>
      </c>
      <c r="BP29" s="81">
        <v>693.62599999999998</v>
      </c>
      <c r="BQ29" s="81">
        <v>694.44100000000003</v>
      </c>
      <c r="BR29" s="81">
        <v>0.441</v>
      </c>
      <c r="BS29" s="84">
        <v>694</v>
      </c>
      <c r="BT29" s="85" t="s">
        <v>42</v>
      </c>
      <c r="BU29" s="84">
        <v>694</v>
      </c>
      <c r="BV29" s="84" t="s">
        <v>413</v>
      </c>
      <c r="BW29" s="84" t="s">
        <v>467</v>
      </c>
      <c r="BX29" s="79">
        <v>46418</v>
      </c>
      <c r="BY29" s="79" t="s">
        <v>352</v>
      </c>
      <c r="BZ29" s="79" t="s">
        <v>42</v>
      </c>
      <c r="CA29" s="79" t="s">
        <v>42</v>
      </c>
      <c r="CB29" s="79" t="s">
        <v>42</v>
      </c>
      <c r="CC29" s="79" t="s">
        <v>42</v>
      </c>
      <c r="CD29" s="79" t="s">
        <v>42</v>
      </c>
      <c r="CE29" s="79" t="s">
        <v>42</v>
      </c>
      <c r="CF29" s="82">
        <v>0</v>
      </c>
      <c r="CG29" s="79" t="s">
        <v>42</v>
      </c>
      <c r="CH29" s="79" t="s">
        <v>42</v>
      </c>
      <c r="CI29" s="79" t="s">
        <v>42</v>
      </c>
      <c r="CJ29" s="79" t="s">
        <v>42</v>
      </c>
      <c r="CK29" s="84">
        <v>694</v>
      </c>
      <c r="CL29" s="84" t="s">
        <v>413</v>
      </c>
      <c r="CM29" s="84" t="s">
        <v>467</v>
      </c>
      <c r="CN29" s="79">
        <v>46418</v>
      </c>
      <c r="CO29" s="79" t="s">
        <v>352</v>
      </c>
    </row>
    <row r="30" spans="1:93" ht="15" customHeight="1" x14ac:dyDescent="0.25">
      <c r="A30" s="78">
        <f t="shared" si="1"/>
        <v>16</v>
      </c>
      <c r="B30" s="79">
        <v>46023</v>
      </c>
      <c r="C30" s="79">
        <v>46053</v>
      </c>
      <c r="D30" s="80" t="s">
        <v>250</v>
      </c>
      <c r="E30" s="79">
        <v>46063</v>
      </c>
      <c r="F30" s="80" t="s">
        <v>575</v>
      </c>
      <c r="G30" s="79">
        <v>46000</v>
      </c>
      <c r="H30" s="80" t="s">
        <v>160</v>
      </c>
      <c r="I30" s="80">
        <v>813208144</v>
      </c>
      <c r="J30" s="80" t="s">
        <v>161</v>
      </c>
      <c r="K30" s="80" t="s">
        <v>162</v>
      </c>
      <c r="L30" s="80" t="s">
        <v>163</v>
      </c>
      <c r="M30" s="80" t="s">
        <v>161</v>
      </c>
      <c r="N30" s="80" t="s">
        <v>162</v>
      </c>
      <c r="O30" s="80" t="s">
        <v>43</v>
      </c>
      <c r="P30" s="81">
        <v>2</v>
      </c>
      <c r="Q30" s="82">
        <v>34907</v>
      </c>
      <c r="R30" s="82"/>
      <c r="S30" s="81">
        <v>1441</v>
      </c>
      <c r="T30" s="81">
        <v>1441</v>
      </c>
      <c r="U30" s="81">
        <v>1293.0899999999999</v>
      </c>
      <c r="V30" s="83"/>
      <c r="W30" s="83"/>
      <c r="X30" s="79"/>
      <c r="Y30" s="79" t="s">
        <v>468</v>
      </c>
      <c r="Z30" s="79" t="s">
        <v>469</v>
      </c>
      <c r="AA30" s="79">
        <v>41820</v>
      </c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 t="s">
        <v>164</v>
      </c>
      <c r="BA30" s="89">
        <v>358367.66487884941</v>
      </c>
      <c r="BB30" s="79">
        <v>41943</v>
      </c>
      <c r="BC30" s="81">
        <v>1231.5139999999999</v>
      </c>
      <c r="BD30" s="81">
        <v>0</v>
      </c>
      <c r="BE30" s="81" t="s">
        <v>42</v>
      </c>
      <c r="BF30" s="81" t="s">
        <v>42</v>
      </c>
      <c r="BG30" s="81" t="s">
        <v>42</v>
      </c>
      <c r="BH30" s="84" t="s">
        <v>42</v>
      </c>
      <c r="BI30" s="85" t="s">
        <v>42</v>
      </c>
      <c r="BJ30" s="82">
        <v>0</v>
      </c>
      <c r="BK30" s="84" t="s">
        <v>42</v>
      </c>
      <c r="BL30" s="84" t="s">
        <v>42</v>
      </c>
      <c r="BM30" s="79" t="s">
        <v>42</v>
      </c>
      <c r="BN30" s="79" t="s">
        <v>42</v>
      </c>
      <c r="BO30" s="86" t="s">
        <v>179</v>
      </c>
      <c r="BP30" s="81">
        <v>1231.5139999999999</v>
      </c>
      <c r="BQ30" s="81">
        <v>1232.3340000000001</v>
      </c>
      <c r="BR30" s="81">
        <v>0.33400000000000002</v>
      </c>
      <c r="BS30" s="84">
        <v>1232</v>
      </c>
      <c r="BT30" s="85" t="s">
        <v>42</v>
      </c>
      <c r="BU30" s="84">
        <v>1191</v>
      </c>
      <c r="BV30" s="84" t="s">
        <v>414</v>
      </c>
      <c r="BW30" s="84" t="s">
        <v>470</v>
      </c>
      <c r="BX30" s="79">
        <v>46418</v>
      </c>
      <c r="BY30" s="79" t="s">
        <v>352</v>
      </c>
      <c r="BZ30" s="79" t="s">
        <v>42</v>
      </c>
      <c r="CA30" s="79" t="s">
        <v>42</v>
      </c>
      <c r="CB30" s="79" t="s">
        <v>42</v>
      </c>
      <c r="CC30" s="79" t="s">
        <v>42</v>
      </c>
      <c r="CD30" s="79" t="s">
        <v>42</v>
      </c>
      <c r="CE30" s="79" t="s">
        <v>42</v>
      </c>
      <c r="CF30" s="82">
        <v>0</v>
      </c>
      <c r="CG30" s="79" t="s">
        <v>42</v>
      </c>
      <c r="CH30" s="79" t="s">
        <v>42</v>
      </c>
      <c r="CI30" s="79" t="s">
        <v>42</v>
      </c>
      <c r="CJ30" s="79" t="s">
        <v>42</v>
      </c>
      <c r="CK30" s="84">
        <v>1232</v>
      </c>
      <c r="CL30" s="84" t="s">
        <v>414</v>
      </c>
      <c r="CM30" s="84" t="s">
        <v>470</v>
      </c>
      <c r="CN30" s="79">
        <v>46418</v>
      </c>
      <c r="CO30" s="79" t="s">
        <v>352</v>
      </c>
    </row>
    <row r="31" spans="1:93" ht="15" customHeight="1" x14ac:dyDescent="0.25">
      <c r="A31" s="78">
        <f t="shared" si="1"/>
        <v>17</v>
      </c>
      <c r="B31" s="79">
        <v>46023</v>
      </c>
      <c r="C31" s="79">
        <v>46053</v>
      </c>
      <c r="D31" s="80" t="s">
        <v>251</v>
      </c>
      <c r="E31" s="79">
        <v>46058</v>
      </c>
      <c r="F31" s="80" t="s">
        <v>576</v>
      </c>
      <c r="G31" s="79">
        <v>45940</v>
      </c>
      <c r="H31" s="80" t="s">
        <v>127</v>
      </c>
      <c r="I31" s="80">
        <v>106028833</v>
      </c>
      <c r="J31" s="80" t="s">
        <v>128</v>
      </c>
      <c r="K31" s="80" t="s">
        <v>129</v>
      </c>
      <c r="L31" s="80" t="s">
        <v>130</v>
      </c>
      <c r="M31" s="80" t="s">
        <v>128</v>
      </c>
      <c r="N31" s="80" t="s">
        <v>131</v>
      </c>
      <c r="O31" s="80" t="s">
        <v>43</v>
      </c>
      <c r="P31" s="81">
        <v>3.3580000000000001</v>
      </c>
      <c r="Q31" s="82">
        <v>34933</v>
      </c>
      <c r="R31" s="82"/>
      <c r="S31" s="81">
        <v>2358.1260000000002</v>
      </c>
      <c r="T31" s="81">
        <v>2358.1260000000002</v>
      </c>
      <c r="U31" s="81">
        <v>2503.761</v>
      </c>
      <c r="V31" s="83"/>
      <c r="W31" s="83"/>
      <c r="X31" s="79"/>
      <c r="Y31" s="79" t="s">
        <v>369</v>
      </c>
      <c r="Z31" s="79" t="s">
        <v>355</v>
      </c>
      <c r="AA31" s="79">
        <v>44523</v>
      </c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 t="s">
        <v>42</v>
      </c>
      <c r="BA31" s="79" t="s">
        <v>42</v>
      </c>
      <c r="BB31" s="79" t="s">
        <v>42</v>
      </c>
      <c r="BC31" s="81">
        <v>2429.4609999999998</v>
      </c>
      <c r="BD31" s="81">
        <v>0</v>
      </c>
      <c r="BE31" s="81" t="s">
        <v>42</v>
      </c>
      <c r="BF31" s="81" t="s">
        <v>42</v>
      </c>
      <c r="BG31" s="81" t="s">
        <v>42</v>
      </c>
      <c r="BH31" s="84" t="s">
        <v>42</v>
      </c>
      <c r="BI31" s="85" t="s">
        <v>42</v>
      </c>
      <c r="BJ31" s="84">
        <v>0</v>
      </c>
      <c r="BK31" s="84" t="s">
        <v>42</v>
      </c>
      <c r="BL31" s="84" t="s">
        <v>42</v>
      </c>
      <c r="BM31" s="79" t="s">
        <v>42</v>
      </c>
      <c r="BN31" s="79" t="s">
        <v>42</v>
      </c>
      <c r="BO31" s="86" t="s">
        <v>354</v>
      </c>
      <c r="BP31" s="81">
        <v>2429.4609999999998</v>
      </c>
      <c r="BQ31" s="81">
        <v>2430.4160000000002</v>
      </c>
      <c r="BR31" s="81">
        <v>0.41599999999999998</v>
      </c>
      <c r="BS31" s="84">
        <v>2430</v>
      </c>
      <c r="BT31" s="85" t="s">
        <v>42</v>
      </c>
      <c r="BU31" s="84">
        <v>2430</v>
      </c>
      <c r="BV31" s="84" t="s">
        <v>415</v>
      </c>
      <c r="BW31" s="84" t="s">
        <v>471</v>
      </c>
      <c r="BX31" s="79">
        <v>46418</v>
      </c>
      <c r="BY31" s="79" t="s">
        <v>352</v>
      </c>
      <c r="BZ31" s="79" t="s">
        <v>42</v>
      </c>
      <c r="CA31" s="79" t="s">
        <v>42</v>
      </c>
      <c r="CB31" s="79" t="s">
        <v>42</v>
      </c>
      <c r="CC31" s="79" t="s">
        <v>42</v>
      </c>
      <c r="CD31" s="79" t="s">
        <v>42</v>
      </c>
      <c r="CE31" s="79" t="s">
        <v>42</v>
      </c>
      <c r="CF31" s="82">
        <v>0</v>
      </c>
      <c r="CG31" s="79" t="s">
        <v>42</v>
      </c>
      <c r="CH31" s="79" t="s">
        <v>42</v>
      </c>
      <c r="CI31" s="79" t="s">
        <v>42</v>
      </c>
      <c r="CJ31" s="79" t="s">
        <v>42</v>
      </c>
      <c r="CK31" s="84">
        <v>2430</v>
      </c>
      <c r="CL31" s="84" t="s">
        <v>415</v>
      </c>
      <c r="CM31" s="84" t="s">
        <v>471</v>
      </c>
      <c r="CN31" s="79">
        <v>46418</v>
      </c>
      <c r="CO31" s="79" t="s">
        <v>352</v>
      </c>
    </row>
    <row r="32" spans="1:93" ht="15" customHeight="1" x14ac:dyDescent="0.25">
      <c r="A32" s="78">
        <f t="shared" si="1"/>
        <v>18</v>
      </c>
      <c r="B32" s="79">
        <v>46023</v>
      </c>
      <c r="C32" s="79">
        <v>46053</v>
      </c>
      <c r="D32" s="80" t="s">
        <v>252</v>
      </c>
      <c r="E32" s="79">
        <v>46059</v>
      </c>
      <c r="F32" s="80" t="s">
        <v>577</v>
      </c>
      <c r="G32" s="79">
        <v>46008</v>
      </c>
      <c r="H32" s="80" t="s">
        <v>204</v>
      </c>
      <c r="I32" s="80">
        <v>205061272</v>
      </c>
      <c r="J32" s="80" t="s">
        <v>66</v>
      </c>
      <c r="K32" s="80" t="s">
        <v>65</v>
      </c>
      <c r="L32" s="80" t="s">
        <v>276</v>
      </c>
      <c r="M32" s="80" t="s">
        <v>81</v>
      </c>
      <c r="N32" s="80" t="s">
        <v>82</v>
      </c>
      <c r="O32" s="80" t="s">
        <v>43</v>
      </c>
      <c r="P32" s="81">
        <v>2.4300000000000002</v>
      </c>
      <c r="Q32" s="82">
        <v>34920</v>
      </c>
      <c r="R32" s="82"/>
      <c r="S32" s="81">
        <v>194.07</v>
      </c>
      <c r="T32" s="81">
        <v>194.07</v>
      </c>
      <c r="U32" s="81">
        <v>195.43700000000001</v>
      </c>
      <c r="V32" s="83"/>
      <c r="W32" s="83"/>
      <c r="X32" s="79"/>
      <c r="Y32" s="79" t="s">
        <v>472</v>
      </c>
      <c r="Z32" s="79" t="s">
        <v>473</v>
      </c>
      <c r="AA32" s="79">
        <v>40550</v>
      </c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 t="s">
        <v>164</v>
      </c>
      <c r="BA32" s="82">
        <v>1482745.9441771524</v>
      </c>
      <c r="BB32" s="79">
        <v>40710</v>
      </c>
      <c r="BC32" s="81">
        <v>182.52</v>
      </c>
      <c r="BD32" s="81">
        <v>0</v>
      </c>
      <c r="BE32" s="81" t="s">
        <v>42</v>
      </c>
      <c r="BF32" s="81" t="s">
        <v>42</v>
      </c>
      <c r="BG32" s="81" t="s">
        <v>42</v>
      </c>
      <c r="BH32" s="84" t="s">
        <v>42</v>
      </c>
      <c r="BI32" s="85" t="s">
        <v>42</v>
      </c>
      <c r="BJ32" s="84">
        <v>0</v>
      </c>
      <c r="BK32" s="84" t="s">
        <v>42</v>
      </c>
      <c r="BL32" s="84" t="s">
        <v>42</v>
      </c>
      <c r="BM32" s="79" t="s">
        <v>42</v>
      </c>
      <c r="BN32" s="79" t="s">
        <v>42</v>
      </c>
      <c r="BO32" s="86" t="s">
        <v>180</v>
      </c>
      <c r="BP32" s="81">
        <v>182.52</v>
      </c>
      <c r="BQ32" s="81">
        <v>183.495</v>
      </c>
      <c r="BR32" s="81">
        <v>0.495</v>
      </c>
      <c r="BS32" s="84">
        <v>183</v>
      </c>
      <c r="BT32" s="85" t="s">
        <v>42</v>
      </c>
      <c r="BU32" s="84">
        <v>183</v>
      </c>
      <c r="BV32" s="84" t="s">
        <v>416</v>
      </c>
      <c r="BW32" s="84" t="s">
        <v>474</v>
      </c>
      <c r="BX32" s="79">
        <v>46418</v>
      </c>
      <c r="BY32" s="79" t="s">
        <v>352</v>
      </c>
      <c r="BZ32" s="79" t="s">
        <v>42</v>
      </c>
      <c r="CA32" s="79" t="s">
        <v>42</v>
      </c>
      <c r="CB32" s="79" t="s">
        <v>42</v>
      </c>
      <c r="CC32" s="79" t="s">
        <v>42</v>
      </c>
      <c r="CD32" s="79" t="s">
        <v>42</v>
      </c>
      <c r="CE32" s="79" t="s">
        <v>42</v>
      </c>
      <c r="CF32" s="82">
        <v>0</v>
      </c>
      <c r="CG32" s="79" t="s">
        <v>42</v>
      </c>
      <c r="CH32" s="79" t="s">
        <v>42</v>
      </c>
      <c r="CI32" s="79" t="s">
        <v>42</v>
      </c>
      <c r="CJ32" s="79" t="s">
        <v>42</v>
      </c>
      <c r="CK32" s="84">
        <v>183</v>
      </c>
      <c r="CL32" s="84" t="s">
        <v>416</v>
      </c>
      <c r="CM32" s="84" t="s">
        <v>474</v>
      </c>
      <c r="CN32" s="79">
        <v>46418</v>
      </c>
      <c r="CO32" s="79" t="s">
        <v>352</v>
      </c>
    </row>
    <row r="33" spans="1:93" ht="15" customHeight="1" x14ac:dyDescent="0.25">
      <c r="A33" s="60">
        <f t="shared" si="1"/>
        <v>19</v>
      </c>
      <c r="B33" s="61"/>
      <c r="C33" s="61"/>
      <c r="D33" s="62" t="s">
        <v>253</v>
      </c>
      <c r="E33" s="59" t="s">
        <v>42</v>
      </c>
      <c r="F33" s="62" t="s">
        <v>578</v>
      </c>
      <c r="G33" s="61">
        <v>46027</v>
      </c>
      <c r="H33" s="62" t="s">
        <v>205</v>
      </c>
      <c r="I33" s="62">
        <v>204883234</v>
      </c>
      <c r="J33" s="62" t="s">
        <v>44</v>
      </c>
      <c r="K33" s="62" t="s">
        <v>169</v>
      </c>
      <c r="L33" s="62" t="s">
        <v>207</v>
      </c>
      <c r="M33" s="62" t="s">
        <v>44</v>
      </c>
      <c r="N33" s="62" t="s">
        <v>169</v>
      </c>
      <c r="O33" s="62" t="s">
        <v>63</v>
      </c>
      <c r="P33" s="63">
        <v>1.57</v>
      </c>
      <c r="Q33" s="64"/>
      <c r="R33" s="64"/>
      <c r="S33" s="63"/>
      <c r="T33" s="63"/>
      <c r="U33" s="63"/>
      <c r="V33" s="65"/>
      <c r="W33" s="65"/>
      <c r="X33" s="61"/>
      <c r="Y33" s="61"/>
      <c r="Z33" s="61"/>
      <c r="AA33" s="61">
        <v>40224</v>
      </c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 t="s">
        <v>42</v>
      </c>
      <c r="BA33" s="61" t="s">
        <v>42</v>
      </c>
      <c r="BB33" s="61" t="s">
        <v>42</v>
      </c>
      <c r="BC33" s="63"/>
      <c r="BD33" s="63"/>
      <c r="BE33" s="63"/>
      <c r="BF33" s="63"/>
      <c r="BG33" s="63"/>
      <c r="BH33" s="66"/>
      <c r="BI33" s="67"/>
      <c r="BJ33" s="66">
        <v>0</v>
      </c>
      <c r="BK33" s="66"/>
      <c r="BL33" s="66"/>
      <c r="BM33" s="61"/>
      <c r="BN33" s="61"/>
      <c r="BO33" s="68" t="s">
        <v>354</v>
      </c>
      <c r="BP33" s="63"/>
      <c r="BQ33" s="63"/>
      <c r="BR33" s="63"/>
      <c r="BS33" s="66"/>
      <c r="BT33" s="67"/>
      <c r="BU33" s="66">
        <v>0</v>
      </c>
      <c r="BV33" s="66" t="s">
        <v>417</v>
      </c>
      <c r="BW33" s="66" t="s">
        <v>417</v>
      </c>
      <c r="BX33" s="61"/>
      <c r="BY33" s="61"/>
      <c r="BZ33" s="68"/>
      <c r="CA33" s="63"/>
      <c r="CB33" s="63"/>
      <c r="CC33" s="63"/>
      <c r="CD33" s="66"/>
      <c r="CE33" s="67"/>
      <c r="CF33" s="66">
        <v>0</v>
      </c>
      <c r="CG33" s="66"/>
      <c r="CH33" s="66"/>
      <c r="CI33" s="61"/>
      <c r="CJ33" s="61"/>
      <c r="CK33" s="66">
        <v>0</v>
      </c>
      <c r="CL33" s="66" t="s">
        <v>417</v>
      </c>
      <c r="CM33" s="66" t="s">
        <v>417</v>
      </c>
      <c r="CN33" s="61"/>
      <c r="CO33" s="61"/>
    </row>
    <row r="34" spans="1:93" ht="15" customHeight="1" x14ac:dyDescent="0.25">
      <c r="A34" s="78">
        <f t="shared" si="1"/>
        <v>20</v>
      </c>
      <c r="B34" s="79">
        <v>46023</v>
      </c>
      <c r="C34" s="79">
        <v>46053</v>
      </c>
      <c r="D34" s="80" t="s">
        <v>254</v>
      </c>
      <c r="E34" s="79">
        <v>46064</v>
      </c>
      <c r="F34" s="80" t="s">
        <v>579</v>
      </c>
      <c r="G34" s="79">
        <v>46008</v>
      </c>
      <c r="H34" s="80" t="s">
        <v>48</v>
      </c>
      <c r="I34" s="80">
        <v>106006256</v>
      </c>
      <c r="J34" s="80" t="s">
        <v>49</v>
      </c>
      <c r="K34" s="80" t="s">
        <v>50</v>
      </c>
      <c r="L34" s="80" t="s">
        <v>51</v>
      </c>
      <c r="M34" s="80" t="s">
        <v>49</v>
      </c>
      <c r="N34" s="80" t="s">
        <v>50</v>
      </c>
      <c r="O34" s="80" t="s">
        <v>52</v>
      </c>
      <c r="P34" s="81">
        <v>6.24</v>
      </c>
      <c r="Q34" s="82">
        <v>34937</v>
      </c>
      <c r="R34" s="82"/>
      <c r="S34" s="81">
        <v>3920.72</v>
      </c>
      <c r="T34" s="81">
        <v>7406.9250000000002</v>
      </c>
      <c r="U34" s="81">
        <v>3652.8</v>
      </c>
      <c r="V34" s="83"/>
      <c r="W34" s="83"/>
      <c r="X34" s="79"/>
      <c r="Y34" s="79" t="s">
        <v>475</v>
      </c>
      <c r="Z34" s="79" t="s">
        <v>476</v>
      </c>
      <c r="AA34" s="79">
        <v>38681</v>
      </c>
      <c r="AB34" s="79" t="s">
        <v>477</v>
      </c>
      <c r="AC34" s="79" t="s">
        <v>478</v>
      </c>
      <c r="AD34" s="79">
        <v>38681</v>
      </c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 t="s">
        <v>42</v>
      </c>
      <c r="BA34" s="79" t="s">
        <v>42</v>
      </c>
      <c r="BB34" s="79" t="s">
        <v>42</v>
      </c>
      <c r="BC34" s="81">
        <v>3353.4070000000002</v>
      </c>
      <c r="BD34" s="81">
        <v>0</v>
      </c>
      <c r="BE34" s="81" t="s">
        <v>42</v>
      </c>
      <c r="BF34" s="81" t="s">
        <v>42</v>
      </c>
      <c r="BG34" s="81" t="s">
        <v>42</v>
      </c>
      <c r="BH34" s="84" t="s">
        <v>42</v>
      </c>
      <c r="BI34" s="85" t="s">
        <v>42</v>
      </c>
      <c r="BJ34" s="84">
        <v>0</v>
      </c>
      <c r="BK34" s="84" t="s">
        <v>42</v>
      </c>
      <c r="BL34" s="84" t="s">
        <v>42</v>
      </c>
      <c r="BM34" s="79" t="s">
        <v>42</v>
      </c>
      <c r="BN34" s="79" t="s">
        <v>42</v>
      </c>
      <c r="BO34" s="86" t="s">
        <v>354</v>
      </c>
      <c r="BP34" s="81">
        <v>3353.4070000000002</v>
      </c>
      <c r="BQ34" s="81">
        <v>3354.1880000000001</v>
      </c>
      <c r="BR34" s="81">
        <v>0.188</v>
      </c>
      <c r="BS34" s="84">
        <v>3354</v>
      </c>
      <c r="BT34" s="85" t="s">
        <v>42</v>
      </c>
      <c r="BU34" s="84">
        <v>3354</v>
      </c>
      <c r="BV34" s="84" t="s">
        <v>418</v>
      </c>
      <c r="BW34" s="84" t="s">
        <v>479</v>
      </c>
      <c r="BX34" s="79">
        <v>46418</v>
      </c>
      <c r="BY34" s="79" t="s">
        <v>352</v>
      </c>
      <c r="BZ34" s="79" t="s">
        <v>42</v>
      </c>
      <c r="CA34" s="79" t="s">
        <v>42</v>
      </c>
      <c r="CB34" s="79" t="s">
        <v>42</v>
      </c>
      <c r="CC34" s="79" t="s">
        <v>42</v>
      </c>
      <c r="CD34" s="79" t="s">
        <v>42</v>
      </c>
      <c r="CE34" s="79" t="s">
        <v>42</v>
      </c>
      <c r="CF34" s="82">
        <v>0</v>
      </c>
      <c r="CG34" s="79" t="s">
        <v>42</v>
      </c>
      <c r="CH34" s="79" t="s">
        <v>42</v>
      </c>
      <c r="CI34" s="79" t="s">
        <v>42</v>
      </c>
      <c r="CJ34" s="79" t="s">
        <v>42</v>
      </c>
      <c r="CK34" s="84">
        <v>3354</v>
      </c>
      <c r="CL34" s="84" t="s">
        <v>418</v>
      </c>
      <c r="CM34" s="84" t="s">
        <v>479</v>
      </c>
      <c r="CN34" s="79">
        <v>46418</v>
      </c>
      <c r="CO34" s="79" t="s">
        <v>352</v>
      </c>
    </row>
    <row r="35" spans="1:93" ht="15" customHeight="1" x14ac:dyDescent="0.25">
      <c r="A35" s="78">
        <f t="shared" si="1"/>
        <v>21</v>
      </c>
      <c r="B35" s="79">
        <v>46023</v>
      </c>
      <c r="C35" s="79">
        <v>46053</v>
      </c>
      <c r="D35" s="80" t="s">
        <v>255</v>
      </c>
      <c r="E35" s="79">
        <v>46064</v>
      </c>
      <c r="F35" s="80" t="s">
        <v>580</v>
      </c>
      <c r="G35" s="79">
        <v>46008</v>
      </c>
      <c r="H35" s="80" t="s">
        <v>48</v>
      </c>
      <c r="I35" s="80">
        <v>106006256</v>
      </c>
      <c r="J35" s="80" t="s">
        <v>49</v>
      </c>
      <c r="K35" s="80" t="s">
        <v>50</v>
      </c>
      <c r="L35" s="80" t="s">
        <v>53</v>
      </c>
      <c r="M35" s="80" t="s">
        <v>49</v>
      </c>
      <c r="N35" s="80" t="s">
        <v>50</v>
      </c>
      <c r="O35" s="80" t="s">
        <v>52</v>
      </c>
      <c r="P35" s="81">
        <v>2.004</v>
      </c>
      <c r="Q35" s="82">
        <v>34939</v>
      </c>
      <c r="R35" s="82"/>
      <c r="S35" s="81">
        <v>1310</v>
      </c>
      <c r="T35" s="81">
        <v>8271.1509999999998</v>
      </c>
      <c r="U35" s="81">
        <v>1423.2</v>
      </c>
      <c r="V35" s="83"/>
      <c r="W35" s="83"/>
      <c r="X35" s="79"/>
      <c r="Y35" s="79" t="s">
        <v>480</v>
      </c>
      <c r="Z35" s="79" t="s">
        <v>481</v>
      </c>
      <c r="AA35" s="79">
        <v>40955</v>
      </c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 t="s">
        <v>42</v>
      </c>
      <c r="BA35" s="79" t="s">
        <v>42</v>
      </c>
      <c r="BB35" s="79" t="s">
        <v>42</v>
      </c>
      <c r="BC35" s="81">
        <v>1097.08</v>
      </c>
      <c r="BD35" s="81">
        <v>0</v>
      </c>
      <c r="BE35" s="81" t="s">
        <v>42</v>
      </c>
      <c r="BF35" s="81" t="s">
        <v>42</v>
      </c>
      <c r="BG35" s="81" t="s">
        <v>42</v>
      </c>
      <c r="BH35" s="84" t="s">
        <v>42</v>
      </c>
      <c r="BI35" s="85" t="s">
        <v>42</v>
      </c>
      <c r="BJ35" s="84">
        <v>0</v>
      </c>
      <c r="BK35" s="84" t="s">
        <v>42</v>
      </c>
      <c r="BL35" s="84" t="s">
        <v>42</v>
      </c>
      <c r="BM35" s="79" t="s">
        <v>42</v>
      </c>
      <c r="BN35" s="79" t="s">
        <v>42</v>
      </c>
      <c r="BO35" s="86" t="s">
        <v>354</v>
      </c>
      <c r="BP35" s="81">
        <v>1097.08</v>
      </c>
      <c r="BQ35" s="81">
        <v>1098.0319999999999</v>
      </c>
      <c r="BR35" s="81">
        <v>3.2000000000000001E-2</v>
      </c>
      <c r="BS35" s="84">
        <v>1098</v>
      </c>
      <c r="BT35" s="85" t="s">
        <v>42</v>
      </c>
      <c r="BU35" s="84">
        <v>1098</v>
      </c>
      <c r="BV35" s="84" t="s">
        <v>419</v>
      </c>
      <c r="BW35" s="84" t="s">
        <v>482</v>
      </c>
      <c r="BX35" s="79">
        <v>46418</v>
      </c>
      <c r="BY35" s="79" t="s">
        <v>352</v>
      </c>
      <c r="BZ35" s="79" t="s">
        <v>42</v>
      </c>
      <c r="CA35" s="79" t="s">
        <v>42</v>
      </c>
      <c r="CB35" s="79" t="s">
        <v>42</v>
      </c>
      <c r="CC35" s="79" t="s">
        <v>42</v>
      </c>
      <c r="CD35" s="79" t="s">
        <v>42</v>
      </c>
      <c r="CE35" s="79" t="s">
        <v>42</v>
      </c>
      <c r="CF35" s="82">
        <v>0</v>
      </c>
      <c r="CG35" s="79" t="s">
        <v>42</v>
      </c>
      <c r="CH35" s="79" t="s">
        <v>42</v>
      </c>
      <c r="CI35" s="79" t="s">
        <v>42</v>
      </c>
      <c r="CJ35" s="79" t="s">
        <v>42</v>
      </c>
      <c r="CK35" s="84">
        <v>1098</v>
      </c>
      <c r="CL35" s="84" t="s">
        <v>419</v>
      </c>
      <c r="CM35" s="84" t="s">
        <v>482</v>
      </c>
      <c r="CN35" s="79">
        <v>46418</v>
      </c>
      <c r="CO35" s="79" t="s">
        <v>352</v>
      </c>
    </row>
    <row r="36" spans="1:93" ht="15" customHeight="1" x14ac:dyDescent="0.25">
      <c r="A36" s="78">
        <f t="shared" si="1"/>
        <v>22</v>
      </c>
      <c r="B36" s="79">
        <v>46023</v>
      </c>
      <c r="C36" s="79">
        <v>46053</v>
      </c>
      <c r="D36" s="80" t="s">
        <v>256</v>
      </c>
      <c r="E36" s="79">
        <v>46065</v>
      </c>
      <c r="F36" s="80" t="s">
        <v>581</v>
      </c>
      <c r="G36" s="79">
        <v>46013</v>
      </c>
      <c r="H36" s="80" t="s">
        <v>67</v>
      </c>
      <c r="I36" s="80">
        <v>102011085</v>
      </c>
      <c r="J36" s="80" t="s">
        <v>68</v>
      </c>
      <c r="K36" s="80" t="s">
        <v>69</v>
      </c>
      <c r="L36" s="80" t="s">
        <v>70</v>
      </c>
      <c r="M36" s="80" t="s">
        <v>68</v>
      </c>
      <c r="N36" s="80" t="s">
        <v>69</v>
      </c>
      <c r="O36" s="80" t="s">
        <v>52</v>
      </c>
      <c r="P36" s="81">
        <v>17.763999999999999</v>
      </c>
      <c r="Q36" s="82">
        <v>34907</v>
      </c>
      <c r="R36" s="82"/>
      <c r="S36" s="81">
        <v>12009.322</v>
      </c>
      <c r="T36" s="81">
        <v>19188.843000000001</v>
      </c>
      <c r="U36" s="81">
        <v>12439.655000000001</v>
      </c>
      <c r="V36" s="83"/>
      <c r="W36" s="83"/>
      <c r="X36" s="79"/>
      <c r="Y36" s="79" t="s">
        <v>483</v>
      </c>
      <c r="Z36" s="79" t="s">
        <v>484</v>
      </c>
      <c r="AA36" s="79">
        <v>39198</v>
      </c>
      <c r="AB36" s="79" t="s">
        <v>485</v>
      </c>
      <c r="AC36" s="79" t="s">
        <v>486</v>
      </c>
      <c r="AD36" s="79">
        <v>39198</v>
      </c>
      <c r="AE36" s="79" t="s">
        <v>487</v>
      </c>
      <c r="AF36" s="79" t="s">
        <v>488</v>
      </c>
      <c r="AG36" s="79">
        <v>39198</v>
      </c>
      <c r="AH36" s="79"/>
      <c r="AI36" s="79"/>
      <c r="AJ36" s="79"/>
      <c r="AK36" s="79" t="s">
        <v>489</v>
      </c>
      <c r="AL36" s="79" t="s">
        <v>490</v>
      </c>
      <c r="AM36" s="79">
        <v>39198</v>
      </c>
      <c r="AN36" s="79" t="s">
        <v>491</v>
      </c>
      <c r="AO36" s="79" t="s">
        <v>492</v>
      </c>
      <c r="AP36" s="79">
        <v>39198</v>
      </c>
      <c r="AQ36" s="79" t="s">
        <v>493</v>
      </c>
      <c r="AR36" s="79" t="s">
        <v>370</v>
      </c>
      <c r="AS36" s="79">
        <v>45686</v>
      </c>
      <c r="AT36" s="79"/>
      <c r="AU36" s="79"/>
      <c r="AV36" s="79"/>
      <c r="AW36" s="79"/>
      <c r="AX36" s="79"/>
      <c r="AY36" s="79"/>
      <c r="AZ36" s="79" t="s">
        <v>42</v>
      </c>
      <c r="BA36" s="79" t="s">
        <v>42</v>
      </c>
      <c r="BB36" s="79" t="s">
        <v>42</v>
      </c>
      <c r="BC36" s="81">
        <v>11738.593999999999</v>
      </c>
      <c r="BD36" s="81">
        <v>0</v>
      </c>
      <c r="BE36" s="81">
        <v>11738.593999999999</v>
      </c>
      <c r="BF36" s="81">
        <v>11739.275</v>
      </c>
      <c r="BG36" s="81">
        <v>0.27500000000000002</v>
      </c>
      <c r="BH36" s="84">
        <v>11739</v>
      </c>
      <c r="BI36" s="85" t="s">
        <v>42</v>
      </c>
      <c r="BJ36" s="82">
        <v>11739</v>
      </c>
      <c r="BK36" s="80" t="s">
        <v>420</v>
      </c>
      <c r="BL36" s="80" t="s">
        <v>494</v>
      </c>
      <c r="BM36" s="79">
        <v>46418</v>
      </c>
      <c r="BN36" s="79" t="s">
        <v>352</v>
      </c>
      <c r="BO36" s="84" t="s">
        <v>42</v>
      </c>
      <c r="BP36" s="81" t="s">
        <v>42</v>
      </c>
      <c r="BQ36" s="81" t="s">
        <v>42</v>
      </c>
      <c r="BR36" s="81" t="s">
        <v>42</v>
      </c>
      <c r="BS36" s="84" t="s">
        <v>42</v>
      </c>
      <c r="BT36" s="85" t="s">
        <v>42</v>
      </c>
      <c r="BU36" s="82" t="s">
        <v>42</v>
      </c>
      <c r="BV36" s="80" t="s">
        <v>42</v>
      </c>
      <c r="BW36" s="80" t="s">
        <v>42</v>
      </c>
      <c r="BX36" s="79" t="s">
        <v>42</v>
      </c>
      <c r="BY36" s="79" t="s">
        <v>42</v>
      </c>
      <c r="BZ36" s="79" t="s">
        <v>42</v>
      </c>
      <c r="CA36" s="79" t="s">
        <v>42</v>
      </c>
      <c r="CB36" s="79" t="s">
        <v>42</v>
      </c>
      <c r="CC36" s="79" t="s">
        <v>42</v>
      </c>
      <c r="CD36" s="79" t="s">
        <v>42</v>
      </c>
      <c r="CE36" s="79" t="s">
        <v>42</v>
      </c>
      <c r="CF36" s="82">
        <v>0</v>
      </c>
      <c r="CG36" s="79" t="s">
        <v>42</v>
      </c>
      <c r="CH36" s="79" t="s">
        <v>42</v>
      </c>
      <c r="CI36" s="79" t="s">
        <v>42</v>
      </c>
      <c r="CJ36" s="79" t="s">
        <v>42</v>
      </c>
      <c r="CK36" s="82">
        <v>11739</v>
      </c>
      <c r="CL36" s="80" t="s">
        <v>420</v>
      </c>
      <c r="CM36" s="80" t="s">
        <v>494</v>
      </c>
      <c r="CN36" s="79">
        <v>46418</v>
      </c>
      <c r="CO36" s="79" t="s">
        <v>352</v>
      </c>
    </row>
    <row r="37" spans="1:93" ht="15" customHeight="1" x14ac:dyDescent="0.25">
      <c r="A37" s="78">
        <f t="shared" si="1"/>
        <v>23</v>
      </c>
      <c r="B37" s="79">
        <v>46023</v>
      </c>
      <c r="C37" s="79">
        <v>46053</v>
      </c>
      <c r="D37" s="80" t="s">
        <v>257</v>
      </c>
      <c r="E37" s="79">
        <v>46063</v>
      </c>
      <c r="F37" s="80" t="s">
        <v>582</v>
      </c>
      <c r="G37" s="79">
        <v>45965</v>
      </c>
      <c r="H37" s="80" t="s">
        <v>71</v>
      </c>
      <c r="I37" s="80">
        <v>103195446</v>
      </c>
      <c r="J37" s="80" t="s">
        <v>72</v>
      </c>
      <c r="K37" s="80" t="s">
        <v>73</v>
      </c>
      <c r="L37" s="80" t="s">
        <v>74</v>
      </c>
      <c r="M37" s="80" t="s">
        <v>72</v>
      </c>
      <c r="N37" s="80" t="s">
        <v>73</v>
      </c>
      <c r="O37" s="80" t="s">
        <v>52</v>
      </c>
      <c r="P37" s="81">
        <v>11.18</v>
      </c>
      <c r="Q37" s="82">
        <v>34907</v>
      </c>
      <c r="R37" s="82"/>
      <c r="S37" s="81">
        <v>7981</v>
      </c>
      <c r="T37" s="81">
        <v>11998.968999999999</v>
      </c>
      <c r="U37" s="81">
        <v>8219.9</v>
      </c>
      <c r="V37" s="83"/>
      <c r="W37" s="83"/>
      <c r="X37" s="79"/>
      <c r="Y37" s="79" t="s">
        <v>495</v>
      </c>
      <c r="Z37" s="79" t="s">
        <v>496</v>
      </c>
      <c r="AA37" s="79">
        <v>38471</v>
      </c>
      <c r="AB37" s="79" t="s">
        <v>497</v>
      </c>
      <c r="AC37" s="79" t="s">
        <v>498</v>
      </c>
      <c r="AD37" s="79">
        <v>38471</v>
      </c>
      <c r="AE37" s="79" t="s">
        <v>365</v>
      </c>
      <c r="AF37" s="79" t="s">
        <v>499</v>
      </c>
      <c r="AG37" s="79">
        <v>39925</v>
      </c>
      <c r="AH37" s="79" t="s">
        <v>500</v>
      </c>
      <c r="AI37" s="79" t="s">
        <v>501</v>
      </c>
      <c r="AJ37" s="79">
        <v>39925</v>
      </c>
      <c r="AK37" s="79" t="s">
        <v>502</v>
      </c>
      <c r="AL37" s="79" t="s">
        <v>503</v>
      </c>
      <c r="AM37" s="79">
        <v>42278</v>
      </c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 t="s">
        <v>42</v>
      </c>
      <c r="BA37" s="79" t="s">
        <v>42</v>
      </c>
      <c r="BB37" s="79" t="s">
        <v>42</v>
      </c>
      <c r="BC37" s="81">
        <v>7840.5219999999999</v>
      </c>
      <c r="BD37" s="81">
        <v>0</v>
      </c>
      <c r="BE37" s="81" t="s">
        <v>42</v>
      </c>
      <c r="BF37" s="81" t="s">
        <v>42</v>
      </c>
      <c r="BG37" s="81" t="s">
        <v>42</v>
      </c>
      <c r="BH37" s="84" t="s">
        <v>42</v>
      </c>
      <c r="BI37" s="85" t="s">
        <v>42</v>
      </c>
      <c r="BJ37" s="84">
        <v>0</v>
      </c>
      <c r="BK37" s="84" t="s">
        <v>42</v>
      </c>
      <c r="BL37" s="84" t="s">
        <v>42</v>
      </c>
      <c r="BM37" s="79" t="s">
        <v>42</v>
      </c>
      <c r="BN37" s="79" t="s">
        <v>42</v>
      </c>
      <c r="BO37" s="86" t="s">
        <v>179</v>
      </c>
      <c r="BP37" s="81">
        <v>7840.5219999999999</v>
      </c>
      <c r="BQ37" s="81">
        <v>7840.6750000000002</v>
      </c>
      <c r="BR37" s="81">
        <v>0.67500000000000004</v>
      </c>
      <c r="BS37" s="84">
        <v>7840</v>
      </c>
      <c r="BT37" s="85" t="s">
        <v>42</v>
      </c>
      <c r="BU37" s="84">
        <v>7840</v>
      </c>
      <c r="BV37" s="84" t="s">
        <v>421</v>
      </c>
      <c r="BW37" s="84" t="s">
        <v>504</v>
      </c>
      <c r="BX37" s="79">
        <v>46418</v>
      </c>
      <c r="BY37" s="79" t="s">
        <v>352</v>
      </c>
      <c r="BZ37" s="79" t="s">
        <v>42</v>
      </c>
      <c r="CA37" s="79" t="s">
        <v>42</v>
      </c>
      <c r="CB37" s="79" t="s">
        <v>42</v>
      </c>
      <c r="CC37" s="79" t="s">
        <v>42</v>
      </c>
      <c r="CD37" s="79" t="s">
        <v>42</v>
      </c>
      <c r="CE37" s="79" t="s">
        <v>42</v>
      </c>
      <c r="CF37" s="82">
        <v>0</v>
      </c>
      <c r="CG37" s="79" t="s">
        <v>42</v>
      </c>
      <c r="CH37" s="79" t="s">
        <v>42</v>
      </c>
      <c r="CI37" s="79" t="s">
        <v>42</v>
      </c>
      <c r="CJ37" s="79" t="s">
        <v>42</v>
      </c>
      <c r="CK37" s="84">
        <v>7840</v>
      </c>
      <c r="CL37" s="84" t="s">
        <v>421</v>
      </c>
      <c r="CM37" s="84" t="s">
        <v>504</v>
      </c>
      <c r="CN37" s="79">
        <v>46418</v>
      </c>
      <c r="CO37" s="79" t="s">
        <v>352</v>
      </c>
    </row>
    <row r="38" spans="1:93" ht="15" customHeight="1" x14ac:dyDescent="0.25">
      <c r="A38" s="60">
        <f t="shared" si="1"/>
        <v>24</v>
      </c>
      <c r="B38" s="61"/>
      <c r="C38" s="61"/>
      <c r="D38" s="62" t="s">
        <v>258</v>
      </c>
      <c r="E38" s="59" t="s">
        <v>42</v>
      </c>
      <c r="F38" s="59" t="s">
        <v>42</v>
      </c>
      <c r="G38" s="59" t="s">
        <v>42</v>
      </c>
      <c r="H38" s="62" t="s">
        <v>77</v>
      </c>
      <c r="I38" s="62">
        <v>202637962</v>
      </c>
      <c r="J38" s="62" t="s">
        <v>78</v>
      </c>
      <c r="K38" s="62" t="s">
        <v>79</v>
      </c>
      <c r="L38" s="62" t="s">
        <v>80</v>
      </c>
      <c r="M38" s="62" t="s">
        <v>78</v>
      </c>
      <c r="N38" s="62" t="s">
        <v>79</v>
      </c>
      <c r="O38" s="62" t="s">
        <v>52</v>
      </c>
      <c r="P38" s="63">
        <v>15.584</v>
      </c>
      <c r="Q38" s="64"/>
      <c r="R38" s="64"/>
      <c r="S38" s="63"/>
      <c r="T38" s="63"/>
      <c r="U38" s="63"/>
      <c r="V38" s="65"/>
      <c r="W38" s="65"/>
      <c r="X38" s="61"/>
      <c r="Y38" s="61"/>
      <c r="Z38" s="61"/>
      <c r="AA38" s="61">
        <v>39505</v>
      </c>
      <c r="AB38" s="61"/>
      <c r="AC38" s="61"/>
      <c r="AD38" s="61">
        <v>39505</v>
      </c>
      <c r="AE38" s="61"/>
      <c r="AF38" s="61"/>
      <c r="AG38" s="61">
        <v>39505</v>
      </c>
      <c r="AH38" s="61"/>
      <c r="AI38" s="61"/>
      <c r="AJ38" s="61">
        <v>39505</v>
      </c>
      <c r="AK38" s="61"/>
      <c r="AL38" s="61"/>
      <c r="AM38" s="61">
        <v>39573</v>
      </c>
      <c r="AN38" s="61"/>
      <c r="AO38" s="61"/>
      <c r="AP38" s="61">
        <v>39573</v>
      </c>
      <c r="AQ38" s="61"/>
      <c r="AR38" s="61"/>
      <c r="AS38" s="61">
        <v>39573</v>
      </c>
      <c r="AT38" s="61"/>
      <c r="AU38" s="61"/>
      <c r="AV38" s="61">
        <v>39573</v>
      </c>
      <c r="AW38" s="61"/>
      <c r="AX38" s="61"/>
      <c r="AY38" s="61"/>
      <c r="AZ38" s="61" t="s">
        <v>42</v>
      </c>
      <c r="BA38" s="61" t="s">
        <v>42</v>
      </c>
      <c r="BB38" s="61" t="s">
        <v>42</v>
      </c>
      <c r="BC38" s="63"/>
      <c r="BD38" s="63"/>
      <c r="BE38" s="63"/>
      <c r="BF38" s="63"/>
      <c r="BG38" s="63"/>
      <c r="BH38" s="66"/>
      <c r="BI38" s="67"/>
      <c r="BJ38" s="66">
        <v>0</v>
      </c>
      <c r="BK38" s="62" t="s">
        <v>422</v>
      </c>
      <c r="BL38" s="62" t="s">
        <v>422</v>
      </c>
      <c r="BM38" s="61"/>
      <c r="BN38" s="61"/>
      <c r="BO38" s="66" t="s">
        <v>42</v>
      </c>
      <c r="BP38" s="63" t="s">
        <v>42</v>
      </c>
      <c r="BQ38" s="63" t="s">
        <v>42</v>
      </c>
      <c r="BR38" s="63" t="s">
        <v>42</v>
      </c>
      <c r="BS38" s="66" t="s">
        <v>42</v>
      </c>
      <c r="BT38" s="67" t="s">
        <v>42</v>
      </c>
      <c r="BU38" s="64">
        <v>0</v>
      </c>
      <c r="BV38" s="62" t="s">
        <v>42</v>
      </c>
      <c r="BW38" s="62" t="s">
        <v>42</v>
      </c>
      <c r="BX38" s="61"/>
      <c r="BY38" s="61"/>
      <c r="BZ38" s="61"/>
      <c r="CA38" s="61"/>
      <c r="CB38" s="61"/>
      <c r="CC38" s="61"/>
      <c r="CD38" s="61"/>
      <c r="CE38" s="61"/>
      <c r="CF38" s="64">
        <v>0</v>
      </c>
      <c r="CG38" s="61"/>
      <c r="CH38" s="61"/>
      <c r="CI38" s="61"/>
      <c r="CJ38" s="61"/>
      <c r="CK38" s="64">
        <v>0</v>
      </c>
      <c r="CL38" s="62" t="s">
        <v>422</v>
      </c>
      <c r="CM38" s="62" t="s">
        <v>422</v>
      </c>
      <c r="CN38" s="61"/>
      <c r="CO38" s="61"/>
    </row>
    <row r="39" spans="1:93" ht="15" customHeight="1" x14ac:dyDescent="0.25">
      <c r="A39" s="88">
        <f t="shared" si="1"/>
        <v>25</v>
      </c>
      <c r="B39" s="79">
        <v>46023</v>
      </c>
      <c r="C39" s="79">
        <v>46053</v>
      </c>
      <c r="D39" s="80" t="s">
        <v>259</v>
      </c>
      <c r="E39" s="79">
        <v>46063</v>
      </c>
      <c r="F39" s="80" t="s">
        <v>583</v>
      </c>
      <c r="G39" s="79">
        <v>46008</v>
      </c>
      <c r="H39" s="80" t="s">
        <v>144</v>
      </c>
      <c r="I39" s="80">
        <v>201200529</v>
      </c>
      <c r="J39" s="80" t="s">
        <v>145</v>
      </c>
      <c r="K39" s="80" t="s">
        <v>146</v>
      </c>
      <c r="L39" s="80" t="s">
        <v>147</v>
      </c>
      <c r="M39" s="80" t="s">
        <v>145</v>
      </c>
      <c r="N39" s="80" t="s">
        <v>146</v>
      </c>
      <c r="O39" s="80" t="s">
        <v>43</v>
      </c>
      <c r="P39" s="81">
        <v>6.6660000000000004</v>
      </c>
      <c r="Q39" s="82">
        <v>34907</v>
      </c>
      <c r="R39" s="82"/>
      <c r="S39" s="81">
        <v>4716.5</v>
      </c>
      <c r="T39" s="81">
        <v>4716.5</v>
      </c>
      <c r="U39" s="81">
        <v>4799.6000000000004</v>
      </c>
      <c r="V39" s="83"/>
      <c r="W39" s="83"/>
      <c r="X39" s="79"/>
      <c r="Y39" s="79" t="s">
        <v>505</v>
      </c>
      <c r="Z39" s="79" t="s">
        <v>506</v>
      </c>
      <c r="AA39" s="79">
        <v>41153</v>
      </c>
      <c r="AB39" s="79" t="s">
        <v>366</v>
      </c>
      <c r="AC39" s="79" t="s">
        <v>507</v>
      </c>
      <c r="AD39" s="79">
        <v>41153</v>
      </c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 t="s">
        <v>42</v>
      </c>
      <c r="BA39" s="79" t="s">
        <v>42</v>
      </c>
      <c r="BB39" s="79" t="s">
        <v>42</v>
      </c>
      <c r="BC39" s="81">
        <v>4398.2139999999999</v>
      </c>
      <c r="BD39" s="81">
        <v>0</v>
      </c>
      <c r="BE39" s="81">
        <v>4398.2139999999999</v>
      </c>
      <c r="BF39" s="81">
        <v>4398.9560000000001</v>
      </c>
      <c r="BG39" s="81">
        <v>0.95599999999999996</v>
      </c>
      <c r="BH39" s="84">
        <v>4398</v>
      </c>
      <c r="BI39" s="85" t="s">
        <v>42</v>
      </c>
      <c r="BJ39" s="84">
        <v>4398</v>
      </c>
      <c r="BK39" s="80" t="s">
        <v>423</v>
      </c>
      <c r="BL39" s="80" t="s">
        <v>508</v>
      </c>
      <c r="BM39" s="79">
        <v>46418</v>
      </c>
      <c r="BN39" s="79" t="s">
        <v>352</v>
      </c>
      <c r="BO39" s="84" t="s">
        <v>42</v>
      </c>
      <c r="BP39" s="81" t="s">
        <v>42</v>
      </c>
      <c r="BQ39" s="81" t="s">
        <v>42</v>
      </c>
      <c r="BR39" s="81" t="s">
        <v>42</v>
      </c>
      <c r="BS39" s="84" t="s">
        <v>42</v>
      </c>
      <c r="BT39" s="85" t="s">
        <v>42</v>
      </c>
      <c r="BU39" s="82">
        <v>0</v>
      </c>
      <c r="BV39" s="80" t="s">
        <v>42</v>
      </c>
      <c r="BW39" s="80" t="s">
        <v>42</v>
      </c>
      <c r="BX39" s="79" t="s">
        <v>42</v>
      </c>
      <c r="BY39" s="79" t="s">
        <v>42</v>
      </c>
      <c r="BZ39" s="79" t="s">
        <v>42</v>
      </c>
      <c r="CA39" s="79" t="s">
        <v>42</v>
      </c>
      <c r="CB39" s="79" t="s">
        <v>42</v>
      </c>
      <c r="CC39" s="79" t="s">
        <v>42</v>
      </c>
      <c r="CD39" s="79" t="s">
        <v>42</v>
      </c>
      <c r="CE39" s="79" t="s">
        <v>42</v>
      </c>
      <c r="CF39" s="82">
        <v>0</v>
      </c>
      <c r="CG39" s="79" t="s">
        <v>42</v>
      </c>
      <c r="CH39" s="79" t="s">
        <v>42</v>
      </c>
      <c r="CI39" s="79" t="s">
        <v>42</v>
      </c>
      <c r="CJ39" s="79" t="s">
        <v>42</v>
      </c>
      <c r="CK39" s="82">
        <v>4398</v>
      </c>
      <c r="CL39" s="80" t="s">
        <v>423</v>
      </c>
      <c r="CM39" s="80" t="s">
        <v>509</v>
      </c>
      <c r="CN39" s="79">
        <v>46418</v>
      </c>
      <c r="CO39" s="79" t="s">
        <v>352</v>
      </c>
    </row>
    <row r="40" spans="1:93" ht="15" customHeight="1" x14ac:dyDescent="0.25">
      <c r="A40" s="60">
        <f t="shared" si="1"/>
        <v>26</v>
      </c>
      <c r="B40" s="61"/>
      <c r="C40" s="61"/>
      <c r="D40" s="62" t="s">
        <v>260</v>
      </c>
      <c r="E40" s="59" t="s">
        <v>42</v>
      </c>
      <c r="F40" s="59" t="s">
        <v>42</v>
      </c>
      <c r="G40" s="59" t="s">
        <v>42</v>
      </c>
      <c r="H40" s="62" t="s">
        <v>170</v>
      </c>
      <c r="I40" s="62">
        <v>107009273</v>
      </c>
      <c r="J40" s="62" t="s">
        <v>171</v>
      </c>
      <c r="K40" s="62" t="s">
        <v>172</v>
      </c>
      <c r="L40" s="62" t="s">
        <v>173</v>
      </c>
      <c r="M40" s="62" t="s">
        <v>171</v>
      </c>
      <c r="N40" s="62" t="s">
        <v>172</v>
      </c>
      <c r="O40" s="62" t="s">
        <v>52</v>
      </c>
      <c r="P40" s="63">
        <v>6</v>
      </c>
      <c r="Q40" s="64"/>
      <c r="R40" s="64"/>
      <c r="S40" s="63"/>
      <c r="T40" s="63"/>
      <c r="U40" s="63"/>
      <c r="V40" s="65"/>
      <c r="W40" s="65"/>
      <c r="X40" s="61"/>
      <c r="Y40" s="61"/>
      <c r="Z40" s="61"/>
      <c r="AA40" s="61"/>
      <c r="AB40" s="61"/>
      <c r="AC40" s="61"/>
      <c r="AD40" s="61"/>
      <c r="AE40" s="61"/>
      <c r="AF40" s="61"/>
      <c r="AG40" s="61">
        <v>28522</v>
      </c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 t="s">
        <v>42</v>
      </c>
      <c r="BA40" s="61" t="s">
        <v>42</v>
      </c>
      <c r="BB40" s="61" t="s">
        <v>42</v>
      </c>
      <c r="BC40" s="63"/>
      <c r="BD40" s="63"/>
      <c r="BE40" s="63"/>
      <c r="BF40" s="63"/>
      <c r="BG40" s="63"/>
      <c r="BH40" s="66"/>
      <c r="BI40" s="67"/>
      <c r="BJ40" s="66">
        <v>0</v>
      </c>
      <c r="BK40" s="66"/>
      <c r="BL40" s="66"/>
      <c r="BM40" s="61"/>
      <c r="BN40" s="61"/>
      <c r="BO40" s="68" t="s">
        <v>179</v>
      </c>
      <c r="BP40" s="63"/>
      <c r="BQ40" s="63"/>
      <c r="BR40" s="63"/>
      <c r="BS40" s="66"/>
      <c r="BT40" s="67"/>
      <c r="BU40" s="66">
        <v>0</v>
      </c>
      <c r="BV40" s="66" t="s">
        <v>424</v>
      </c>
      <c r="BW40" s="66" t="s">
        <v>425</v>
      </c>
      <c r="BX40" s="61"/>
      <c r="BY40" s="61"/>
      <c r="BZ40" s="68"/>
      <c r="CA40" s="63"/>
      <c r="CB40" s="63"/>
      <c r="CC40" s="63"/>
      <c r="CD40" s="66"/>
      <c r="CE40" s="67"/>
      <c r="CF40" s="66">
        <v>0</v>
      </c>
      <c r="CG40" s="66"/>
      <c r="CH40" s="66"/>
      <c r="CI40" s="61"/>
      <c r="CJ40" s="61"/>
      <c r="CK40" s="66">
        <v>0</v>
      </c>
      <c r="CL40" s="66" t="s">
        <v>426</v>
      </c>
      <c r="CM40" s="66" t="s">
        <v>426</v>
      </c>
      <c r="CN40" s="61"/>
      <c r="CO40" s="61"/>
    </row>
    <row r="41" spans="1:93" ht="15" customHeight="1" x14ac:dyDescent="0.25">
      <c r="A41" s="78">
        <f>A40+1</f>
        <v>27</v>
      </c>
      <c r="B41" s="79">
        <v>46023</v>
      </c>
      <c r="C41" s="79">
        <v>46053</v>
      </c>
      <c r="D41" s="80" t="s">
        <v>261</v>
      </c>
      <c r="E41" s="79">
        <v>46063</v>
      </c>
      <c r="F41" s="80" t="s">
        <v>584</v>
      </c>
      <c r="G41" s="79">
        <v>46036</v>
      </c>
      <c r="H41" s="80" t="s">
        <v>90</v>
      </c>
      <c r="I41" s="80">
        <v>113012360</v>
      </c>
      <c r="J41" s="80" t="s">
        <v>91</v>
      </c>
      <c r="K41" s="80" t="s">
        <v>92</v>
      </c>
      <c r="L41" s="80" t="s">
        <v>93</v>
      </c>
      <c r="M41" s="80" t="s">
        <v>91</v>
      </c>
      <c r="N41" s="80" t="s">
        <v>92</v>
      </c>
      <c r="O41" s="80" t="s">
        <v>52</v>
      </c>
      <c r="P41" s="81">
        <v>125.91</v>
      </c>
      <c r="Q41" s="82">
        <v>34903</v>
      </c>
      <c r="R41" s="82">
        <v>10603</v>
      </c>
      <c r="S41" s="81">
        <v>77257.2</v>
      </c>
      <c r="T41" s="81">
        <v>67069.489000000001</v>
      </c>
      <c r="U41" s="81">
        <v>36471.934999999998</v>
      </c>
      <c r="V41" s="83"/>
      <c r="W41" s="83"/>
      <c r="X41" s="79"/>
      <c r="Y41" s="79" t="s">
        <v>510</v>
      </c>
      <c r="Z41" s="79" t="s">
        <v>511</v>
      </c>
      <c r="AA41" s="79">
        <v>45141</v>
      </c>
      <c r="AB41" s="79" t="s">
        <v>512</v>
      </c>
      <c r="AC41" s="79" t="s">
        <v>513</v>
      </c>
      <c r="AD41" s="79">
        <v>45141</v>
      </c>
      <c r="AE41" s="79" t="s">
        <v>514</v>
      </c>
      <c r="AF41" s="79" t="s">
        <v>515</v>
      </c>
      <c r="AG41" s="79">
        <v>45141</v>
      </c>
      <c r="AH41" s="79" t="s">
        <v>516</v>
      </c>
      <c r="AI41" s="79" t="s">
        <v>517</v>
      </c>
      <c r="AJ41" s="79">
        <v>34144</v>
      </c>
      <c r="AK41" s="79" t="s">
        <v>518</v>
      </c>
      <c r="AL41" s="79" t="s">
        <v>519</v>
      </c>
      <c r="AM41" s="79">
        <v>24349</v>
      </c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 t="s">
        <v>42</v>
      </c>
      <c r="BA41" s="79" t="s">
        <v>42</v>
      </c>
      <c r="BB41" s="79" t="s">
        <v>42</v>
      </c>
      <c r="BC41" s="81">
        <v>30513.919000000002</v>
      </c>
      <c r="BD41" s="81">
        <v>0</v>
      </c>
      <c r="BE41" s="81">
        <v>30513.919000000002</v>
      </c>
      <c r="BF41" s="81">
        <v>30514.219000000001</v>
      </c>
      <c r="BG41" s="81">
        <v>0.219</v>
      </c>
      <c r="BH41" s="84">
        <v>30514</v>
      </c>
      <c r="BI41" s="85" t="s">
        <v>42</v>
      </c>
      <c r="BJ41" s="84">
        <v>30514</v>
      </c>
      <c r="BK41" s="80" t="s">
        <v>427</v>
      </c>
      <c r="BL41" s="80" t="s">
        <v>520</v>
      </c>
      <c r="BM41" s="79">
        <v>46418</v>
      </c>
      <c r="BN41" s="79" t="s">
        <v>352</v>
      </c>
      <c r="BO41" s="86" t="s">
        <v>354</v>
      </c>
      <c r="BP41" s="81">
        <v>0</v>
      </c>
      <c r="BQ41" s="81">
        <v>0</v>
      </c>
      <c r="BR41" s="81">
        <v>0</v>
      </c>
      <c r="BS41" s="84">
        <v>0</v>
      </c>
      <c r="BT41" s="85" t="s">
        <v>42</v>
      </c>
      <c r="BU41" s="82">
        <v>0</v>
      </c>
      <c r="BV41" s="80" t="s">
        <v>428</v>
      </c>
      <c r="BW41" s="80" t="s">
        <v>428</v>
      </c>
      <c r="BX41" s="79"/>
      <c r="BY41" s="79"/>
      <c r="BZ41" s="90" t="s">
        <v>181</v>
      </c>
      <c r="CA41" s="81">
        <v>0</v>
      </c>
      <c r="CB41" s="81">
        <v>0</v>
      </c>
      <c r="CC41" s="81">
        <v>0</v>
      </c>
      <c r="CD41" s="84">
        <v>0</v>
      </c>
      <c r="CE41" s="85" t="s">
        <v>42</v>
      </c>
      <c r="CF41" s="82">
        <v>0</v>
      </c>
      <c r="CG41" s="80" t="s">
        <v>428</v>
      </c>
      <c r="CH41" s="80" t="s">
        <v>428</v>
      </c>
      <c r="CI41" s="79"/>
      <c r="CJ41" s="79"/>
      <c r="CK41" s="84">
        <v>30514</v>
      </c>
      <c r="CL41" s="80" t="s">
        <v>427</v>
      </c>
      <c r="CM41" s="80" t="s">
        <v>520</v>
      </c>
      <c r="CN41" s="79">
        <v>46418</v>
      </c>
      <c r="CO41" s="79" t="s">
        <v>352</v>
      </c>
    </row>
    <row r="42" spans="1:93" ht="15" customHeight="1" x14ac:dyDescent="0.25">
      <c r="A42" s="78">
        <f t="shared" si="1"/>
        <v>28</v>
      </c>
      <c r="B42" s="79">
        <v>46023</v>
      </c>
      <c r="C42" s="79">
        <v>46053</v>
      </c>
      <c r="D42" s="80" t="s">
        <v>262</v>
      </c>
      <c r="E42" s="79">
        <v>46063</v>
      </c>
      <c r="F42" s="80" t="s">
        <v>585</v>
      </c>
      <c r="G42" s="79">
        <v>46036</v>
      </c>
      <c r="H42" s="80" t="s">
        <v>274</v>
      </c>
      <c r="I42" s="80">
        <v>114005624</v>
      </c>
      <c r="J42" s="80" t="s">
        <v>94</v>
      </c>
      <c r="K42" s="80" t="s">
        <v>95</v>
      </c>
      <c r="L42" s="80" t="s">
        <v>96</v>
      </c>
      <c r="M42" s="80" t="s">
        <v>94</v>
      </c>
      <c r="N42" s="80" t="s">
        <v>95</v>
      </c>
      <c r="O42" s="80" t="s">
        <v>52</v>
      </c>
      <c r="P42" s="81">
        <v>68.180000000000007</v>
      </c>
      <c r="Q42" s="82">
        <v>34907</v>
      </c>
      <c r="R42" s="82"/>
      <c r="S42" s="81">
        <v>68778</v>
      </c>
      <c r="T42" s="81">
        <v>59201</v>
      </c>
      <c r="U42" s="81">
        <v>44549</v>
      </c>
      <c r="V42" s="83">
        <v>12.37</v>
      </c>
      <c r="W42" s="83">
        <v>81.81</v>
      </c>
      <c r="X42" s="79">
        <v>39505</v>
      </c>
      <c r="Y42" s="79" t="s">
        <v>521</v>
      </c>
      <c r="Z42" s="79" t="s">
        <v>522</v>
      </c>
      <c r="AA42" s="79">
        <v>45245</v>
      </c>
      <c r="AB42" s="79" t="s">
        <v>523</v>
      </c>
      <c r="AC42" s="79" t="s">
        <v>524</v>
      </c>
      <c r="AD42" s="79">
        <v>45245</v>
      </c>
      <c r="AE42" s="79" t="s">
        <v>525</v>
      </c>
      <c r="AF42" s="79" t="s">
        <v>526</v>
      </c>
      <c r="AG42" s="79">
        <v>45245</v>
      </c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 t="s">
        <v>42</v>
      </c>
      <c r="BA42" s="79" t="s">
        <v>42</v>
      </c>
      <c r="BB42" s="79" t="s">
        <v>42</v>
      </c>
      <c r="BC42" s="81">
        <v>40436.921000000002</v>
      </c>
      <c r="BD42" s="81">
        <v>0</v>
      </c>
      <c r="BE42" s="81">
        <v>33444.398000000001</v>
      </c>
      <c r="BF42" s="81">
        <v>33444.536</v>
      </c>
      <c r="BG42" s="81">
        <v>0.53600000000000003</v>
      </c>
      <c r="BH42" s="84">
        <v>33444</v>
      </c>
      <c r="BI42" s="85" t="s">
        <v>42</v>
      </c>
      <c r="BJ42" s="84">
        <v>33444</v>
      </c>
      <c r="BK42" s="80" t="s">
        <v>429</v>
      </c>
      <c r="BL42" s="80" t="s">
        <v>527</v>
      </c>
      <c r="BM42" s="79">
        <v>46418</v>
      </c>
      <c r="BN42" s="79" t="s">
        <v>352</v>
      </c>
      <c r="BO42" s="86" t="s">
        <v>354</v>
      </c>
      <c r="BP42" s="81">
        <v>6992.5230000000001</v>
      </c>
      <c r="BQ42" s="81">
        <v>6993.0209999999997</v>
      </c>
      <c r="BR42" s="81">
        <v>2.1000000000000001E-2</v>
      </c>
      <c r="BS42" s="84">
        <v>6993</v>
      </c>
      <c r="BT42" s="85" t="s">
        <v>42</v>
      </c>
      <c r="BU42" s="84">
        <v>6993</v>
      </c>
      <c r="BV42" s="80" t="s">
        <v>528</v>
      </c>
      <c r="BW42" s="80" t="s">
        <v>529</v>
      </c>
      <c r="BX42" s="79">
        <v>46418</v>
      </c>
      <c r="BY42" s="79" t="s">
        <v>352</v>
      </c>
      <c r="BZ42" s="79" t="s">
        <v>42</v>
      </c>
      <c r="CA42" s="79" t="s">
        <v>42</v>
      </c>
      <c r="CB42" s="79" t="s">
        <v>42</v>
      </c>
      <c r="CC42" s="79" t="s">
        <v>42</v>
      </c>
      <c r="CD42" s="79" t="s">
        <v>42</v>
      </c>
      <c r="CE42" s="79" t="s">
        <v>42</v>
      </c>
      <c r="CF42" s="82">
        <v>0</v>
      </c>
      <c r="CG42" s="79" t="s">
        <v>42</v>
      </c>
      <c r="CH42" s="79" t="s">
        <v>42</v>
      </c>
      <c r="CI42" s="79" t="s">
        <v>42</v>
      </c>
      <c r="CJ42" s="79" t="s">
        <v>42</v>
      </c>
      <c r="CK42" s="84">
        <v>40437</v>
      </c>
      <c r="CL42" s="80" t="s">
        <v>429</v>
      </c>
      <c r="CM42" s="80" t="s">
        <v>529</v>
      </c>
      <c r="CN42" s="79">
        <v>46418</v>
      </c>
      <c r="CO42" s="79" t="s">
        <v>352</v>
      </c>
    </row>
    <row r="43" spans="1:93" ht="15" customHeight="1" x14ac:dyDescent="0.25">
      <c r="A43" s="78">
        <f t="shared" si="1"/>
        <v>29</v>
      </c>
      <c r="B43" s="79">
        <v>46023</v>
      </c>
      <c r="C43" s="79">
        <v>46053</v>
      </c>
      <c r="D43" s="80" t="s">
        <v>263</v>
      </c>
      <c r="E43" s="79">
        <v>46063</v>
      </c>
      <c r="F43" s="80" t="s">
        <v>586</v>
      </c>
      <c r="G43" s="79">
        <v>46006</v>
      </c>
      <c r="H43" s="80" t="s">
        <v>97</v>
      </c>
      <c r="I43" s="80">
        <v>831609046</v>
      </c>
      <c r="J43" s="80" t="s">
        <v>44</v>
      </c>
      <c r="K43" s="80" t="s">
        <v>59</v>
      </c>
      <c r="L43" s="80" t="s">
        <v>98</v>
      </c>
      <c r="M43" s="80" t="s">
        <v>44</v>
      </c>
      <c r="N43" s="80" t="s">
        <v>59</v>
      </c>
      <c r="O43" s="80" t="s">
        <v>52</v>
      </c>
      <c r="P43" s="81">
        <v>72</v>
      </c>
      <c r="Q43" s="82">
        <v>34911</v>
      </c>
      <c r="R43" s="82"/>
      <c r="S43" s="81">
        <v>40811</v>
      </c>
      <c r="T43" s="81">
        <v>149192.33199999999</v>
      </c>
      <c r="U43" s="81">
        <v>13809</v>
      </c>
      <c r="V43" s="83"/>
      <c r="W43" s="83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>
        <v>42360</v>
      </c>
      <c r="AW43" s="79" t="s">
        <v>530</v>
      </c>
      <c r="AX43" s="79" t="s">
        <v>531</v>
      </c>
      <c r="AY43" s="79">
        <v>42244</v>
      </c>
      <c r="AZ43" s="79" t="s">
        <v>42</v>
      </c>
      <c r="BA43" s="79" t="s">
        <v>42</v>
      </c>
      <c r="BB43" s="79" t="s">
        <v>42</v>
      </c>
      <c r="BC43" s="81">
        <v>8180.8969999999999</v>
      </c>
      <c r="BD43" s="81">
        <v>0</v>
      </c>
      <c r="BE43" s="81">
        <v>8180.8969999999999</v>
      </c>
      <c r="BF43" s="81">
        <v>8181</v>
      </c>
      <c r="BG43" s="81">
        <v>0.115</v>
      </c>
      <c r="BH43" s="84">
        <v>8181</v>
      </c>
      <c r="BI43" s="85" t="s">
        <v>42</v>
      </c>
      <c r="BJ43" s="84">
        <v>8181</v>
      </c>
      <c r="BK43" s="80" t="s">
        <v>430</v>
      </c>
      <c r="BL43" s="80" t="s">
        <v>532</v>
      </c>
      <c r="BM43" s="79">
        <v>46418</v>
      </c>
      <c r="BN43" s="79" t="s">
        <v>352</v>
      </c>
      <c r="BO43" s="86" t="s">
        <v>354</v>
      </c>
      <c r="BP43" s="81">
        <v>0</v>
      </c>
      <c r="BQ43" s="81">
        <v>0.64900000000000002</v>
      </c>
      <c r="BR43" s="81">
        <v>0.64900000000000002</v>
      </c>
      <c r="BS43" s="84">
        <v>0</v>
      </c>
      <c r="BT43" s="85" t="s">
        <v>42</v>
      </c>
      <c r="BU43" s="84">
        <v>0</v>
      </c>
      <c r="BV43" s="80" t="s">
        <v>431</v>
      </c>
      <c r="BW43" s="80" t="s">
        <v>432</v>
      </c>
      <c r="BX43" s="79"/>
      <c r="BY43" s="79"/>
      <c r="BZ43" s="80" t="s">
        <v>264</v>
      </c>
      <c r="CA43" s="81">
        <v>0</v>
      </c>
      <c r="CB43" s="81">
        <v>0.57099999999999995</v>
      </c>
      <c r="CC43" s="81">
        <v>0.57099999999999995</v>
      </c>
      <c r="CD43" s="84">
        <v>0</v>
      </c>
      <c r="CE43" s="85" t="s">
        <v>42</v>
      </c>
      <c r="CF43" s="82">
        <v>0</v>
      </c>
      <c r="CG43" s="80" t="s">
        <v>432</v>
      </c>
      <c r="CH43" s="80" t="s">
        <v>432</v>
      </c>
      <c r="CI43" s="79"/>
      <c r="CJ43" s="79"/>
      <c r="CK43" s="84">
        <v>8181</v>
      </c>
      <c r="CL43" s="80" t="s">
        <v>430</v>
      </c>
      <c r="CM43" s="80" t="s">
        <v>532</v>
      </c>
      <c r="CN43" s="79">
        <v>46418</v>
      </c>
      <c r="CO43" s="79" t="s">
        <v>352</v>
      </c>
    </row>
    <row r="44" spans="1:93" ht="15" customHeight="1" x14ac:dyDescent="0.25">
      <c r="A44" s="78">
        <f t="shared" si="1"/>
        <v>30</v>
      </c>
      <c r="B44" s="79">
        <v>46023</v>
      </c>
      <c r="C44" s="79">
        <v>46053</v>
      </c>
      <c r="D44" s="80" t="s">
        <v>265</v>
      </c>
      <c r="E44" s="79">
        <v>46063</v>
      </c>
      <c r="F44" s="80" t="s">
        <v>587</v>
      </c>
      <c r="G44" s="79">
        <v>46006</v>
      </c>
      <c r="H44" s="80" t="s">
        <v>97</v>
      </c>
      <c r="I44" s="80">
        <v>831609046</v>
      </c>
      <c r="J44" s="80" t="s">
        <v>44</v>
      </c>
      <c r="K44" s="80" t="s">
        <v>59</v>
      </c>
      <c r="L44" s="80" t="s">
        <v>135</v>
      </c>
      <c r="M44" s="80" t="s">
        <v>44</v>
      </c>
      <c r="N44" s="80" t="s">
        <v>59</v>
      </c>
      <c r="O44" s="80" t="s">
        <v>52</v>
      </c>
      <c r="P44" s="81">
        <v>166.84899999999999</v>
      </c>
      <c r="Q44" s="82">
        <v>34910</v>
      </c>
      <c r="R44" s="82"/>
      <c r="S44" s="81">
        <v>204907.462</v>
      </c>
      <c r="T44" s="81">
        <v>245248.42</v>
      </c>
      <c r="U44" s="81">
        <v>75964.044999999998</v>
      </c>
      <c r="V44" s="83"/>
      <c r="W44" s="83"/>
      <c r="X44" s="79"/>
      <c r="Y44" s="79"/>
      <c r="Z44" s="79"/>
      <c r="AA44" s="79">
        <v>23511</v>
      </c>
      <c r="AB44" s="79" t="s">
        <v>533</v>
      </c>
      <c r="AC44" s="79" t="s">
        <v>534</v>
      </c>
      <c r="AD44" s="79">
        <v>23544</v>
      </c>
      <c r="AE44" s="79" t="s">
        <v>535</v>
      </c>
      <c r="AF44" s="79" t="s">
        <v>536</v>
      </c>
      <c r="AG44" s="79">
        <v>44747</v>
      </c>
      <c r="AH44" s="79" t="s">
        <v>537</v>
      </c>
      <c r="AI44" s="79" t="s">
        <v>538</v>
      </c>
      <c r="AJ44" s="79">
        <v>43501</v>
      </c>
      <c r="AK44" s="79"/>
      <c r="AL44" s="79"/>
      <c r="AM44" s="79">
        <v>32415</v>
      </c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 t="s">
        <v>356</v>
      </c>
      <c r="BA44" s="82">
        <v>3500000</v>
      </c>
      <c r="BB44" s="79">
        <v>44844</v>
      </c>
      <c r="BC44" s="81">
        <v>63861.218999999997</v>
      </c>
      <c r="BD44" s="81">
        <v>0</v>
      </c>
      <c r="BE44" s="81">
        <v>61489.330999999998</v>
      </c>
      <c r="BF44" s="81">
        <v>61489.521999999997</v>
      </c>
      <c r="BG44" s="81">
        <v>0.52200000000000002</v>
      </c>
      <c r="BH44" s="84">
        <v>61489</v>
      </c>
      <c r="BI44" s="85" t="s">
        <v>42</v>
      </c>
      <c r="BJ44" s="82">
        <v>61489</v>
      </c>
      <c r="BK44" s="80" t="s">
        <v>433</v>
      </c>
      <c r="BL44" s="80" t="s">
        <v>539</v>
      </c>
      <c r="BM44" s="79">
        <v>46418</v>
      </c>
      <c r="BN44" s="79" t="s">
        <v>352</v>
      </c>
      <c r="BO44" s="86" t="s">
        <v>354</v>
      </c>
      <c r="BP44" s="81">
        <v>0</v>
      </c>
      <c r="BQ44" s="81">
        <v>0</v>
      </c>
      <c r="BR44" s="81">
        <v>0.58899999999999997</v>
      </c>
      <c r="BS44" s="84">
        <v>0</v>
      </c>
      <c r="BT44" s="85" t="s">
        <v>42</v>
      </c>
      <c r="BU44" s="84">
        <v>0</v>
      </c>
      <c r="BV44" s="80" t="s">
        <v>434</v>
      </c>
      <c r="BW44" s="80" t="s">
        <v>434</v>
      </c>
      <c r="BX44" s="79"/>
      <c r="BY44" s="79"/>
      <c r="BZ44" s="80" t="s">
        <v>266</v>
      </c>
      <c r="CA44" s="81">
        <v>2371.8879999999999</v>
      </c>
      <c r="CB44" s="81">
        <v>2372.8539999999998</v>
      </c>
      <c r="CC44" s="81">
        <v>0.85399999999999998</v>
      </c>
      <c r="CD44" s="84">
        <v>2372</v>
      </c>
      <c r="CE44" s="85" t="s">
        <v>42</v>
      </c>
      <c r="CF44" s="82">
        <v>2372</v>
      </c>
      <c r="CG44" s="80" t="s">
        <v>540</v>
      </c>
      <c r="CH44" s="80" t="s">
        <v>541</v>
      </c>
      <c r="CI44" s="79">
        <v>46418</v>
      </c>
      <c r="CJ44" s="79" t="s">
        <v>352</v>
      </c>
      <c r="CK44" s="84">
        <v>63861</v>
      </c>
      <c r="CL44" s="80" t="s">
        <v>433</v>
      </c>
      <c r="CM44" s="80" t="s">
        <v>541</v>
      </c>
      <c r="CN44" s="79">
        <v>46418</v>
      </c>
      <c r="CO44" s="79" t="s">
        <v>352</v>
      </c>
    </row>
    <row r="45" spans="1:93" ht="15" customHeight="1" x14ac:dyDescent="0.25">
      <c r="A45" s="78">
        <f t="shared" si="1"/>
        <v>31</v>
      </c>
      <c r="B45" s="79">
        <v>46023</v>
      </c>
      <c r="C45" s="79">
        <v>46053</v>
      </c>
      <c r="D45" s="80" t="s">
        <v>267</v>
      </c>
      <c r="E45" s="79">
        <v>46063</v>
      </c>
      <c r="F45" s="80" t="s">
        <v>588</v>
      </c>
      <c r="G45" s="79">
        <v>45965</v>
      </c>
      <c r="H45" s="80" t="s">
        <v>99</v>
      </c>
      <c r="I45" s="80">
        <v>115016602</v>
      </c>
      <c r="J45" s="80" t="s">
        <v>66</v>
      </c>
      <c r="K45" s="80" t="s">
        <v>65</v>
      </c>
      <c r="L45" s="80" t="s">
        <v>100</v>
      </c>
      <c r="M45" s="80" t="s">
        <v>66</v>
      </c>
      <c r="N45" s="80" t="s">
        <v>65</v>
      </c>
      <c r="O45" s="80" t="s">
        <v>52</v>
      </c>
      <c r="P45" s="81">
        <v>104.6</v>
      </c>
      <c r="Q45" s="82">
        <v>34912</v>
      </c>
      <c r="R45" s="82"/>
      <c r="S45" s="81">
        <v>33982.612999999998</v>
      </c>
      <c r="T45" s="81">
        <v>29177.95</v>
      </c>
      <c r="U45" s="81">
        <v>36308.75</v>
      </c>
      <c r="V45" s="83">
        <v>23.09</v>
      </c>
      <c r="W45" s="83">
        <v>82.83</v>
      </c>
      <c r="X45" s="79">
        <v>40886</v>
      </c>
      <c r="Y45" s="79"/>
      <c r="Z45" s="79"/>
      <c r="AA45" s="79"/>
      <c r="AB45" s="79"/>
      <c r="AC45" s="79"/>
      <c r="AD45" s="79">
        <v>27895</v>
      </c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 t="s">
        <v>101</v>
      </c>
      <c r="BA45" s="89" t="s">
        <v>102</v>
      </c>
      <c r="BB45" s="79" t="s">
        <v>103</v>
      </c>
      <c r="BC45" s="81">
        <v>35288.175999999999</v>
      </c>
      <c r="BD45" s="81">
        <v>0</v>
      </c>
      <c r="BE45" s="81">
        <v>35288.175999999999</v>
      </c>
      <c r="BF45" s="81">
        <v>35288.567999999999</v>
      </c>
      <c r="BG45" s="81">
        <v>0.56799999999999995</v>
      </c>
      <c r="BH45" s="84">
        <v>35288</v>
      </c>
      <c r="BI45" s="85" t="s">
        <v>42</v>
      </c>
      <c r="BJ45" s="84">
        <v>35288</v>
      </c>
      <c r="BK45" s="80" t="s">
        <v>435</v>
      </c>
      <c r="BL45" s="80" t="s">
        <v>542</v>
      </c>
      <c r="BM45" s="79">
        <v>46418</v>
      </c>
      <c r="BN45" s="79" t="s">
        <v>352</v>
      </c>
      <c r="BO45" s="84" t="s">
        <v>42</v>
      </c>
      <c r="BP45" s="81" t="s">
        <v>42</v>
      </c>
      <c r="BQ45" s="81" t="s">
        <v>42</v>
      </c>
      <c r="BR45" s="81" t="s">
        <v>42</v>
      </c>
      <c r="BS45" s="84" t="s">
        <v>42</v>
      </c>
      <c r="BT45" s="85" t="s">
        <v>42</v>
      </c>
      <c r="BU45" s="82">
        <v>0</v>
      </c>
      <c r="BV45" s="80" t="s">
        <v>42</v>
      </c>
      <c r="BW45" s="80" t="s">
        <v>42</v>
      </c>
      <c r="BX45" s="79" t="s">
        <v>42</v>
      </c>
      <c r="BY45" s="79" t="s">
        <v>42</v>
      </c>
      <c r="BZ45" s="79" t="s">
        <v>42</v>
      </c>
      <c r="CA45" s="79" t="s">
        <v>42</v>
      </c>
      <c r="CB45" s="79" t="s">
        <v>42</v>
      </c>
      <c r="CC45" s="79" t="s">
        <v>42</v>
      </c>
      <c r="CD45" s="79" t="s">
        <v>42</v>
      </c>
      <c r="CE45" s="79" t="s">
        <v>42</v>
      </c>
      <c r="CF45" s="84">
        <v>0</v>
      </c>
      <c r="CG45" s="79" t="s">
        <v>42</v>
      </c>
      <c r="CH45" s="79" t="s">
        <v>42</v>
      </c>
      <c r="CI45" s="79" t="s">
        <v>42</v>
      </c>
      <c r="CJ45" s="79" t="s">
        <v>42</v>
      </c>
      <c r="CK45" s="84">
        <v>35288</v>
      </c>
      <c r="CL45" s="80" t="s">
        <v>435</v>
      </c>
      <c r="CM45" s="80" t="s">
        <v>542</v>
      </c>
      <c r="CN45" s="79">
        <v>46418</v>
      </c>
      <c r="CO45" s="79" t="s">
        <v>352</v>
      </c>
    </row>
    <row r="46" spans="1:93" ht="15" customHeight="1" x14ac:dyDescent="0.25">
      <c r="A46" s="78">
        <f t="shared" si="1"/>
        <v>32</v>
      </c>
      <c r="B46" s="79">
        <v>46023</v>
      </c>
      <c r="C46" s="79">
        <v>46053</v>
      </c>
      <c r="D46" s="80" t="s">
        <v>268</v>
      </c>
      <c r="E46" s="79">
        <v>46063</v>
      </c>
      <c r="F46" s="80" t="s">
        <v>589</v>
      </c>
      <c r="G46" s="79">
        <v>46035</v>
      </c>
      <c r="H46" s="80" t="s">
        <v>363</v>
      </c>
      <c r="I46" s="80">
        <v>123526494</v>
      </c>
      <c r="J46" s="80" t="s">
        <v>104</v>
      </c>
      <c r="K46" s="80" t="s">
        <v>105</v>
      </c>
      <c r="L46" s="80" t="s">
        <v>364</v>
      </c>
      <c r="M46" s="80" t="s">
        <v>104</v>
      </c>
      <c r="N46" s="80" t="s">
        <v>105</v>
      </c>
      <c r="O46" s="80" t="s">
        <v>63</v>
      </c>
      <c r="P46" s="81">
        <v>200</v>
      </c>
      <c r="Q46" s="82"/>
      <c r="R46" s="82">
        <v>11565</v>
      </c>
      <c r="S46" s="81">
        <v>88429</v>
      </c>
      <c r="T46" s="81">
        <v>99475.354000000007</v>
      </c>
      <c r="U46" s="81">
        <v>32651.862000000001</v>
      </c>
      <c r="V46" s="83"/>
      <c r="W46" s="83"/>
      <c r="X46" s="79"/>
      <c r="Y46" s="79" t="s">
        <v>543</v>
      </c>
      <c r="Z46" s="79" t="s">
        <v>544</v>
      </c>
      <c r="AA46" s="79">
        <v>22251</v>
      </c>
      <c r="AB46" s="79"/>
      <c r="AC46" s="79"/>
      <c r="AD46" s="79">
        <v>22392</v>
      </c>
      <c r="AE46" s="79" t="s">
        <v>543</v>
      </c>
      <c r="AF46" s="79" t="s">
        <v>545</v>
      </c>
      <c r="AG46" s="79">
        <v>22543</v>
      </c>
      <c r="AH46" s="79" t="s">
        <v>546</v>
      </c>
      <c r="AI46" s="79" t="s">
        <v>546</v>
      </c>
      <c r="AJ46" s="79">
        <v>22750</v>
      </c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 t="s">
        <v>42</v>
      </c>
      <c r="BA46" s="79" t="s">
        <v>42</v>
      </c>
      <c r="BB46" s="79" t="s">
        <v>42</v>
      </c>
      <c r="BC46" s="81">
        <v>17875.29</v>
      </c>
      <c r="BD46" s="81">
        <v>0</v>
      </c>
      <c r="BE46" s="81">
        <v>17875.29</v>
      </c>
      <c r="BF46" s="81">
        <v>17875.828000000001</v>
      </c>
      <c r="BG46" s="81">
        <v>0.82799999999999996</v>
      </c>
      <c r="BH46" s="84">
        <v>17875</v>
      </c>
      <c r="BI46" s="85" t="s">
        <v>42</v>
      </c>
      <c r="BJ46" s="84">
        <v>17875</v>
      </c>
      <c r="BK46" s="80" t="s">
        <v>436</v>
      </c>
      <c r="BL46" s="80" t="s">
        <v>547</v>
      </c>
      <c r="BM46" s="79">
        <v>46418</v>
      </c>
      <c r="BN46" s="79" t="s">
        <v>352</v>
      </c>
      <c r="BO46" s="84" t="s">
        <v>42</v>
      </c>
      <c r="BP46" s="81" t="s">
        <v>42</v>
      </c>
      <c r="BQ46" s="81" t="s">
        <v>42</v>
      </c>
      <c r="BR46" s="81" t="s">
        <v>42</v>
      </c>
      <c r="BS46" s="84" t="s">
        <v>42</v>
      </c>
      <c r="BT46" s="85" t="s">
        <v>42</v>
      </c>
      <c r="BU46" s="82">
        <v>0</v>
      </c>
      <c r="BV46" s="80" t="s">
        <v>42</v>
      </c>
      <c r="BW46" s="80" t="s">
        <v>42</v>
      </c>
      <c r="BX46" s="79" t="s">
        <v>42</v>
      </c>
      <c r="BY46" s="79" t="s">
        <v>42</v>
      </c>
      <c r="BZ46" s="79" t="s">
        <v>42</v>
      </c>
      <c r="CA46" s="79" t="s">
        <v>42</v>
      </c>
      <c r="CB46" s="79" t="s">
        <v>42</v>
      </c>
      <c r="CC46" s="79" t="s">
        <v>42</v>
      </c>
      <c r="CD46" s="79" t="s">
        <v>42</v>
      </c>
      <c r="CE46" s="79" t="s">
        <v>42</v>
      </c>
      <c r="CF46" s="82">
        <v>0</v>
      </c>
      <c r="CG46" s="79" t="s">
        <v>42</v>
      </c>
      <c r="CH46" s="79" t="s">
        <v>42</v>
      </c>
      <c r="CI46" s="79" t="s">
        <v>42</v>
      </c>
      <c r="CJ46" s="79" t="s">
        <v>42</v>
      </c>
      <c r="CK46" s="84">
        <v>17875</v>
      </c>
      <c r="CL46" s="80" t="s">
        <v>436</v>
      </c>
      <c r="CM46" s="80" t="s">
        <v>547</v>
      </c>
      <c r="CN46" s="79">
        <v>46418</v>
      </c>
      <c r="CO46" s="79" t="s">
        <v>352</v>
      </c>
    </row>
    <row r="47" spans="1:93" ht="15" customHeight="1" x14ac:dyDescent="0.25">
      <c r="A47" s="78">
        <f t="shared" si="1"/>
        <v>33</v>
      </c>
      <c r="B47" s="79">
        <v>46023</v>
      </c>
      <c r="C47" s="79">
        <v>46053</v>
      </c>
      <c r="D47" s="80" t="s">
        <v>269</v>
      </c>
      <c r="E47" s="79">
        <v>46064</v>
      </c>
      <c r="F47" s="80" t="s">
        <v>590</v>
      </c>
      <c r="G47" s="79">
        <v>46008</v>
      </c>
      <c r="H47" s="80" t="s">
        <v>280</v>
      </c>
      <c r="I47" s="80">
        <v>119004654</v>
      </c>
      <c r="J47" s="80" t="s">
        <v>81</v>
      </c>
      <c r="K47" s="80" t="s">
        <v>82</v>
      </c>
      <c r="L47" s="80" t="s">
        <v>106</v>
      </c>
      <c r="M47" s="80" t="s">
        <v>81</v>
      </c>
      <c r="N47" s="80" t="s">
        <v>82</v>
      </c>
      <c r="O47" s="80" t="s">
        <v>52</v>
      </c>
      <c r="P47" s="81">
        <v>30</v>
      </c>
      <c r="Q47" s="82"/>
      <c r="R47" s="82">
        <v>13607</v>
      </c>
      <c r="S47" s="81">
        <v>38330.82</v>
      </c>
      <c r="T47" s="81">
        <v>40872.800000000003</v>
      </c>
      <c r="U47" s="81">
        <v>15445.602999999999</v>
      </c>
      <c r="V47" s="83"/>
      <c r="W47" s="83"/>
      <c r="X47" s="79"/>
      <c r="Y47" s="79" t="s">
        <v>548</v>
      </c>
      <c r="Z47" s="79" t="s">
        <v>360</v>
      </c>
      <c r="AA47" s="79">
        <v>25888</v>
      </c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 t="s">
        <v>42</v>
      </c>
      <c r="BA47" s="79" t="s">
        <v>42</v>
      </c>
      <c r="BB47" s="79" t="s">
        <v>42</v>
      </c>
      <c r="BC47" s="81">
        <v>11973.083000000001</v>
      </c>
      <c r="BD47" s="81">
        <v>0</v>
      </c>
      <c r="BE47" s="81">
        <v>11973.083000000001</v>
      </c>
      <c r="BF47" s="81">
        <v>11973.49</v>
      </c>
      <c r="BG47" s="81">
        <v>0.49</v>
      </c>
      <c r="BH47" s="84">
        <v>11973</v>
      </c>
      <c r="BI47" s="85" t="s">
        <v>42</v>
      </c>
      <c r="BJ47" s="84">
        <v>11973</v>
      </c>
      <c r="BK47" s="80" t="s">
        <v>437</v>
      </c>
      <c r="BL47" s="80" t="s">
        <v>549</v>
      </c>
      <c r="BM47" s="79">
        <v>46418</v>
      </c>
      <c r="BN47" s="79" t="s">
        <v>352</v>
      </c>
      <c r="BO47" s="84" t="s">
        <v>42</v>
      </c>
      <c r="BP47" s="81"/>
      <c r="BQ47" s="81"/>
      <c r="BR47" s="81"/>
      <c r="BS47" s="84"/>
      <c r="BT47" s="85"/>
      <c r="BU47" s="82">
        <v>0</v>
      </c>
      <c r="BV47" s="80" t="s">
        <v>42</v>
      </c>
      <c r="BW47" s="80" t="s">
        <v>42</v>
      </c>
      <c r="BX47" s="79"/>
      <c r="BY47" s="79"/>
      <c r="BZ47" s="79" t="s">
        <v>357</v>
      </c>
      <c r="CA47" s="81">
        <v>0</v>
      </c>
      <c r="CB47" s="81">
        <v>0</v>
      </c>
      <c r="CC47" s="81">
        <v>0</v>
      </c>
      <c r="CD47" s="84">
        <v>0</v>
      </c>
      <c r="CE47" s="79" t="s">
        <v>42</v>
      </c>
      <c r="CF47" s="82">
        <v>0</v>
      </c>
      <c r="CG47" s="80" t="s">
        <v>438</v>
      </c>
      <c r="CH47" s="80" t="s">
        <v>438</v>
      </c>
      <c r="CI47" s="79"/>
      <c r="CJ47" s="79"/>
      <c r="CK47" s="82">
        <v>11973</v>
      </c>
      <c r="CL47" s="80" t="s">
        <v>437</v>
      </c>
      <c r="CM47" s="80" t="s">
        <v>549</v>
      </c>
      <c r="CN47" s="79">
        <v>46418</v>
      </c>
      <c r="CO47" s="79" t="s">
        <v>352</v>
      </c>
    </row>
    <row r="48" spans="1:93" ht="15" customHeight="1" x14ac:dyDescent="0.25">
      <c r="A48" s="78">
        <f t="shared" si="1"/>
        <v>34</v>
      </c>
      <c r="B48" s="79">
        <v>46023</v>
      </c>
      <c r="C48" s="79">
        <v>46053</v>
      </c>
      <c r="D48" s="80" t="s">
        <v>270</v>
      </c>
      <c r="E48" s="79">
        <v>46064</v>
      </c>
      <c r="F48" s="80" t="s">
        <v>591</v>
      </c>
      <c r="G48" s="79">
        <v>46000</v>
      </c>
      <c r="H48" s="80" t="s">
        <v>279</v>
      </c>
      <c r="I48" s="80">
        <v>117005106</v>
      </c>
      <c r="J48" s="80" t="s">
        <v>132</v>
      </c>
      <c r="K48" s="80" t="s">
        <v>133</v>
      </c>
      <c r="L48" s="80" t="s">
        <v>134</v>
      </c>
      <c r="M48" s="80" t="s">
        <v>132</v>
      </c>
      <c r="N48" s="80" t="s">
        <v>133</v>
      </c>
      <c r="O48" s="80" t="s">
        <v>52</v>
      </c>
      <c r="P48" s="81">
        <v>400</v>
      </c>
      <c r="Q48" s="82">
        <v>34907</v>
      </c>
      <c r="R48" s="82">
        <v>16670</v>
      </c>
      <c r="S48" s="81">
        <v>86634.467000000004</v>
      </c>
      <c r="T48" s="81">
        <v>58353.466999999997</v>
      </c>
      <c r="U48" s="81">
        <v>45220.724999999999</v>
      </c>
      <c r="V48" s="83"/>
      <c r="W48" s="83"/>
      <c r="X48" s="79"/>
      <c r="Y48" s="79" t="s">
        <v>550</v>
      </c>
      <c r="Z48" s="79" t="s">
        <v>359</v>
      </c>
      <c r="AA48" s="79">
        <v>45309</v>
      </c>
      <c r="AB48" s="79" t="s">
        <v>551</v>
      </c>
      <c r="AC48" s="79" t="s">
        <v>358</v>
      </c>
      <c r="AD48" s="79">
        <v>45309</v>
      </c>
      <c r="AE48" s="79" t="s">
        <v>552</v>
      </c>
      <c r="AF48" s="79" t="s">
        <v>361</v>
      </c>
      <c r="AG48" s="79">
        <v>45309</v>
      </c>
      <c r="AH48" s="79"/>
      <c r="AI48" s="79"/>
      <c r="AJ48" s="79"/>
      <c r="AK48" s="79" t="s">
        <v>553</v>
      </c>
      <c r="AL48" s="79" t="s">
        <v>554</v>
      </c>
      <c r="AM48" s="79">
        <v>31177</v>
      </c>
      <c r="AN48" s="79" t="s">
        <v>555</v>
      </c>
      <c r="AO48" s="79" t="s">
        <v>360</v>
      </c>
      <c r="AP48" s="79">
        <v>30812</v>
      </c>
      <c r="AQ48" s="79"/>
      <c r="AR48" s="79"/>
      <c r="AS48" s="79"/>
      <c r="AT48" s="79"/>
      <c r="AU48" s="79"/>
      <c r="AV48" s="79"/>
      <c r="AW48" s="79"/>
      <c r="AX48" s="79"/>
      <c r="AY48" s="79"/>
      <c r="AZ48" s="79" t="s">
        <v>42</v>
      </c>
      <c r="BA48" s="79" t="s">
        <v>42</v>
      </c>
      <c r="BB48" s="79" t="s">
        <v>42</v>
      </c>
      <c r="BC48" s="81">
        <v>36166.980000000003</v>
      </c>
      <c r="BD48" s="81">
        <v>0</v>
      </c>
      <c r="BE48" s="81">
        <v>36166.980000000003</v>
      </c>
      <c r="BF48" s="81">
        <v>36167.404999999999</v>
      </c>
      <c r="BG48" s="81">
        <v>0.40500000000000003</v>
      </c>
      <c r="BH48" s="84">
        <v>36167</v>
      </c>
      <c r="BI48" s="85" t="s">
        <v>42</v>
      </c>
      <c r="BJ48" s="84">
        <v>36167</v>
      </c>
      <c r="BK48" s="80" t="s">
        <v>439</v>
      </c>
      <c r="BL48" s="80" t="s">
        <v>556</v>
      </c>
      <c r="BM48" s="79">
        <v>46418</v>
      </c>
      <c r="BN48" s="79" t="s">
        <v>352</v>
      </c>
      <c r="BO48" s="86" t="s">
        <v>179</v>
      </c>
      <c r="BP48" s="81">
        <v>0</v>
      </c>
      <c r="BQ48" s="81">
        <v>0.88500000000000001</v>
      </c>
      <c r="BR48" s="81">
        <v>0.88500000000000001</v>
      </c>
      <c r="BS48" s="84">
        <v>0</v>
      </c>
      <c r="BT48" s="85" t="s">
        <v>42</v>
      </c>
      <c r="BU48" s="82">
        <v>0</v>
      </c>
      <c r="BV48" s="80" t="s">
        <v>440</v>
      </c>
      <c r="BW48" s="80" t="s">
        <v>440</v>
      </c>
      <c r="BX48" s="79"/>
      <c r="BY48" s="79"/>
      <c r="BZ48" s="79" t="s">
        <v>182</v>
      </c>
      <c r="CA48" s="81">
        <v>0</v>
      </c>
      <c r="CB48" s="81">
        <v>0.89600000000000002</v>
      </c>
      <c r="CC48" s="81">
        <v>0.89600000000000002</v>
      </c>
      <c r="CD48" s="84">
        <v>0</v>
      </c>
      <c r="CE48" s="85" t="s">
        <v>42</v>
      </c>
      <c r="CF48" s="82">
        <v>0</v>
      </c>
      <c r="CG48" s="80" t="s">
        <v>440</v>
      </c>
      <c r="CH48" s="80" t="s">
        <v>440</v>
      </c>
      <c r="CI48" s="79"/>
      <c r="CJ48" s="79"/>
      <c r="CK48" s="82">
        <v>36167</v>
      </c>
      <c r="CL48" s="80" t="s">
        <v>439</v>
      </c>
      <c r="CM48" s="80" t="s">
        <v>556</v>
      </c>
      <c r="CN48" s="79">
        <v>46418</v>
      </c>
      <c r="CO48" s="79" t="s">
        <v>352</v>
      </c>
    </row>
    <row r="49" spans="1:93" ht="15" customHeight="1" x14ac:dyDescent="0.25">
      <c r="A49" s="60">
        <f t="shared" si="1"/>
        <v>35</v>
      </c>
      <c r="B49" s="61"/>
      <c r="C49" s="61"/>
      <c r="D49" s="62" t="s">
        <v>271</v>
      </c>
      <c r="E49" s="59" t="s">
        <v>42</v>
      </c>
      <c r="F49" s="62" t="s">
        <v>592</v>
      </c>
      <c r="G49" s="61">
        <v>45965</v>
      </c>
      <c r="H49" s="62" t="s">
        <v>119</v>
      </c>
      <c r="I49" s="62">
        <v>813109388</v>
      </c>
      <c r="J49" s="62" t="s">
        <v>107</v>
      </c>
      <c r="K49" s="62" t="s">
        <v>108</v>
      </c>
      <c r="L49" s="62" t="s">
        <v>109</v>
      </c>
      <c r="M49" s="62" t="s">
        <v>107</v>
      </c>
      <c r="N49" s="62" t="s">
        <v>108</v>
      </c>
      <c r="O49" s="62" t="s">
        <v>63</v>
      </c>
      <c r="P49" s="63">
        <v>125</v>
      </c>
      <c r="Q49" s="64"/>
      <c r="R49" s="64"/>
      <c r="S49" s="63"/>
      <c r="T49" s="63"/>
      <c r="U49" s="63"/>
      <c r="V49" s="65"/>
      <c r="W49" s="65"/>
      <c r="X49" s="61"/>
      <c r="Y49" s="61"/>
      <c r="Z49" s="61"/>
      <c r="AA49" s="61">
        <v>24138</v>
      </c>
      <c r="AB49" s="61"/>
      <c r="AC49" s="61"/>
      <c r="AD49" s="61">
        <v>24138</v>
      </c>
      <c r="AE49" s="61"/>
      <c r="AF49" s="61"/>
      <c r="AG49" s="61"/>
      <c r="AH49" s="61"/>
      <c r="AI49" s="61"/>
      <c r="AJ49" s="61">
        <v>27060</v>
      </c>
      <c r="AK49" s="61"/>
      <c r="AL49" s="61"/>
      <c r="AM49" s="61">
        <v>27269</v>
      </c>
      <c r="AN49" s="61"/>
      <c r="AO49" s="61"/>
      <c r="AP49" s="61">
        <v>27269</v>
      </c>
      <c r="AQ49" s="61"/>
      <c r="AR49" s="61"/>
      <c r="AS49" s="61">
        <v>27269</v>
      </c>
      <c r="AT49" s="61"/>
      <c r="AU49" s="61"/>
      <c r="AV49" s="61">
        <v>27269</v>
      </c>
      <c r="AW49" s="61"/>
      <c r="AX49" s="61"/>
      <c r="AY49" s="61"/>
      <c r="AZ49" s="61" t="s">
        <v>42</v>
      </c>
      <c r="BA49" s="61" t="s">
        <v>42</v>
      </c>
      <c r="BB49" s="61" t="s">
        <v>42</v>
      </c>
      <c r="BC49" s="63"/>
      <c r="BD49" s="63"/>
      <c r="BE49" s="63"/>
      <c r="BF49" s="63"/>
      <c r="BG49" s="63"/>
      <c r="BH49" s="66"/>
      <c r="BI49" s="67"/>
      <c r="BJ49" s="66">
        <v>0</v>
      </c>
      <c r="BK49" s="62" t="s">
        <v>441</v>
      </c>
      <c r="BL49" s="62" t="s">
        <v>441</v>
      </c>
      <c r="BM49" s="61"/>
      <c r="BN49" s="61"/>
      <c r="BO49" s="66" t="s">
        <v>42</v>
      </c>
      <c r="BP49" s="63" t="s">
        <v>42</v>
      </c>
      <c r="BQ49" s="63" t="s">
        <v>42</v>
      </c>
      <c r="BR49" s="63" t="s">
        <v>42</v>
      </c>
      <c r="BS49" s="66" t="s">
        <v>42</v>
      </c>
      <c r="BT49" s="67" t="s">
        <v>42</v>
      </c>
      <c r="BU49" s="64">
        <v>0</v>
      </c>
      <c r="BV49" s="62" t="s">
        <v>42</v>
      </c>
      <c r="BW49" s="62" t="s">
        <v>42</v>
      </c>
      <c r="BX49" s="61" t="s">
        <v>42</v>
      </c>
      <c r="BY49" s="61" t="s">
        <v>42</v>
      </c>
      <c r="BZ49" s="61" t="s">
        <v>362</v>
      </c>
      <c r="CA49" s="63"/>
      <c r="CB49" s="63"/>
      <c r="CC49" s="63"/>
      <c r="CD49" s="66"/>
      <c r="CE49" s="67"/>
      <c r="CF49" s="64">
        <v>0</v>
      </c>
      <c r="CG49" s="62" t="s">
        <v>441</v>
      </c>
      <c r="CH49" s="62" t="s">
        <v>441</v>
      </c>
      <c r="CI49" s="61"/>
      <c r="CJ49" s="61"/>
      <c r="CK49" s="66">
        <v>0</v>
      </c>
      <c r="CL49" s="62" t="s">
        <v>441</v>
      </c>
      <c r="CM49" s="62" t="s">
        <v>441</v>
      </c>
      <c r="CN49" s="61"/>
      <c r="CO49" s="61"/>
    </row>
    <row r="50" spans="1:93" ht="15" customHeight="1" x14ac:dyDescent="0.25">
      <c r="A50" s="60">
        <f t="shared" si="1"/>
        <v>36</v>
      </c>
      <c r="B50" s="61"/>
      <c r="C50" s="61"/>
      <c r="D50" s="62" t="s">
        <v>272</v>
      </c>
      <c r="E50" s="59" t="s">
        <v>42</v>
      </c>
      <c r="F50" s="62" t="s">
        <v>593</v>
      </c>
      <c r="G50" s="61">
        <v>46000</v>
      </c>
      <c r="H50" s="62" t="s">
        <v>175</v>
      </c>
      <c r="I50" s="62">
        <v>200532770</v>
      </c>
      <c r="J50" s="62" t="s">
        <v>176</v>
      </c>
      <c r="K50" s="62" t="s">
        <v>177</v>
      </c>
      <c r="L50" s="62" t="s">
        <v>178</v>
      </c>
      <c r="M50" s="62" t="s">
        <v>176</v>
      </c>
      <c r="N50" s="62" t="s">
        <v>177</v>
      </c>
      <c r="O50" s="62" t="s">
        <v>63</v>
      </c>
      <c r="P50" s="63">
        <v>6</v>
      </c>
      <c r="Q50" s="64"/>
      <c r="R50" s="64"/>
      <c r="S50" s="63"/>
      <c r="T50" s="63"/>
      <c r="U50" s="63"/>
      <c r="V50" s="65"/>
      <c r="W50" s="65"/>
      <c r="X50" s="61"/>
      <c r="Y50" s="61"/>
      <c r="Z50" s="61"/>
      <c r="AA50" s="61">
        <v>37316</v>
      </c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 t="s">
        <v>42</v>
      </c>
      <c r="BA50" s="61" t="s">
        <v>42</v>
      </c>
      <c r="BB50" s="61" t="s">
        <v>42</v>
      </c>
      <c r="BC50" s="63"/>
      <c r="BD50" s="63"/>
      <c r="BE50" s="63"/>
      <c r="BF50" s="63"/>
      <c r="BG50" s="63"/>
      <c r="BH50" s="66"/>
      <c r="BI50" s="67"/>
      <c r="BJ50" s="66">
        <v>0</v>
      </c>
      <c r="BK50" s="66"/>
      <c r="BL50" s="66"/>
      <c r="BM50" s="61"/>
      <c r="BN50" s="61"/>
      <c r="BO50" s="68" t="s">
        <v>179</v>
      </c>
      <c r="BP50" s="63"/>
      <c r="BQ50" s="63"/>
      <c r="BR50" s="63"/>
      <c r="BS50" s="66"/>
      <c r="BT50" s="67"/>
      <c r="BU50" s="64"/>
      <c r="BV50" s="66" t="s">
        <v>442</v>
      </c>
      <c r="BW50" s="66" t="s">
        <v>442</v>
      </c>
      <c r="BX50" s="61"/>
      <c r="BY50" s="61"/>
      <c r="BZ50" s="61"/>
      <c r="CA50" s="61"/>
      <c r="CB50" s="61"/>
      <c r="CC50" s="61"/>
      <c r="CD50" s="61"/>
      <c r="CE50" s="61"/>
      <c r="CF50" s="64">
        <v>0</v>
      </c>
      <c r="CG50" s="61"/>
      <c r="CH50" s="61"/>
      <c r="CI50" s="61"/>
      <c r="CJ50" s="61"/>
      <c r="CK50" s="64">
        <v>0</v>
      </c>
      <c r="CL50" s="66" t="s">
        <v>442</v>
      </c>
      <c r="CM50" s="66" t="s">
        <v>442</v>
      </c>
      <c r="CN50" s="61"/>
      <c r="CO50" s="61"/>
    </row>
    <row r="51" spans="1:93" ht="15" customHeight="1" x14ac:dyDescent="0.25">
      <c r="A51" s="78">
        <f t="shared" si="1"/>
        <v>37</v>
      </c>
      <c r="B51" s="79">
        <v>46023</v>
      </c>
      <c r="C51" s="79">
        <v>46053</v>
      </c>
      <c r="D51" s="80" t="s">
        <v>273</v>
      </c>
      <c r="E51" s="79">
        <v>46064</v>
      </c>
      <c r="F51" s="80" t="s">
        <v>594</v>
      </c>
      <c r="G51" s="79">
        <v>46056</v>
      </c>
      <c r="H51" s="80" t="s">
        <v>275</v>
      </c>
      <c r="I51" s="80">
        <v>109513731</v>
      </c>
      <c r="J51" s="80" t="s">
        <v>183</v>
      </c>
      <c r="K51" s="80" t="s">
        <v>185</v>
      </c>
      <c r="L51" s="80" t="s">
        <v>184</v>
      </c>
      <c r="M51" s="80" t="s">
        <v>183</v>
      </c>
      <c r="N51" s="80" t="s">
        <v>185</v>
      </c>
      <c r="O51" s="80" t="s">
        <v>63</v>
      </c>
      <c r="P51" s="81">
        <v>210</v>
      </c>
      <c r="Q51" s="82"/>
      <c r="R51" s="82">
        <v>8799</v>
      </c>
      <c r="S51" s="81">
        <v>68612.399999999994</v>
      </c>
      <c r="T51" s="81">
        <v>68612.399999999994</v>
      </c>
      <c r="U51" s="81">
        <v>35999.705999999998</v>
      </c>
      <c r="V51" s="83"/>
      <c r="W51" s="83"/>
      <c r="X51" s="79"/>
      <c r="Y51" s="79" t="s">
        <v>557</v>
      </c>
      <c r="Z51" s="79" t="s">
        <v>558</v>
      </c>
      <c r="AA51" s="79">
        <v>27011</v>
      </c>
      <c r="AB51" s="79" t="s">
        <v>559</v>
      </c>
      <c r="AC51" s="79" t="s">
        <v>560</v>
      </c>
      <c r="AD51" s="79">
        <v>27304</v>
      </c>
      <c r="AE51" s="79" t="s">
        <v>561</v>
      </c>
      <c r="AF51" s="79" t="s">
        <v>562</v>
      </c>
      <c r="AG51" s="79">
        <v>27443</v>
      </c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 t="s">
        <v>42</v>
      </c>
      <c r="BA51" s="79" t="s">
        <v>42</v>
      </c>
      <c r="BB51" s="79" t="s">
        <v>42</v>
      </c>
      <c r="BC51" s="81">
        <v>30888.248</v>
      </c>
      <c r="BD51" s="81">
        <v>0</v>
      </c>
      <c r="BE51" s="81">
        <v>30888.248</v>
      </c>
      <c r="BF51" s="81">
        <v>30888.378000000001</v>
      </c>
      <c r="BG51" s="81">
        <v>0.378</v>
      </c>
      <c r="BH51" s="84">
        <v>30888</v>
      </c>
      <c r="BI51" s="85" t="s">
        <v>42</v>
      </c>
      <c r="BJ51" s="84">
        <v>30888</v>
      </c>
      <c r="BK51" s="84" t="s">
        <v>443</v>
      </c>
      <c r="BL51" s="84" t="s">
        <v>563</v>
      </c>
      <c r="BM51" s="79">
        <v>46418</v>
      </c>
      <c r="BN51" s="79" t="s">
        <v>352</v>
      </c>
      <c r="BO51" s="84" t="s">
        <v>42</v>
      </c>
      <c r="BP51" s="81" t="s">
        <v>42</v>
      </c>
      <c r="BQ51" s="81" t="s">
        <v>42</v>
      </c>
      <c r="BR51" s="81" t="s">
        <v>42</v>
      </c>
      <c r="BS51" s="84" t="s">
        <v>42</v>
      </c>
      <c r="BT51" s="85" t="s">
        <v>42</v>
      </c>
      <c r="BU51" s="82">
        <v>0</v>
      </c>
      <c r="BV51" s="80" t="s">
        <v>42</v>
      </c>
      <c r="BW51" s="80" t="s">
        <v>42</v>
      </c>
      <c r="BX51" s="79" t="s">
        <v>42</v>
      </c>
      <c r="BY51" s="79" t="s">
        <v>42</v>
      </c>
      <c r="BZ51" s="79" t="s">
        <v>42</v>
      </c>
      <c r="CA51" s="79" t="s">
        <v>42</v>
      </c>
      <c r="CB51" s="79" t="s">
        <v>42</v>
      </c>
      <c r="CC51" s="79" t="s">
        <v>42</v>
      </c>
      <c r="CD51" s="79" t="s">
        <v>42</v>
      </c>
      <c r="CE51" s="79" t="s">
        <v>42</v>
      </c>
      <c r="CF51" s="82">
        <v>0</v>
      </c>
      <c r="CG51" s="79" t="s">
        <v>42</v>
      </c>
      <c r="CH51" s="79" t="s">
        <v>42</v>
      </c>
      <c r="CI51" s="79" t="s">
        <v>42</v>
      </c>
      <c r="CJ51" s="79" t="s">
        <v>42</v>
      </c>
      <c r="CK51" s="84">
        <v>30888</v>
      </c>
      <c r="CL51" s="84" t="s">
        <v>443</v>
      </c>
      <c r="CM51" s="84" t="s">
        <v>563</v>
      </c>
      <c r="CN51" s="79">
        <v>46418</v>
      </c>
      <c r="CO51" s="79" t="s">
        <v>352</v>
      </c>
    </row>
  </sheetData>
  <autoFilter ref="A8:BZ8"/>
  <mergeCells count="150">
    <mergeCell ref="BE14:CJ14"/>
    <mergeCell ref="BY16:BY17"/>
    <mergeCell ref="BY5:BY6"/>
    <mergeCell ref="BZ4:CJ4"/>
    <mergeCell ref="CB5:CB6"/>
    <mergeCell ref="CC5:CC6"/>
    <mergeCell ref="CD5:CD6"/>
    <mergeCell ref="CE5:CE6"/>
    <mergeCell ref="BJ5:BJ6"/>
    <mergeCell ref="BK5:BL5"/>
    <mergeCell ref="CA5:CA6"/>
    <mergeCell ref="BZ5:BZ6"/>
    <mergeCell ref="BM5:BM6"/>
    <mergeCell ref="BE4:BN4"/>
    <mergeCell ref="CJ16:CJ17"/>
    <mergeCell ref="BD3:BD6"/>
    <mergeCell ref="BC3:BC6"/>
    <mergeCell ref="CJ5:CJ6"/>
    <mergeCell ref="BE16:BE17"/>
    <mergeCell ref="BF16:BF17"/>
    <mergeCell ref="BG16:BG17"/>
    <mergeCell ref="BH16:BH17"/>
    <mergeCell ref="BI16:BI17"/>
    <mergeCell ref="BJ16:BJ17"/>
    <mergeCell ref="BK16:BL16"/>
    <mergeCell ref="BM16:BM17"/>
    <mergeCell ref="BN16:BN17"/>
    <mergeCell ref="BO16:BO17"/>
    <mergeCell ref="BP16:BP17"/>
    <mergeCell ref="BQ16:BQ17"/>
    <mergeCell ref="BR16:BR17"/>
    <mergeCell ref="BS16:BS17"/>
    <mergeCell ref="BT16:BT17"/>
    <mergeCell ref="BU16:BU17"/>
    <mergeCell ref="BV16:BW16"/>
    <mergeCell ref="BX16:BX17"/>
    <mergeCell ref="BO4:BY4"/>
    <mergeCell ref="BV5:BW5"/>
    <mergeCell ref="BO5:BO6"/>
    <mergeCell ref="B3:C6"/>
    <mergeCell ref="H3:K3"/>
    <mergeCell ref="L3:AY3"/>
    <mergeCell ref="S4:T4"/>
    <mergeCell ref="V5:X5"/>
    <mergeCell ref="Y5:AA5"/>
    <mergeCell ref="AW5:AY5"/>
    <mergeCell ref="AZ3:BB3"/>
    <mergeCell ref="AZ4:AZ6"/>
    <mergeCell ref="BA4:BA6"/>
    <mergeCell ref="BB4:BB6"/>
    <mergeCell ref="A1:M1"/>
    <mergeCell ref="A2:M2"/>
    <mergeCell ref="V4:AY4"/>
    <mergeCell ref="D3:E6"/>
    <mergeCell ref="F3:G6"/>
    <mergeCell ref="J4:K6"/>
    <mergeCell ref="M4:N6"/>
    <mergeCell ref="O4:O6"/>
    <mergeCell ref="U5:U6"/>
    <mergeCell ref="AQ5:AS5"/>
    <mergeCell ref="AB5:AD5"/>
    <mergeCell ref="AE5:AG5"/>
    <mergeCell ref="AH5:AJ5"/>
    <mergeCell ref="AK5:AM5"/>
    <mergeCell ref="AN5:AP5"/>
    <mergeCell ref="AT5:AV5"/>
    <mergeCell ref="A3:A6"/>
    <mergeCell ref="H4:H6"/>
    <mergeCell ref="I4:I6"/>
    <mergeCell ref="L4:L6"/>
    <mergeCell ref="P4:P6"/>
    <mergeCell ref="Q4:R6"/>
    <mergeCell ref="S5:S6"/>
    <mergeCell ref="T5:T6"/>
    <mergeCell ref="BE3:CJ3"/>
    <mergeCell ref="CL5:CM5"/>
    <mergeCell ref="CN5:CN6"/>
    <mergeCell ref="CO5:CO6"/>
    <mergeCell ref="CK3:CO3"/>
    <mergeCell ref="CK4:CO4"/>
    <mergeCell ref="CK15:CO15"/>
    <mergeCell ref="CK5:CK6"/>
    <mergeCell ref="BE5:BE6"/>
    <mergeCell ref="BN5:BN6"/>
    <mergeCell ref="BF5:BF6"/>
    <mergeCell ref="BG5:BG6"/>
    <mergeCell ref="BH5:BH6"/>
    <mergeCell ref="BI5:BI6"/>
    <mergeCell ref="CG5:CH5"/>
    <mergeCell ref="CF5:CF6"/>
    <mergeCell ref="CI5:CI6"/>
    <mergeCell ref="BP5:BP6"/>
    <mergeCell ref="BQ5:BQ6"/>
    <mergeCell ref="BR5:BR6"/>
    <mergeCell ref="BS5:BS6"/>
    <mergeCell ref="BT5:BT6"/>
    <mergeCell ref="BU5:BU6"/>
    <mergeCell ref="BX5:BX6"/>
    <mergeCell ref="A14:A17"/>
    <mergeCell ref="B14:C17"/>
    <mergeCell ref="D14:E17"/>
    <mergeCell ref="F14:G17"/>
    <mergeCell ref="H14:K14"/>
    <mergeCell ref="L14:AY14"/>
    <mergeCell ref="AZ14:BB14"/>
    <mergeCell ref="BC14:BC17"/>
    <mergeCell ref="BD14:BD17"/>
    <mergeCell ref="AH16:AJ16"/>
    <mergeCell ref="AK16:AM16"/>
    <mergeCell ref="AN16:AP16"/>
    <mergeCell ref="AQ16:AS16"/>
    <mergeCell ref="AT16:AV16"/>
    <mergeCell ref="AW16:AY16"/>
    <mergeCell ref="CK14:CO14"/>
    <mergeCell ref="H15:H17"/>
    <mergeCell ref="I15:I17"/>
    <mergeCell ref="J15:K17"/>
    <mergeCell ref="L15:L17"/>
    <mergeCell ref="M15:N17"/>
    <mergeCell ref="O15:O17"/>
    <mergeCell ref="P15:P17"/>
    <mergeCell ref="Q15:R17"/>
    <mergeCell ref="S15:T15"/>
    <mergeCell ref="V15:AY15"/>
    <mergeCell ref="AZ15:AZ17"/>
    <mergeCell ref="BA15:BA17"/>
    <mergeCell ref="BB15:BB17"/>
    <mergeCell ref="BE15:BN15"/>
    <mergeCell ref="BO15:BY15"/>
    <mergeCell ref="BZ15:CJ15"/>
    <mergeCell ref="S16:S17"/>
    <mergeCell ref="T16:T17"/>
    <mergeCell ref="U16:U17"/>
    <mergeCell ref="V16:X16"/>
    <mergeCell ref="Y16:AA16"/>
    <mergeCell ref="AB16:AD16"/>
    <mergeCell ref="AE16:AG16"/>
    <mergeCell ref="CK16:CK17"/>
    <mergeCell ref="CL16:CM16"/>
    <mergeCell ref="CN16:CN17"/>
    <mergeCell ref="CO16:CO17"/>
    <mergeCell ref="BZ16:BZ17"/>
    <mergeCell ref="CA16:CA17"/>
    <mergeCell ref="CB16:CB17"/>
    <mergeCell ref="CC16:CC17"/>
    <mergeCell ref="CD16:CD17"/>
    <mergeCell ref="CE16:CE17"/>
    <mergeCell ref="CF16:CF17"/>
    <mergeCell ref="CG16:CH16"/>
    <mergeCell ref="CI16:CI17"/>
  </mergeCells>
  <pageMargins left="0.7" right="0.7" top="0.75" bottom="0.75" header="0.3" footer="0.3"/>
  <pageSetup paperSize="9" scale="71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O51"/>
  <sheetViews>
    <sheetView zoomScaleNormal="100" workbookViewId="0">
      <pane ySplit="7" topLeftCell="A8" activePane="bottomLeft" state="frozen"/>
      <selection pane="bottomLeft" activeCell="BA15" sqref="BA15:BA17"/>
    </sheetView>
  </sheetViews>
  <sheetFormatPr defaultRowHeight="15" x14ac:dyDescent="0.25"/>
  <cols>
    <col min="1" max="1" width="6.140625" customWidth="1"/>
    <col min="3" max="3" width="10.140625" bestFit="1" customWidth="1"/>
    <col min="4" max="4" width="9.42578125" customWidth="1"/>
    <col min="5" max="5" width="10.7109375" customWidth="1"/>
    <col min="6" max="6" width="14" customWidth="1"/>
    <col min="7" max="7" width="12.42578125" customWidth="1"/>
    <col min="8" max="8" width="37.42578125" customWidth="1"/>
    <col min="9" max="9" width="15.42578125" customWidth="1"/>
    <col min="10" max="10" width="12.5703125" bestFit="1" customWidth="1"/>
    <col min="11" max="11" width="16.7109375" customWidth="1"/>
    <col min="12" max="12" width="37.5703125" bestFit="1" customWidth="1"/>
    <col min="13" max="13" width="13" customWidth="1"/>
    <col min="14" max="14" width="16.5703125" customWidth="1"/>
    <col min="15" max="15" width="42.140625" customWidth="1"/>
    <col min="16" max="17" width="9.28515625" customWidth="1"/>
    <col min="18" max="18" width="9" customWidth="1"/>
    <col min="19" max="19" width="15.42578125" customWidth="1"/>
    <col min="20" max="21" width="14.28515625" customWidth="1"/>
    <col min="22" max="22" width="9.85546875" customWidth="1"/>
    <col min="24" max="24" width="10.85546875" customWidth="1"/>
    <col min="25" max="25" width="10.5703125" customWidth="1"/>
    <col min="26" max="26" width="10.140625" customWidth="1"/>
    <col min="27" max="28" width="11.140625" customWidth="1"/>
    <col min="29" max="30" width="11.28515625" customWidth="1"/>
    <col min="31" max="31" width="10.85546875" customWidth="1"/>
    <col min="32" max="32" width="10.7109375" customWidth="1"/>
    <col min="33" max="33" width="10.28515625" customWidth="1"/>
    <col min="34" max="34" width="10.5703125" customWidth="1"/>
    <col min="35" max="35" width="10.42578125" customWidth="1"/>
    <col min="36" max="37" width="10.85546875" customWidth="1"/>
    <col min="38" max="39" width="10.7109375" customWidth="1"/>
    <col min="40" max="40" width="10.5703125" customWidth="1"/>
    <col min="41" max="41" width="10.28515625" customWidth="1"/>
    <col min="42" max="42" width="10.5703125" customWidth="1"/>
    <col min="43" max="43" width="10.7109375" customWidth="1"/>
    <col min="44" max="44" width="10.5703125" customWidth="1"/>
    <col min="45" max="45" width="11" customWidth="1"/>
    <col min="46" max="46" width="10.7109375" customWidth="1"/>
    <col min="47" max="47" width="10.5703125" customWidth="1"/>
    <col min="48" max="48" width="10.7109375" customWidth="1"/>
    <col min="49" max="50" width="10.85546875" customWidth="1"/>
    <col min="51" max="51" width="10.5703125" customWidth="1"/>
    <col min="52" max="52" width="27.5703125" customWidth="1"/>
    <col min="53" max="53" width="16.85546875" customWidth="1"/>
    <col min="54" max="54" width="15.85546875" customWidth="1"/>
    <col min="55" max="55" width="18.28515625" customWidth="1"/>
    <col min="56" max="56" width="14.5703125" customWidth="1"/>
    <col min="57" max="57" width="13.28515625" customWidth="1"/>
    <col min="58" max="58" width="11.85546875" customWidth="1"/>
    <col min="59" max="59" width="11.5703125" customWidth="1"/>
    <col min="60" max="61" width="12.5703125" customWidth="1"/>
    <col min="62" max="62" width="15.7109375" customWidth="1"/>
    <col min="63" max="63" width="24.140625" customWidth="1"/>
    <col min="64" max="64" width="26.28515625" customWidth="1"/>
    <col min="65" max="65" width="15.42578125" customWidth="1"/>
    <col min="66" max="66" width="17.140625" customWidth="1"/>
    <col min="67" max="67" width="39.5703125" customWidth="1"/>
    <col min="68" max="68" width="13.7109375" customWidth="1"/>
    <col min="69" max="70" width="12.28515625" customWidth="1"/>
    <col min="71" max="71" width="13.85546875" customWidth="1"/>
    <col min="72" max="72" width="12.140625" customWidth="1"/>
    <col min="73" max="73" width="15.28515625" customWidth="1"/>
    <col min="74" max="74" width="25.7109375" customWidth="1"/>
    <col min="75" max="75" width="26" customWidth="1"/>
    <col min="76" max="76" width="13.28515625" customWidth="1"/>
    <col min="77" max="77" width="12.28515625" customWidth="1"/>
    <col min="78" max="78" width="40.28515625" customWidth="1"/>
    <col min="79" max="79" width="13.7109375" customWidth="1"/>
    <col min="80" max="80" width="12.7109375" customWidth="1"/>
    <col min="81" max="81" width="11.85546875" customWidth="1"/>
    <col min="82" max="82" width="13.140625" customWidth="1"/>
    <col min="83" max="83" width="11.85546875" customWidth="1"/>
    <col min="84" max="84" width="16" customWidth="1"/>
    <col min="85" max="85" width="25.140625" customWidth="1"/>
    <col min="86" max="86" width="25" customWidth="1"/>
    <col min="87" max="87" width="13.5703125" customWidth="1"/>
    <col min="88" max="88" width="12" customWidth="1"/>
    <col min="89" max="89" width="16.140625" customWidth="1"/>
    <col min="90" max="90" width="26.28515625" customWidth="1"/>
    <col min="91" max="91" width="27.140625" customWidth="1"/>
    <col min="92" max="93" width="13" customWidth="1"/>
  </cols>
  <sheetData>
    <row r="1" spans="1:93" ht="18" customHeight="1" x14ac:dyDescent="0.25">
      <c r="A1" s="197" t="s">
        <v>344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3"/>
      <c r="AV1" s="3"/>
      <c r="AW1" s="3"/>
      <c r="AX1" s="3"/>
      <c r="AY1" s="3"/>
      <c r="AZ1" s="3"/>
      <c r="BA1" s="3"/>
      <c r="BB1" s="3"/>
      <c r="BC1" s="3"/>
      <c r="BD1" s="3"/>
      <c r="BE1" s="1"/>
      <c r="BF1" s="1"/>
      <c r="BG1" s="1"/>
      <c r="BH1" s="1"/>
      <c r="BI1" s="1"/>
      <c r="BJ1" s="1"/>
      <c r="BK1" s="1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93" ht="18" customHeight="1" x14ac:dyDescent="0.25">
      <c r="A2" s="198" t="s">
        <v>778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3"/>
      <c r="AV2" s="3"/>
      <c r="AW2" s="3"/>
      <c r="AX2" s="3"/>
      <c r="AY2" s="3"/>
      <c r="AZ2" s="3"/>
      <c r="BA2" s="3"/>
      <c r="BB2" s="3"/>
      <c r="BC2" s="3"/>
      <c r="BD2" s="3"/>
      <c r="BE2" s="5"/>
      <c r="BF2" s="5"/>
      <c r="BG2" s="5"/>
      <c r="BH2" s="5"/>
      <c r="BI2" s="5"/>
      <c r="BJ2" s="5"/>
      <c r="BK2" s="5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93" ht="25.5" customHeight="1" x14ac:dyDescent="0.25">
      <c r="A3" s="178" t="s">
        <v>174</v>
      </c>
      <c r="B3" s="181" t="s">
        <v>17</v>
      </c>
      <c r="C3" s="182"/>
      <c r="D3" s="187" t="s">
        <v>0</v>
      </c>
      <c r="E3" s="188"/>
      <c r="F3" s="181" t="s">
        <v>16</v>
      </c>
      <c r="G3" s="182"/>
      <c r="H3" s="159" t="s">
        <v>228</v>
      </c>
      <c r="I3" s="174"/>
      <c r="J3" s="174"/>
      <c r="K3" s="160"/>
      <c r="L3" s="175" t="s">
        <v>20</v>
      </c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7"/>
      <c r="AZ3" s="175" t="s">
        <v>1</v>
      </c>
      <c r="BA3" s="176"/>
      <c r="BB3" s="177"/>
      <c r="BC3" s="150" t="s">
        <v>15</v>
      </c>
      <c r="BD3" s="150" t="s">
        <v>351</v>
      </c>
      <c r="BE3" s="194" t="s">
        <v>345</v>
      </c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6"/>
      <c r="CK3" s="161" t="s">
        <v>347</v>
      </c>
      <c r="CL3" s="162"/>
      <c r="CM3" s="162"/>
      <c r="CN3" s="162"/>
      <c r="CO3" s="163"/>
    </row>
    <row r="4" spans="1:93" ht="25.5" customHeight="1" x14ac:dyDescent="0.25">
      <c r="A4" s="179"/>
      <c r="B4" s="183"/>
      <c r="C4" s="184"/>
      <c r="D4" s="189"/>
      <c r="E4" s="190"/>
      <c r="F4" s="183"/>
      <c r="G4" s="184"/>
      <c r="H4" s="155" t="s">
        <v>4</v>
      </c>
      <c r="I4" s="155" t="s">
        <v>5</v>
      </c>
      <c r="J4" s="164" t="s">
        <v>6</v>
      </c>
      <c r="K4" s="165"/>
      <c r="L4" s="155" t="s">
        <v>4</v>
      </c>
      <c r="M4" s="164" t="s">
        <v>7</v>
      </c>
      <c r="N4" s="165"/>
      <c r="O4" s="164" t="s">
        <v>21</v>
      </c>
      <c r="P4" s="170" t="s">
        <v>41</v>
      </c>
      <c r="Q4" s="164" t="s">
        <v>22</v>
      </c>
      <c r="R4" s="165"/>
      <c r="S4" s="159" t="s">
        <v>25</v>
      </c>
      <c r="T4" s="160"/>
      <c r="U4" s="74" t="s">
        <v>29</v>
      </c>
      <c r="V4" s="173" t="s">
        <v>28</v>
      </c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60"/>
      <c r="AZ4" s="155" t="s">
        <v>37</v>
      </c>
      <c r="BA4" s="155" t="s">
        <v>38</v>
      </c>
      <c r="BB4" s="155" t="s">
        <v>39</v>
      </c>
      <c r="BC4" s="193"/>
      <c r="BD4" s="193"/>
      <c r="BE4" s="175" t="s">
        <v>148</v>
      </c>
      <c r="BF4" s="176"/>
      <c r="BG4" s="176"/>
      <c r="BH4" s="176"/>
      <c r="BI4" s="176"/>
      <c r="BJ4" s="176"/>
      <c r="BK4" s="176"/>
      <c r="BL4" s="176"/>
      <c r="BM4" s="176"/>
      <c r="BN4" s="177"/>
      <c r="BO4" s="175" t="s">
        <v>149</v>
      </c>
      <c r="BP4" s="176"/>
      <c r="BQ4" s="176"/>
      <c r="BR4" s="176"/>
      <c r="BS4" s="176"/>
      <c r="BT4" s="176"/>
      <c r="BU4" s="176"/>
      <c r="BV4" s="176"/>
      <c r="BW4" s="176"/>
      <c r="BX4" s="176"/>
      <c r="BY4" s="177"/>
      <c r="BZ4" s="175" t="s">
        <v>327</v>
      </c>
      <c r="CA4" s="176"/>
      <c r="CB4" s="176"/>
      <c r="CC4" s="176"/>
      <c r="CD4" s="176"/>
      <c r="CE4" s="176"/>
      <c r="CF4" s="176"/>
      <c r="CG4" s="176"/>
      <c r="CH4" s="176"/>
      <c r="CI4" s="176"/>
      <c r="CJ4" s="177"/>
      <c r="CK4" s="161" t="s">
        <v>348</v>
      </c>
      <c r="CL4" s="162"/>
      <c r="CM4" s="162"/>
      <c r="CN4" s="162"/>
      <c r="CO4" s="163"/>
    </row>
    <row r="5" spans="1:93" ht="38.25" customHeight="1" x14ac:dyDescent="0.25">
      <c r="A5" s="179"/>
      <c r="B5" s="183"/>
      <c r="C5" s="184"/>
      <c r="D5" s="189"/>
      <c r="E5" s="190"/>
      <c r="F5" s="183"/>
      <c r="G5" s="184"/>
      <c r="H5" s="157"/>
      <c r="I5" s="157"/>
      <c r="J5" s="166"/>
      <c r="K5" s="167"/>
      <c r="L5" s="157"/>
      <c r="M5" s="166"/>
      <c r="N5" s="167"/>
      <c r="O5" s="166"/>
      <c r="P5" s="171"/>
      <c r="Q5" s="166"/>
      <c r="R5" s="167"/>
      <c r="S5" s="155" t="s">
        <v>26</v>
      </c>
      <c r="T5" s="155" t="s">
        <v>27</v>
      </c>
      <c r="U5" s="155" t="s">
        <v>30</v>
      </c>
      <c r="V5" s="159" t="s">
        <v>31</v>
      </c>
      <c r="W5" s="174"/>
      <c r="X5" s="160"/>
      <c r="Y5" s="159" t="s">
        <v>195</v>
      </c>
      <c r="Z5" s="174"/>
      <c r="AA5" s="160"/>
      <c r="AB5" s="159" t="s">
        <v>196</v>
      </c>
      <c r="AC5" s="174"/>
      <c r="AD5" s="160"/>
      <c r="AE5" s="159" t="s">
        <v>197</v>
      </c>
      <c r="AF5" s="174"/>
      <c r="AG5" s="160"/>
      <c r="AH5" s="159" t="s">
        <v>198</v>
      </c>
      <c r="AI5" s="174"/>
      <c r="AJ5" s="160"/>
      <c r="AK5" s="159" t="s">
        <v>199</v>
      </c>
      <c r="AL5" s="174"/>
      <c r="AM5" s="160"/>
      <c r="AN5" s="159" t="s">
        <v>200</v>
      </c>
      <c r="AO5" s="174"/>
      <c r="AP5" s="160"/>
      <c r="AQ5" s="159" t="s">
        <v>201</v>
      </c>
      <c r="AR5" s="174"/>
      <c r="AS5" s="160"/>
      <c r="AT5" s="159" t="s">
        <v>202</v>
      </c>
      <c r="AU5" s="174"/>
      <c r="AV5" s="160"/>
      <c r="AW5" s="159" t="s">
        <v>203</v>
      </c>
      <c r="AX5" s="174"/>
      <c r="AY5" s="160"/>
      <c r="AZ5" s="157"/>
      <c r="BA5" s="157"/>
      <c r="BB5" s="157"/>
      <c r="BC5" s="193"/>
      <c r="BD5" s="193"/>
      <c r="BE5" s="155" t="s">
        <v>229</v>
      </c>
      <c r="BF5" s="157" t="s">
        <v>115</v>
      </c>
      <c r="BG5" s="158" t="s">
        <v>114</v>
      </c>
      <c r="BH5" s="158" t="s">
        <v>328</v>
      </c>
      <c r="BI5" s="158" t="s">
        <v>329</v>
      </c>
      <c r="BJ5" s="155" t="s">
        <v>330</v>
      </c>
      <c r="BK5" s="159" t="s">
        <v>331</v>
      </c>
      <c r="BL5" s="160"/>
      <c r="BM5" s="158" t="s">
        <v>332</v>
      </c>
      <c r="BN5" s="158" t="s">
        <v>333</v>
      </c>
      <c r="BO5" s="155" t="s">
        <v>334</v>
      </c>
      <c r="BP5" s="155" t="s">
        <v>152</v>
      </c>
      <c r="BQ5" s="157" t="s">
        <v>115</v>
      </c>
      <c r="BR5" s="158" t="s">
        <v>114</v>
      </c>
      <c r="BS5" s="158" t="s">
        <v>328</v>
      </c>
      <c r="BT5" s="158" t="s">
        <v>329</v>
      </c>
      <c r="BU5" s="155" t="s">
        <v>330</v>
      </c>
      <c r="BV5" s="159" t="s">
        <v>331</v>
      </c>
      <c r="BW5" s="160"/>
      <c r="BX5" s="158" t="s">
        <v>332</v>
      </c>
      <c r="BY5" s="158" t="s">
        <v>333</v>
      </c>
      <c r="BZ5" s="155" t="s">
        <v>335</v>
      </c>
      <c r="CA5" s="155" t="s">
        <v>230</v>
      </c>
      <c r="CB5" s="157" t="s">
        <v>115</v>
      </c>
      <c r="CC5" s="158" t="s">
        <v>114</v>
      </c>
      <c r="CD5" s="155" t="s">
        <v>336</v>
      </c>
      <c r="CE5" s="158" t="s">
        <v>329</v>
      </c>
      <c r="CF5" s="155" t="s">
        <v>330</v>
      </c>
      <c r="CG5" s="159" t="s">
        <v>337</v>
      </c>
      <c r="CH5" s="160"/>
      <c r="CI5" s="158" t="s">
        <v>332</v>
      </c>
      <c r="CJ5" s="158" t="s">
        <v>333</v>
      </c>
      <c r="CK5" s="150" t="s">
        <v>338</v>
      </c>
      <c r="CL5" s="152" t="s">
        <v>331</v>
      </c>
      <c r="CM5" s="153"/>
      <c r="CN5" s="154" t="s">
        <v>339</v>
      </c>
      <c r="CO5" s="154" t="s">
        <v>340</v>
      </c>
    </row>
    <row r="6" spans="1:93" ht="38.25" customHeight="1" x14ac:dyDescent="0.25">
      <c r="A6" s="180"/>
      <c r="B6" s="185"/>
      <c r="C6" s="186"/>
      <c r="D6" s="191"/>
      <c r="E6" s="192"/>
      <c r="F6" s="185"/>
      <c r="G6" s="186"/>
      <c r="H6" s="156"/>
      <c r="I6" s="156"/>
      <c r="J6" s="168"/>
      <c r="K6" s="169"/>
      <c r="L6" s="156"/>
      <c r="M6" s="168"/>
      <c r="N6" s="169"/>
      <c r="O6" s="168"/>
      <c r="P6" s="172"/>
      <c r="Q6" s="168"/>
      <c r="R6" s="169"/>
      <c r="S6" s="156"/>
      <c r="T6" s="156"/>
      <c r="U6" s="156"/>
      <c r="V6" s="70" t="s">
        <v>34</v>
      </c>
      <c r="W6" s="70" t="s">
        <v>35</v>
      </c>
      <c r="X6" s="70" t="s">
        <v>36</v>
      </c>
      <c r="Y6" s="70" t="s">
        <v>34</v>
      </c>
      <c r="Z6" s="70" t="s">
        <v>35</v>
      </c>
      <c r="AA6" s="70" t="s">
        <v>36</v>
      </c>
      <c r="AB6" s="70" t="s">
        <v>34</v>
      </c>
      <c r="AC6" s="70" t="s">
        <v>35</v>
      </c>
      <c r="AD6" s="70" t="s">
        <v>36</v>
      </c>
      <c r="AE6" s="70" t="s">
        <v>34</v>
      </c>
      <c r="AF6" s="70" t="s">
        <v>35</v>
      </c>
      <c r="AG6" s="70" t="s">
        <v>36</v>
      </c>
      <c r="AH6" s="70" t="s">
        <v>34</v>
      </c>
      <c r="AI6" s="70" t="s">
        <v>35</v>
      </c>
      <c r="AJ6" s="70" t="s">
        <v>36</v>
      </c>
      <c r="AK6" s="70" t="s">
        <v>34</v>
      </c>
      <c r="AL6" s="70" t="s">
        <v>35</v>
      </c>
      <c r="AM6" s="70" t="s">
        <v>36</v>
      </c>
      <c r="AN6" s="70" t="s">
        <v>34</v>
      </c>
      <c r="AO6" s="70" t="s">
        <v>35</v>
      </c>
      <c r="AP6" s="70" t="s">
        <v>36</v>
      </c>
      <c r="AQ6" s="70" t="s">
        <v>34</v>
      </c>
      <c r="AR6" s="70" t="s">
        <v>35</v>
      </c>
      <c r="AS6" s="70" t="s">
        <v>36</v>
      </c>
      <c r="AT6" s="70" t="s">
        <v>34</v>
      </c>
      <c r="AU6" s="70" t="s">
        <v>35</v>
      </c>
      <c r="AV6" s="70" t="s">
        <v>36</v>
      </c>
      <c r="AW6" s="70" t="s">
        <v>34</v>
      </c>
      <c r="AX6" s="70" t="s">
        <v>35</v>
      </c>
      <c r="AY6" s="70" t="s">
        <v>36</v>
      </c>
      <c r="AZ6" s="156"/>
      <c r="BA6" s="156"/>
      <c r="BB6" s="156"/>
      <c r="BC6" s="151"/>
      <c r="BD6" s="151"/>
      <c r="BE6" s="156"/>
      <c r="BF6" s="156"/>
      <c r="BG6" s="158"/>
      <c r="BH6" s="158"/>
      <c r="BI6" s="158"/>
      <c r="BJ6" s="156"/>
      <c r="BK6" s="72" t="s">
        <v>9</v>
      </c>
      <c r="BL6" s="72" t="s">
        <v>10</v>
      </c>
      <c r="BM6" s="158"/>
      <c r="BN6" s="158"/>
      <c r="BO6" s="156"/>
      <c r="BP6" s="156"/>
      <c r="BQ6" s="156"/>
      <c r="BR6" s="158"/>
      <c r="BS6" s="158"/>
      <c r="BT6" s="158"/>
      <c r="BU6" s="156"/>
      <c r="BV6" s="72" t="s">
        <v>9</v>
      </c>
      <c r="BW6" s="72" t="s">
        <v>10</v>
      </c>
      <c r="BX6" s="158"/>
      <c r="BY6" s="158"/>
      <c r="BZ6" s="156"/>
      <c r="CA6" s="156"/>
      <c r="CB6" s="156"/>
      <c r="CC6" s="158"/>
      <c r="CD6" s="156"/>
      <c r="CE6" s="158"/>
      <c r="CF6" s="156"/>
      <c r="CG6" s="72" t="s">
        <v>9</v>
      </c>
      <c r="CH6" s="72" t="s">
        <v>10</v>
      </c>
      <c r="CI6" s="158"/>
      <c r="CJ6" s="158"/>
      <c r="CK6" s="151"/>
      <c r="CL6" s="73" t="s">
        <v>9</v>
      </c>
      <c r="CM6" s="73" t="s">
        <v>10</v>
      </c>
      <c r="CN6" s="154"/>
      <c r="CO6" s="154"/>
    </row>
    <row r="7" spans="1:93" ht="15" customHeight="1" x14ac:dyDescent="0.25">
      <c r="A7" s="9" t="s">
        <v>33</v>
      </c>
      <c r="B7" s="73" t="s">
        <v>18</v>
      </c>
      <c r="C7" s="73" t="s">
        <v>19</v>
      </c>
      <c r="D7" s="73" t="s">
        <v>2</v>
      </c>
      <c r="E7" s="73" t="s">
        <v>3</v>
      </c>
      <c r="F7" s="73" t="s">
        <v>2</v>
      </c>
      <c r="G7" s="73" t="s">
        <v>3</v>
      </c>
      <c r="H7" s="12" t="s">
        <v>33</v>
      </c>
      <c r="I7" s="12" t="s">
        <v>33</v>
      </c>
      <c r="J7" s="13" t="s">
        <v>12</v>
      </c>
      <c r="K7" s="75" t="s">
        <v>13</v>
      </c>
      <c r="L7" s="12" t="s">
        <v>33</v>
      </c>
      <c r="M7" s="13" t="s">
        <v>12</v>
      </c>
      <c r="N7" s="75" t="s">
        <v>13</v>
      </c>
      <c r="O7" s="14" t="s">
        <v>33</v>
      </c>
      <c r="P7" s="71" t="s">
        <v>14</v>
      </c>
      <c r="Q7" s="71" t="s">
        <v>23</v>
      </c>
      <c r="R7" s="71" t="s">
        <v>24</v>
      </c>
      <c r="S7" s="71" t="s">
        <v>11</v>
      </c>
      <c r="T7" s="71" t="s">
        <v>11</v>
      </c>
      <c r="U7" s="70" t="s">
        <v>11</v>
      </c>
      <c r="V7" s="70" t="s">
        <v>32</v>
      </c>
      <c r="W7" s="70" t="s">
        <v>32</v>
      </c>
      <c r="X7" s="12" t="s">
        <v>33</v>
      </c>
      <c r="Y7" s="70" t="s">
        <v>32</v>
      </c>
      <c r="Z7" s="70" t="s">
        <v>32</v>
      </c>
      <c r="AA7" s="12" t="s">
        <v>33</v>
      </c>
      <c r="AB7" s="70" t="s">
        <v>32</v>
      </c>
      <c r="AC7" s="70" t="s">
        <v>32</v>
      </c>
      <c r="AD7" s="12" t="s">
        <v>33</v>
      </c>
      <c r="AE7" s="70" t="s">
        <v>32</v>
      </c>
      <c r="AF7" s="70" t="s">
        <v>32</v>
      </c>
      <c r="AG7" s="12" t="s">
        <v>33</v>
      </c>
      <c r="AH7" s="70" t="s">
        <v>32</v>
      </c>
      <c r="AI7" s="70" t="s">
        <v>32</v>
      </c>
      <c r="AJ7" s="12" t="s">
        <v>33</v>
      </c>
      <c r="AK7" s="70" t="s">
        <v>32</v>
      </c>
      <c r="AL7" s="70" t="s">
        <v>32</v>
      </c>
      <c r="AM7" s="12" t="s">
        <v>33</v>
      </c>
      <c r="AN7" s="70" t="s">
        <v>32</v>
      </c>
      <c r="AO7" s="70" t="s">
        <v>32</v>
      </c>
      <c r="AP7" s="12" t="s">
        <v>33</v>
      </c>
      <c r="AQ7" s="70" t="s">
        <v>32</v>
      </c>
      <c r="AR7" s="70" t="s">
        <v>32</v>
      </c>
      <c r="AS7" s="12" t="s">
        <v>33</v>
      </c>
      <c r="AT7" s="70" t="s">
        <v>32</v>
      </c>
      <c r="AU7" s="70" t="s">
        <v>32</v>
      </c>
      <c r="AV7" s="12" t="s">
        <v>33</v>
      </c>
      <c r="AW7" s="70" t="s">
        <v>32</v>
      </c>
      <c r="AX7" s="70" t="s">
        <v>32</v>
      </c>
      <c r="AY7" s="12" t="s">
        <v>33</v>
      </c>
      <c r="AZ7" s="12" t="s">
        <v>33</v>
      </c>
      <c r="BA7" s="70" t="s">
        <v>1847</v>
      </c>
      <c r="BB7" s="12" t="s">
        <v>33</v>
      </c>
      <c r="BC7" s="15" t="s">
        <v>11</v>
      </c>
      <c r="BD7" s="15" t="s">
        <v>11</v>
      </c>
      <c r="BE7" s="12" t="s">
        <v>11</v>
      </c>
      <c r="BF7" s="12" t="s">
        <v>11</v>
      </c>
      <c r="BG7" s="12" t="s">
        <v>11</v>
      </c>
      <c r="BH7" s="70" t="s">
        <v>8</v>
      </c>
      <c r="BI7" s="12" t="s">
        <v>117</v>
      </c>
      <c r="BJ7" s="70" t="s">
        <v>116</v>
      </c>
      <c r="BK7" s="12" t="s">
        <v>33</v>
      </c>
      <c r="BL7" s="12" t="s">
        <v>33</v>
      </c>
      <c r="BM7" s="12" t="s">
        <v>33</v>
      </c>
      <c r="BN7" s="12" t="s">
        <v>33</v>
      </c>
      <c r="BO7" s="12" t="s">
        <v>33</v>
      </c>
      <c r="BP7" s="12" t="s">
        <v>11</v>
      </c>
      <c r="BQ7" s="12" t="s">
        <v>11</v>
      </c>
      <c r="BR7" s="12" t="s">
        <v>11</v>
      </c>
      <c r="BS7" s="70" t="s">
        <v>8</v>
      </c>
      <c r="BT7" s="70" t="s">
        <v>117</v>
      </c>
      <c r="BU7" s="70" t="s">
        <v>116</v>
      </c>
      <c r="BV7" s="12" t="s">
        <v>33</v>
      </c>
      <c r="BW7" s="12" t="s">
        <v>33</v>
      </c>
      <c r="BX7" s="12" t="s">
        <v>33</v>
      </c>
      <c r="BY7" s="12" t="s">
        <v>33</v>
      </c>
      <c r="BZ7" s="12" t="s">
        <v>33</v>
      </c>
      <c r="CA7" s="12" t="s">
        <v>11</v>
      </c>
      <c r="CB7" s="12" t="s">
        <v>11</v>
      </c>
      <c r="CC7" s="12" t="s">
        <v>11</v>
      </c>
      <c r="CD7" s="70" t="s">
        <v>8</v>
      </c>
      <c r="CE7" s="70" t="s">
        <v>117</v>
      </c>
      <c r="CF7" s="70" t="s">
        <v>116</v>
      </c>
      <c r="CG7" s="12" t="s">
        <v>33</v>
      </c>
      <c r="CH7" s="12" t="s">
        <v>33</v>
      </c>
      <c r="CI7" s="12" t="s">
        <v>33</v>
      </c>
      <c r="CJ7" s="12" t="s">
        <v>33</v>
      </c>
      <c r="CK7" s="76" t="s">
        <v>116</v>
      </c>
      <c r="CL7" s="16" t="s">
        <v>33</v>
      </c>
      <c r="CM7" s="16" t="s">
        <v>33</v>
      </c>
      <c r="CN7" s="16" t="s">
        <v>33</v>
      </c>
      <c r="CO7" s="16" t="s">
        <v>33</v>
      </c>
    </row>
    <row r="8" spans="1:93" ht="23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1">
        <v>14</v>
      </c>
      <c r="O8" s="11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11">
        <v>21</v>
      </c>
      <c r="V8" s="11">
        <v>22</v>
      </c>
      <c r="W8" s="11">
        <v>23</v>
      </c>
      <c r="X8" s="11">
        <v>24</v>
      </c>
      <c r="Y8" s="11">
        <v>25</v>
      </c>
      <c r="Z8" s="11">
        <v>26</v>
      </c>
      <c r="AA8" s="11">
        <v>27</v>
      </c>
      <c r="AB8" s="11">
        <v>28</v>
      </c>
      <c r="AC8" s="11">
        <v>29</v>
      </c>
      <c r="AD8" s="11">
        <v>30</v>
      </c>
      <c r="AE8" s="11">
        <v>31</v>
      </c>
      <c r="AF8" s="11">
        <v>32</v>
      </c>
      <c r="AG8" s="11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11">
        <v>42</v>
      </c>
      <c r="AQ8" s="11">
        <v>43</v>
      </c>
      <c r="AR8" s="11">
        <v>44</v>
      </c>
      <c r="AS8" s="11">
        <v>45</v>
      </c>
      <c r="AT8" s="11">
        <v>46</v>
      </c>
      <c r="AU8" s="11">
        <v>47</v>
      </c>
      <c r="AV8" s="11">
        <v>48</v>
      </c>
      <c r="AW8" s="11">
        <v>49</v>
      </c>
      <c r="AX8" s="11">
        <v>50</v>
      </c>
      <c r="AY8" s="11">
        <v>51</v>
      </c>
      <c r="AZ8" s="11">
        <v>52</v>
      </c>
      <c r="BA8" s="11">
        <v>53</v>
      </c>
      <c r="BB8" s="11">
        <v>54</v>
      </c>
      <c r="BC8" s="11">
        <v>55</v>
      </c>
      <c r="BD8" s="11">
        <v>56</v>
      </c>
      <c r="BE8" s="11">
        <v>57</v>
      </c>
      <c r="BF8" s="11">
        <v>58</v>
      </c>
      <c r="BG8" s="11">
        <v>59</v>
      </c>
      <c r="BH8" s="11">
        <v>60</v>
      </c>
      <c r="BI8" s="11">
        <v>61</v>
      </c>
      <c r="BJ8" s="11">
        <v>62</v>
      </c>
      <c r="BK8" s="11">
        <v>63</v>
      </c>
      <c r="BL8" s="11">
        <v>64</v>
      </c>
      <c r="BM8" s="11">
        <v>65</v>
      </c>
      <c r="BN8" s="11">
        <v>66</v>
      </c>
      <c r="BO8" s="11">
        <v>67</v>
      </c>
      <c r="BP8" s="11">
        <v>68</v>
      </c>
      <c r="BQ8" s="11">
        <v>69</v>
      </c>
      <c r="BR8" s="11">
        <v>70</v>
      </c>
      <c r="BS8" s="11">
        <v>71</v>
      </c>
      <c r="BT8" s="11">
        <v>72</v>
      </c>
      <c r="BU8" s="11">
        <v>73</v>
      </c>
      <c r="BV8" s="11">
        <v>74</v>
      </c>
      <c r="BW8" s="11">
        <v>75</v>
      </c>
      <c r="BX8" s="11">
        <v>76</v>
      </c>
      <c r="BY8" s="11">
        <v>77</v>
      </c>
      <c r="BZ8" s="11">
        <v>78</v>
      </c>
      <c r="CA8" s="11">
        <v>79</v>
      </c>
      <c r="CB8" s="11">
        <v>80</v>
      </c>
      <c r="CC8" s="11">
        <v>81</v>
      </c>
      <c r="CD8" s="11">
        <v>82</v>
      </c>
      <c r="CE8" s="11">
        <v>83</v>
      </c>
      <c r="CF8" s="11">
        <v>84</v>
      </c>
      <c r="CG8" s="11">
        <v>85</v>
      </c>
      <c r="CH8" s="11">
        <v>86</v>
      </c>
      <c r="CI8" s="11">
        <v>87</v>
      </c>
      <c r="CJ8" s="11">
        <v>88</v>
      </c>
      <c r="CK8" s="11">
        <v>89</v>
      </c>
      <c r="CL8" s="11">
        <v>90</v>
      </c>
      <c r="CM8" s="11">
        <v>91</v>
      </c>
      <c r="CN8" s="11">
        <v>92</v>
      </c>
      <c r="CO8" s="11">
        <v>93</v>
      </c>
    </row>
    <row r="9" spans="1:93" ht="15" customHeight="1" x14ac:dyDescent="0.25">
      <c r="A9" s="60">
        <f>1</f>
        <v>1</v>
      </c>
      <c r="B9" s="61"/>
      <c r="C9" s="61"/>
      <c r="D9" s="62" t="s">
        <v>231</v>
      </c>
      <c r="E9" s="59" t="s">
        <v>42</v>
      </c>
      <c r="F9" s="59" t="s">
        <v>42</v>
      </c>
      <c r="G9" s="59" t="s">
        <v>42</v>
      </c>
      <c r="H9" s="62" t="s">
        <v>110</v>
      </c>
      <c r="I9" s="62">
        <v>125501290</v>
      </c>
      <c r="J9" s="62" t="s">
        <v>111</v>
      </c>
      <c r="K9" s="62" t="s">
        <v>112</v>
      </c>
      <c r="L9" s="62" t="s">
        <v>113</v>
      </c>
      <c r="M9" s="62" t="s">
        <v>111</v>
      </c>
      <c r="N9" s="62" t="s">
        <v>112</v>
      </c>
      <c r="O9" s="62" t="s">
        <v>89</v>
      </c>
      <c r="P9" s="63">
        <v>0.104</v>
      </c>
      <c r="Q9" s="64"/>
      <c r="R9" s="64"/>
      <c r="S9" s="63"/>
      <c r="T9" s="63"/>
      <c r="U9" s="63"/>
      <c r="V9" s="65"/>
      <c r="W9" s="65"/>
      <c r="X9" s="61"/>
      <c r="Y9" s="61"/>
      <c r="Z9" s="61"/>
      <c r="AA9" s="61">
        <v>39826</v>
      </c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 t="s">
        <v>42</v>
      </c>
      <c r="BA9" s="61" t="s">
        <v>42</v>
      </c>
      <c r="BB9" s="61" t="s">
        <v>42</v>
      </c>
      <c r="BC9" s="63"/>
      <c r="BD9" s="63"/>
      <c r="BE9" s="63"/>
      <c r="BF9" s="63"/>
      <c r="BG9" s="63"/>
      <c r="BH9" s="66"/>
      <c r="BI9" s="67"/>
      <c r="BJ9" s="66">
        <v>0</v>
      </c>
      <c r="BK9" s="66"/>
      <c r="BL9" s="66"/>
      <c r="BM9" s="61"/>
      <c r="BN9" s="61"/>
      <c r="BO9" s="68" t="s">
        <v>118</v>
      </c>
      <c r="BP9" s="63"/>
      <c r="BQ9" s="63"/>
      <c r="BR9" s="63"/>
      <c r="BS9" s="66"/>
      <c r="BT9" s="67"/>
      <c r="BU9" s="66">
        <v>0</v>
      </c>
      <c r="BV9" s="66" t="s">
        <v>703</v>
      </c>
      <c r="BW9" s="66" t="s">
        <v>703</v>
      </c>
      <c r="BX9" s="61"/>
      <c r="BY9" s="61"/>
      <c r="BZ9" s="61"/>
      <c r="CA9" s="61"/>
      <c r="CB9" s="61"/>
      <c r="CC9" s="61"/>
      <c r="CD9" s="61"/>
      <c r="CE9" s="61"/>
      <c r="CF9" s="64">
        <v>0</v>
      </c>
      <c r="CG9" s="61"/>
      <c r="CH9" s="61"/>
      <c r="CI9" s="61"/>
      <c r="CJ9" s="61"/>
      <c r="CK9" s="66">
        <v>0</v>
      </c>
      <c r="CL9" s="66" t="s">
        <v>703</v>
      </c>
      <c r="CM9" s="66" t="s">
        <v>703</v>
      </c>
      <c r="CN9" s="61"/>
      <c r="CO9" s="61"/>
    </row>
    <row r="10" spans="1:93" ht="15" customHeight="1" x14ac:dyDescent="0.25">
      <c r="A10" s="78">
        <f>A9+1</f>
        <v>2</v>
      </c>
      <c r="B10" s="79">
        <v>46054</v>
      </c>
      <c r="C10" s="79">
        <v>46081</v>
      </c>
      <c r="D10" s="80" t="s">
        <v>232</v>
      </c>
      <c r="E10" s="79">
        <v>46092</v>
      </c>
      <c r="F10" s="80" t="s">
        <v>564</v>
      </c>
      <c r="G10" s="79">
        <v>46002</v>
      </c>
      <c r="H10" s="80" t="s">
        <v>156</v>
      </c>
      <c r="I10" s="80">
        <v>115744408</v>
      </c>
      <c r="J10" s="80" t="s">
        <v>66</v>
      </c>
      <c r="K10" s="80" t="s">
        <v>65</v>
      </c>
      <c r="L10" s="80" t="s">
        <v>157</v>
      </c>
      <c r="M10" s="80" t="s">
        <v>158</v>
      </c>
      <c r="N10" s="80" t="s">
        <v>159</v>
      </c>
      <c r="O10" s="80" t="s">
        <v>52</v>
      </c>
      <c r="P10" s="81">
        <v>0.495</v>
      </c>
      <c r="Q10" s="82">
        <v>35297</v>
      </c>
      <c r="R10" s="82"/>
      <c r="S10" s="81">
        <v>405</v>
      </c>
      <c r="T10" s="81">
        <v>392</v>
      </c>
      <c r="U10" s="81">
        <v>304.3</v>
      </c>
      <c r="V10" s="83"/>
      <c r="W10" s="83"/>
      <c r="X10" s="79"/>
      <c r="Y10" s="79" t="s">
        <v>602</v>
      </c>
      <c r="Z10" s="79" t="s">
        <v>603</v>
      </c>
      <c r="AA10" s="79">
        <v>37298</v>
      </c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 t="s">
        <v>42</v>
      </c>
      <c r="BA10" s="79" t="s">
        <v>42</v>
      </c>
      <c r="BB10" s="79" t="s">
        <v>42</v>
      </c>
      <c r="BC10" s="81">
        <v>278.00900000000001</v>
      </c>
      <c r="BD10" s="81">
        <v>0</v>
      </c>
      <c r="BE10" s="81" t="s">
        <v>42</v>
      </c>
      <c r="BF10" s="81" t="s">
        <v>42</v>
      </c>
      <c r="BG10" s="81" t="s">
        <v>42</v>
      </c>
      <c r="BH10" s="84" t="s">
        <v>42</v>
      </c>
      <c r="BI10" s="85" t="s">
        <v>42</v>
      </c>
      <c r="BJ10" s="84">
        <v>0</v>
      </c>
      <c r="BK10" s="84" t="s">
        <v>42</v>
      </c>
      <c r="BL10" s="84" t="s">
        <v>42</v>
      </c>
      <c r="BM10" s="79" t="s">
        <v>42</v>
      </c>
      <c r="BN10" s="79" t="s">
        <v>42</v>
      </c>
      <c r="BO10" s="86" t="s">
        <v>64</v>
      </c>
      <c r="BP10" s="81">
        <v>278.00900000000001</v>
      </c>
      <c r="BQ10" s="81">
        <v>278.96699999999998</v>
      </c>
      <c r="BR10" s="81">
        <v>0.96699999999999997</v>
      </c>
      <c r="BS10" s="84">
        <v>278</v>
      </c>
      <c r="BT10" s="85" t="s">
        <v>42</v>
      </c>
      <c r="BU10" s="84">
        <v>278</v>
      </c>
      <c r="BV10" s="80" t="s">
        <v>704</v>
      </c>
      <c r="BW10" s="80" t="s">
        <v>705</v>
      </c>
      <c r="BX10" s="79">
        <v>46446</v>
      </c>
      <c r="BY10" s="79" t="s">
        <v>352</v>
      </c>
      <c r="BZ10" s="79" t="s">
        <v>42</v>
      </c>
      <c r="CA10" s="79" t="s">
        <v>42</v>
      </c>
      <c r="CB10" s="79" t="s">
        <v>42</v>
      </c>
      <c r="CC10" s="79" t="s">
        <v>42</v>
      </c>
      <c r="CD10" s="79" t="s">
        <v>42</v>
      </c>
      <c r="CE10" s="79" t="s">
        <v>42</v>
      </c>
      <c r="CF10" s="82">
        <v>0</v>
      </c>
      <c r="CG10" s="79" t="s">
        <v>42</v>
      </c>
      <c r="CH10" s="79" t="s">
        <v>42</v>
      </c>
      <c r="CI10" s="79" t="s">
        <v>42</v>
      </c>
      <c r="CJ10" s="79" t="s">
        <v>42</v>
      </c>
      <c r="CK10" s="84">
        <v>278</v>
      </c>
      <c r="CL10" s="80" t="s">
        <v>704</v>
      </c>
      <c r="CM10" s="80" t="s">
        <v>705</v>
      </c>
      <c r="CN10" s="79">
        <v>46446</v>
      </c>
      <c r="CO10" s="79" t="s">
        <v>352</v>
      </c>
    </row>
    <row r="11" spans="1:93" ht="15" customHeight="1" x14ac:dyDescent="0.25">
      <c r="A11" s="78">
        <f t="shared" ref="A11:A13" si="0">A10+1</f>
        <v>3</v>
      </c>
      <c r="B11" s="79">
        <v>46054</v>
      </c>
      <c r="C11" s="79">
        <v>46081</v>
      </c>
      <c r="D11" s="80" t="s">
        <v>233</v>
      </c>
      <c r="E11" s="79">
        <v>46093</v>
      </c>
      <c r="F11" s="80" t="s">
        <v>565</v>
      </c>
      <c r="G11" s="79">
        <v>46008</v>
      </c>
      <c r="H11" s="80" t="s">
        <v>83</v>
      </c>
      <c r="I11" s="80">
        <v>131413539</v>
      </c>
      <c r="J11" s="80" t="s">
        <v>44</v>
      </c>
      <c r="K11" s="80" t="s">
        <v>59</v>
      </c>
      <c r="L11" s="80" t="s">
        <v>84</v>
      </c>
      <c r="M11" s="80" t="s">
        <v>44</v>
      </c>
      <c r="N11" s="80" t="s">
        <v>59</v>
      </c>
      <c r="O11" s="80" t="s">
        <v>63</v>
      </c>
      <c r="P11" s="81">
        <v>0.25</v>
      </c>
      <c r="Q11" s="82">
        <v>34736</v>
      </c>
      <c r="R11" s="82"/>
      <c r="S11" s="81">
        <v>84.69</v>
      </c>
      <c r="T11" s="81">
        <v>84.69</v>
      </c>
      <c r="U11" s="81">
        <v>65.146000000000001</v>
      </c>
      <c r="V11" s="83"/>
      <c r="W11" s="83"/>
      <c r="X11" s="79"/>
      <c r="Y11" s="79"/>
      <c r="Z11" s="79"/>
      <c r="AA11" s="79">
        <v>39772</v>
      </c>
      <c r="AB11" s="79" t="s">
        <v>604</v>
      </c>
      <c r="AC11" s="79" t="s">
        <v>605</v>
      </c>
      <c r="AD11" s="79">
        <v>39772</v>
      </c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 t="s">
        <v>42</v>
      </c>
      <c r="BA11" s="79" t="s">
        <v>42</v>
      </c>
      <c r="BB11" s="79" t="s">
        <v>42</v>
      </c>
      <c r="BC11" s="81">
        <v>43.643999999999998</v>
      </c>
      <c r="BD11" s="81">
        <v>0</v>
      </c>
      <c r="BE11" s="81" t="s">
        <v>42</v>
      </c>
      <c r="BF11" s="81" t="s">
        <v>42</v>
      </c>
      <c r="BG11" s="81" t="s">
        <v>42</v>
      </c>
      <c r="BH11" s="84" t="s">
        <v>42</v>
      </c>
      <c r="BI11" s="85" t="s">
        <v>42</v>
      </c>
      <c r="BJ11" s="84">
        <v>0</v>
      </c>
      <c r="BK11" s="84" t="s">
        <v>42</v>
      </c>
      <c r="BL11" s="84" t="s">
        <v>42</v>
      </c>
      <c r="BM11" s="79" t="s">
        <v>42</v>
      </c>
      <c r="BN11" s="79" t="s">
        <v>42</v>
      </c>
      <c r="BO11" s="86" t="s">
        <v>353</v>
      </c>
      <c r="BP11" s="81">
        <v>43.643999999999998</v>
      </c>
      <c r="BQ11" s="81">
        <v>43.853999999999999</v>
      </c>
      <c r="BR11" s="81">
        <v>0.85399999999999998</v>
      </c>
      <c r="BS11" s="84">
        <v>43</v>
      </c>
      <c r="BT11" s="85" t="s">
        <v>42</v>
      </c>
      <c r="BU11" s="84">
        <v>43</v>
      </c>
      <c r="BV11" s="84" t="s">
        <v>706</v>
      </c>
      <c r="BW11" s="84" t="s">
        <v>707</v>
      </c>
      <c r="BX11" s="79">
        <v>46446</v>
      </c>
      <c r="BY11" s="79" t="s">
        <v>352</v>
      </c>
      <c r="BZ11" s="79" t="s">
        <v>42</v>
      </c>
      <c r="CA11" s="79" t="s">
        <v>42</v>
      </c>
      <c r="CB11" s="79" t="s">
        <v>42</v>
      </c>
      <c r="CC11" s="79" t="s">
        <v>42</v>
      </c>
      <c r="CD11" s="79" t="s">
        <v>42</v>
      </c>
      <c r="CE11" s="79" t="s">
        <v>42</v>
      </c>
      <c r="CF11" s="82">
        <v>0</v>
      </c>
      <c r="CG11" s="79" t="s">
        <v>42</v>
      </c>
      <c r="CH11" s="79" t="s">
        <v>42</v>
      </c>
      <c r="CI11" s="79" t="s">
        <v>42</v>
      </c>
      <c r="CJ11" s="79" t="s">
        <v>42</v>
      </c>
      <c r="CK11" s="84">
        <v>43</v>
      </c>
      <c r="CL11" s="84" t="s">
        <v>706</v>
      </c>
      <c r="CM11" s="84" t="s">
        <v>707</v>
      </c>
      <c r="CN11" s="79">
        <v>46446</v>
      </c>
      <c r="CO11" s="79" t="s">
        <v>352</v>
      </c>
    </row>
    <row r="12" spans="1:93" ht="15" customHeight="1" x14ac:dyDescent="0.25">
      <c r="A12" s="60">
        <f t="shared" si="0"/>
        <v>4</v>
      </c>
      <c r="B12" s="61"/>
      <c r="C12" s="61"/>
      <c r="D12" s="62" t="s">
        <v>234</v>
      </c>
      <c r="E12" s="59" t="s">
        <v>42</v>
      </c>
      <c r="F12" s="59" t="s">
        <v>42</v>
      </c>
      <c r="G12" s="59" t="s">
        <v>42</v>
      </c>
      <c r="H12" s="62" t="s">
        <v>85</v>
      </c>
      <c r="I12" s="62">
        <v>130533432</v>
      </c>
      <c r="J12" s="62" t="s">
        <v>44</v>
      </c>
      <c r="K12" s="62" t="s">
        <v>59</v>
      </c>
      <c r="L12" s="62" t="s">
        <v>86</v>
      </c>
      <c r="M12" s="62" t="s">
        <v>44</v>
      </c>
      <c r="N12" s="62" t="s">
        <v>59</v>
      </c>
      <c r="O12" s="62" t="s">
        <v>52</v>
      </c>
      <c r="P12" s="63">
        <v>0.17</v>
      </c>
      <c r="Q12" s="64"/>
      <c r="R12" s="64"/>
      <c r="S12" s="63"/>
      <c r="T12" s="63"/>
      <c r="U12" s="63"/>
      <c r="V12" s="65"/>
      <c r="W12" s="65"/>
      <c r="X12" s="61"/>
      <c r="Y12" s="61"/>
      <c r="Z12" s="61"/>
      <c r="AA12" s="61">
        <v>39805</v>
      </c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 t="s">
        <v>42</v>
      </c>
      <c r="BA12" s="61" t="s">
        <v>42</v>
      </c>
      <c r="BB12" s="61" t="s">
        <v>42</v>
      </c>
      <c r="BC12" s="63"/>
      <c r="BD12" s="63"/>
      <c r="BE12" s="63"/>
      <c r="BF12" s="63"/>
      <c r="BG12" s="63"/>
      <c r="BH12" s="66"/>
      <c r="BI12" s="67"/>
      <c r="BJ12" s="66">
        <v>0</v>
      </c>
      <c r="BK12" s="66"/>
      <c r="BL12" s="66"/>
      <c r="BM12" s="61"/>
      <c r="BN12" s="61"/>
      <c r="BO12" s="68"/>
      <c r="BP12" s="63"/>
      <c r="BQ12" s="63"/>
      <c r="BR12" s="63"/>
      <c r="BS12" s="66"/>
      <c r="BT12" s="67"/>
      <c r="BU12" s="66">
        <v>0</v>
      </c>
      <c r="BV12" s="66" t="s">
        <v>708</v>
      </c>
      <c r="BW12" s="66" t="s">
        <v>708</v>
      </c>
      <c r="BX12" s="61"/>
      <c r="BY12" s="61"/>
      <c r="BZ12" s="68"/>
      <c r="CA12" s="63"/>
      <c r="CB12" s="63"/>
      <c r="CC12" s="63"/>
      <c r="CD12" s="66"/>
      <c r="CE12" s="67"/>
      <c r="CF12" s="66">
        <v>0</v>
      </c>
      <c r="CG12" s="66"/>
      <c r="CH12" s="66"/>
      <c r="CI12" s="61"/>
      <c r="CJ12" s="61"/>
      <c r="CK12" s="66">
        <v>0</v>
      </c>
      <c r="CL12" s="66" t="s">
        <v>708</v>
      </c>
      <c r="CM12" s="66" t="s">
        <v>708</v>
      </c>
      <c r="CN12" s="61"/>
      <c r="CO12" s="61"/>
    </row>
    <row r="13" spans="1:93" ht="15" customHeight="1" x14ac:dyDescent="0.25">
      <c r="A13" s="60">
        <f t="shared" si="0"/>
        <v>5</v>
      </c>
      <c r="B13" s="61"/>
      <c r="C13" s="61"/>
      <c r="D13" s="62" t="s">
        <v>235</v>
      </c>
      <c r="E13" s="59" t="s">
        <v>42</v>
      </c>
      <c r="F13" s="59" t="s">
        <v>42</v>
      </c>
      <c r="G13" s="59" t="s">
        <v>42</v>
      </c>
      <c r="H13" s="62" t="s">
        <v>165</v>
      </c>
      <c r="I13" s="62">
        <v>123535874</v>
      </c>
      <c r="J13" s="62" t="s">
        <v>166</v>
      </c>
      <c r="K13" s="62" t="s">
        <v>167</v>
      </c>
      <c r="L13" s="62" t="s">
        <v>168</v>
      </c>
      <c r="M13" s="62" t="s">
        <v>166</v>
      </c>
      <c r="N13" s="62" t="s">
        <v>167</v>
      </c>
      <c r="O13" s="62" t="s">
        <v>89</v>
      </c>
      <c r="P13" s="63">
        <v>0.15</v>
      </c>
      <c r="Q13" s="64"/>
      <c r="R13" s="64"/>
      <c r="S13" s="63"/>
      <c r="T13" s="63"/>
      <c r="U13" s="63"/>
      <c r="V13" s="65"/>
      <c r="W13" s="65"/>
      <c r="X13" s="61"/>
      <c r="Y13" s="61"/>
      <c r="Z13" s="61"/>
      <c r="AA13" s="61">
        <v>40676</v>
      </c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 t="s">
        <v>42</v>
      </c>
      <c r="BA13" s="61" t="s">
        <v>42</v>
      </c>
      <c r="BB13" s="61" t="s">
        <v>42</v>
      </c>
      <c r="BC13" s="63"/>
      <c r="BD13" s="63"/>
      <c r="BE13" s="63"/>
      <c r="BF13" s="63"/>
      <c r="BG13" s="63"/>
      <c r="BH13" s="66"/>
      <c r="BI13" s="67"/>
      <c r="BJ13" s="66">
        <v>0</v>
      </c>
      <c r="BK13" s="66"/>
      <c r="BL13" s="66"/>
      <c r="BM13" s="61"/>
      <c r="BN13" s="61"/>
      <c r="BO13" s="68" t="s">
        <v>64</v>
      </c>
      <c r="BP13" s="63"/>
      <c r="BQ13" s="63"/>
      <c r="BR13" s="63"/>
      <c r="BS13" s="66"/>
      <c r="BT13" s="67"/>
      <c r="BU13" s="66">
        <v>0</v>
      </c>
      <c r="BV13" s="66" t="s">
        <v>709</v>
      </c>
      <c r="BW13" s="66" t="s">
        <v>709</v>
      </c>
      <c r="BX13" s="61"/>
      <c r="BY13" s="61"/>
      <c r="BZ13" s="61"/>
      <c r="CA13" s="61"/>
      <c r="CB13" s="61"/>
      <c r="CC13" s="61"/>
      <c r="CD13" s="61"/>
      <c r="CE13" s="61"/>
      <c r="CF13" s="64">
        <v>0</v>
      </c>
      <c r="CG13" s="61"/>
      <c r="CH13" s="61"/>
      <c r="CI13" s="61"/>
      <c r="CJ13" s="61"/>
      <c r="CK13" s="66">
        <v>0</v>
      </c>
      <c r="CL13" s="66" t="s">
        <v>709</v>
      </c>
      <c r="CM13" s="66" t="s">
        <v>709</v>
      </c>
      <c r="CN13" s="61"/>
      <c r="CO13" s="61"/>
    </row>
    <row r="14" spans="1:93" ht="27" customHeight="1" x14ac:dyDescent="0.25">
      <c r="A14" s="178" t="s">
        <v>174</v>
      </c>
      <c r="B14" s="181" t="s">
        <v>17</v>
      </c>
      <c r="C14" s="182"/>
      <c r="D14" s="187" t="s">
        <v>0</v>
      </c>
      <c r="E14" s="188"/>
      <c r="F14" s="181" t="s">
        <v>16</v>
      </c>
      <c r="G14" s="182"/>
      <c r="H14" s="159" t="s">
        <v>236</v>
      </c>
      <c r="I14" s="174"/>
      <c r="J14" s="174"/>
      <c r="K14" s="160"/>
      <c r="L14" s="175" t="s">
        <v>20</v>
      </c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7"/>
      <c r="AZ14" s="175" t="s">
        <v>1</v>
      </c>
      <c r="BA14" s="176"/>
      <c r="BB14" s="177"/>
      <c r="BC14" s="150" t="s">
        <v>15</v>
      </c>
      <c r="BD14" s="150" t="s">
        <v>351</v>
      </c>
      <c r="BE14" s="194" t="s">
        <v>346</v>
      </c>
      <c r="BF14" s="195"/>
      <c r="BG14" s="195"/>
      <c r="BH14" s="195"/>
      <c r="BI14" s="195"/>
      <c r="BJ14" s="195"/>
      <c r="BK14" s="195"/>
      <c r="BL14" s="195"/>
      <c r="BM14" s="195"/>
      <c r="BN14" s="195"/>
      <c r="BO14" s="195"/>
      <c r="BP14" s="195"/>
      <c r="BQ14" s="195"/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6"/>
      <c r="CK14" s="161" t="s">
        <v>347</v>
      </c>
      <c r="CL14" s="162"/>
      <c r="CM14" s="162"/>
      <c r="CN14" s="162"/>
      <c r="CO14" s="163"/>
    </row>
    <row r="15" spans="1:93" ht="28.5" customHeight="1" x14ac:dyDescent="0.25">
      <c r="A15" s="179"/>
      <c r="B15" s="183"/>
      <c r="C15" s="184"/>
      <c r="D15" s="189"/>
      <c r="E15" s="190"/>
      <c r="F15" s="183"/>
      <c r="G15" s="184"/>
      <c r="H15" s="155" t="s">
        <v>4</v>
      </c>
      <c r="I15" s="155" t="s">
        <v>5</v>
      </c>
      <c r="J15" s="164" t="s">
        <v>6</v>
      </c>
      <c r="K15" s="165"/>
      <c r="L15" s="155" t="s">
        <v>4</v>
      </c>
      <c r="M15" s="164" t="s">
        <v>7</v>
      </c>
      <c r="N15" s="165"/>
      <c r="O15" s="164" t="s">
        <v>21</v>
      </c>
      <c r="P15" s="170" t="s">
        <v>41</v>
      </c>
      <c r="Q15" s="164" t="s">
        <v>22</v>
      </c>
      <c r="R15" s="165"/>
      <c r="S15" s="159" t="s">
        <v>25</v>
      </c>
      <c r="T15" s="160"/>
      <c r="U15" s="74" t="s">
        <v>29</v>
      </c>
      <c r="V15" s="173" t="s">
        <v>28</v>
      </c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60"/>
      <c r="AZ15" s="155" t="s">
        <v>37</v>
      </c>
      <c r="BA15" s="155" t="s">
        <v>38</v>
      </c>
      <c r="BB15" s="155" t="s">
        <v>39</v>
      </c>
      <c r="BC15" s="193"/>
      <c r="BD15" s="193"/>
      <c r="BE15" s="175" t="s">
        <v>150</v>
      </c>
      <c r="BF15" s="176"/>
      <c r="BG15" s="176"/>
      <c r="BH15" s="176"/>
      <c r="BI15" s="176"/>
      <c r="BJ15" s="176"/>
      <c r="BK15" s="176"/>
      <c r="BL15" s="176"/>
      <c r="BM15" s="176"/>
      <c r="BN15" s="177"/>
      <c r="BO15" s="175" t="s">
        <v>151</v>
      </c>
      <c r="BP15" s="176"/>
      <c r="BQ15" s="176"/>
      <c r="BR15" s="176"/>
      <c r="BS15" s="176"/>
      <c r="BT15" s="176"/>
      <c r="BU15" s="176"/>
      <c r="BV15" s="176"/>
      <c r="BW15" s="176"/>
      <c r="BX15" s="176"/>
      <c r="BY15" s="177"/>
      <c r="BZ15" s="175" t="s">
        <v>327</v>
      </c>
      <c r="CA15" s="176"/>
      <c r="CB15" s="176"/>
      <c r="CC15" s="176"/>
      <c r="CD15" s="176"/>
      <c r="CE15" s="176"/>
      <c r="CF15" s="176"/>
      <c r="CG15" s="176"/>
      <c r="CH15" s="176"/>
      <c r="CI15" s="176"/>
      <c r="CJ15" s="177"/>
      <c r="CK15" s="161" t="s">
        <v>348</v>
      </c>
      <c r="CL15" s="162"/>
      <c r="CM15" s="162"/>
      <c r="CN15" s="162"/>
      <c r="CO15" s="163"/>
    </row>
    <row r="16" spans="1:93" ht="25.5" customHeight="1" x14ac:dyDescent="0.25">
      <c r="A16" s="179"/>
      <c r="B16" s="183"/>
      <c r="C16" s="184"/>
      <c r="D16" s="189"/>
      <c r="E16" s="190"/>
      <c r="F16" s="183"/>
      <c r="G16" s="184"/>
      <c r="H16" s="157"/>
      <c r="I16" s="157"/>
      <c r="J16" s="166"/>
      <c r="K16" s="167"/>
      <c r="L16" s="157"/>
      <c r="M16" s="166"/>
      <c r="N16" s="167"/>
      <c r="O16" s="166"/>
      <c r="P16" s="171"/>
      <c r="Q16" s="166"/>
      <c r="R16" s="167"/>
      <c r="S16" s="155" t="s">
        <v>26</v>
      </c>
      <c r="T16" s="155" t="s">
        <v>27</v>
      </c>
      <c r="U16" s="155" t="s">
        <v>30</v>
      </c>
      <c r="V16" s="159" t="s">
        <v>31</v>
      </c>
      <c r="W16" s="174"/>
      <c r="X16" s="160"/>
      <c r="Y16" s="159" t="s">
        <v>186</v>
      </c>
      <c r="Z16" s="174"/>
      <c r="AA16" s="160"/>
      <c r="AB16" s="159" t="s">
        <v>187</v>
      </c>
      <c r="AC16" s="174"/>
      <c r="AD16" s="160"/>
      <c r="AE16" s="159" t="s">
        <v>188</v>
      </c>
      <c r="AF16" s="174"/>
      <c r="AG16" s="160"/>
      <c r="AH16" s="159" t="s">
        <v>189</v>
      </c>
      <c r="AI16" s="174"/>
      <c r="AJ16" s="160"/>
      <c r="AK16" s="159" t="s">
        <v>190</v>
      </c>
      <c r="AL16" s="174"/>
      <c r="AM16" s="160"/>
      <c r="AN16" s="159" t="s">
        <v>191</v>
      </c>
      <c r="AO16" s="174"/>
      <c r="AP16" s="160"/>
      <c r="AQ16" s="159" t="s">
        <v>192</v>
      </c>
      <c r="AR16" s="174"/>
      <c r="AS16" s="160"/>
      <c r="AT16" s="159" t="s">
        <v>193</v>
      </c>
      <c r="AU16" s="174"/>
      <c r="AV16" s="160"/>
      <c r="AW16" s="159" t="s">
        <v>194</v>
      </c>
      <c r="AX16" s="174"/>
      <c r="AY16" s="160"/>
      <c r="AZ16" s="157"/>
      <c r="BA16" s="157"/>
      <c r="BB16" s="157"/>
      <c r="BC16" s="193"/>
      <c r="BD16" s="193"/>
      <c r="BE16" s="155" t="s">
        <v>237</v>
      </c>
      <c r="BF16" s="157" t="s">
        <v>115</v>
      </c>
      <c r="BG16" s="158" t="s">
        <v>114</v>
      </c>
      <c r="BH16" s="158" t="s">
        <v>341</v>
      </c>
      <c r="BI16" s="158" t="s">
        <v>329</v>
      </c>
      <c r="BJ16" s="155" t="s">
        <v>330</v>
      </c>
      <c r="BK16" s="159" t="s">
        <v>342</v>
      </c>
      <c r="BL16" s="160"/>
      <c r="BM16" s="158" t="s">
        <v>332</v>
      </c>
      <c r="BN16" s="158" t="s">
        <v>340</v>
      </c>
      <c r="BO16" s="155" t="s">
        <v>238</v>
      </c>
      <c r="BP16" s="155" t="s">
        <v>239</v>
      </c>
      <c r="BQ16" s="157" t="s">
        <v>115</v>
      </c>
      <c r="BR16" s="158" t="s">
        <v>114</v>
      </c>
      <c r="BS16" s="158" t="s">
        <v>341</v>
      </c>
      <c r="BT16" s="158" t="s">
        <v>329</v>
      </c>
      <c r="BU16" s="155" t="s">
        <v>330</v>
      </c>
      <c r="BV16" s="159" t="s">
        <v>343</v>
      </c>
      <c r="BW16" s="160"/>
      <c r="BX16" s="158" t="s">
        <v>332</v>
      </c>
      <c r="BY16" s="158" t="s">
        <v>333</v>
      </c>
      <c r="BZ16" s="155" t="s">
        <v>335</v>
      </c>
      <c r="CA16" s="155" t="s">
        <v>230</v>
      </c>
      <c r="CB16" s="157" t="s">
        <v>115</v>
      </c>
      <c r="CC16" s="158" t="s">
        <v>114</v>
      </c>
      <c r="CD16" s="155" t="s">
        <v>336</v>
      </c>
      <c r="CE16" s="158" t="s">
        <v>329</v>
      </c>
      <c r="CF16" s="155" t="s">
        <v>330</v>
      </c>
      <c r="CG16" s="159" t="s">
        <v>337</v>
      </c>
      <c r="CH16" s="160"/>
      <c r="CI16" s="158" t="s">
        <v>332</v>
      </c>
      <c r="CJ16" s="158" t="s">
        <v>333</v>
      </c>
      <c r="CK16" s="150" t="s">
        <v>338</v>
      </c>
      <c r="CL16" s="152" t="s">
        <v>331</v>
      </c>
      <c r="CM16" s="153"/>
      <c r="CN16" s="154" t="s">
        <v>339</v>
      </c>
      <c r="CO16" s="154" t="s">
        <v>340</v>
      </c>
    </row>
    <row r="17" spans="1:93" ht="48.75" customHeight="1" x14ac:dyDescent="0.25">
      <c r="A17" s="180"/>
      <c r="B17" s="185"/>
      <c r="C17" s="186"/>
      <c r="D17" s="191"/>
      <c r="E17" s="192"/>
      <c r="F17" s="185"/>
      <c r="G17" s="186"/>
      <c r="H17" s="156"/>
      <c r="I17" s="156"/>
      <c r="J17" s="168"/>
      <c r="K17" s="169"/>
      <c r="L17" s="156"/>
      <c r="M17" s="168"/>
      <c r="N17" s="169"/>
      <c r="O17" s="168"/>
      <c r="P17" s="172"/>
      <c r="Q17" s="168"/>
      <c r="R17" s="169"/>
      <c r="S17" s="156"/>
      <c r="T17" s="156"/>
      <c r="U17" s="156"/>
      <c r="V17" s="70" t="s">
        <v>34</v>
      </c>
      <c r="W17" s="70" t="s">
        <v>35</v>
      </c>
      <c r="X17" s="70" t="s">
        <v>36</v>
      </c>
      <c r="Y17" s="70" t="s">
        <v>34</v>
      </c>
      <c r="Z17" s="70" t="s">
        <v>35</v>
      </c>
      <c r="AA17" s="70" t="s">
        <v>36</v>
      </c>
      <c r="AB17" s="70" t="s">
        <v>34</v>
      </c>
      <c r="AC17" s="70" t="s">
        <v>35</v>
      </c>
      <c r="AD17" s="70" t="s">
        <v>36</v>
      </c>
      <c r="AE17" s="70" t="s">
        <v>34</v>
      </c>
      <c r="AF17" s="70" t="s">
        <v>35</v>
      </c>
      <c r="AG17" s="70" t="s">
        <v>36</v>
      </c>
      <c r="AH17" s="70" t="s">
        <v>34</v>
      </c>
      <c r="AI17" s="70" t="s">
        <v>35</v>
      </c>
      <c r="AJ17" s="70" t="s">
        <v>36</v>
      </c>
      <c r="AK17" s="70" t="s">
        <v>34</v>
      </c>
      <c r="AL17" s="70" t="s">
        <v>35</v>
      </c>
      <c r="AM17" s="70" t="s">
        <v>36</v>
      </c>
      <c r="AN17" s="70" t="s">
        <v>34</v>
      </c>
      <c r="AO17" s="70" t="s">
        <v>35</v>
      </c>
      <c r="AP17" s="70" t="s">
        <v>36</v>
      </c>
      <c r="AQ17" s="70" t="s">
        <v>34</v>
      </c>
      <c r="AR17" s="70" t="s">
        <v>35</v>
      </c>
      <c r="AS17" s="70" t="s">
        <v>36</v>
      </c>
      <c r="AT17" s="70" t="s">
        <v>34</v>
      </c>
      <c r="AU17" s="70" t="s">
        <v>35</v>
      </c>
      <c r="AV17" s="70" t="s">
        <v>36</v>
      </c>
      <c r="AW17" s="70" t="s">
        <v>34</v>
      </c>
      <c r="AX17" s="70" t="s">
        <v>35</v>
      </c>
      <c r="AY17" s="70" t="s">
        <v>36</v>
      </c>
      <c r="AZ17" s="156"/>
      <c r="BA17" s="156"/>
      <c r="BB17" s="156"/>
      <c r="BC17" s="151"/>
      <c r="BD17" s="151"/>
      <c r="BE17" s="156"/>
      <c r="BF17" s="156"/>
      <c r="BG17" s="158"/>
      <c r="BH17" s="158"/>
      <c r="BI17" s="158"/>
      <c r="BJ17" s="156"/>
      <c r="BK17" s="72" t="s">
        <v>9</v>
      </c>
      <c r="BL17" s="72" t="s">
        <v>10</v>
      </c>
      <c r="BM17" s="158"/>
      <c r="BN17" s="158"/>
      <c r="BO17" s="156"/>
      <c r="BP17" s="156"/>
      <c r="BQ17" s="156"/>
      <c r="BR17" s="158"/>
      <c r="BS17" s="158"/>
      <c r="BT17" s="158"/>
      <c r="BU17" s="156"/>
      <c r="BV17" s="72" t="s">
        <v>9</v>
      </c>
      <c r="BW17" s="72" t="s">
        <v>10</v>
      </c>
      <c r="BX17" s="158"/>
      <c r="BY17" s="158"/>
      <c r="BZ17" s="156"/>
      <c r="CA17" s="156"/>
      <c r="CB17" s="156"/>
      <c r="CC17" s="158"/>
      <c r="CD17" s="156"/>
      <c r="CE17" s="158"/>
      <c r="CF17" s="156"/>
      <c r="CG17" s="72" t="s">
        <v>9</v>
      </c>
      <c r="CH17" s="72" t="s">
        <v>10</v>
      </c>
      <c r="CI17" s="158"/>
      <c r="CJ17" s="158"/>
      <c r="CK17" s="151"/>
      <c r="CL17" s="73" t="s">
        <v>9</v>
      </c>
      <c r="CM17" s="73" t="s">
        <v>10</v>
      </c>
      <c r="CN17" s="154"/>
      <c r="CO17" s="154"/>
    </row>
    <row r="18" spans="1:93" ht="38.25" customHeight="1" x14ac:dyDescent="0.25">
      <c r="A18" s="9" t="s">
        <v>33</v>
      </c>
      <c r="B18" s="73" t="s">
        <v>18</v>
      </c>
      <c r="C18" s="73" t="s">
        <v>19</v>
      </c>
      <c r="D18" s="73" t="s">
        <v>2</v>
      </c>
      <c r="E18" s="73" t="s">
        <v>3</v>
      </c>
      <c r="F18" s="73" t="s">
        <v>2</v>
      </c>
      <c r="G18" s="73" t="s">
        <v>3</v>
      </c>
      <c r="H18" s="12" t="s">
        <v>33</v>
      </c>
      <c r="I18" s="12" t="s">
        <v>33</v>
      </c>
      <c r="J18" s="13" t="s">
        <v>12</v>
      </c>
      <c r="K18" s="75" t="s">
        <v>13</v>
      </c>
      <c r="L18" s="12" t="s">
        <v>33</v>
      </c>
      <c r="M18" s="13" t="s">
        <v>12</v>
      </c>
      <c r="N18" s="75" t="s">
        <v>13</v>
      </c>
      <c r="O18" s="14" t="s">
        <v>33</v>
      </c>
      <c r="P18" s="71" t="s">
        <v>14</v>
      </c>
      <c r="Q18" s="71" t="s">
        <v>23</v>
      </c>
      <c r="R18" s="71" t="s">
        <v>24</v>
      </c>
      <c r="S18" s="71" t="s">
        <v>11</v>
      </c>
      <c r="T18" s="71" t="s">
        <v>11</v>
      </c>
      <c r="U18" s="70" t="s">
        <v>11</v>
      </c>
      <c r="V18" s="70" t="s">
        <v>32</v>
      </c>
      <c r="W18" s="70" t="s">
        <v>32</v>
      </c>
      <c r="X18" s="12" t="s">
        <v>33</v>
      </c>
      <c r="Y18" s="70" t="s">
        <v>32</v>
      </c>
      <c r="Z18" s="70" t="s">
        <v>32</v>
      </c>
      <c r="AA18" s="12" t="s">
        <v>33</v>
      </c>
      <c r="AB18" s="70" t="s">
        <v>32</v>
      </c>
      <c r="AC18" s="70" t="s">
        <v>32</v>
      </c>
      <c r="AD18" s="12" t="s">
        <v>33</v>
      </c>
      <c r="AE18" s="70" t="s">
        <v>32</v>
      </c>
      <c r="AF18" s="70" t="s">
        <v>32</v>
      </c>
      <c r="AG18" s="12" t="s">
        <v>33</v>
      </c>
      <c r="AH18" s="70" t="s">
        <v>32</v>
      </c>
      <c r="AI18" s="70" t="s">
        <v>32</v>
      </c>
      <c r="AJ18" s="12" t="s">
        <v>33</v>
      </c>
      <c r="AK18" s="70" t="s">
        <v>32</v>
      </c>
      <c r="AL18" s="70" t="s">
        <v>32</v>
      </c>
      <c r="AM18" s="12" t="s">
        <v>33</v>
      </c>
      <c r="AN18" s="70" t="s">
        <v>32</v>
      </c>
      <c r="AO18" s="70" t="s">
        <v>32</v>
      </c>
      <c r="AP18" s="12" t="s">
        <v>33</v>
      </c>
      <c r="AQ18" s="70" t="s">
        <v>32</v>
      </c>
      <c r="AR18" s="70" t="s">
        <v>32</v>
      </c>
      <c r="AS18" s="12" t="s">
        <v>33</v>
      </c>
      <c r="AT18" s="70" t="s">
        <v>32</v>
      </c>
      <c r="AU18" s="70" t="s">
        <v>32</v>
      </c>
      <c r="AV18" s="12" t="s">
        <v>33</v>
      </c>
      <c r="AW18" s="70" t="s">
        <v>32</v>
      </c>
      <c r="AX18" s="70" t="s">
        <v>32</v>
      </c>
      <c r="AY18" s="12" t="s">
        <v>33</v>
      </c>
      <c r="AZ18" s="12" t="s">
        <v>33</v>
      </c>
      <c r="BA18" s="70" t="s">
        <v>1847</v>
      </c>
      <c r="BB18" s="12" t="s">
        <v>33</v>
      </c>
      <c r="BC18" s="15" t="s">
        <v>11</v>
      </c>
      <c r="BD18" s="15" t="s">
        <v>11</v>
      </c>
      <c r="BE18" s="12" t="s">
        <v>11</v>
      </c>
      <c r="BF18" s="12" t="s">
        <v>11</v>
      </c>
      <c r="BG18" s="12" t="s">
        <v>11</v>
      </c>
      <c r="BH18" s="70" t="s">
        <v>8</v>
      </c>
      <c r="BI18" s="12" t="s">
        <v>117</v>
      </c>
      <c r="BJ18" s="70" t="s">
        <v>116</v>
      </c>
      <c r="BK18" s="12" t="s">
        <v>33</v>
      </c>
      <c r="BL18" s="12" t="s">
        <v>33</v>
      </c>
      <c r="BM18" s="12" t="s">
        <v>33</v>
      </c>
      <c r="BN18" s="12" t="s">
        <v>33</v>
      </c>
      <c r="BO18" s="12" t="s">
        <v>33</v>
      </c>
      <c r="BP18" s="12" t="s">
        <v>11</v>
      </c>
      <c r="BQ18" s="12" t="s">
        <v>11</v>
      </c>
      <c r="BR18" s="12" t="s">
        <v>11</v>
      </c>
      <c r="BS18" s="70" t="s">
        <v>8</v>
      </c>
      <c r="BT18" s="70" t="s">
        <v>117</v>
      </c>
      <c r="BU18" s="70" t="s">
        <v>116</v>
      </c>
      <c r="BV18" s="12" t="s">
        <v>33</v>
      </c>
      <c r="BW18" s="12" t="s">
        <v>33</v>
      </c>
      <c r="BX18" s="12" t="s">
        <v>33</v>
      </c>
      <c r="BY18" s="12" t="s">
        <v>33</v>
      </c>
      <c r="BZ18" s="12" t="s">
        <v>33</v>
      </c>
      <c r="CA18" s="12" t="s">
        <v>11</v>
      </c>
      <c r="CB18" s="12" t="s">
        <v>11</v>
      </c>
      <c r="CC18" s="12" t="s">
        <v>11</v>
      </c>
      <c r="CD18" s="70" t="s">
        <v>8</v>
      </c>
      <c r="CE18" s="70" t="s">
        <v>117</v>
      </c>
      <c r="CF18" s="70" t="s">
        <v>116</v>
      </c>
      <c r="CG18" s="12" t="s">
        <v>33</v>
      </c>
      <c r="CH18" s="12" t="s">
        <v>33</v>
      </c>
      <c r="CI18" s="12" t="s">
        <v>33</v>
      </c>
      <c r="CJ18" s="12" t="s">
        <v>33</v>
      </c>
      <c r="CK18" s="76" t="s">
        <v>116</v>
      </c>
      <c r="CL18" s="16" t="s">
        <v>33</v>
      </c>
      <c r="CM18" s="16" t="s">
        <v>33</v>
      </c>
      <c r="CN18" s="16" t="s">
        <v>33</v>
      </c>
      <c r="CO18" s="16" t="s">
        <v>33</v>
      </c>
    </row>
    <row r="19" spans="1:93" ht="15" customHeight="1" x14ac:dyDescent="0.2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  <c r="O19" s="11">
        <v>15</v>
      </c>
      <c r="P19" s="11">
        <v>16</v>
      </c>
      <c r="Q19" s="11">
        <v>17</v>
      </c>
      <c r="R19" s="11">
        <v>18</v>
      </c>
      <c r="S19" s="11">
        <v>19</v>
      </c>
      <c r="T19" s="11">
        <v>20</v>
      </c>
      <c r="U19" s="11">
        <v>21</v>
      </c>
      <c r="V19" s="11">
        <v>22</v>
      </c>
      <c r="W19" s="11">
        <v>23</v>
      </c>
      <c r="X19" s="11">
        <v>24</v>
      </c>
      <c r="Y19" s="11">
        <v>25</v>
      </c>
      <c r="Z19" s="11">
        <v>26</v>
      </c>
      <c r="AA19" s="11">
        <v>27</v>
      </c>
      <c r="AB19" s="11">
        <v>28</v>
      </c>
      <c r="AC19" s="11">
        <v>29</v>
      </c>
      <c r="AD19" s="11">
        <v>30</v>
      </c>
      <c r="AE19" s="11">
        <v>31</v>
      </c>
      <c r="AF19" s="11">
        <v>32</v>
      </c>
      <c r="AG19" s="11">
        <v>33</v>
      </c>
      <c r="AH19" s="11">
        <v>34</v>
      </c>
      <c r="AI19" s="11">
        <v>35</v>
      </c>
      <c r="AJ19" s="11">
        <v>36</v>
      </c>
      <c r="AK19" s="11">
        <v>37</v>
      </c>
      <c r="AL19" s="11">
        <v>38</v>
      </c>
      <c r="AM19" s="11">
        <v>39</v>
      </c>
      <c r="AN19" s="11">
        <v>40</v>
      </c>
      <c r="AO19" s="11">
        <v>41</v>
      </c>
      <c r="AP19" s="11">
        <v>42</v>
      </c>
      <c r="AQ19" s="11">
        <v>43</v>
      </c>
      <c r="AR19" s="11">
        <v>44</v>
      </c>
      <c r="AS19" s="11">
        <v>45</v>
      </c>
      <c r="AT19" s="11">
        <v>46</v>
      </c>
      <c r="AU19" s="11">
        <v>47</v>
      </c>
      <c r="AV19" s="11">
        <v>48</v>
      </c>
      <c r="AW19" s="11">
        <v>49</v>
      </c>
      <c r="AX19" s="11">
        <v>50</v>
      </c>
      <c r="AY19" s="11">
        <v>51</v>
      </c>
      <c r="AZ19" s="11">
        <v>52</v>
      </c>
      <c r="BA19" s="11">
        <v>53</v>
      </c>
      <c r="BB19" s="11">
        <v>54</v>
      </c>
      <c r="BC19" s="11">
        <v>55</v>
      </c>
      <c r="BD19" s="11">
        <v>56</v>
      </c>
      <c r="BE19" s="11">
        <v>57</v>
      </c>
      <c r="BF19" s="11">
        <v>58</v>
      </c>
      <c r="BG19" s="11">
        <v>59</v>
      </c>
      <c r="BH19" s="11">
        <v>60</v>
      </c>
      <c r="BI19" s="11">
        <v>61</v>
      </c>
      <c r="BJ19" s="11">
        <v>62</v>
      </c>
      <c r="BK19" s="11">
        <v>63</v>
      </c>
      <c r="BL19" s="11">
        <v>64</v>
      </c>
      <c r="BM19" s="11">
        <v>65</v>
      </c>
      <c r="BN19" s="11">
        <v>66</v>
      </c>
      <c r="BO19" s="11">
        <v>67</v>
      </c>
      <c r="BP19" s="11">
        <v>68</v>
      </c>
      <c r="BQ19" s="11">
        <v>69</v>
      </c>
      <c r="BR19" s="11">
        <v>70</v>
      </c>
      <c r="BS19" s="11">
        <v>71</v>
      </c>
      <c r="BT19" s="11">
        <v>72</v>
      </c>
      <c r="BU19" s="11">
        <v>73</v>
      </c>
      <c r="BV19" s="11">
        <v>74</v>
      </c>
      <c r="BW19" s="11">
        <v>75</v>
      </c>
      <c r="BX19" s="11">
        <v>76</v>
      </c>
      <c r="BY19" s="11">
        <v>77</v>
      </c>
      <c r="BZ19" s="11">
        <v>78</v>
      </c>
      <c r="CA19" s="11">
        <v>79</v>
      </c>
      <c r="CB19" s="11">
        <v>80</v>
      </c>
      <c r="CC19" s="11">
        <v>81</v>
      </c>
      <c r="CD19" s="11">
        <v>82</v>
      </c>
      <c r="CE19" s="11">
        <v>83</v>
      </c>
      <c r="CF19" s="11">
        <v>84</v>
      </c>
      <c r="CG19" s="11">
        <v>85</v>
      </c>
      <c r="CH19" s="11">
        <v>86</v>
      </c>
      <c r="CI19" s="11">
        <v>87</v>
      </c>
      <c r="CJ19" s="11">
        <v>88</v>
      </c>
      <c r="CK19" s="11">
        <v>89</v>
      </c>
      <c r="CL19" s="11">
        <v>90</v>
      </c>
      <c r="CM19" s="11">
        <v>91</v>
      </c>
      <c r="CN19" s="11">
        <v>92</v>
      </c>
      <c r="CO19" s="11">
        <v>93</v>
      </c>
    </row>
    <row r="20" spans="1:93" ht="15" customHeight="1" x14ac:dyDescent="0.25">
      <c r="A20" s="60">
        <f>A13+1</f>
        <v>6</v>
      </c>
      <c r="B20" s="61"/>
      <c r="C20" s="61"/>
      <c r="D20" s="62" t="s">
        <v>240</v>
      </c>
      <c r="E20" s="59" t="s">
        <v>42</v>
      </c>
      <c r="F20" s="62" t="s">
        <v>569</v>
      </c>
      <c r="G20" s="61">
        <v>46009</v>
      </c>
      <c r="H20" s="62" t="s">
        <v>75</v>
      </c>
      <c r="I20" s="62">
        <v>115033847</v>
      </c>
      <c r="J20" s="62" t="s">
        <v>66</v>
      </c>
      <c r="K20" s="62" t="s">
        <v>65</v>
      </c>
      <c r="L20" s="62" t="s">
        <v>76</v>
      </c>
      <c r="M20" s="62" t="s">
        <v>66</v>
      </c>
      <c r="N20" s="62" t="s">
        <v>65</v>
      </c>
      <c r="O20" s="62" t="s">
        <v>63</v>
      </c>
      <c r="P20" s="63">
        <v>0.83499999999999996</v>
      </c>
      <c r="Q20" s="64"/>
      <c r="R20" s="64"/>
      <c r="S20" s="63"/>
      <c r="T20" s="63"/>
      <c r="U20" s="63"/>
      <c r="V20" s="65"/>
      <c r="W20" s="65"/>
      <c r="X20" s="61"/>
      <c r="Y20" s="61"/>
      <c r="Z20" s="61"/>
      <c r="AA20" s="61">
        <v>39171</v>
      </c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 t="s">
        <v>42</v>
      </c>
      <c r="BA20" s="61" t="s">
        <v>42</v>
      </c>
      <c r="BB20" s="61" t="s">
        <v>42</v>
      </c>
      <c r="BC20" s="63"/>
      <c r="BD20" s="63"/>
      <c r="BE20" s="63"/>
      <c r="BF20" s="63"/>
      <c r="BG20" s="63"/>
      <c r="BH20" s="66"/>
      <c r="BI20" s="67"/>
      <c r="BJ20" s="66">
        <v>0</v>
      </c>
      <c r="BK20" s="66"/>
      <c r="BL20" s="66"/>
      <c r="BM20" s="61"/>
      <c r="BN20" s="61"/>
      <c r="BO20" s="68" t="s">
        <v>180</v>
      </c>
      <c r="BP20" s="63"/>
      <c r="BQ20" s="63"/>
      <c r="BR20" s="63"/>
      <c r="BS20" s="66"/>
      <c r="BT20" s="67"/>
      <c r="BU20" s="66">
        <v>0</v>
      </c>
      <c r="BV20" s="66" t="s">
        <v>710</v>
      </c>
      <c r="BW20" s="66" t="s">
        <v>710</v>
      </c>
      <c r="BX20" s="61"/>
      <c r="BY20" s="61"/>
      <c r="BZ20" s="61"/>
      <c r="CA20" s="61"/>
      <c r="CB20" s="61"/>
      <c r="CC20" s="61"/>
      <c r="CD20" s="61"/>
      <c r="CE20" s="61"/>
      <c r="CF20" s="64">
        <v>0</v>
      </c>
      <c r="CG20" s="61"/>
      <c r="CH20" s="61"/>
      <c r="CI20" s="61"/>
      <c r="CJ20" s="61"/>
      <c r="CK20" s="66">
        <v>0</v>
      </c>
      <c r="CL20" s="66" t="s">
        <v>710</v>
      </c>
      <c r="CM20" s="66" t="s">
        <v>710</v>
      </c>
      <c r="CN20" s="61"/>
      <c r="CO20" s="61"/>
    </row>
    <row r="21" spans="1:93" ht="15" customHeight="1" x14ac:dyDescent="0.25">
      <c r="A21" s="60">
        <f>A20+1</f>
        <v>7</v>
      </c>
      <c r="B21" s="61"/>
      <c r="C21" s="61"/>
      <c r="D21" s="62" t="s">
        <v>241</v>
      </c>
      <c r="E21" s="59" t="s">
        <v>42</v>
      </c>
      <c r="F21" s="62" t="s">
        <v>570</v>
      </c>
      <c r="G21" s="61">
        <v>45965</v>
      </c>
      <c r="H21" s="62" t="s">
        <v>277</v>
      </c>
      <c r="I21" s="62">
        <v>206114571</v>
      </c>
      <c r="J21" s="62" t="s">
        <v>44</v>
      </c>
      <c r="K21" s="62" t="s">
        <v>59</v>
      </c>
      <c r="L21" s="62" t="s">
        <v>153</v>
      </c>
      <c r="M21" s="62" t="s">
        <v>154</v>
      </c>
      <c r="N21" s="62" t="s">
        <v>155</v>
      </c>
      <c r="O21" s="62" t="s">
        <v>43</v>
      </c>
      <c r="P21" s="63">
        <v>1.85</v>
      </c>
      <c r="Q21" s="64"/>
      <c r="R21" s="64"/>
      <c r="S21" s="63"/>
      <c r="T21" s="63"/>
      <c r="U21" s="63"/>
      <c r="V21" s="65"/>
      <c r="W21" s="65"/>
      <c r="X21" s="61"/>
      <c r="Y21" s="61"/>
      <c r="Z21" s="61"/>
      <c r="AA21" s="61">
        <v>39490</v>
      </c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 t="s">
        <v>42</v>
      </c>
      <c r="BA21" s="61" t="s">
        <v>42</v>
      </c>
      <c r="BB21" s="61" t="s">
        <v>42</v>
      </c>
      <c r="BC21" s="63"/>
      <c r="BD21" s="63"/>
      <c r="BE21" s="63"/>
      <c r="BF21" s="63"/>
      <c r="BG21" s="63"/>
      <c r="BH21" s="66"/>
      <c r="BI21" s="67"/>
      <c r="BJ21" s="66">
        <v>0</v>
      </c>
      <c r="BK21" s="66"/>
      <c r="BL21" s="66"/>
      <c r="BM21" s="61"/>
      <c r="BN21" s="61"/>
      <c r="BO21" s="68" t="s">
        <v>354</v>
      </c>
      <c r="BP21" s="63"/>
      <c r="BQ21" s="63"/>
      <c r="BR21" s="63"/>
      <c r="BS21" s="66"/>
      <c r="BT21" s="67"/>
      <c r="BU21" s="66">
        <v>0</v>
      </c>
      <c r="BV21" s="66" t="s">
        <v>711</v>
      </c>
      <c r="BW21" s="66" t="s">
        <v>711</v>
      </c>
      <c r="BX21" s="61"/>
      <c r="BY21" s="61"/>
      <c r="BZ21" s="61"/>
      <c r="CA21" s="61"/>
      <c r="CB21" s="61"/>
      <c r="CC21" s="61"/>
      <c r="CD21" s="61"/>
      <c r="CE21" s="61"/>
      <c r="CF21" s="64">
        <v>0</v>
      </c>
      <c r="CG21" s="61"/>
      <c r="CH21" s="61"/>
      <c r="CI21" s="61"/>
      <c r="CJ21" s="61"/>
      <c r="CK21" s="66">
        <v>0</v>
      </c>
      <c r="CL21" s="66" t="s">
        <v>711</v>
      </c>
      <c r="CM21" s="66" t="s">
        <v>711</v>
      </c>
      <c r="CN21" s="61"/>
      <c r="CO21" s="61"/>
    </row>
    <row r="22" spans="1:93" ht="15" customHeight="1" x14ac:dyDescent="0.25">
      <c r="A22" s="78">
        <f t="shared" ref="A22:A51" si="1">A21+1</f>
        <v>8</v>
      </c>
      <c r="B22" s="79">
        <v>46054</v>
      </c>
      <c r="C22" s="79">
        <v>46081</v>
      </c>
      <c r="D22" s="80" t="s">
        <v>242</v>
      </c>
      <c r="E22" s="79">
        <v>46090</v>
      </c>
      <c r="F22" s="80" t="s">
        <v>566</v>
      </c>
      <c r="G22" s="79">
        <v>46008</v>
      </c>
      <c r="H22" s="80" t="s">
        <v>206</v>
      </c>
      <c r="I22" s="80">
        <v>116019472</v>
      </c>
      <c r="J22" s="80" t="s">
        <v>45</v>
      </c>
      <c r="K22" s="80" t="s">
        <v>46</v>
      </c>
      <c r="L22" s="80" t="s">
        <v>47</v>
      </c>
      <c r="M22" s="80" t="s">
        <v>45</v>
      </c>
      <c r="N22" s="80" t="s">
        <v>46</v>
      </c>
      <c r="O22" s="80" t="s">
        <v>52</v>
      </c>
      <c r="P22" s="81">
        <v>3.0409999999999999</v>
      </c>
      <c r="Q22" s="82">
        <v>34723</v>
      </c>
      <c r="R22" s="82"/>
      <c r="S22" s="81">
        <v>1742.4</v>
      </c>
      <c r="T22" s="81">
        <v>3663.895</v>
      </c>
      <c r="U22" s="81">
        <v>1910.7</v>
      </c>
      <c r="V22" s="83"/>
      <c r="W22" s="83"/>
      <c r="X22" s="79"/>
      <c r="Y22" s="79" t="s">
        <v>606</v>
      </c>
      <c r="Z22" s="79" t="s">
        <v>607</v>
      </c>
      <c r="AA22" s="79">
        <v>40120</v>
      </c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 t="s">
        <v>42</v>
      </c>
      <c r="BA22" s="79" t="s">
        <v>42</v>
      </c>
      <c r="BB22" s="79" t="s">
        <v>42</v>
      </c>
      <c r="BC22" s="81">
        <v>1780.0640000000001</v>
      </c>
      <c r="BD22" s="81">
        <v>0</v>
      </c>
      <c r="BE22" s="81" t="s">
        <v>42</v>
      </c>
      <c r="BF22" s="81" t="s">
        <v>42</v>
      </c>
      <c r="BG22" s="81" t="s">
        <v>42</v>
      </c>
      <c r="BH22" s="84" t="s">
        <v>42</v>
      </c>
      <c r="BI22" s="85" t="s">
        <v>42</v>
      </c>
      <c r="BJ22" s="84">
        <v>0</v>
      </c>
      <c r="BK22" s="84" t="s">
        <v>42</v>
      </c>
      <c r="BL22" s="84" t="s">
        <v>42</v>
      </c>
      <c r="BM22" s="79" t="s">
        <v>42</v>
      </c>
      <c r="BN22" s="79" t="s">
        <v>42</v>
      </c>
      <c r="BO22" s="86" t="s">
        <v>179</v>
      </c>
      <c r="BP22" s="81">
        <v>1780.0640000000001</v>
      </c>
      <c r="BQ22" s="81">
        <v>1780.931</v>
      </c>
      <c r="BR22" s="81">
        <v>0.93100000000000005</v>
      </c>
      <c r="BS22" s="84">
        <v>1780</v>
      </c>
      <c r="BT22" s="85" t="s">
        <v>42</v>
      </c>
      <c r="BU22" s="84">
        <v>1780</v>
      </c>
      <c r="BV22" s="84" t="s">
        <v>712</v>
      </c>
      <c r="BW22" s="84" t="s">
        <v>713</v>
      </c>
      <c r="BX22" s="79">
        <v>46446</v>
      </c>
      <c r="BY22" s="79" t="s">
        <v>352</v>
      </c>
      <c r="BZ22" s="79" t="s">
        <v>42</v>
      </c>
      <c r="CA22" s="79" t="s">
        <v>42</v>
      </c>
      <c r="CB22" s="79" t="s">
        <v>42</v>
      </c>
      <c r="CC22" s="79" t="s">
        <v>42</v>
      </c>
      <c r="CD22" s="79" t="s">
        <v>42</v>
      </c>
      <c r="CE22" s="79" t="s">
        <v>42</v>
      </c>
      <c r="CF22" s="82">
        <v>0</v>
      </c>
      <c r="CG22" s="79" t="s">
        <v>42</v>
      </c>
      <c r="CH22" s="79" t="s">
        <v>42</v>
      </c>
      <c r="CI22" s="79" t="s">
        <v>42</v>
      </c>
      <c r="CJ22" s="79" t="s">
        <v>42</v>
      </c>
      <c r="CK22" s="84">
        <v>1780</v>
      </c>
      <c r="CL22" s="84" t="s">
        <v>712</v>
      </c>
      <c r="CM22" s="84" t="s">
        <v>713</v>
      </c>
      <c r="CN22" s="79">
        <v>46446</v>
      </c>
      <c r="CO22" s="79" t="s">
        <v>352</v>
      </c>
    </row>
    <row r="23" spans="1:93" ht="15" customHeight="1" x14ac:dyDescent="0.25">
      <c r="A23" s="78">
        <f t="shared" si="1"/>
        <v>9</v>
      </c>
      <c r="B23" s="79">
        <v>46054</v>
      </c>
      <c r="C23" s="79">
        <v>46081</v>
      </c>
      <c r="D23" s="80" t="s">
        <v>243</v>
      </c>
      <c r="E23" s="79">
        <v>46091</v>
      </c>
      <c r="F23" s="80" t="s">
        <v>567</v>
      </c>
      <c r="G23" s="79">
        <v>46000</v>
      </c>
      <c r="H23" s="80" t="s">
        <v>54</v>
      </c>
      <c r="I23" s="80">
        <v>104003977</v>
      </c>
      <c r="J23" s="80" t="s">
        <v>55</v>
      </c>
      <c r="K23" s="80" t="s">
        <v>56</v>
      </c>
      <c r="L23" s="80" t="s">
        <v>57</v>
      </c>
      <c r="M23" s="80" t="s">
        <v>55</v>
      </c>
      <c r="N23" s="80" t="s">
        <v>56</v>
      </c>
      <c r="O23" s="80" t="s">
        <v>52</v>
      </c>
      <c r="P23" s="81">
        <v>2.8</v>
      </c>
      <c r="Q23" s="82">
        <v>34723</v>
      </c>
      <c r="R23" s="82"/>
      <c r="S23" s="81">
        <v>1927.2</v>
      </c>
      <c r="T23" s="81">
        <v>4606.2240000000002</v>
      </c>
      <c r="U23" s="81">
        <v>1868.3869999999999</v>
      </c>
      <c r="V23" s="83"/>
      <c r="W23" s="83"/>
      <c r="X23" s="79"/>
      <c r="Y23" s="79" t="s">
        <v>608</v>
      </c>
      <c r="Z23" s="79" t="s">
        <v>609</v>
      </c>
      <c r="AA23" s="79">
        <v>39206</v>
      </c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 t="s">
        <v>42</v>
      </c>
      <c r="BA23" s="79" t="s">
        <v>42</v>
      </c>
      <c r="BB23" s="79" t="s">
        <v>42</v>
      </c>
      <c r="BC23" s="81">
        <v>1645.472</v>
      </c>
      <c r="BD23" s="81">
        <v>0</v>
      </c>
      <c r="BE23" s="81" t="s">
        <v>42</v>
      </c>
      <c r="BF23" s="81" t="s">
        <v>42</v>
      </c>
      <c r="BG23" s="81" t="s">
        <v>42</v>
      </c>
      <c r="BH23" s="84" t="s">
        <v>42</v>
      </c>
      <c r="BI23" s="85" t="s">
        <v>42</v>
      </c>
      <c r="BJ23" s="84">
        <v>0</v>
      </c>
      <c r="BK23" s="84" t="s">
        <v>42</v>
      </c>
      <c r="BL23" s="84" t="s">
        <v>42</v>
      </c>
      <c r="BM23" s="79" t="s">
        <v>42</v>
      </c>
      <c r="BN23" s="79" t="s">
        <v>42</v>
      </c>
      <c r="BO23" s="86" t="s">
        <v>179</v>
      </c>
      <c r="BP23" s="81">
        <v>1645.472</v>
      </c>
      <c r="BQ23" s="81">
        <v>1646.1669999999999</v>
      </c>
      <c r="BR23" s="81">
        <v>0.16700000000000001</v>
      </c>
      <c r="BS23" s="84">
        <v>1646</v>
      </c>
      <c r="BT23" s="85" t="s">
        <v>42</v>
      </c>
      <c r="BU23" s="84">
        <v>1646</v>
      </c>
      <c r="BV23" s="84" t="s">
        <v>714</v>
      </c>
      <c r="BW23" s="84" t="s">
        <v>715</v>
      </c>
      <c r="BX23" s="79">
        <v>46446</v>
      </c>
      <c r="BY23" s="79" t="s">
        <v>352</v>
      </c>
      <c r="BZ23" s="79" t="s">
        <v>42</v>
      </c>
      <c r="CA23" s="79" t="s">
        <v>42</v>
      </c>
      <c r="CB23" s="87" t="s">
        <v>42</v>
      </c>
      <c r="CC23" s="79" t="s">
        <v>42</v>
      </c>
      <c r="CD23" s="79" t="s">
        <v>42</v>
      </c>
      <c r="CE23" s="79" t="s">
        <v>42</v>
      </c>
      <c r="CF23" s="82">
        <v>0</v>
      </c>
      <c r="CG23" s="79" t="s">
        <v>42</v>
      </c>
      <c r="CH23" s="79" t="s">
        <v>42</v>
      </c>
      <c r="CI23" s="79" t="s">
        <v>42</v>
      </c>
      <c r="CJ23" s="79" t="s">
        <v>42</v>
      </c>
      <c r="CK23" s="84">
        <v>1646</v>
      </c>
      <c r="CL23" s="84" t="s">
        <v>714</v>
      </c>
      <c r="CM23" s="84" t="s">
        <v>715</v>
      </c>
      <c r="CN23" s="79">
        <v>46446</v>
      </c>
      <c r="CO23" s="79" t="s">
        <v>352</v>
      </c>
    </row>
    <row r="24" spans="1:93" ht="15" customHeight="1" x14ac:dyDescent="0.25">
      <c r="A24" s="60">
        <f t="shared" si="1"/>
        <v>10</v>
      </c>
      <c r="B24" s="61"/>
      <c r="C24" s="61"/>
      <c r="D24" s="62" t="s">
        <v>244</v>
      </c>
      <c r="E24" s="59" t="s">
        <v>42</v>
      </c>
      <c r="F24" s="59" t="s">
        <v>42</v>
      </c>
      <c r="G24" s="59" t="s">
        <v>42</v>
      </c>
      <c r="H24" s="62" t="s">
        <v>58</v>
      </c>
      <c r="I24" s="62">
        <v>115141090</v>
      </c>
      <c r="J24" s="62" t="s">
        <v>44</v>
      </c>
      <c r="K24" s="62" t="s">
        <v>59</v>
      </c>
      <c r="L24" s="62" t="s">
        <v>60</v>
      </c>
      <c r="M24" s="62" t="s">
        <v>62</v>
      </c>
      <c r="N24" s="62" t="s">
        <v>61</v>
      </c>
      <c r="O24" s="62" t="s">
        <v>63</v>
      </c>
      <c r="P24" s="63">
        <v>1.05</v>
      </c>
      <c r="Q24" s="64"/>
      <c r="R24" s="64"/>
      <c r="S24" s="63"/>
      <c r="T24" s="63"/>
      <c r="U24" s="63"/>
      <c r="V24" s="65"/>
      <c r="W24" s="65"/>
      <c r="X24" s="61"/>
      <c r="Y24" s="61"/>
      <c r="Z24" s="61"/>
      <c r="AA24" s="61">
        <v>39812</v>
      </c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 t="s">
        <v>42</v>
      </c>
      <c r="BA24" s="61" t="s">
        <v>42</v>
      </c>
      <c r="BB24" s="61" t="s">
        <v>42</v>
      </c>
      <c r="BC24" s="63"/>
      <c r="BD24" s="63"/>
      <c r="BE24" s="63"/>
      <c r="BF24" s="63"/>
      <c r="BG24" s="63"/>
      <c r="BH24" s="66"/>
      <c r="BI24" s="67"/>
      <c r="BJ24" s="66">
        <v>0</v>
      </c>
      <c r="BK24" s="66"/>
      <c r="BL24" s="66"/>
      <c r="BM24" s="61"/>
      <c r="BN24" s="61"/>
      <c r="BO24" s="68" t="s">
        <v>180</v>
      </c>
      <c r="BP24" s="63"/>
      <c r="BQ24" s="63"/>
      <c r="BR24" s="63"/>
      <c r="BS24" s="66"/>
      <c r="BT24" s="67"/>
      <c r="BU24" s="66">
        <v>0</v>
      </c>
      <c r="BV24" s="66" t="s">
        <v>716</v>
      </c>
      <c r="BW24" s="66" t="s">
        <v>716</v>
      </c>
      <c r="BX24" s="61"/>
      <c r="BY24" s="61"/>
      <c r="BZ24" s="68"/>
      <c r="CA24" s="63"/>
      <c r="CB24" s="63"/>
      <c r="CC24" s="63"/>
      <c r="CD24" s="66"/>
      <c r="CE24" s="67"/>
      <c r="CF24" s="66">
        <v>0</v>
      </c>
      <c r="CG24" s="66"/>
      <c r="CH24" s="66"/>
      <c r="CI24" s="61"/>
      <c r="CJ24" s="61"/>
      <c r="CK24" s="66">
        <v>0</v>
      </c>
      <c r="CL24" s="66" t="s">
        <v>716</v>
      </c>
      <c r="CM24" s="66" t="s">
        <v>716</v>
      </c>
      <c r="CN24" s="61"/>
      <c r="CO24" s="61"/>
    </row>
    <row r="25" spans="1:93" ht="15" customHeight="1" x14ac:dyDescent="0.25">
      <c r="A25" s="88">
        <f t="shared" si="1"/>
        <v>11</v>
      </c>
      <c r="B25" s="79">
        <v>46054</v>
      </c>
      <c r="C25" s="79">
        <v>46081</v>
      </c>
      <c r="D25" s="80" t="s">
        <v>245</v>
      </c>
      <c r="E25" s="79">
        <v>46093</v>
      </c>
      <c r="F25" s="80" t="s">
        <v>568</v>
      </c>
      <c r="G25" s="79">
        <v>46008</v>
      </c>
      <c r="H25" s="80" t="s">
        <v>136</v>
      </c>
      <c r="I25" s="80">
        <v>131283540</v>
      </c>
      <c r="J25" s="80" t="s">
        <v>44</v>
      </c>
      <c r="K25" s="80" t="s">
        <v>59</v>
      </c>
      <c r="L25" s="80" t="s">
        <v>137</v>
      </c>
      <c r="M25" s="80" t="s">
        <v>138</v>
      </c>
      <c r="N25" s="80" t="s">
        <v>139</v>
      </c>
      <c r="O25" s="80" t="s">
        <v>43</v>
      </c>
      <c r="P25" s="81">
        <v>2.004</v>
      </c>
      <c r="Q25" s="82">
        <v>34727</v>
      </c>
      <c r="R25" s="82"/>
      <c r="S25" s="81">
        <v>1109.8330000000001</v>
      </c>
      <c r="T25" s="81">
        <v>1353.127</v>
      </c>
      <c r="U25" s="81">
        <v>1179.0999999999999</v>
      </c>
      <c r="V25" s="83"/>
      <c r="W25" s="83"/>
      <c r="X25" s="79"/>
      <c r="Y25" s="79" t="s">
        <v>610</v>
      </c>
      <c r="Z25" s="79" t="s">
        <v>611</v>
      </c>
      <c r="AA25" s="79">
        <v>39377</v>
      </c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 t="s">
        <v>42</v>
      </c>
      <c r="BA25" s="79" t="s">
        <v>42</v>
      </c>
      <c r="BB25" s="79" t="s">
        <v>42</v>
      </c>
      <c r="BC25" s="81">
        <v>1095.2570000000001</v>
      </c>
      <c r="BD25" s="81">
        <v>0</v>
      </c>
      <c r="BE25" s="81" t="s">
        <v>42</v>
      </c>
      <c r="BF25" s="81" t="s">
        <v>42</v>
      </c>
      <c r="BG25" s="81" t="s">
        <v>42</v>
      </c>
      <c r="BH25" s="84" t="s">
        <v>42</v>
      </c>
      <c r="BI25" s="85" t="s">
        <v>42</v>
      </c>
      <c r="BJ25" s="84">
        <v>0</v>
      </c>
      <c r="BK25" s="84" t="s">
        <v>42</v>
      </c>
      <c r="BL25" s="84" t="s">
        <v>42</v>
      </c>
      <c r="BM25" s="79" t="s">
        <v>42</v>
      </c>
      <c r="BN25" s="79" t="s">
        <v>42</v>
      </c>
      <c r="BO25" s="86" t="s">
        <v>354</v>
      </c>
      <c r="BP25" s="81">
        <v>1095.2570000000001</v>
      </c>
      <c r="BQ25" s="81">
        <v>1095.4870000000001</v>
      </c>
      <c r="BR25" s="81">
        <v>0.48699999999999999</v>
      </c>
      <c r="BS25" s="84">
        <v>1095</v>
      </c>
      <c r="BT25" s="85" t="s">
        <v>42</v>
      </c>
      <c r="BU25" s="84">
        <v>1095</v>
      </c>
      <c r="BV25" s="84" t="s">
        <v>717</v>
      </c>
      <c r="BW25" s="84" t="s">
        <v>718</v>
      </c>
      <c r="BX25" s="79">
        <v>46446</v>
      </c>
      <c r="BY25" s="79" t="s">
        <v>352</v>
      </c>
      <c r="BZ25" s="79" t="s">
        <v>42</v>
      </c>
      <c r="CA25" s="79" t="s">
        <v>42</v>
      </c>
      <c r="CB25" s="79" t="s">
        <v>42</v>
      </c>
      <c r="CC25" s="79" t="s">
        <v>42</v>
      </c>
      <c r="CD25" s="79" t="s">
        <v>42</v>
      </c>
      <c r="CE25" s="79" t="s">
        <v>42</v>
      </c>
      <c r="CF25" s="84">
        <v>0</v>
      </c>
      <c r="CG25" s="79" t="s">
        <v>42</v>
      </c>
      <c r="CH25" s="79" t="s">
        <v>42</v>
      </c>
      <c r="CI25" s="79" t="s">
        <v>42</v>
      </c>
      <c r="CJ25" s="79" t="s">
        <v>42</v>
      </c>
      <c r="CK25" s="84">
        <v>1095</v>
      </c>
      <c r="CL25" s="84" t="s">
        <v>717</v>
      </c>
      <c r="CM25" s="84" t="s">
        <v>718</v>
      </c>
      <c r="CN25" s="79">
        <v>46446</v>
      </c>
      <c r="CO25" s="79" t="s">
        <v>352</v>
      </c>
    </row>
    <row r="26" spans="1:93" ht="15" customHeight="1" x14ac:dyDescent="0.25">
      <c r="A26" s="60">
        <f t="shared" si="1"/>
        <v>12</v>
      </c>
      <c r="B26" s="61"/>
      <c r="C26" s="61"/>
      <c r="D26" s="62" t="s">
        <v>246</v>
      </c>
      <c r="E26" s="59" t="s">
        <v>42</v>
      </c>
      <c r="F26" s="62" t="s">
        <v>571</v>
      </c>
      <c r="G26" s="61">
        <v>46006</v>
      </c>
      <c r="H26" s="62" t="s">
        <v>124</v>
      </c>
      <c r="I26" s="62">
        <v>829053852</v>
      </c>
      <c r="J26" s="62" t="s">
        <v>81</v>
      </c>
      <c r="K26" s="62" t="s">
        <v>82</v>
      </c>
      <c r="L26" s="62" t="s">
        <v>125</v>
      </c>
      <c r="M26" s="62" t="s">
        <v>81</v>
      </c>
      <c r="N26" s="62" t="s">
        <v>82</v>
      </c>
      <c r="O26" s="62" t="s">
        <v>63</v>
      </c>
      <c r="P26" s="63">
        <v>2</v>
      </c>
      <c r="Q26" s="64"/>
      <c r="R26" s="64"/>
      <c r="S26" s="63"/>
      <c r="T26" s="63"/>
      <c r="U26" s="63"/>
      <c r="V26" s="65"/>
      <c r="W26" s="65"/>
      <c r="X26" s="61"/>
      <c r="Y26" s="61"/>
      <c r="Z26" s="61"/>
      <c r="AA26" s="61">
        <v>40176</v>
      </c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 t="s">
        <v>126</v>
      </c>
      <c r="BA26" s="69">
        <v>225000</v>
      </c>
      <c r="BB26" s="61">
        <v>39486</v>
      </c>
      <c r="BC26" s="63"/>
      <c r="BD26" s="63"/>
      <c r="BE26" s="63"/>
      <c r="BF26" s="63"/>
      <c r="BG26" s="63"/>
      <c r="BH26" s="66"/>
      <c r="BI26" s="67"/>
      <c r="BJ26" s="66">
        <v>0</v>
      </c>
      <c r="BK26" s="66"/>
      <c r="BL26" s="66"/>
      <c r="BM26" s="61"/>
      <c r="BN26" s="61"/>
      <c r="BO26" s="68" t="s">
        <v>180</v>
      </c>
      <c r="BP26" s="63"/>
      <c r="BQ26" s="63"/>
      <c r="BR26" s="63"/>
      <c r="BS26" s="66"/>
      <c r="BT26" s="67"/>
      <c r="BU26" s="66">
        <v>0</v>
      </c>
      <c r="BV26" s="66" t="s">
        <v>719</v>
      </c>
      <c r="BW26" s="66" t="s">
        <v>719</v>
      </c>
      <c r="BX26" s="61"/>
      <c r="BY26" s="61"/>
      <c r="BZ26" s="68"/>
      <c r="CA26" s="63"/>
      <c r="CB26" s="63"/>
      <c r="CC26" s="63"/>
      <c r="CD26" s="66"/>
      <c r="CE26" s="67"/>
      <c r="CF26" s="66">
        <v>0</v>
      </c>
      <c r="CG26" s="66"/>
      <c r="CH26" s="66"/>
      <c r="CI26" s="61"/>
      <c r="CJ26" s="61"/>
      <c r="CK26" s="66">
        <v>0</v>
      </c>
      <c r="CL26" s="66" t="s">
        <v>719</v>
      </c>
      <c r="CM26" s="66" t="s">
        <v>719</v>
      </c>
      <c r="CN26" s="61"/>
      <c r="CO26" s="61"/>
    </row>
    <row r="27" spans="1:93" ht="15" customHeight="1" x14ac:dyDescent="0.25">
      <c r="A27" s="78">
        <f t="shared" si="1"/>
        <v>13</v>
      </c>
      <c r="B27" s="79">
        <v>46054</v>
      </c>
      <c r="C27" s="79">
        <v>46081</v>
      </c>
      <c r="D27" s="80" t="s">
        <v>247</v>
      </c>
      <c r="E27" s="79">
        <v>46091</v>
      </c>
      <c r="F27" s="80" t="s">
        <v>572</v>
      </c>
      <c r="G27" s="79">
        <v>45965</v>
      </c>
      <c r="H27" s="80" t="s">
        <v>122</v>
      </c>
      <c r="I27" s="80">
        <v>175479761</v>
      </c>
      <c r="J27" s="80" t="s">
        <v>44</v>
      </c>
      <c r="K27" s="80" t="s">
        <v>59</v>
      </c>
      <c r="L27" s="80" t="s">
        <v>123</v>
      </c>
      <c r="M27" s="80" t="s">
        <v>87</v>
      </c>
      <c r="N27" s="80" t="s">
        <v>88</v>
      </c>
      <c r="O27" s="80" t="s">
        <v>43</v>
      </c>
      <c r="P27" s="81">
        <v>3.944</v>
      </c>
      <c r="Q27" s="82">
        <v>35347</v>
      </c>
      <c r="R27" s="82"/>
      <c r="S27" s="81">
        <v>2277.7489999999998</v>
      </c>
      <c r="T27" s="81">
        <v>2999.549</v>
      </c>
      <c r="U27" s="81">
        <v>2249.6489999999999</v>
      </c>
      <c r="V27" s="83"/>
      <c r="W27" s="83"/>
      <c r="X27" s="79"/>
      <c r="Y27" s="79" t="s">
        <v>612</v>
      </c>
      <c r="Z27" s="79" t="s">
        <v>613</v>
      </c>
      <c r="AA27" s="79">
        <v>41254</v>
      </c>
      <c r="AB27" s="79" t="s">
        <v>614</v>
      </c>
      <c r="AC27" s="79" t="s">
        <v>615</v>
      </c>
      <c r="AD27" s="79">
        <v>42259</v>
      </c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 t="s">
        <v>42</v>
      </c>
      <c r="BA27" s="79" t="s">
        <v>42</v>
      </c>
      <c r="BB27" s="79" t="s">
        <v>42</v>
      </c>
      <c r="BC27" s="81">
        <v>2137.578</v>
      </c>
      <c r="BD27" s="81">
        <v>0</v>
      </c>
      <c r="BE27" s="81" t="s">
        <v>42</v>
      </c>
      <c r="BF27" s="81" t="s">
        <v>42</v>
      </c>
      <c r="BG27" s="81" t="s">
        <v>42</v>
      </c>
      <c r="BH27" s="84" t="s">
        <v>42</v>
      </c>
      <c r="BI27" s="85" t="s">
        <v>42</v>
      </c>
      <c r="BJ27" s="84">
        <v>0</v>
      </c>
      <c r="BK27" s="84" t="s">
        <v>42</v>
      </c>
      <c r="BL27" s="84" t="s">
        <v>42</v>
      </c>
      <c r="BM27" s="79" t="s">
        <v>42</v>
      </c>
      <c r="BN27" s="79" t="s">
        <v>42</v>
      </c>
      <c r="BO27" s="86" t="s">
        <v>180</v>
      </c>
      <c r="BP27" s="81">
        <v>2137.578</v>
      </c>
      <c r="BQ27" s="81">
        <v>2138.2919999999999</v>
      </c>
      <c r="BR27" s="81">
        <v>0.29199999999999998</v>
      </c>
      <c r="BS27" s="84">
        <v>2138</v>
      </c>
      <c r="BT27" s="85" t="s">
        <v>42</v>
      </c>
      <c r="BU27" s="84">
        <v>2138</v>
      </c>
      <c r="BV27" s="84" t="s">
        <v>720</v>
      </c>
      <c r="BW27" s="84" t="s">
        <v>721</v>
      </c>
      <c r="BX27" s="79">
        <v>46446</v>
      </c>
      <c r="BY27" s="79" t="s">
        <v>352</v>
      </c>
      <c r="BZ27" s="79" t="s">
        <v>42</v>
      </c>
      <c r="CA27" s="79" t="s">
        <v>42</v>
      </c>
      <c r="CB27" s="79" t="s">
        <v>42</v>
      </c>
      <c r="CC27" s="79" t="s">
        <v>42</v>
      </c>
      <c r="CD27" s="79" t="s">
        <v>42</v>
      </c>
      <c r="CE27" s="79" t="s">
        <v>42</v>
      </c>
      <c r="CF27" s="82">
        <v>0</v>
      </c>
      <c r="CG27" s="79" t="s">
        <v>42</v>
      </c>
      <c r="CH27" s="79" t="s">
        <v>42</v>
      </c>
      <c r="CI27" s="79" t="s">
        <v>42</v>
      </c>
      <c r="CJ27" s="79" t="s">
        <v>42</v>
      </c>
      <c r="CK27" s="84">
        <v>2138</v>
      </c>
      <c r="CL27" s="84" t="s">
        <v>720</v>
      </c>
      <c r="CM27" s="84" t="s">
        <v>721</v>
      </c>
      <c r="CN27" s="79">
        <v>46446</v>
      </c>
      <c r="CO27" s="79" t="s">
        <v>352</v>
      </c>
    </row>
    <row r="28" spans="1:93" ht="15" customHeight="1" x14ac:dyDescent="0.25">
      <c r="A28" s="78">
        <f t="shared" si="1"/>
        <v>14</v>
      </c>
      <c r="B28" s="79">
        <v>46054</v>
      </c>
      <c r="C28" s="79">
        <v>46081</v>
      </c>
      <c r="D28" s="80" t="s">
        <v>248</v>
      </c>
      <c r="E28" s="79">
        <v>46091</v>
      </c>
      <c r="F28" s="80" t="s">
        <v>573</v>
      </c>
      <c r="G28" s="79">
        <v>45965</v>
      </c>
      <c r="H28" s="80" t="s">
        <v>120</v>
      </c>
      <c r="I28" s="80">
        <v>175479761</v>
      </c>
      <c r="J28" s="80" t="s">
        <v>44</v>
      </c>
      <c r="K28" s="80" t="s">
        <v>59</v>
      </c>
      <c r="L28" s="80" t="s">
        <v>121</v>
      </c>
      <c r="M28" s="80" t="s">
        <v>87</v>
      </c>
      <c r="N28" s="80" t="s">
        <v>88</v>
      </c>
      <c r="O28" s="80" t="s">
        <v>43</v>
      </c>
      <c r="P28" s="81">
        <v>4.8710000000000004</v>
      </c>
      <c r="Q28" s="82">
        <v>35347</v>
      </c>
      <c r="R28" s="82"/>
      <c r="S28" s="81">
        <v>2627.3470000000002</v>
      </c>
      <c r="T28" s="81">
        <v>3458.19</v>
      </c>
      <c r="U28" s="81">
        <v>2669.9259999999999</v>
      </c>
      <c r="V28" s="83"/>
      <c r="W28" s="83"/>
      <c r="X28" s="79"/>
      <c r="Y28" s="79" t="s">
        <v>616</v>
      </c>
      <c r="Z28" s="79" t="s">
        <v>617</v>
      </c>
      <c r="AA28" s="79">
        <v>41254</v>
      </c>
      <c r="AB28" s="79" t="s">
        <v>618</v>
      </c>
      <c r="AC28" s="79" t="s">
        <v>619</v>
      </c>
      <c r="AD28" s="79">
        <v>41570</v>
      </c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 t="s">
        <v>42</v>
      </c>
      <c r="BA28" s="79" t="s">
        <v>42</v>
      </c>
      <c r="BB28" s="79" t="s">
        <v>42</v>
      </c>
      <c r="BC28" s="81">
        <v>2537.0219999999999</v>
      </c>
      <c r="BD28" s="81">
        <v>0</v>
      </c>
      <c r="BE28" s="81" t="s">
        <v>42</v>
      </c>
      <c r="BF28" s="81" t="s">
        <v>42</v>
      </c>
      <c r="BG28" s="81" t="s">
        <v>42</v>
      </c>
      <c r="BH28" s="81" t="s">
        <v>42</v>
      </c>
      <c r="BI28" s="81" t="s">
        <v>42</v>
      </c>
      <c r="BJ28" s="82">
        <v>0</v>
      </c>
      <c r="BK28" s="84" t="s">
        <v>42</v>
      </c>
      <c r="BL28" s="84" t="s">
        <v>42</v>
      </c>
      <c r="BM28" s="84" t="s">
        <v>42</v>
      </c>
      <c r="BN28" s="81" t="s">
        <v>42</v>
      </c>
      <c r="BO28" s="86" t="s">
        <v>180</v>
      </c>
      <c r="BP28" s="81">
        <v>2537.0219999999999</v>
      </c>
      <c r="BQ28" s="81">
        <v>2537.7260000000001</v>
      </c>
      <c r="BR28" s="81">
        <v>0.72599999999999998</v>
      </c>
      <c r="BS28" s="84">
        <v>2537</v>
      </c>
      <c r="BT28" s="85" t="s">
        <v>42</v>
      </c>
      <c r="BU28" s="84">
        <v>2537</v>
      </c>
      <c r="BV28" s="84" t="s">
        <v>722</v>
      </c>
      <c r="BW28" s="84" t="s">
        <v>723</v>
      </c>
      <c r="BX28" s="79">
        <v>46446</v>
      </c>
      <c r="BY28" s="79" t="s">
        <v>352</v>
      </c>
      <c r="BZ28" s="79" t="s">
        <v>42</v>
      </c>
      <c r="CA28" s="79" t="s">
        <v>42</v>
      </c>
      <c r="CB28" s="79" t="s">
        <v>42</v>
      </c>
      <c r="CC28" s="79" t="s">
        <v>42</v>
      </c>
      <c r="CD28" s="79" t="s">
        <v>42</v>
      </c>
      <c r="CE28" s="79" t="s">
        <v>42</v>
      </c>
      <c r="CF28" s="82">
        <v>0</v>
      </c>
      <c r="CG28" s="79" t="s">
        <v>42</v>
      </c>
      <c r="CH28" s="79" t="s">
        <v>42</v>
      </c>
      <c r="CI28" s="79" t="s">
        <v>42</v>
      </c>
      <c r="CJ28" s="79" t="s">
        <v>42</v>
      </c>
      <c r="CK28" s="84">
        <v>2537</v>
      </c>
      <c r="CL28" s="84" t="s">
        <v>722</v>
      </c>
      <c r="CM28" s="84" t="s">
        <v>723</v>
      </c>
      <c r="CN28" s="79">
        <v>46446</v>
      </c>
      <c r="CO28" s="79" t="s">
        <v>352</v>
      </c>
    </row>
    <row r="29" spans="1:93" ht="15" customHeight="1" x14ac:dyDescent="0.25">
      <c r="A29" s="78">
        <f t="shared" si="1"/>
        <v>15</v>
      </c>
      <c r="B29" s="79">
        <v>46054</v>
      </c>
      <c r="C29" s="79">
        <v>46081</v>
      </c>
      <c r="D29" s="80" t="s">
        <v>249</v>
      </c>
      <c r="E29" s="79">
        <v>46091</v>
      </c>
      <c r="F29" s="80" t="s">
        <v>574</v>
      </c>
      <c r="G29" s="79">
        <v>45968</v>
      </c>
      <c r="H29" s="80" t="s">
        <v>140</v>
      </c>
      <c r="I29" s="80">
        <v>831915153</v>
      </c>
      <c r="J29" s="80" t="s">
        <v>44</v>
      </c>
      <c r="K29" s="80" t="s">
        <v>59</v>
      </c>
      <c r="L29" s="80" t="s">
        <v>141</v>
      </c>
      <c r="M29" s="80" t="s">
        <v>142</v>
      </c>
      <c r="N29" s="80" t="s">
        <v>143</v>
      </c>
      <c r="O29" s="80" t="s">
        <v>43</v>
      </c>
      <c r="P29" s="81">
        <v>3.044</v>
      </c>
      <c r="Q29" s="82">
        <v>34723</v>
      </c>
      <c r="R29" s="82"/>
      <c r="S29" s="81">
        <v>1011.519</v>
      </c>
      <c r="T29" s="81">
        <v>2376.9580000000001</v>
      </c>
      <c r="U29" s="81">
        <v>1014.519</v>
      </c>
      <c r="V29" s="83"/>
      <c r="W29" s="83"/>
      <c r="X29" s="79"/>
      <c r="Y29" s="79" t="s">
        <v>620</v>
      </c>
      <c r="Z29" s="79" t="s">
        <v>621</v>
      </c>
      <c r="AA29" s="79">
        <v>41637</v>
      </c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 t="s">
        <v>42</v>
      </c>
      <c r="BA29" s="79" t="s">
        <v>42</v>
      </c>
      <c r="BB29" s="79" t="s">
        <v>42</v>
      </c>
      <c r="BC29" s="81">
        <v>963.85699999999997</v>
      </c>
      <c r="BD29" s="81">
        <v>0</v>
      </c>
      <c r="BE29" s="81" t="s">
        <v>42</v>
      </c>
      <c r="BF29" s="81" t="s">
        <v>42</v>
      </c>
      <c r="BG29" s="81" t="s">
        <v>42</v>
      </c>
      <c r="BH29" s="84" t="s">
        <v>42</v>
      </c>
      <c r="BI29" s="85" t="s">
        <v>42</v>
      </c>
      <c r="BJ29" s="82">
        <v>0</v>
      </c>
      <c r="BK29" s="84" t="s">
        <v>42</v>
      </c>
      <c r="BL29" s="84" t="s">
        <v>42</v>
      </c>
      <c r="BM29" s="79" t="s">
        <v>42</v>
      </c>
      <c r="BN29" s="79" t="s">
        <v>42</v>
      </c>
      <c r="BO29" s="86" t="s">
        <v>354</v>
      </c>
      <c r="BP29" s="81">
        <v>963.85699999999997</v>
      </c>
      <c r="BQ29" s="81">
        <v>964.298</v>
      </c>
      <c r="BR29" s="81">
        <v>0.29799999999999999</v>
      </c>
      <c r="BS29" s="84">
        <v>964</v>
      </c>
      <c r="BT29" s="85" t="s">
        <v>42</v>
      </c>
      <c r="BU29" s="84">
        <v>964</v>
      </c>
      <c r="BV29" s="84" t="s">
        <v>724</v>
      </c>
      <c r="BW29" s="84" t="s">
        <v>725</v>
      </c>
      <c r="BX29" s="79">
        <v>46446</v>
      </c>
      <c r="BY29" s="79" t="s">
        <v>352</v>
      </c>
      <c r="BZ29" s="79" t="s">
        <v>42</v>
      </c>
      <c r="CA29" s="79" t="s">
        <v>42</v>
      </c>
      <c r="CB29" s="79" t="s">
        <v>42</v>
      </c>
      <c r="CC29" s="79" t="s">
        <v>42</v>
      </c>
      <c r="CD29" s="79" t="s">
        <v>42</v>
      </c>
      <c r="CE29" s="79" t="s">
        <v>42</v>
      </c>
      <c r="CF29" s="82">
        <v>0</v>
      </c>
      <c r="CG29" s="79" t="s">
        <v>42</v>
      </c>
      <c r="CH29" s="79" t="s">
        <v>42</v>
      </c>
      <c r="CI29" s="79" t="s">
        <v>42</v>
      </c>
      <c r="CJ29" s="79" t="s">
        <v>42</v>
      </c>
      <c r="CK29" s="84">
        <v>964</v>
      </c>
      <c r="CL29" s="84" t="s">
        <v>724</v>
      </c>
      <c r="CM29" s="84" t="s">
        <v>725</v>
      </c>
      <c r="CN29" s="79">
        <v>46446</v>
      </c>
      <c r="CO29" s="79" t="s">
        <v>352</v>
      </c>
    </row>
    <row r="30" spans="1:93" ht="15" customHeight="1" x14ac:dyDescent="0.25">
      <c r="A30" s="78">
        <f t="shared" si="1"/>
        <v>16</v>
      </c>
      <c r="B30" s="79">
        <v>46054</v>
      </c>
      <c r="C30" s="79">
        <v>46081</v>
      </c>
      <c r="D30" s="80" t="s">
        <v>250</v>
      </c>
      <c r="E30" s="79">
        <v>46091</v>
      </c>
      <c r="F30" s="80" t="s">
        <v>575</v>
      </c>
      <c r="G30" s="79">
        <v>46000</v>
      </c>
      <c r="H30" s="80" t="s">
        <v>160</v>
      </c>
      <c r="I30" s="80">
        <v>813208144</v>
      </c>
      <c r="J30" s="80" t="s">
        <v>161</v>
      </c>
      <c r="K30" s="80" t="s">
        <v>162</v>
      </c>
      <c r="L30" s="80" t="s">
        <v>163</v>
      </c>
      <c r="M30" s="80" t="s">
        <v>161</v>
      </c>
      <c r="N30" s="80" t="s">
        <v>162</v>
      </c>
      <c r="O30" s="80" t="s">
        <v>43</v>
      </c>
      <c r="P30" s="81">
        <v>2</v>
      </c>
      <c r="Q30" s="82">
        <v>34727</v>
      </c>
      <c r="R30" s="82"/>
      <c r="S30" s="81">
        <v>1230</v>
      </c>
      <c r="T30" s="81">
        <v>1230</v>
      </c>
      <c r="U30" s="81">
        <v>1132.8699999999999</v>
      </c>
      <c r="V30" s="83"/>
      <c r="W30" s="83"/>
      <c r="X30" s="79"/>
      <c r="Y30" s="79" t="s">
        <v>622</v>
      </c>
      <c r="Z30" s="79" t="s">
        <v>623</v>
      </c>
      <c r="AA30" s="79">
        <v>41820</v>
      </c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 t="s">
        <v>164</v>
      </c>
      <c r="BA30" s="89">
        <v>358367.66487884941</v>
      </c>
      <c r="BB30" s="79">
        <v>41943</v>
      </c>
      <c r="BC30" s="81">
        <v>1078.924</v>
      </c>
      <c r="BD30" s="81">
        <v>0</v>
      </c>
      <c r="BE30" s="81" t="s">
        <v>42</v>
      </c>
      <c r="BF30" s="81" t="s">
        <v>42</v>
      </c>
      <c r="BG30" s="81" t="s">
        <v>42</v>
      </c>
      <c r="BH30" s="84" t="s">
        <v>42</v>
      </c>
      <c r="BI30" s="85" t="s">
        <v>42</v>
      </c>
      <c r="BJ30" s="82">
        <v>0</v>
      </c>
      <c r="BK30" s="84" t="s">
        <v>42</v>
      </c>
      <c r="BL30" s="84" t="s">
        <v>42</v>
      </c>
      <c r="BM30" s="79" t="s">
        <v>42</v>
      </c>
      <c r="BN30" s="79" t="s">
        <v>42</v>
      </c>
      <c r="BO30" s="86" t="s">
        <v>179</v>
      </c>
      <c r="BP30" s="81">
        <v>1078.924</v>
      </c>
      <c r="BQ30" s="81">
        <v>1079.258</v>
      </c>
      <c r="BR30" s="81">
        <v>0.25800000000000001</v>
      </c>
      <c r="BS30" s="84">
        <v>1079</v>
      </c>
      <c r="BT30" s="85" t="s">
        <v>42</v>
      </c>
      <c r="BU30" s="84">
        <v>1079</v>
      </c>
      <c r="BV30" s="84" t="s">
        <v>726</v>
      </c>
      <c r="BW30" s="84" t="s">
        <v>727</v>
      </c>
      <c r="BX30" s="79">
        <v>46446</v>
      </c>
      <c r="BY30" s="79" t="s">
        <v>352</v>
      </c>
      <c r="BZ30" s="79" t="s">
        <v>42</v>
      </c>
      <c r="CA30" s="79" t="s">
        <v>42</v>
      </c>
      <c r="CB30" s="79" t="s">
        <v>42</v>
      </c>
      <c r="CC30" s="79" t="s">
        <v>42</v>
      </c>
      <c r="CD30" s="79" t="s">
        <v>42</v>
      </c>
      <c r="CE30" s="79" t="s">
        <v>42</v>
      </c>
      <c r="CF30" s="82">
        <v>0</v>
      </c>
      <c r="CG30" s="79" t="s">
        <v>42</v>
      </c>
      <c r="CH30" s="79" t="s">
        <v>42</v>
      </c>
      <c r="CI30" s="79" t="s">
        <v>42</v>
      </c>
      <c r="CJ30" s="79" t="s">
        <v>42</v>
      </c>
      <c r="CK30" s="84">
        <v>1079</v>
      </c>
      <c r="CL30" s="84" t="s">
        <v>726</v>
      </c>
      <c r="CM30" s="84" t="s">
        <v>727</v>
      </c>
      <c r="CN30" s="79">
        <v>46446</v>
      </c>
      <c r="CO30" s="79" t="s">
        <v>352</v>
      </c>
    </row>
    <row r="31" spans="1:93" ht="15" customHeight="1" x14ac:dyDescent="0.25">
      <c r="A31" s="78">
        <f t="shared" si="1"/>
        <v>17</v>
      </c>
      <c r="B31" s="79">
        <v>46054</v>
      </c>
      <c r="C31" s="79">
        <v>46081</v>
      </c>
      <c r="D31" s="80" t="s">
        <v>251</v>
      </c>
      <c r="E31" s="79">
        <v>46090</v>
      </c>
      <c r="F31" s="80" t="s">
        <v>576</v>
      </c>
      <c r="G31" s="79">
        <v>45940</v>
      </c>
      <c r="H31" s="80" t="s">
        <v>127</v>
      </c>
      <c r="I31" s="80">
        <v>106028833</v>
      </c>
      <c r="J31" s="80" t="s">
        <v>128</v>
      </c>
      <c r="K31" s="80" t="s">
        <v>129</v>
      </c>
      <c r="L31" s="80" t="s">
        <v>130</v>
      </c>
      <c r="M31" s="80" t="s">
        <v>128</v>
      </c>
      <c r="N31" s="80" t="s">
        <v>131</v>
      </c>
      <c r="O31" s="80" t="s">
        <v>43</v>
      </c>
      <c r="P31" s="81">
        <v>3.3580000000000001</v>
      </c>
      <c r="Q31" s="82">
        <v>34807</v>
      </c>
      <c r="R31" s="82"/>
      <c r="S31" s="81">
        <v>2134.4929999999999</v>
      </c>
      <c r="T31" s="81">
        <v>2134.4929999999999</v>
      </c>
      <c r="U31" s="81">
        <v>2266.3139999999999</v>
      </c>
      <c r="V31" s="83"/>
      <c r="W31" s="83"/>
      <c r="X31" s="79"/>
      <c r="Y31" s="79" t="s">
        <v>624</v>
      </c>
      <c r="Z31" s="79" t="s">
        <v>625</v>
      </c>
      <c r="AA31" s="79">
        <v>44523</v>
      </c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 t="s">
        <v>42</v>
      </c>
      <c r="BA31" s="79" t="s">
        <v>42</v>
      </c>
      <c r="BB31" s="79" t="s">
        <v>42</v>
      </c>
      <c r="BC31" s="81">
        <v>2199.2139999999999</v>
      </c>
      <c r="BD31" s="81">
        <v>0</v>
      </c>
      <c r="BE31" s="81" t="s">
        <v>42</v>
      </c>
      <c r="BF31" s="81" t="s">
        <v>42</v>
      </c>
      <c r="BG31" s="81" t="s">
        <v>42</v>
      </c>
      <c r="BH31" s="84" t="s">
        <v>42</v>
      </c>
      <c r="BI31" s="85" t="s">
        <v>42</v>
      </c>
      <c r="BJ31" s="84">
        <v>0</v>
      </c>
      <c r="BK31" s="84" t="s">
        <v>42</v>
      </c>
      <c r="BL31" s="84" t="s">
        <v>42</v>
      </c>
      <c r="BM31" s="79" t="s">
        <v>42</v>
      </c>
      <c r="BN31" s="79" t="s">
        <v>42</v>
      </c>
      <c r="BO31" s="86" t="s">
        <v>354</v>
      </c>
      <c r="BP31" s="81">
        <v>2199.2139999999999</v>
      </c>
      <c r="BQ31" s="81">
        <v>2199.63</v>
      </c>
      <c r="BR31" s="81">
        <v>0.63</v>
      </c>
      <c r="BS31" s="84">
        <v>2199</v>
      </c>
      <c r="BT31" s="85" t="s">
        <v>42</v>
      </c>
      <c r="BU31" s="84">
        <v>2199</v>
      </c>
      <c r="BV31" s="84" t="s">
        <v>728</v>
      </c>
      <c r="BW31" s="84" t="s">
        <v>729</v>
      </c>
      <c r="BX31" s="79">
        <v>46446</v>
      </c>
      <c r="BY31" s="79" t="s">
        <v>352</v>
      </c>
      <c r="BZ31" s="79" t="s">
        <v>42</v>
      </c>
      <c r="CA31" s="79" t="s">
        <v>42</v>
      </c>
      <c r="CB31" s="79" t="s">
        <v>42</v>
      </c>
      <c r="CC31" s="79" t="s">
        <v>42</v>
      </c>
      <c r="CD31" s="79" t="s">
        <v>42</v>
      </c>
      <c r="CE31" s="79" t="s">
        <v>42</v>
      </c>
      <c r="CF31" s="82">
        <v>0</v>
      </c>
      <c r="CG31" s="79" t="s">
        <v>42</v>
      </c>
      <c r="CH31" s="79" t="s">
        <v>42</v>
      </c>
      <c r="CI31" s="79" t="s">
        <v>42</v>
      </c>
      <c r="CJ31" s="79" t="s">
        <v>42</v>
      </c>
      <c r="CK31" s="84">
        <v>2199</v>
      </c>
      <c r="CL31" s="84" t="s">
        <v>728</v>
      </c>
      <c r="CM31" s="84" t="s">
        <v>729</v>
      </c>
      <c r="CN31" s="79">
        <v>46446</v>
      </c>
      <c r="CO31" s="79" t="s">
        <v>352</v>
      </c>
    </row>
    <row r="32" spans="1:93" ht="15" customHeight="1" x14ac:dyDescent="0.25">
      <c r="A32" s="78">
        <f t="shared" si="1"/>
        <v>18</v>
      </c>
      <c r="B32" s="79">
        <v>46054</v>
      </c>
      <c r="C32" s="79">
        <v>46081</v>
      </c>
      <c r="D32" s="80" t="s">
        <v>252</v>
      </c>
      <c r="E32" s="79">
        <v>46086</v>
      </c>
      <c r="F32" s="80" t="s">
        <v>577</v>
      </c>
      <c r="G32" s="79">
        <v>46008</v>
      </c>
      <c r="H32" s="80" t="s">
        <v>204</v>
      </c>
      <c r="I32" s="80">
        <v>205061272</v>
      </c>
      <c r="J32" s="80" t="s">
        <v>66</v>
      </c>
      <c r="K32" s="80" t="s">
        <v>65</v>
      </c>
      <c r="L32" s="80" t="s">
        <v>276</v>
      </c>
      <c r="M32" s="80" t="s">
        <v>81</v>
      </c>
      <c r="N32" s="80" t="s">
        <v>82</v>
      </c>
      <c r="O32" s="80" t="s">
        <v>43</v>
      </c>
      <c r="P32" s="81">
        <v>2.4300000000000002</v>
      </c>
      <c r="Q32" s="82">
        <v>34727</v>
      </c>
      <c r="R32" s="82"/>
      <c r="S32" s="81">
        <v>52.890999999999998</v>
      </c>
      <c r="T32" s="81">
        <v>52.890999999999998</v>
      </c>
      <c r="U32" s="81">
        <v>53.264000000000003</v>
      </c>
      <c r="V32" s="83"/>
      <c r="W32" s="83"/>
      <c r="X32" s="79"/>
      <c r="Y32" s="79" t="s">
        <v>626</v>
      </c>
      <c r="Z32" s="79" t="s">
        <v>627</v>
      </c>
      <c r="AA32" s="79">
        <v>40550</v>
      </c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 t="s">
        <v>164</v>
      </c>
      <c r="BA32" s="82">
        <v>1482745.9441771524</v>
      </c>
      <c r="BB32" s="79">
        <v>40710</v>
      </c>
      <c r="BC32" s="81">
        <v>43.247999999999998</v>
      </c>
      <c r="BD32" s="81">
        <v>0</v>
      </c>
      <c r="BE32" s="81" t="s">
        <v>42</v>
      </c>
      <c r="BF32" s="81" t="s">
        <v>42</v>
      </c>
      <c r="BG32" s="81" t="s">
        <v>42</v>
      </c>
      <c r="BH32" s="84" t="s">
        <v>42</v>
      </c>
      <c r="BI32" s="85" t="s">
        <v>42</v>
      </c>
      <c r="BJ32" s="84">
        <v>0</v>
      </c>
      <c r="BK32" s="84" t="s">
        <v>42</v>
      </c>
      <c r="BL32" s="84" t="s">
        <v>42</v>
      </c>
      <c r="BM32" s="79" t="s">
        <v>42</v>
      </c>
      <c r="BN32" s="79" t="s">
        <v>42</v>
      </c>
      <c r="BO32" s="86" t="s">
        <v>180</v>
      </c>
      <c r="BP32" s="81">
        <v>43.247999999999998</v>
      </c>
      <c r="BQ32" s="81">
        <v>43.743000000000002</v>
      </c>
      <c r="BR32" s="81">
        <v>0.74299999999999999</v>
      </c>
      <c r="BS32" s="84">
        <v>43</v>
      </c>
      <c r="BT32" s="85" t="s">
        <v>42</v>
      </c>
      <c r="BU32" s="84">
        <v>43</v>
      </c>
      <c r="BV32" s="84" t="s">
        <v>730</v>
      </c>
      <c r="BW32" s="84" t="s">
        <v>731</v>
      </c>
      <c r="BX32" s="79">
        <v>46446</v>
      </c>
      <c r="BY32" s="79" t="s">
        <v>352</v>
      </c>
      <c r="BZ32" s="79" t="s">
        <v>42</v>
      </c>
      <c r="CA32" s="79" t="s">
        <v>42</v>
      </c>
      <c r="CB32" s="79" t="s">
        <v>42</v>
      </c>
      <c r="CC32" s="79" t="s">
        <v>42</v>
      </c>
      <c r="CD32" s="79" t="s">
        <v>42</v>
      </c>
      <c r="CE32" s="79" t="s">
        <v>42</v>
      </c>
      <c r="CF32" s="82">
        <v>0</v>
      </c>
      <c r="CG32" s="79" t="s">
        <v>42</v>
      </c>
      <c r="CH32" s="79" t="s">
        <v>42</v>
      </c>
      <c r="CI32" s="79" t="s">
        <v>42</v>
      </c>
      <c r="CJ32" s="79" t="s">
        <v>42</v>
      </c>
      <c r="CK32" s="84">
        <v>43</v>
      </c>
      <c r="CL32" s="84" t="s">
        <v>730</v>
      </c>
      <c r="CM32" s="84" t="s">
        <v>731</v>
      </c>
      <c r="CN32" s="79">
        <v>46446</v>
      </c>
      <c r="CO32" s="79" t="s">
        <v>352</v>
      </c>
    </row>
    <row r="33" spans="1:93" ht="15" customHeight="1" x14ac:dyDescent="0.25">
      <c r="A33" s="60">
        <f t="shared" si="1"/>
        <v>19</v>
      </c>
      <c r="B33" s="61"/>
      <c r="C33" s="61"/>
      <c r="D33" s="62" t="s">
        <v>253</v>
      </c>
      <c r="E33" s="59" t="s">
        <v>42</v>
      </c>
      <c r="F33" s="62" t="s">
        <v>578</v>
      </c>
      <c r="G33" s="61">
        <v>46027</v>
      </c>
      <c r="H33" s="62" t="s">
        <v>205</v>
      </c>
      <c r="I33" s="62">
        <v>204883234</v>
      </c>
      <c r="J33" s="62" t="s">
        <v>44</v>
      </c>
      <c r="K33" s="62" t="s">
        <v>169</v>
      </c>
      <c r="L33" s="62" t="s">
        <v>207</v>
      </c>
      <c r="M33" s="62" t="s">
        <v>44</v>
      </c>
      <c r="N33" s="62" t="s">
        <v>169</v>
      </c>
      <c r="O33" s="62" t="s">
        <v>63</v>
      </c>
      <c r="P33" s="63">
        <v>1.57</v>
      </c>
      <c r="Q33" s="64"/>
      <c r="R33" s="64"/>
      <c r="S33" s="63"/>
      <c r="T33" s="63"/>
      <c r="U33" s="63"/>
      <c r="V33" s="65"/>
      <c r="W33" s="65"/>
      <c r="X33" s="61"/>
      <c r="Y33" s="61"/>
      <c r="Z33" s="61"/>
      <c r="AA33" s="61">
        <v>40224</v>
      </c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 t="s">
        <v>42</v>
      </c>
      <c r="BA33" s="61" t="s">
        <v>42</v>
      </c>
      <c r="BB33" s="61" t="s">
        <v>42</v>
      </c>
      <c r="BC33" s="63"/>
      <c r="BD33" s="63"/>
      <c r="BE33" s="63"/>
      <c r="BF33" s="63"/>
      <c r="BG33" s="63"/>
      <c r="BH33" s="66"/>
      <c r="BI33" s="67"/>
      <c r="BJ33" s="66">
        <v>0</v>
      </c>
      <c r="BK33" s="66"/>
      <c r="BL33" s="66"/>
      <c r="BM33" s="61"/>
      <c r="BN33" s="61"/>
      <c r="BO33" s="68" t="s">
        <v>354</v>
      </c>
      <c r="BP33" s="63"/>
      <c r="BQ33" s="63"/>
      <c r="BR33" s="63"/>
      <c r="BS33" s="66"/>
      <c r="BT33" s="67"/>
      <c r="BU33" s="66">
        <v>0</v>
      </c>
      <c r="BV33" s="66" t="s">
        <v>732</v>
      </c>
      <c r="BW33" s="66" t="s">
        <v>732</v>
      </c>
      <c r="BX33" s="61"/>
      <c r="BY33" s="61"/>
      <c r="BZ33" s="68"/>
      <c r="CA33" s="63"/>
      <c r="CB33" s="63"/>
      <c r="CC33" s="63"/>
      <c r="CD33" s="66"/>
      <c r="CE33" s="67"/>
      <c r="CF33" s="66">
        <v>0</v>
      </c>
      <c r="CG33" s="66"/>
      <c r="CH33" s="66"/>
      <c r="CI33" s="61"/>
      <c r="CJ33" s="61"/>
      <c r="CK33" s="66">
        <v>0</v>
      </c>
      <c r="CL33" s="66" t="s">
        <v>732</v>
      </c>
      <c r="CM33" s="66" t="s">
        <v>732</v>
      </c>
      <c r="CN33" s="61"/>
      <c r="CO33" s="61"/>
    </row>
    <row r="34" spans="1:93" ht="15" customHeight="1" x14ac:dyDescent="0.25">
      <c r="A34" s="78">
        <f t="shared" si="1"/>
        <v>20</v>
      </c>
      <c r="B34" s="79">
        <v>46054</v>
      </c>
      <c r="C34" s="79">
        <v>46081</v>
      </c>
      <c r="D34" s="80" t="s">
        <v>254</v>
      </c>
      <c r="E34" s="79">
        <v>46093</v>
      </c>
      <c r="F34" s="80" t="s">
        <v>579</v>
      </c>
      <c r="G34" s="79">
        <v>46008</v>
      </c>
      <c r="H34" s="80" t="s">
        <v>48</v>
      </c>
      <c r="I34" s="80">
        <v>106006256</v>
      </c>
      <c r="J34" s="80" t="s">
        <v>49</v>
      </c>
      <c r="K34" s="80" t="s">
        <v>50</v>
      </c>
      <c r="L34" s="80" t="s">
        <v>51</v>
      </c>
      <c r="M34" s="80" t="s">
        <v>49</v>
      </c>
      <c r="N34" s="80" t="s">
        <v>50</v>
      </c>
      <c r="O34" s="80" t="s">
        <v>52</v>
      </c>
      <c r="P34" s="81">
        <v>6.24</v>
      </c>
      <c r="Q34" s="82">
        <v>34810</v>
      </c>
      <c r="R34" s="82"/>
      <c r="S34" s="81">
        <v>3647.68</v>
      </c>
      <c r="T34" s="81">
        <v>6214.3519999999999</v>
      </c>
      <c r="U34" s="81">
        <v>3434.6</v>
      </c>
      <c r="V34" s="83"/>
      <c r="W34" s="83"/>
      <c r="X34" s="79"/>
      <c r="Y34" s="79" t="s">
        <v>628</v>
      </c>
      <c r="Z34" s="79" t="s">
        <v>629</v>
      </c>
      <c r="AA34" s="79">
        <v>38681</v>
      </c>
      <c r="AB34" s="79" t="s">
        <v>630</v>
      </c>
      <c r="AC34" s="79" t="s">
        <v>463</v>
      </c>
      <c r="AD34" s="79">
        <v>38681</v>
      </c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 t="s">
        <v>42</v>
      </c>
      <c r="BA34" s="79" t="s">
        <v>42</v>
      </c>
      <c r="BB34" s="79" t="s">
        <v>42</v>
      </c>
      <c r="BC34" s="81">
        <v>3181.11</v>
      </c>
      <c r="BD34" s="81">
        <v>0</v>
      </c>
      <c r="BE34" s="81" t="s">
        <v>42</v>
      </c>
      <c r="BF34" s="81" t="s">
        <v>42</v>
      </c>
      <c r="BG34" s="81" t="s">
        <v>42</v>
      </c>
      <c r="BH34" s="84" t="s">
        <v>42</v>
      </c>
      <c r="BI34" s="85" t="s">
        <v>42</v>
      </c>
      <c r="BJ34" s="84">
        <v>0</v>
      </c>
      <c r="BK34" s="84" t="s">
        <v>42</v>
      </c>
      <c r="BL34" s="84" t="s">
        <v>42</v>
      </c>
      <c r="BM34" s="79" t="s">
        <v>42</v>
      </c>
      <c r="BN34" s="79" t="s">
        <v>42</v>
      </c>
      <c r="BO34" s="86" t="s">
        <v>354</v>
      </c>
      <c r="BP34" s="81">
        <v>3181.11</v>
      </c>
      <c r="BQ34" s="81">
        <v>3181.2979999999998</v>
      </c>
      <c r="BR34" s="81">
        <v>0.29799999999999999</v>
      </c>
      <c r="BS34" s="84">
        <v>3181</v>
      </c>
      <c r="BT34" s="85" t="s">
        <v>42</v>
      </c>
      <c r="BU34" s="84">
        <v>3181</v>
      </c>
      <c r="BV34" s="84" t="s">
        <v>733</v>
      </c>
      <c r="BW34" s="84" t="s">
        <v>734</v>
      </c>
      <c r="BX34" s="79">
        <v>46446</v>
      </c>
      <c r="BY34" s="79" t="s">
        <v>352</v>
      </c>
      <c r="BZ34" s="79" t="s">
        <v>42</v>
      </c>
      <c r="CA34" s="79" t="s">
        <v>42</v>
      </c>
      <c r="CB34" s="79" t="s">
        <v>42</v>
      </c>
      <c r="CC34" s="79" t="s">
        <v>42</v>
      </c>
      <c r="CD34" s="79" t="s">
        <v>42</v>
      </c>
      <c r="CE34" s="79" t="s">
        <v>42</v>
      </c>
      <c r="CF34" s="82">
        <v>0</v>
      </c>
      <c r="CG34" s="79" t="s">
        <v>42</v>
      </c>
      <c r="CH34" s="79" t="s">
        <v>42</v>
      </c>
      <c r="CI34" s="79" t="s">
        <v>42</v>
      </c>
      <c r="CJ34" s="79" t="s">
        <v>42</v>
      </c>
      <c r="CK34" s="84">
        <v>3181</v>
      </c>
      <c r="CL34" s="84" t="s">
        <v>733</v>
      </c>
      <c r="CM34" s="84" t="s">
        <v>734</v>
      </c>
      <c r="CN34" s="79">
        <v>46446</v>
      </c>
      <c r="CO34" s="79" t="s">
        <v>352</v>
      </c>
    </row>
    <row r="35" spans="1:93" ht="15" customHeight="1" x14ac:dyDescent="0.25">
      <c r="A35" s="78">
        <f t="shared" si="1"/>
        <v>21</v>
      </c>
      <c r="B35" s="79">
        <v>46054</v>
      </c>
      <c r="C35" s="79">
        <v>46081</v>
      </c>
      <c r="D35" s="80" t="s">
        <v>255</v>
      </c>
      <c r="E35" s="79">
        <v>46093</v>
      </c>
      <c r="F35" s="80" t="s">
        <v>580</v>
      </c>
      <c r="G35" s="79">
        <v>46008</v>
      </c>
      <c r="H35" s="80" t="s">
        <v>48</v>
      </c>
      <c r="I35" s="80">
        <v>106006256</v>
      </c>
      <c r="J35" s="80" t="s">
        <v>49</v>
      </c>
      <c r="K35" s="80" t="s">
        <v>50</v>
      </c>
      <c r="L35" s="80" t="s">
        <v>53</v>
      </c>
      <c r="M35" s="80" t="s">
        <v>49</v>
      </c>
      <c r="N35" s="80" t="s">
        <v>50</v>
      </c>
      <c r="O35" s="80" t="s">
        <v>52</v>
      </c>
      <c r="P35" s="81">
        <v>2.004</v>
      </c>
      <c r="Q35" s="82">
        <v>34823</v>
      </c>
      <c r="R35" s="82"/>
      <c r="S35" s="81">
        <v>1176</v>
      </c>
      <c r="T35" s="81">
        <v>6963.5929999999998</v>
      </c>
      <c r="U35" s="81">
        <v>1295.8</v>
      </c>
      <c r="V35" s="83"/>
      <c r="W35" s="83"/>
      <c r="X35" s="79"/>
      <c r="Y35" s="79" t="s">
        <v>631</v>
      </c>
      <c r="Z35" s="79" t="s">
        <v>632</v>
      </c>
      <c r="AA35" s="79">
        <v>40955</v>
      </c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 t="s">
        <v>42</v>
      </c>
      <c r="BA35" s="79" t="s">
        <v>42</v>
      </c>
      <c r="BB35" s="79" t="s">
        <v>42</v>
      </c>
      <c r="BC35" s="81">
        <v>1001.458</v>
      </c>
      <c r="BD35" s="81">
        <v>0</v>
      </c>
      <c r="BE35" s="81" t="s">
        <v>42</v>
      </c>
      <c r="BF35" s="81" t="s">
        <v>42</v>
      </c>
      <c r="BG35" s="81" t="s">
        <v>42</v>
      </c>
      <c r="BH35" s="84" t="s">
        <v>42</v>
      </c>
      <c r="BI35" s="85" t="s">
        <v>42</v>
      </c>
      <c r="BJ35" s="84">
        <v>0</v>
      </c>
      <c r="BK35" s="84" t="s">
        <v>42</v>
      </c>
      <c r="BL35" s="84" t="s">
        <v>42</v>
      </c>
      <c r="BM35" s="79" t="s">
        <v>42</v>
      </c>
      <c r="BN35" s="79" t="s">
        <v>42</v>
      </c>
      <c r="BO35" s="86" t="s">
        <v>354</v>
      </c>
      <c r="BP35" s="81">
        <v>1001.458</v>
      </c>
      <c r="BQ35" s="81">
        <v>1001.49</v>
      </c>
      <c r="BR35" s="81">
        <v>0.49</v>
      </c>
      <c r="BS35" s="84">
        <v>1001</v>
      </c>
      <c r="BT35" s="85" t="s">
        <v>42</v>
      </c>
      <c r="BU35" s="84">
        <v>1001</v>
      </c>
      <c r="BV35" s="84" t="s">
        <v>735</v>
      </c>
      <c r="BW35" s="84" t="s">
        <v>736</v>
      </c>
      <c r="BX35" s="79">
        <v>46446</v>
      </c>
      <c r="BY35" s="79" t="s">
        <v>352</v>
      </c>
      <c r="BZ35" s="79" t="s">
        <v>42</v>
      </c>
      <c r="CA35" s="79" t="s">
        <v>42</v>
      </c>
      <c r="CB35" s="79" t="s">
        <v>42</v>
      </c>
      <c r="CC35" s="79" t="s">
        <v>42</v>
      </c>
      <c r="CD35" s="79" t="s">
        <v>42</v>
      </c>
      <c r="CE35" s="79" t="s">
        <v>42</v>
      </c>
      <c r="CF35" s="82">
        <v>0</v>
      </c>
      <c r="CG35" s="79" t="s">
        <v>42</v>
      </c>
      <c r="CH35" s="79" t="s">
        <v>42</v>
      </c>
      <c r="CI35" s="79" t="s">
        <v>42</v>
      </c>
      <c r="CJ35" s="79" t="s">
        <v>42</v>
      </c>
      <c r="CK35" s="84">
        <v>1001</v>
      </c>
      <c r="CL35" s="84" t="s">
        <v>735</v>
      </c>
      <c r="CM35" s="84" t="s">
        <v>736</v>
      </c>
      <c r="CN35" s="79">
        <v>46446</v>
      </c>
      <c r="CO35" s="79" t="s">
        <v>352</v>
      </c>
    </row>
    <row r="36" spans="1:93" ht="15" customHeight="1" x14ac:dyDescent="0.25">
      <c r="A36" s="78">
        <f t="shared" si="1"/>
        <v>22</v>
      </c>
      <c r="B36" s="79">
        <v>46054</v>
      </c>
      <c r="C36" s="79">
        <v>46081</v>
      </c>
      <c r="D36" s="80" t="s">
        <v>256</v>
      </c>
      <c r="E36" s="79">
        <v>46092</v>
      </c>
      <c r="F36" s="80" t="s">
        <v>581</v>
      </c>
      <c r="G36" s="79">
        <v>46013</v>
      </c>
      <c r="H36" s="80" t="s">
        <v>67</v>
      </c>
      <c r="I36" s="80">
        <v>102011085</v>
      </c>
      <c r="J36" s="80" t="s">
        <v>68</v>
      </c>
      <c r="K36" s="80" t="s">
        <v>69</v>
      </c>
      <c r="L36" s="80" t="s">
        <v>70</v>
      </c>
      <c r="M36" s="80" t="s">
        <v>68</v>
      </c>
      <c r="N36" s="80" t="s">
        <v>69</v>
      </c>
      <c r="O36" s="80" t="s">
        <v>52</v>
      </c>
      <c r="P36" s="81">
        <v>17.763999999999999</v>
      </c>
      <c r="Q36" s="82">
        <v>34727</v>
      </c>
      <c r="R36" s="82"/>
      <c r="S36" s="81">
        <v>10670.311</v>
      </c>
      <c r="T36" s="81">
        <v>17604.493999999999</v>
      </c>
      <c r="U36" s="81">
        <v>11243.814</v>
      </c>
      <c r="V36" s="83"/>
      <c r="W36" s="83"/>
      <c r="X36" s="79"/>
      <c r="Y36" s="79" t="s">
        <v>633</v>
      </c>
      <c r="Z36" s="79" t="s">
        <v>634</v>
      </c>
      <c r="AA36" s="79">
        <v>39198</v>
      </c>
      <c r="AB36" s="79" t="s">
        <v>635</v>
      </c>
      <c r="AC36" s="79" t="s">
        <v>636</v>
      </c>
      <c r="AD36" s="79">
        <v>39198</v>
      </c>
      <c r="AE36" s="79" t="s">
        <v>637</v>
      </c>
      <c r="AF36" s="79" t="s">
        <v>638</v>
      </c>
      <c r="AG36" s="79">
        <v>39198</v>
      </c>
      <c r="AH36" s="79"/>
      <c r="AI36" s="79"/>
      <c r="AJ36" s="79"/>
      <c r="AK36" s="79" t="s">
        <v>639</v>
      </c>
      <c r="AL36" s="79" t="s">
        <v>640</v>
      </c>
      <c r="AM36" s="79">
        <v>39198</v>
      </c>
      <c r="AN36" s="79" t="s">
        <v>641</v>
      </c>
      <c r="AO36" s="79" t="s">
        <v>642</v>
      </c>
      <c r="AP36" s="79">
        <v>39198</v>
      </c>
      <c r="AQ36" s="79" t="s">
        <v>643</v>
      </c>
      <c r="AR36" s="79" t="s">
        <v>515</v>
      </c>
      <c r="AS36" s="79">
        <v>45686</v>
      </c>
      <c r="AT36" s="79"/>
      <c r="AU36" s="79"/>
      <c r="AV36" s="79"/>
      <c r="AW36" s="79"/>
      <c r="AX36" s="79"/>
      <c r="AY36" s="79"/>
      <c r="AZ36" s="79" t="s">
        <v>42</v>
      </c>
      <c r="BA36" s="79" t="s">
        <v>42</v>
      </c>
      <c r="BB36" s="79" t="s">
        <v>42</v>
      </c>
      <c r="BC36" s="81">
        <v>10609.384</v>
      </c>
      <c r="BD36" s="81">
        <v>0</v>
      </c>
      <c r="BE36" s="81">
        <v>10609.384</v>
      </c>
      <c r="BF36" s="81">
        <v>10609.659</v>
      </c>
      <c r="BG36" s="81">
        <v>0.65900000000000003</v>
      </c>
      <c r="BH36" s="84">
        <v>10609</v>
      </c>
      <c r="BI36" s="85" t="s">
        <v>42</v>
      </c>
      <c r="BJ36" s="82">
        <v>10609</v>
      </c>
      <c r="BK36" s="80" t="s">
        <v>737</v>
      </c>
      <c r="BL36" s="80" t="s">
        <v>738</v>
      </c>
      <c r="BM36" s="79">
        <v>46446</v>
      </c>
      <c r="BN36" s="79" t="s">
        <v>352</v>
      </c>
      <c r="BO36" s="84" t="s">
        <v>42</v>
      </c>
      <c r="BP36" s="81" t="s">
        <v>42</v>
      </c>
      <c r="BQ36" s="81" t="s">
        <v>42</v>
      </c>
      <c r="BR36" s="81" t="s">
        <v>42</v>
      </c>
      <c r="BS36" s="84" t="s">
        <v>42</v>
      </c>
      <c r="BT36" s="85" t="s">
        <v>42</v>
      </c>
      <c r="BU36" s="82" t="s">
        <v>42</v>
      </c>
      <c r="BV36" s="80" t="s">
        <v>42</v>
      </c>
      <c r="BW36" s="80" t="s">
        <v>42</v>
      </c>
      <c r="BX36" s="79" t="s">
        <v>42</v>
      </c>
      <c r="BY36" s="79" t="s">
        <v>42</v>
      </c>
      <c r="BZ36" s="79" t="s">
        <v>42</v>
      </c>
      <c r="CA36" s="79" t="s">
        <v>42</v>
      </c>
      <c r="CB36" s="79" t="s">
        <v>42</v>
      </c>
      <c r="CC36" s="79" t="s">
        <v>42</v>
      </c>
      <c r="CD36" s="79" t="s">
        <v>42</v>
      </c>
      <c r="CE36" s="79" t="s">
        <v>42</v>
      </c>
      <c r="CF36" s="82">
        <v>0</v>
      </c>
      <c r="CG36" s="79" t="s">
        <v>42</v>
      </c>
      <c r="CH36" s="79" t="s">
        <v>42</v>
      </c>
      <c r="CI36" s="79" t="s">
        <v>42</v>
      </c>
      <c r="CJ36" s="79" t="s">
        <v>42</v>
      </c>
      <c r="CK36" s="82">
        <v>10609</v>
      </c>
      <c r="CL36" s="80" t="s">
        <v>737</v>
      </c>
      <c r="CM36" s="80" t="s">
        <v>738</v>
      </c>
      <c r="CN36" s="79">
        <v>46446</v>
      </c>
      <c r="CO36" s="79" t="s">
        <v>352</v>
      </c>
    </row>
    <row r="37" spans="1:93" ht="15" customHeight="1" x14ac:dyDescent="0.25">
      <c r="A37" s="78">
        <f t="shared" si="1"/>
        <v>23</v>
      </c>
      <c r="B37" s="79">
        <v>46054</v>
      </c>
      <c r="C37" s="79">
        <v>46081</v>
      </c>
      <c r="D37" s="80" t="s">
        <v>257</v>
      </c>
      <c r="E37" s="79">
        <v>46090</v>
      </c>
      <c r="F37" s="80" t="s">
        <v>582</v>
      </c>
      <c r="G37" s="79">
        <v>45965</v>
      </c>
      <c r="H37" s="80" t="s">
        <v>71</v>
      </c>
      <c r="I37" s="80">
        <v>103195446</v>
      </c>
      <c r="J37" s="80" t="s">
        <v>72</v>
      </c>
      <c r="K37" s="80" t="s">
        <v>73</v>
      </c>
      <c r="L37" s="80" t="s">
        <v>74</v>
      </c>
      <c r="M37" s="80" t="s">
        <v>72</v>
      </c>
      <c r="N37" s="80" t="s">
        <v>73</v>
      </c>
      <c r="O37" s="80" t="s">
        <v>52</v>
      </c>
      <c r="P37" s="81">
        <v>11.18</v>
      </c>
      <c r="Q37" s="82">
        <v>34727</v>
      </c>
      <c r="R37" s="82"/>
      <c r="S37" s="81">
        <v>7209</v>
      </c>
      <c r="T37" s="81">
        <v>10712.382</v>
      </c>
      <c r="U37" s="81">
        <v>7454</v>
      </c>
      <c r="V37" s="83"/>
      <c r="W37" s="83"/>
      <c r="X37" s="79"/>
      <c r="Y37" s="79" t="s">
        <v>644</v>
      </c>
      <c r="Z37" s="79" t="s">
        <v>645</v>
      </c>
      <c r="AA37" s="79">
        <v>38471</v>
      </c>
      <c r="AB37" s="79" t="s">
        <v>646</v>
      </c>
      <c r="AC37" s="79" t="s">
        <v>647</v>
      </c>
      <c r="AD37" s="79">
        <v>38471</v>
      </c>
      <c r="AE37" s="79" t="s">
        <v>648</v>
      </c>
      <c r="AF37" s="79" t="s">
        <v>649</v>
      </c>
      <c r="AG37" s="79">
        <v>39925</v>
      </c>
      <c r="AH37" s="79" t="s">
        <v>650</v>
      </c>
      <c r="AI37" s="79" t="s">
        <v>651</v>
      </c>
      <c r="AJ37" s="79">
        <v>39925</v>
      </c>
      <c r="AK37" s="79" t="s">
        <v>652</v>
      </c>
      <c r="AL37" s="79" t="s">
        <v>653</v>
      </c>
      <c r="AM37" s="79">
        <v>42278</v>
      </c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 t="s">
        <v>42</v>
      </c>
      <c r="BA37" s="79" t="s">
        <v>42</v>
      </c>
      <c r="BB37" s="79" t="s">
        <v>42</v>
      </c>
      <c r="BC37" s="81">
        <v>7119.8770000000004</v>
      </c>
      <c r="BD37" s="81">
        <v>0</v>
      </c>
      <c r="BE37" s="81" t="s">
        <v>42</v>
      </c>
      <c r="BF37" s="81" t="s">
        <v>42</v>
      </c>
      <c r="BG37" s="81" t="s">
        <v>42</v>
      </c>
      <c r="BH37" s="84" t="s">
        <v>42</v>
      </c>
      <c r="BI37" s="85" t="s">
        <v>42</v>
      </c>
      <c r="BJ37" s="84">
        <v>0</v>
      </c>
      <c r="BK37" s="84" t="s">
        <v>42</v>
      </c>
      <c r="BL37" s="84" t="s">
        <v>42</v>
      </c>
      <c r="BM37" s="79" t="s">
        <v>42</v>
      </c>
      <c r="BN37" s="79" t="s">
        <v>42</v>
      </c>
      <c r="BO37" s="86" t="s">
        <v>179</v>
      </c>
      <c r="BP37" s="81">
        <v>7119.8770000000004</v>
      </c>
      <c r="BQ37" s="81">
        <v>7120.5519999999997</v>
      </c>
      <c r="BR37" s="81">
        <v>0.55200000000000005</v>
      </c>
      <c r="BS37" s="84">
        <v>7120</v>
      </c>
      <c r="BT37" s="85" t="s">
        <v>42</v>
      </c>
      <c r="BU37" s="84">
        <v>7120</v>
      </c>
      <c r="BV37" s="84" t="s">
        <v>739</v>
      </c>
      <c r="BW37" s="84" t="s">
        <v>740</v>
      </c>
      <c r="BX37" s="79">
        <v>46446</v>
      </c>
      <c r="BY37" s="79" t="s">
        <v>352</v>
      </c>
      <c r="BZ37" s="79" t="s">
        <v>42</v>
      </c>
      <c r="CA37" s="79" t="s">
        <v>42</v>
      </c>
      <c r="CB37" s="79" t="s">
        <v>42</v>
      </c>
      <c r="CC37" s="79" t="s">
        <v>42</v>
      </c>
      <c r="CD37" s="79" t="s">
        <v>42</v>
      </c>
      <c r="CE37" s="79" t="s">
        <v>42</v>
      </c>
      <c r="CF37" s="82">
        <v>0</v>
      </c>
      <c r="CG37" s="79" t="s">
        <v>42</v>
      </c>
      <c r="CH37" s="79" t="s">
        <v>42</v>
      </c>
      <c r="CI37" s="79" t="s">
        <v>42</v>
      </c>
      <c r="CJ37" s="79" t="s">
        <v>42</v>
      </c>
      <c r="CK37" s="84">
        <v>7120</v>
      </c>
      <c r="CL37" s="84" t="s">
        <v>739</v>
      </c>
      <c r="CM37" s="84" t="s">
        <v>740</v>
      </c>
      <c r="CN37" s="79">
        <v>46446</v>
      </c>
      <c r="CO37" s="79" t="s">
        <v>352</v>
      </c>
    </row>
    <row r="38" spans="1:93" ht="15" customHeight="1" x14ac:dyDescent="0.25">
      <c r="A38" s="60">
        <f t="shared" si="1"/>
        <v>24</v>
      </c>
      <c r="B38" s="61"/>
      <c r="C38" s="61"/>
      <c r="D38" s="62" t="s">
        <v>258</v>
      </c>
      <c r="E38" s="59" t="s">
        <v>42</v>
      </c>
      <c r="F38" s="59" t="s">
        <v>42</v>
      </c>
      <c r="G38" s="59" t="s">
        <v>42</v>
      </c>
      <c r="H38" s="62" t="s">
        <v>77</v>
      </c>
      <c r="I38" s="62">
        <v>202637962</v>
      </c>
      <c r="J38" s="62" t="s">
        <v>78</v>
      </c>
      <c r="K38" s="62" t="s">
        <v>79</v>
      </c>
      <c r="L38" s="62" t="s">
        <v>80</v>
      </c>
      <c r="M38" s="62" t="s">
        <v>78</v>
      </c>
      <c r="N38" s="62" t="s">
        <v>79</v>
      </c>
      <c r="O38" s="62" t="s">
        <v>52</v>
      </c>
      <c r="P38" s="63">
        <v>15.584</v>
      </c>
      <c r="Q38" s="64"/>
      <c r="R38" s="64"/>
      <c r="S38" s="63"/>
      <c r="T38" s="63"/>
      <c r="U38" s="63"/>
      <c r="V38" s="65"/>
      <c r="W38" s="65"/>
      <c r="X38" s="61"/>
      <c r="Y38" s="61"/>
      <c r="Z38" s="61"/>
      <c r="AA38" s="61">
        <v>39505</v>
      </c>
      <c r="AB38" s="61"/>
      <c r="AC38" s="61"/>
      <c r="AD38" s="61">
        <v>39505</v>
      </c>
      <c r="AE38" s="61"/>
      <c r="AF38" s="61"/>
      <c r="AG38" s="61">
        <v>39505</v>
      </c>
      <c r="AH38" s="61"/>
      <c r="AI38" s="61"/>
      <c r="AJ38" s="61">
        <v>39505</v>
      </c>
      <c r="AK38" s="61"/>
      <c r="AL38" s="61"/>
      <c r="AM38" s="61">
        <v>39573</v>
      </c>
      <c r="AN38" s="61"/>
      <c r="AO38" s="61"/>
      <c r="AP38" s="61">
        <v>39573</v>
      </c>
      <c r="AQ38" s="61"/>
      <c r="AR38" s="61"/>
      <c r="AS38" s="61">
        <v>39573</v>
      </c>
      <c r="AT38" s="61"/>
      <c r="AU38" s="61"/>
      <c r="AV38" s="61">
        <v>39573</v>
      </c>
      <c r="AW38" s="61"/>
      <c r="AX38" s="61"/>
      <c r="AY38" s="61"/>
      <c r="AZ38" s="61" t="s">
        <v>42</v>
      </c>
      <c r="BA38" s="61" t="s">
        <v>42</v>
      </c>
      <c r="BB38" s="61" t="s">
        <v>42</v>
      </c>
      <c r="BC38" s="63"/>
      <c r="BD38" s="63"/>
      <c r="BE38" s="63"/>
      <c r="BF38" s="63"/>
      <c r="BG38" s="63"/>
      <c r="BH38" s="66"/>
      <c r="BI38" s="67"/>
      <c r="BJ38" s="66">
        <v>0</v>
      </c>
      <c r="BK38" s="62" t="s">
        <v>741</v>
      </c>
      <c r="BL38" s="62" t="s">
        <v>741</v>
      </c>
      <c r="BM38" s="61"/>
      <c r="BN38" s="61"/>
      <c r="BO38" s="66" t="s">
        <v>42</v>
      </c>
      <c r="BP38" s="63" t="s">
        <v>42</v>
      </c>
      <c r="BQ38" s="63" t="s">
        <v>42</v>
      </c>
      <c r="BR38" s="63" t="s">
        <v>42</v>
      </c>
      <c r="BS38" s="66" t="s">
        <v>42</v>
      </c>
      <c r="BT38" s="67" t="s">
        <v>42</v>
      </c>
      <c r="BU38" s="64">
        <v>0</v>
      </c>
      <c r="BV38" s="62" t="s">
        <v>42</v>
      </c>
      <c r="BW38" s="62" t="s">
        <v>42</v>
      </c>
      <c r="BX38" s="61"/>
      <c r="BY38" s="61"/>
      <c r="BZ38" s="61"/>
      <c r="CA38" s="61"/>
      <c r="CB38" s="61"/>
      <c r="CC38" s="61"/>
      <c r="CD38" s="61"/>
      <c r="CE38" s="61"/>
      <c r="CF38" s="64">
        <v>0</v>
      </c>
      <c r="CG38" s="61"/>
      <c r="CH38" s="61"/>
      <c r="CI38" s="61"/>
      <c r="CJ38" s="61"/>
      <c r="CK38" s="64">
        <v>0</v>
      </c>
      <c r="CL38" s="62" t="s">
        <v>741</v>
      </c>
      <c r="CM38" s="62" t="s">
        <v>741</v>
      </c>
      <c r="CN38" s="61"/>
      <c r="CO38" s="61"/>
    </row>
    <row r="39" spans="1:93" ht="15" customHeight="1" x14ac:dyDescent="0.25">
      <c r="A39" s="88">
        <f t="shared" si="1"/>
        <v>25</v>
      </c>
      <c r="B39" s="79">
        <v>46054</v>
      </c>
      <c r="C39" s="79">
        <v>46081</v>
      </c>
      <c r="D39" s="80" t="s">
        <v>259</v>
      </c>
      <c r="E39" s="79">
        <v>46093</v>
      </c>
      <c r="F39" s="80" t="s">
        <v>583</v>
      </c>
      <c r="G39" s="79">
        <v>46008</v>
      </c>
      <c r="H39" s="80" t="s">
        <v>144</v>
      </c>
      <c r="I39" s="80">
        <v>201200529</v>
      </c>
      <c r="J39" s="80" t="s">
        <v>145</v>
      </c>
      <c r="K39" s="80" t="s">
        <v>146</v>
      </c>
      <c r="L39" s="80" t="s">
        <v>147</v>
      </c>
      <c r="M39" s="80" t="s">
        <v>145</v>
      </c>
      <c r="N39" s="80" t="s">
        <v>146</v>
      </c>
      <c r="O39" s="80" t="s">
        <v>43</v>
      </c>
      <c r="P39" s="81">
        <v>6.6660000000000004</v>
      </c>
      <c r="Q39" s="82">
        <v>35272</v>
      </c>
      <c r="R39" s="82"/>
      <c r="S39" s="81">
        <v>4303.3</v>
      </c>
      <c r="T39" s="81">
        <v>4303.3</v>
      </c>
      <c r="U39" s="81">
        <v>4458.8999999999996</v>
      </c>
      <c r="V39" s="83"/>
      <c r="W39" s="83"/>
      <c r="X39" s="79"/>
      <c r="Y39" s="79" t="s">
        <v>654</v>
      </c>
      <c r="Z39" s="79" t="s">
        <v>655</v>
      </c>
      <c r="AA39" s="79">
        <v>41153</v>
      </c>
      <c r="AB39" s="79" t="s">
        <v>656</v>
      </c>
      <c r="AC39" s="79" t="s">
        <v>657</v>
      </c>
      <c r="AD39" s="79">
        <v>41153</v>
      </c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 t="s">
        <v>42</v>
      </c>
      <c r="BA39" s="79" t="s">
        <v>42</v>
      </c>
      <c r="BB39" s="79" t="s">
        <v>42</v>
      </c>
      <c r="BC39" s="81">
        <v>4089.0349999999999</v>
      </c>
      <c r="BD39" s="81">
        <v>0</v>
      </c>
      <c r="BE39" s="81">
        <v>4089.0349999999999</v>
      </c>
      <c r="BF39" s="81">
        <v>4089.991</v>
      </c>
      <c r="BG39" s="81">
        <v>0.99099999999999999</v>
      </c>
      <c r="BH39" s="84">
        <v>4398</v>
      </c>
      <c r="BI39" s="85" t="s">
        <v>42</v>
      </c>
      <c r="BJ39" s="84">
        <v>4089</v>
      </c>
      <c r="BK39" s="80" t="s">
        <v>742</v>
      </c>
      <c r="BL39" s="80" t="s">
        <v>743</v>
      </c>
      <c r="BM39" s="79">
        <v>46446</v>
      </c>
      <c r="BN39" s="79" t="s">
        <v>352</v>
      </c>
      <c r="BO39" s="84" t="s">
        <v>42</v>
      </c>
      <c r="BP39" s="81" t="s">
        <v>42</v>
      </c>
      <c r="BQ39" s="81" t="s">
        <v>42</v>
      </c>
      <c r="BR39" s="81" t="s">
        <v>42</v>
      </c>
      <c r="BS39" s="84" t="s">
        <v>42</v>
      </c>
      <c r="BT39" s="85" t="s">
        <v>42</v>
      </c>
      <c r="BU39" s="82">
        <v>0</v>
      </c>
      <c r="BV39" s="80" t="s">
        <v>42</v>
      </c>
      <c r="BW39" s="80" t="s">
        <v>42</v>
      </c>
      <c r="BX39" s="79" t="s">
        <v>42</v>
      </c>
      <c r="BY39" s="79" t="s">
        <v>42</v>
      </c>
      <c r="BZ39" s="79" t="s">
        <v>42</v>
      </c>
      <c r="CA39" s="79" t="s">
        <v>42</v>
      </c>
      <c r="CB39" s="79" t="s">
        <v>42</v>
      </c>
      <c r="CC39" s="79" t="s">
        <v>42</v>
      </c>
      <c r="CD39" s="79" t="s">
        <v>42</v>
      </c>
      <c r="CE39" s="79" t="s">
        <v>42</v>
      </c>
      <c r="CF39" s="82">
        <v>0</v>
      </c>
      <c r="CG39" s="79" t="s">
        <v>42</v>
      </c>
      <c r="CH39" s="79" t="s">
        <v>42</v>
      </c>
      <c r="CI39" s="79" t="s">
        <v>42</v>
      </c>
      <c r="CJ39" s="79" t="s">
        <v>42</v>
      </c>
      <c r="CK39" s="82">
        <v>4089</v>
      </c>
      <c r="CL39" s="80" t="s">
        <v>742</v>
      </c>
      <c r="CM39" s="80" t="s">
        <v>744</v>
      </c>
      <c r="CN39" s="79">
        <v>46446</v>
      </c>
      <c r="CO39" s="79" t="s">
        <v>352</v>
      </c>
    </row>
    <row r="40" spans="1:93" ht="15" customHeight="1" x14ac:dyDescent="0.25">
      <c r="A40" s="60">
        <f t="shared" si="1"/>
        <v>26</v>
      </c>
      <c r="B40" s="61"/>
      <c r="C40" s="61"/>
      <c r="D40" s="62" t="s">
        <v>260</v>
      </c>
      <c r="E40" s="59" t="s">
        <v>42</v>
      </c>
      <c r="F40" s="59" t="s">
        <v>42</v>
      </c>
      <c r="G40" s="59" t="s">
        <v>42</v>
      </c>
      <c r="H40" s="62" t="s">
        <v>170</v>
      </c>
      <c r="I40" s="62">
        <v>107009273</v>
      </c>
      <c r="J40" s="62" t="s">
        <v>171</v>
      </c>
      <c r="K40" s="62" t="s">
        <v>172</v>
      </c>
      <c r="L40" s="62" t="s">
        <v>173</v>
      </c>
      <c r="M40" s="62" t="s">
        <v>171</v>
      </c>
      <c r="N40" s="62" t="s">
        <v>172</v>
      </c>
      <c r="O40" s="62" t="s">
        <v>52</v>
      </c>
      <c r="P40" s="63">
        <v>6</v>
      </c>
      <c r="Q40" s="64"/>
      <c r="R40" s="64"/>
      <c r="S40" s="63"/>
      <c r="T40" s="63"/>
      <c r="U40" s="63"/>
      <c r="V40" s="65"/>
      <c r="W40" s="65"/>
      <c r="X40" s="61"/>
      <c r="Y40" s="61"/>
      <c r="Z40" s="61"/>
      <c r="AA40" s="61"/>
      <c r="AB40" s="61"/>
      <c r="AC40" s="61"/>
      <c r="AD40" s="61"/>
      <c r="AE40" s="61"/>
      <c r="AF40" s="61"/>
      <c r="AG40" s="61">
        <v>28522</v>
      </c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 t="s">
        <v>42</v>
      </c>
      <c r="BA40" s="61" t="s">
        <v>42</v>
      </c>
      <c r="BB40" s="61" t="s">
        <v>42</v>
      </c>
      <c r="BC40" s="63"/>
      <c r="BD40" s="63"/>
      <c r="BE40" s="63"/>
      <c r="BF40" s="63"/>
      <c r="BG40" s="63"/>
      <c r="BH40" s="66"/>
      <c r="BI40" s="67"/>
      <c r="BJ40" s="66">
        <v>0</v>
      </c>
      <c r="BK40" s="66"/>
      <c r="BL40" s="66"/>
      <c r="BM40" s="61"/>
      <c r="BN40" s="61"/>
      <c r="BO40" s="68" t="s">
        <v>179</v>
      </c>
      <c r="BP40" s="63"/>
      <c r="BQ40" s="63"/>
      <c r="BR40" s="63"/>
      <c r="BS40" s="66"/>
      <c r="BT40" s="67"/>
      <c r="BU40" s="66">
        <v>0</v>
      </c>
      <c r="BV40" s="66" t="s">
        <v>745</v>
      </c>
      <c r="BW40" s="66" t="s">
        <v>746</v>
      </c>
      <c r="BX40" s="61"/>
      <c r="BY40" s="61"/>
      <c r="BZ40" s="68"/>
      <c r="CA40" s="63"/>
      <c r="CB40" s="63"/>
      <c r="CC40" s="63"/>
      <c r="CD40" s="66"/>
      <c r="CE40" s="67"/>
      <c r="CF40" s="66">
        <v>0</v>
      </c>
      <c r="CG40" s="66"/>
      <c r="CH40" s="66"/>
      <c r="CI40" s="61"/>
      <c r="CJ40" s="61"/>
      <c r="CK40" s="66">
        <v>0</v>
      </c>
      <c r="CL40" s="66" t="s">
        <v>747</v>
      </c>
      <c r="CM40" s="66" t="s">
        <v>747</v>
      </c>
      <c r="CN40" s="61"/>
      <c r="CO40" s="61"/>
    </row>
    <row r="41" spans="1:93" ht="15" customHeight="1" x14ac:dyDescent="0.25">
      <c r="A41" s="78">
        <f>A40+1</f>
        <v>27</v>
      </c>
      <c r="B41" s="79">
        <v>46054</v>
      </c>
      <c r="C41" s="79">
        <v>46081</v>
      </c>
      <c r="D41" s="80" t="s">
        <v>261</v>
      </c>
      <c r="E41" s="79">
        <v>46091</v>
      </c>
      <c r="F41" s="80" t="s">
        <v>584</v>
      </c>
      <c r="G41" s="79">
        <v>46036</v>
      </c>
      <c r="H41" s="80" t="s">
        <v>90</v>
      </c>
      <c r="I41" s="80">
        <v>113012360</v>
      </c>
      <c r="J41" s="80" t="s">
        <v>91</v>
      </c>
      <c r="K41" s="80" t="s">
        <v>92</v>
      </c>
      <c r="L41" s="80" t="s">
        <v>93</v>
      </c>
      <c r="M41" s="80" t="s">
        <v>91</v>
      </c>
      <c r="N41" s="80" t="s">
        <v>92</v>
      </c>
      <c r="O41" s="80" t="s">
        <v>52</v>
      </c>
      <c r="P41" s="81">
        <v>125.91</v>
      </c>
      <c r="Q41" s="82">
        <v>35029</v>
      </c>
      <c r="R41" s="82">
        <v>10603</v>
      </c>
      <c r="S41" s="81">
        <v>69673.399999999994</v>
      </c>
      <c r="T41" s="81">
        <v>61192.459000000003</v>
      </c>
      <c r="U41" s="81">
        <v>32887.406999999999</v>
      </c>
      <c r="V41" s="83"/>
      <c r="W41" s="83"/>
      <c r="X41" s="79"/>
      <c r="Y41" s="79" t="s">
        <v>658</v>
      </c>
      <c r="Z41" s="79" t="s">
        <v>659</v>
      </c>
      <c r="AA41" s="79">
        <v>45141</v>
      </c>
      <c r="AB41" s="79" t="s">
        <v>660</v>
      </c>
      <c r="AC41" s="79" t="s">
        <v>661</v>
      </c>
      <c r="AD41" s="79">
        <v>45141</v>
      </c>
      <c r="AE41" s="79" t="s">
        <v>662</v>
      </c>
      <c r="AF41" s="79" t="s">
        <v>663</v>
      </c>
      <c r="AG41" s="79">
        <v>45141</v>
      </c>
      <c r="AH41" s="79" t="s">
        <v>664</v>
      </c>
      <c r="AI41" s="79" t="s">
        <v>665</v>
      </c>
      <c r="AJ41" s="79">
        <v>34144</v>
      </c>
      <c r="AK41" s="79" t="s">
        <v>666</v>
      </c>
      <c r="AL41" s="79" t="s">
        <v>519</v>
      </c>
      <c r="AM41" s="79">
        <v>24349</v>
      </c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 t="s">
        <v>42</v>
      </c>
      <c r="BA41" s="79" t="s">
        <v>42</v>
      </c>
      <c r="BB41" s="79" t="s">
        <v>42</v>
      </c>
      <c r="BC41" s="81">
        <v>27090.3</v>
      </c>
      <c r="BD41" s="81">
        <v>0</v>
      </c>
      <c r="BE41" s="81">
        <v>27090.3</v>
      </c>
      <c r="BF41" s="81">
        <v>27090.519</v>
      </c>
      <c r="BG41" s="81">
        <v>0.51900000000000002</v>
      </c>
      <c r="BH41" s="84">
        <v>27090</v>
      </c>
      <c r="BI41" s="85" t="s">
        <v>42</v>
      </c>
      <c r="BJ41" s="84">
        <v>27090</v>
      </c>
      <c r="BK41" s="80" t="s">
        <v>748</v>
      </c>
      <c r="BL41" s="80" t="s">
        <v>749</v>
      </c>
      <c r="BM41" s="79">
        <v>46446</v>
      </c>
      <c r="BN41" s="79" t="s">
        <v>352</v>
      </c>
      <c r="BO41" s="86" t="s">
        <v>354</v>
      </c>
      <c r="BP41" s="81">
        <v>0</v>
      </c>
      <c r="BQ41" s="81">
        <v>0</v>
      </c>
      <c r="BR41" s="81">
        <v>0</v>
      </c>
      <c r="BS41" s="84">
        <v>0</v>
      </c>
      <c r="BT41" s="85" t="s">
        <v>42</v>
      </c>
      <c r="BU41" s="82">
        <v>0</v>
      </c>
      <c r="BV41" s="80" t="s">
        <v>750</v>
      </c>
      <c r="BW41" s="80" t="s">
        <v>750</v>
      </c>
      <c r="BX41" s="79"/>
      <c r="BY41" s="79"/>
      <c r="BZ41" s="90" t="s">
        <v>181</v>
      </c>
      <c r="CA41" s="81">
        <v>0</v>
      </c>
      <c r="CB41" s="81">
        <v>0</v>
      </c>
      <c r="CC41" s="81">
        <v>0</v>
      </c>
      <c r="CD41" s="84">
        <v>0</v>
      </c>
      <c r="CE41" s="85" t="s">
        <v>42</v>
      </c>
      <c r="CF41" s="82">
        <v>0</v>
      </c>
      <c r="CG41" s="80" t="s">
        <v>750</v>
      </c>
      <c r="CH41" s="80" t="s">
        <v>750</v>
      </c>
      <c r="CI41" s="79"/>
      <c r="CJ41" s="79"/>
      <c r="CK41" s="84">
        <v>27090</v>
      </c>
      <c r="CL41" s="80" t="s">
        <v>748</v>
      </c>
      <c r="CM41" s="80" t="s">
        <v>749</v>
      </c>
      <c r="CN41" s="79">
        <v>46446</v>
      </c>
      <c r="CO41" s="79" t="s">
        <v>352</v>
      </c>
    </row>
    <row r="42" spans="1:93" ht="15" customHeight="1" x14ac:dyDescent="0.25">
      <c r="A42" s="78">
        <f t="shared" si="1"/>
        <v>28</v>
      </c>
      <c r="B42" s="79">
        <v>46054</v>
      </c>
      <c r="C42" s="79">
        <v>46081</v>
      </c>
      <c r="D42" s="80" t="s">
        <v>262</v>
      </c>
      <c r="E42" s="79">
        <v>46091</v>
      </c>
      <c r="F42" s="80" t="s">
        <v>585</v>
      </c>
      <c r="G42" s="79">
        <v>46036</v>
      </c>
      <c r="H42" s="80" t="s">
        <v>274</v>
      </c>
      <c r="I42" s="80">
        <v>114005624</v>
      </c>
      <c r="J42" s="80" t="s">
        <v>94</v>
      </c>
      <c r="K42" s="80" t="s">
        <v>95</v>
      </c>
      <c r="L42" s="80" t="s">
        <v>96</v>
      </c>
      <c r="M42" s="80" t="s">
        <v>94</v>
      </c>
      <c r="N42" s="80" t="s">
        <v>95</v>
      </c>
      <c r="O42" s="80" t="s">
        <v>52</v>
      </c>
      <c r="P42" s="81">
        <v>68.180000000000007</v>
      </c>
      <c r="Q42" s="82">
        <v>34727</v>
      </c>
      <c r="R42" s="82"/>
      <c r="S42" s="81">
        <v>58149</v>
      </c>
      <c r="T42" s="81">
        <v>48611</v>
      </c>
      <c r="U42" s="81">
        <v>41775</v>
      </c>
      <c r="V42" s="83">
        <v>14.03</v>
      </c>
      <c r="W42" s="83">
        <v>81.95</v>
      </c>
      <c r="X42" s="79">
        <v>39505</v>
      </c>
      <c r="Y42" s="79" t="s">
        <v>667</v>
      </c>
      <c r="Z42" s="79" t="s">
        <v>668</v>
      </c>
      <c r="AA42" s="79">
        <v>45245</v>
      </c>
      <c r="AB42" s="79" t="s">
        <v>669</v>
      </c>
      <c r="AC42" s="79" t="s">
        <v>670</v>
      </c>
      <c r="AD42" s="79">
        <v>45245</v>
      </c>
      <c r="AE42" s="79" t="s">
        <v>671</v>
      </c>
      <c r="AF42" s="79" t="s">
        <v>672</v>
      </c>
      <c r="AG42" s="79">
        <v>45245</v>
      </c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 t="s">
        <v>42</v>
      </c>
      <c r="BA42" s="79" t="s">
        <v>42</v>
      </c>
      <c r="BB42" s="79" t="s">
        <v>42</v>
      </c>
      <c r="BC42" s="81">
        <v>38008.769</v>
      </c>
      <c r="BD42" s="81">
        <v>0</v>
      </c>
      <c r="BE42" s="81">
        <v>31085.754000000001</v>
      </c>
      <c r="BF42" s="81">
        <v>31086.29</v>
      </c>
      <c r="BG42" s="81">
        <v>0.28999999999999998</v>
      </c>
      <c r="BH42" s="84">
        <v>31086</v>
      </c>
      <c r="BI42" s="85" t="s">
        <v>42</v>
      </c>
      <c r="BJ42" s="84">
        <v>31086</v>
      </c>
      <c r="BK42" s="80" t="s">
        <v>751</v>
      </c>
      <c r="BL42" s="80" t="s">
        <v>752</v>
      </c>
      <c r="BM42" s="79">
        <v>46446</v>
      </c>
      <c r="BN42" s="79" t="s">
        <v>352</v>
      </c>
      <c r="BO42" s="86" t="s">
        <v>354</v>
      </c>
      <c r="BP42" s="81">
        <v>6923.0150000000003</v>
      </c>
      <c r="BQ42" s="81">
        <v>6923.0360000000001</v>
      </c>
      <c r="BR42" s="81">
        <v>3.5999999999999997E-2</v>
      </c>
      <c r="BS42" s="84">
        <v>6923</v>
      </c>
      <c r="BT42" s="85" t="s">
        <v>42</v>
      </c>
      <c r="BU42" s="84">
        <v>6923</v>
      </c>
      <c r="BV42" s="80" t="s">
        <v>753</v>
      </c>
      <c r="BW42" s="80" t="s">
        <v>754</v>
      </c>
      <c r="BX42" s="79">
        <v>46446</v>
      </c>
      <c r="BY42" s="79" t="s">
        <v>352</v>
      </c>
      <c r="BZ42" s="79" t="s">
        <v>42</v>
      </c>
      <c r="CA42" s="79" t="s">
        <v>42</v>
      </c>
      <c r="CB42" s="79" t="s">
        <v>42</v>
      </c>
      <c r="CC42" s="79" t="s">
        <v>42</v>
      </c>
      <c r="CD42" s="79" t="s">
        <v>42</v>
      </c>
      <c r="CE42" s="79" t="s">
        <v>42</v>
      </c>
      <c r="CF42" s="82">
        <v>0</v>
      </c>
      <c r="CG42" s="79" t="s">
        <v>42</v>
      </c>
      <c r="CH42" s="79" t="s">
        <v>42</v>
      </c>
      <c r="CI42" s="79" t="s">
        <v>42</v>
      </c>
      <c r="CJ42" s="79" t="s">
        <v>42</v>
      </c>
      <c r="CK42" s="84">
        <v>38009</v>
      </c>
      <c r="CL42" s="80" t="s">
        <v>751</v>
      </c>
      <c r="CM42" s="80" t="s">
        <v>754</v>
      </c>
      <c r="CN42" s="79">
        <v>46446</v>
      </c>
      <c r="CO42" s="79" t="s">
        <v>352</v>
      </c>
    </row>
    <row r="43" spans="1:93" ht="15" customHeight="1" x14ac:dyDescent="0.25">
      <c r="A43" s="78">
        <f t="shared" si="1"/>
        <v>29</v>
      </c>
      <c r="B43" s="79">
        <v>46054</v>
      </c>
      <c r="C43" s="79">
        <v>46081</v>
      </c>
      <c r="D43" s="80" t="s">
        <v>263</v>
      </c>
      <c r="E43" s="79">
        <v>46091</v>
      </c>
      <c r="F43" s="80" t="s">
        <v>586</v>
      </c>
      <c r="G43" s="79">
        <v>46006</v>
      </c>
      <c r="H43" s="80" t="s">
        <v>97</v>
      </c>
      <c r="I43" s="80">
        <v>831609046</v>
      </c>
      <c r="J43" s="80" t="s">
        <v>44</v>
      </c>
      <c r="K43" s="80" t="s">
        <v>59</v>
      </c>
      <c r="L43" s="80" t="s">
        <v>98</v>
      </c>
      <c r="M43" s="80" t="s">
        <v>44</v>
      </c>
      <c r="N43" s="80" t="s">
        <v>59</v>
      </c>
      <c r="O43" s="80" t="s">
        <v>52</v>
      </c>
      <c r="P43" s="81">
        <v>72</v>
      </c>
      <c r="Q43" s="82">
        <v>35005</v>
      </c>
      <c r="R43" s="82"/>
      <c r="S43" s="81">
        <v>37224</v>
      </c>
      <c r="T43" s="81">
        <v>123680.993</v>
      </c>
      <c r="U43" s="81">
        <v>12534</v>
      </c>
      <c r="V43" s="83"/>
      <c r="W43" s="83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>
        <v>42360</v>
      </c>
      <c r="AW43" s="79" t="s">
        <v>673</v>
      </c>
      <c r="AX43" s="79" t="s">
        <v>674</v>
      </c>
      <c r="AY43" s="79">
        <v>42244</v>
      </c>
      <c r="AZ43" s="79" t="s">
        <v>42</v>
      </c>
      <c r="BA43" s="79" t="s">
        <v>42</v>
      </c>
      <c r="BB43" s="79" t="s">
        <v>42</v>
      </c>
      <c r="BC43" s="81">
        <v>7643.7529999999997</v>
      </c>
      <c r="BD43" s="81">
        <v>0</v>
      </c>
      <c r="BE43" s="81">
        <v>7643.7529999999997</v>
      </c>
      <c r="BF43" s="81">
        <v>7643.8680000000004</v>
      </c>
      <c r="BG43" s="81">
        <v>0.86799999999999999</v>
      </c>
      <c r="BH43" s="84">
        <v>7643</v>
      </c>
      <c r="BI43" s="85" t="s">
        <v>42</v>
      </c>
      <c r="BJ43" s="84">
        <v>7643</v>
      </c>
      <c r="BK43" s="80" t="s">
        <v>755</v>
      </c>
      <c r="BL43" s="80" t="s">
        <v>756</v>
      </c>
      <c r="BM43" s="79">
        <v>46446</v>
      </c>
      <c r="BN43" s="79" t="s">
        <v>352</v>
      </c>
      <c r="BO43" s="86" t="s">
        <v>354</v>
      </c>
      <c r="BP43" s="81">
        <v>0</v>
      </c>
      <c r="BQ43" s="81">
        <v>0.64900000000000002</v>
      </c>
      <c r="BR43" s="81">
        <v>0.64900000000000002</v>
      </c>
      <c r="BS43" s="84">
        <v>0</v>
      </c>
      <c r="BT43" s="85" t="s">
        <v>42</v>
      </c>
      <c r="BU43" s="84">
        <v>0</v>
      </c>
      <c r="BV43" s="80" t="s">
        <v>757</v>
      </c>
      <c r="BW43" s="80" t="s">
        <v>758</v>
      </c>
      <c r="BX43" s="79"/>
      <c r="BY43" s="79"/>
      <c r="BZ43" s="80" t="s">
        <v>264</v>
      </c>
      <c r="CA43" s="81">
        <v>0</v>
      </c>
      <c r="CB43" s="81">
        <v>0.57099999999999995</v>
      </c>
      <c r="CC43" s="81">
        <v>0.57099999999999995</v>
      </c>
      <c r="CD43" s="84">
        <v>0</v>
      </c>
      <c r="CE43" s="85" t="s">
        <v>42</v>
      </c>
      <c r="CF43" s="82">
        <v>0</v>
      </c>
      <c r="CG43" s="80" t="s">
        <v>758</v>
      </c>
      <c r="CH43" s="80" t="s">
        <v>758</v>
      </c>
      <c r="CI43" s="79"/>
      <c r="CJ43" s="79"/>
      <c r="CK43" s="84">
        <v>7643</v>
      </c>
      <c r="CL43" s="80" t="s">
        <v>755</v>
      </c>
      <c r="CM43" s="80" t="s">
        <v>756</v>
      </c>
      <c r="CN43" s="79">
        <v>46446</v>
      </c>
      <c r="CO43" s="79" t="s">
        <v>352</v>
      </c>
    </row>
    <row r="44" spans="1:93" ht="15" customHeight="1" x14ac:dyDescent="0.25">
      <c r="A44" s="78">
        <f t="shared" si="1"/>
        <v>30</v>
      </c>
      <c r="B44" s="79">
        <v>46054</v>
      </c>
      <c r="C44" s="79">
        <v>46081</v>
      </c>
      <c r="D44" s="80" t="s">
        <v>265</v>
      </c>
      <c r="E44" s="79">
        <v>46091</v>
      </c>
      <c r="F44" s="80" t="s">
        <v>587</v>
      </c>
      <c r="G44" s="79">
        <v>46006</v>
      </c>
      <c r="H44" s="80" t="s">
        <v>97</v>
      </c>
      <c r="I44" s="80">
        <v>831609046</v>
      </c>
      <c r="J44" s="80" t="s">
        <v>44</v>
      </c>
      <c r="K44" s="80" t="s">
        <v>59</v>
      </c>
      <c r="L44" s="80" t="s">
        <v>135</v>
      </c>
      <c r="M44" s="80" t="s">
        <v>44</v>
      </c>
      <c r="N44" s="80" t="s">
        <v>59</v>
      </c>
      <c r="O44" s="80" t="s">
        <v>52</v>
      </c>
      <c r="P44" s="81">
        <v>166.84899999999999</v>
      </c>
      <c r="Q44" s="82">
        <v>35339</v>
      </c>
      <c r="R44" s="82"/>
      <c r="S44" s="81">
        <v>183340.052</v>
      </c>
      <c r="T44" s="81">
        <v>203487.11600000001</v>
      </c>
      <c r="U44" s="81">
        <v>68928.782000000007</v>
      </c>
      <c r="V44" s="83"/>
      <c r="W44" s="83"/>
      <c r="X44" s="79"/>
      <c r="Y44" s="79"/>
      <c r="Z44" s="79"/>
      <c r="AA44" s="79">
        <v>23511</v>
      </c>
      <c r="AB44" s="79" t="s">
        <v>675</v>
      </c>
      <c r="AC44" s="79" t="s">
        <v>676</v>
      </c>
      <c r="AD44" s="79">
        <v>23544</v>
      </c>
      <c r="AE44" s="79" t="s">
        <v>677</v>
      </c>
      <c r="AF44" s="79" t="s">
        <v>678</v>
      </c>
      <c r="AG44" s="79">
        <v>44747</v>
      </c>
      <c r="AH44" s="79" t="s">
        <v>679</v>
      </c>
      <c r="AI44" s="79" t="s">
        <v>680</v>
      </c>
      <c r="AJ44" s="79">
        <v>43501</v>
      </c>
      <c r="AK44" s="79"/>
      <c r="AL44" s="79"/>
      <c r="AM44" s="79">
        <v>32415</v>
      </c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 t="s">
        <v>356</v>
      </c>
      <c r="BA44" s="82">
        <v>3500000</v>
      </c>
      <c r="BB44" s="79">
        <v>44844</v>
      </c>
      <c r="BC44" s="81">
        <v>57933.141000000003</v>
      </c>
      <c r="BD44" s="81">
        <v>0</v>
      </c>
      <c r="BE44" s="81">
        <v>55524.093999999997</v>
      </c>
      <c r="BF44" s="81">
        <v>55524.616000000002</v>
      </c>
      <c r="BG44" s="81">
        <v>0.61599999999999999</v>
      </c>
      <c r="BH44" s="84">
        <v>55524</v>
      </c>
      <c r="BI44" s="85" t="s">
        <v>42</v>
      </c>
      <c r="BJ44" s="82">
        <v>55524</v>
      </c>
      <c r="BK44" s="80" t="s">
        <v>759</v>
      </c>
      <c r="BL44" s="80" t="s">
        <v>760</v>
      </c>
      <c r="BM44" s="79">
        <v>46446</v>
      </c>
      <c r="BN44" s="79" t="s">
        <v>352</v>
      </c>
      <c r="BO44" s="86" t="s">
        <v>354</v>
      </c>
      <c r="BP44" s="81">
        <v>0</v>
      </c>
      <c r="BQ44" s="81">
        <v>0</v>
      </c>
      <c r="BR44" s="81">
        <v>0.58899999999999997</v>
      </c>
      <c r="BS44" s="84">
        <v>0</v>
      </c>
      <c r="BT44" s="85" t="s">
        <v>42</v>
      </c>
      <c r="BU44" s="84">
        <v>0</v>
      </c>
      <c r="BV44" s="80" t="s">
        <v>761</v>
      </c>
      <c r="BW44" s="80" t="s">
        <v>761</v>
      </c>
      <c r="BX44" s="79"/>
      <c r="BY44" s="79"/>
      <c r="BZ44" s="80" t="s">
        <v>266</v>
      </c>
      <c r="CA44" s="81">
        <v>2409.047</v>
      </c>
      <c r="CB44" s="81">
        <v>2409.9009999999998</v>
      </c>
      <c r="CC44" s="81">
        <v>0.90100000000000002</v>
      </c>
      <c r="CD44" s="84">
        <v>2409</v>
      </c>
      <c r="CE44" s="85" t="s">
        <v>42</v>
      </c>
      <c r="CF44" s="82">
        <v>2409</v>
      </c>
      <c r="CG44" s="80" t="s">
        <v>762</v>
      </c>
      <c r="CH44" s="80" t="s">
        <v>763</v>
      </c>
      <c r="CI44" s="79">
        <v>46446</v>
      </c>
      <c r="CJ44" s="79" t="s">
        <v>352</v>
      </c>
      <c r="CK44" s="84">
        <v>57933</v>
      </c>
      <c r="CL44" s="80" t="s">
        <v>759</v>
      </c>
      <c r="CM44" s="80" t="s">
        <v>763</v>
      </c>
      <c r="CN44" s="79">
        <v>46446</v>
      </c>
      <c r="CO44" s="79" t="s">
        <v>352</v>
      </c>
    </row>
    <row r="45" spans="1:93" ht="15" customHeight="1" x14ac:dyDescent="0.25">
      <c r="A45" s="78">
        <f t="shared" si="1"/>
        <v>31</v>
      </c>
      <c r="B45" s="79">
        <v>46054</v>
      </c>
      <c r="C45" s="79">
        <v>46081</v>
      </c>
      <c r="D45" s="80" t="s">
        <v>267</v>
      </c>
      <c r="E45" s="79">
        <v>46091</v>
      </c>
      <c r="F45" s="80" t="s">
        <v>588</v>
      </c>
      <c r="G45" s="79">
        <v>45965</v>
      </c>
      <c r="H45" s="80" t="s">
        <v>99</v>
      </c>
      <c r="I45" s="80">
        <v>115016602</v>
      </c>
      <c r="J45" s="80" t="s">
        <v>66</v>
      </c>
      <c r="K45" s="80" t="s">
        <v>65</v>
      </c>
      <c r="L45" s="80" t="s">
        <v>100</v>
      </c>
      <c r="M45" s="80" t="s">
        <v>66</v>
      </c>
      <c r="N45" s="80" t="s">
        <v>65</v>
      </c>
      <c r="O45" s="80" t="s">
        <v>52</v>
      </c>
      <c r="P45" s="81">
        <v>104.6</v>
      </c>
      <c r="Q45" s="82">
        <v>35267</v>
      </c>
      <c r="R45" s="82"/>
      <c r="S45" s="81">
        <v>30768.406999999999</v>
      </c>
      <c r="T45" s="81">
        <v>23504.25</v>
      </c>
      <c r="U45" s="81">
        <v>32513.55</v>
      </c>
      <c r="V45" s="83">
        <v>22.57</v>
      </c>
      <c r="W45" s="83">
        <v>82.17</v>
      </c>
      <c r="X45" s="79">
        <v>40886</v>
      </c>
      <c r="Y45" s="79"/>
      <c r="Z45" s="79"/>
      <c r="AA45" s="79"/>
      <c r="AB45" s="79"/>
      <c r="AC45" s="79"/>
      <c r="AD45" s="79">
        <v>27895</v>
      </c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 t="s">
        <v>101</v>
      </c>
      <c r="BA45" s="89" t="s">
        <v>102</v>
      </c>
      <c r="BB45" s="79" t="s">
        <v>103</v>
      </c>
      <c r="BC45" s="81">
        <v>31611.883999999998</v>
      </c>
      <c r="BD45" s="81">
        <v>0</v>
      </c>
      <c r="BE45" s="81">
        <v>31611.883999999998</v>
      </c>
      <c r="BF45" s="81">
        <v>31612.452000000001</v>
      </c>
      <c r="BG45" s="81">
        <v>0.45200000000000001</v>
      </c>
      <c r="BH45" s="84">
        <v>31612</v>
      </c>
      <c r="BI45" s="85" t="s">
        <v>42</v>
      </c>
      <c r="BJ45" s="84">
        <v>31612</v>
      </c>
      <c r="BK45" s="80" t="s">
        <v>764</v>
      </c>
      <c r="BL45" s="80" t="s">
        <v>765</v>
      </c>
      <c r="BM45" s="79">
        <v>46446</v>
      </c>
      <c r="BN45" s="79" t="s">
        <v>352</v>
      </c>
      <c r="BO45" s="84" t="s">
        <v>42</v>
      </c>
      <c r="BP45" s="81" t="s">
        <v>42</v>
      </c>
      <c r="BQ45" s="81" t="s">
        <v>42</v>
      </c>
      <c r="BR45" s="81" t="s">
        <v>42</v>
      </c>
      <c r="BS45" s="84" t="s">
        <v>42</v>
      </c>
      <c r="BT45" s="85" t="s">
        <v>42</v>
      </c>
      <c r="BU45" s="82">
        <v>0</v>
      </c>
      <c r="BV45" s="80" t="s">
        <v>42</v>
      </c>
      <c r="BW45" s="80" t="s">
        <v>42</v>
      </c>
      <c r="BX45" s="79" t="s">
        <v>42</v>
      </c>
      <c r="BY45" s="79" t="s">
        <v>42</v>
      </c>
      <c r="BZ45" s="79" t="s">
        <v>42</v>
      </c>
      <c r="CA45" s="79" t="s">
        <v>42</v>
      </c>
      <c r="CB45" s="79" t="s">
        <v>42</v>
      </c>
      <c r="CC45" s="79" t="s">
        <v>42</v>
      </c>
      <c r="CD45" s="79" t="s">
        <v>42</v>
      </c>
      <c r="CE45" s="79" t="s">
        <v>42</v>
      </c>
      <c r="CF45" s="84">
        <v>0</v>
      </c>
      <c r="CG45" s="79" t="s">
        <v>42</v>
      </c>
      <c r="CH45" s="79" t="s">
        <v>42</v>
      </c>
      <c r="CI45" s="79" t="s">
        <v>42</v>
      </c>
      <c r="CJ45" s="79" t="s">
        <v>42</v>
      </c>
      <c r="CK45" s="84">
        <v>31612</v>
      </c>
      <c r="CL45" s="80" t="s">
        <v>764</v>
      </c>
      <c r="CM45" s="80" t="s">
        <v>765</v>
      </c>
      <c r="CN45" s="79">
        <v>46446</v>
      </c>
      <c r="CO45" s="79" t="s">
        <v>352</v>
      </c>
    </row>
    <row r="46" spans="1:93" ht="15" customHeight="1" x14ac:dyDescent="0.25">
      <c r="A46" s="78">
        <f t="shared" si="1"/>
        <v>32</v>
      </c>
      <c r="B46" s="79">
        <v>46054</v>
      </c>
      <c r="C46" s="79">
        <v>46081</v>
      </c>
      <c r="D46" s="80" t="s">
        <v>268</v>
      </c>
      <c r="E46" s="79">
        <v>46091</v>
      </c>
      <c r="F46" s="80" t="s">
        <v>589</v>
      </c>
      <c r="G46" s="79">
        <v>46035</v>
      </c>
      <c r="H46" s="80" t="s">
        <v>363</v>
      </c>
      <c r="I46" s="80">
        <v>123526494</v>
      </c>
      <c r="J46" s="80" t="s">
        <v>104</v>
      </c>
      <c r="K46" s="80" t="s">
        <v>105</v>
      </c>
      <c r="L46" s="80" t="s">
        <v>364</v>
      </c>
      <c r="M46" s="80" t="s">
        <v>104</v>
      </c>
      <c r="N46" s="80" t="s">
        <v>105</v>
      </c>
      <c r="O46" s="80" t="s">
        <v>63</v>
      </c>
      <c r="P46" s="81">
        <v>200</v>
      </c>
      <c r="Q46" s="82"/>
      <c r="R46" s="82">
        <v>11343</v>
      </c>
      <c r="S46" s="81">
        <v>77380</v>
      </c>
      <c r="T46" s="81">
        <v>86993.577999999994</v>
      </c>
      <c r="U46" s="81">
        <v>28201.733</v>
      </c>
      <c r="V46" s="83"/>
      <c r="W46" s="83"/>
      <c r="X46" s="79"/>
      <c r="Y46" s="79" t="s">
        <v>681</v>
      </c>
      <c r="Z46" s="79" t="s">
        <v>682</v>
      </c>
      <c r="AA46" s="79">
        <v>22251</v>
      </c>
      <c r="AB46" s="79" t="s">
        <v>683</v>
      </c>
      <c r="AC46" s="79" t="s">
        <v>684</v>
      </c>
      <c r="AD46" s="79">
        <v>22392</v>
      </c>
      <c r="AE46" s="79" t="s">
        <v>685</v>
      </c>
      <c r="AF46" s="79" t="s">
        <v>686</v>
      </c>
      <c r="AG46" s="79">
        <v>22543</v>
      </c>
      <c r="AH46" s="79" t="s">
        <v>546</v>
      </c>
      <c r="AI46" s="79" t="s">
        <v>546</v>
      </c>
      <c r="AJ46" s="79">
        <v>22750</v>
      </c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 t="s">
        <v>42</v>
      </c>
      <c r="BA46" s="79" t="s">
        <v>42</v>
      </c>
      <c r="BB46" s="79" t="s">
        <v>42</v>
      </c>
      <c r="BC46" s="81">
        <v>14993.513000000001</v>
      </c>
      <c r="BD46" s="81">
        <v>0</v>
      </c>
      <c r="BE46" s="81">
        <v>14993.513000000001</v>
      </c>
      <c r="BF46" s="81">
        <v>14994.341</v>
      </c>
      <c r="BG46" s="81">
        <v>0.34100000000000003</v>
      </c>
      <c r="BH46" s="84">
        <v>14994</v>
      </c>
      <c r="BI46" s="85" t="s">
        <v>42</v>
      </c>
      <c r="BJ46" s="84">
        <v>14994</v>
      </c>
      <c r="BK46" s="80" t="s">
        <v>766</v>
      </c>
      <c r="BL46" s="80" t="s">
        <v>767</v>
      </c>
      <c r="BM46" s="79">
        <v>46446</v>
      </c>
      <c r="BN46" s="79" t="s">
        <v>352</v>
      </c>
      <c r="BO46" s="84" t="s">
        <v>42</v>
      </c>
      <c r="BP46" s="81" t="s">
        <v>42</v>
      </c>
      <c r="BQ46" s="81" t="s">
        <v>42</v>
      </c>
      <c r="BR46" s="81" t="s">
        <v>42</v>
      </c>
      <c r="BS46" s="84" t="s">
        <v>42</v>
      </c>
      <c r="BT46" s="85" t="s">
        <v>42</v>
      </c>
      <c r="BU46" s="82">
        <v>0</v>
      </c>
      <c r="BV46" s="80" t="s">
        <v>42</v>
      </c>
      <c r="BW46" s="80" t="s">
        <v>42</v>
      </c>
      <c r="BX46" s="79" t="s">
        <v>42</v>
      </c>
      <c r="BY46" s="79" t="s">
        <v>42</v>
      </c>
      <c r="BZ46" s="79" t="s">
        <v>42</v>
      </c>
      <c r="CA46" s="79" t="s">
        <v>42</v>
      </c>
      <c r="CB46" s="79" t="s">
        <v>42</v>
      </c>
      <c r="CC46" s="79" t="s">
        <v>42</v>
      </c>
      <c r="CD46" s="79" t="s">
        <v>42</v>
      </c>
      <c r="CE46" s="79" t="s">
        <v>42</v>
      </c>
      <c r="CF46" s="82">
        <v>0</v>
      </c>
      <c r="CG46" s="79" t="s">
        <v>42</v>
      </c>
      <c r="CH46" s="79" t="s">
        <v>42</v>
      </c>
      <c r="CI46" s="79" t="s">
        <v>42</v>
      </c>
      <c r="CJ46" s="79" t="s">
        <v>42</v>
      </c>
      <c r="CK46" s="84">
        <v>14994</v>
      </c>
      <c r="CL46" s="80" t="s">
        <v>766</v>
      </c>
      <c r="CM46" s="80" t="s">
        <v>767</v>
      </c>
      <c r="CN46" s="79">
        <v>46446</v>
      </c>
      <c r="CO46" s="79" t="s">
        <v>352</v>
      </c>
    </row>
    <row r="47" spans="1:93" ht="15" customHeight="1" x14ac:dyDescent="0.25">
      <c r="A47" s="78">
        <f t="shared" si="1"/>
        <v>33</v>
      </c>
      <c r="B47" s="79">
        <v>46054</v>
      </c>
      <c r="C47" s="79">
        <v>46081</v>
      </c>
      <c r="D47" s="80" t="s">
        <v>269</v>
      </c>
      <c r="E47" s="79">
        <v>46092</v>
      </c>
      <c r="F47" s="80" t="s">
        <v>590</v>
      </c>
      <c r="G47" s="79">
        <v>46008</v>
      </c>
      <c r="H47" s="80" t="s">
        <v>280</v>
      </c>
      <c r="I47" s="80">
        <v>119004654</v>
      </c>
      <c r="J47" s="80" t="s">
        <v>81</v>
      </c>
      <c r="K47" s="80" t="s">
        <v>82</v>
      </c>
      <c r="L47" s="80" t="s">
        <v>106</v>
      </c>
      <c r="M47" s="80" t="s">
        <v>81</v>
      </c>
      <c r="N47" s="80" t="s">
        <v>82</v>
      </c>
      <c r="O47" s="80" t="s">
        <v>52</v>
      </c>
      <c r="P47" s="81">
        <v>30</v>
      </c>
      <c r="Q47" s="82"/>
      <c r="R47" s="82">
        <v>13195</v>
      </c>
      <c r="S47" s="81">
        <v>34434.224000000002</v>
      </c>
      <c r="T47" s="81">
        <v>37544.544999999998</v>
      </c>
      <c r="U47" s="81">
        <v>12855.936</v>
      </c>
      <c r="V47" s="83"/>
      <c r="W47" s="83"/>
      <c r="X47" s="79"/>
      <c r="Y47" s="79" t="s">
        <v>687</v>
      </c>
      <c r="Z47" s="79" t="s">
        <v>688</v>
      </c>
      <c r="AA47" s="79">
        <v>25888</v>
      </c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 t="s">
        <v>42</v>
      </c>
      <c r="BA47" s="79" t="s">
        <v>42</v>
      </c>
      <c r="BB47" s="79" t="s">
        <v>42</v>
      </c>
      <c r="BC47" s="81">
        <v>10002.893</v>
      </c>
      <c r="BD47" s="81">
        <v>0</v>
      </c>
      <c r="BE47" s="81">
        <v>10002.893</v>
      </c>
      <c r="BF47" s="81">
        <v>10003.383</v>
      </c>
      <c r="BG47" s="81">
        <v>0.38300000000000001</v>
      </c>
      <c r="BH47" s="84">
        <v>10003</v>
      </c>
      <c r="BI47" s="85" t="s">
        <v>42</v>
      </c>
      <c r="BJ47" s="84">
        <v>10003</v>
      </c>
      <c r="BK47" s="80" t="s">
        <v>768</v>
      </c>
      <c r="BL47" s="80" t="s">
        <v>769</v>
      </c>
      <c r="BM47" s="79">
        <v>46446</v>
      </c>
      <c r="BN47" s="79" t="s">
        <v>352</v>
      </c>
      <c r="BO47" s="84" t="s">
        <v>42</v>
      </c>
      <c r="BP47" s="81"/>
      <c r="BQ47" s="81"/>
      <c r="BR47" s="81"/>
      <c r="BS47" s="84"/>
      <c r="BT47" s="85"/>
      <c r="BU47" s="82">
        <v>0</v>
      </c>
      <c r="BV47" s="80" t="s">
        <v>42</v>
      </c>
      <c r="BW47" s="80" t="s">
        <v>42</v>
      </c>
      <c r="BX47" s="79"/>
      <c r="BY47" s="79"/>
      <c r="BZ47" s="79" t="s">
        <v>357</v>
      </c>
      <c r="CA47" s="81">
        <v>0</v>
      </c>
      <c r="CB47" s="81">
        <v>0</v>
      </c>
      <c r="CC47" s="81">
        <v>0</v>
      </c>
      <c r="CD47" s="84">
        <v>0</v>
      </c>
      <c r="CE47" s="79" t="s">
        <v>42</v>
      </c>
      <c r="CF47" s="82">
        <v>0</v>
      </c>
      <c r="CG47" s="80" t="s">
        <v>770</v>
      </c>
      <c r="CH47" s="80" t="s">
        <v>770</v>
      </c>
      <c r="CI47" s="79"/>
      <c r="CJ47" s="79"/>
      <c r="CK47" s="82">
        <v>10003</v>
      </c>
      <c r="CL47" s="80" t="s">
        <v>768</v>
      </c>
      <c r="CM47" s="80" t="s">
        <v>769</v>
      </c>
      <c r="CN47" s="79">
        <v>46446</v>
      </c>
      <c r="CO47" s="79" t="s">
        <v>352</v>
      </c>
    </row>
    <row r="48" spans="1:93" ht="15" customHeight="1" x14ac:dyDescent="0.25">
      <c r="A48" s="78">
        <f t="shared" si="1"/>
        <v>34</v>
      </c>
      <c r="B48" s="79">
        <v>46054</v>
      </c>
      <c r="C48" s="79">
        <v>46081</v>
      </c>
      <c r="D48" s="80" t="s">
        <v>270</v>
      </c>
      <c r="E48" s="79">
        <v>46092</v>
      </c>
      <c r="F48" s="80" t="s">
        <v>591</v>
      </c>
      <c r="G48" s="79">
        <v>46000</v>
      </c>
      <c r="H48" s="80" t="s">
        <v>279</v>
      </c>
      <c r="I48" s="80">
        <v>117005106</v>
      </c>
      <c r="J48" s="80" t="s">
        <v>132</v>
      </c>
      <c r="K48" s="80" t="s">
        <v>133</v>
      </c>
      <c r="L48" s="80" t="s">
        <v>134</v>
      </c>
      <c r="M48" s="80" t="s">
        <v>132</v>
      </c>
      <c r="N48" s="80" t="s">
        <v>133</v>
      </c>
      <c r="O48" s="80" t="s">
        <v>52</v>
      </c>
      <c r="P48" s="81">
        <v>400</v>
      </c>
      <c r="Q48" s="82">
        <v>34727</v>
      </c>
      <c r="R48" s="82">
        <v>16595</v>
      </c>
      <c r="S48" s="81">
        <v>80131.870999999999</v>
      </c>
      <c r="T48" s="81">
        <v>53887.249000000003</v>
      </c>
      <c r="U48" s="81">
        <v>41352.714</v>
      </c>
      <c r="V48" s="83"/>
      <c r="W48" s="83"/>
      <c r="X48" s="79"/>
      <c r="Y48" s="79" t="s">
        <v>689</v>
      </c>
      <c r="Z48" s="79" t="s">
        <v>690</v>
      </c>
      <c r="AA48" s="79">
        <v>45309</v>
      </c>
      <c r="AB48" s="79" t="s">
        <v>691</v>
      </c>
      <c r="AC48" s="79" t="s">
        <v>692</v>
      </c>
      <c r="AD48" s="79">
        <v>45309</v>
      </c>
      <c r="AE48" s="79" t="s">
        <v>689</v>
      </c>
      <c r="AF48" s="79" t="s">
        <v>693</v>
      </c>
      <c r="AG48" s="79">
        <v>45309</v>
      </c>
      <c r="AH48" s="79"/>
      <c r="AI48" s="79"/>
      <c r="AJ48" s="79"/>
      <c r="AK48" s="79" t="s">
        <v>694</v>
      </c>
      <c r="AL48" s="79" t="s">
        <v>695</v>
      </c>
      <c r="AM48" s="79">
        <v>31177</v>
      </c>
      <c r="AN48" s="79" t="s">
        <v>696</v>
      </c>
      <c r="AO48" s="79" t="s">
        <v>360</v>
      </c>
      <c r="AP48" s="79">
        <v>30812</v>
      </c>
      <c r="AQ48" s="79"/>
      <c r="AR48" s="79"/>
      <c r="AS48" s="79"/>
      <c r="AT48" s="79"/>
      <c r="AU48" s="79"/>
      <c r="AV48" s="79"/>
      <c r="AW48" s="79"/>
      <c r="AX48" s="79"/>
      <c r="AY48" s="79"/>
      <c r="AZ48" s="79" t="s">
        <v>42</v>
      </c>
      <c r="BA48" s="79" t="s">
        <v>42</v>
      </c>
      <c r="BB48" s="79" t="s">
        <v>42</v>
      </c>
      <c r="BC48" s="81">
        <v>32977.605000000003</v>
      </c>
      <c r="BD48" s="81">
        <v>0</v>
      </c>
      <c r="BE48" s="81">
        <v>32977.605000000003</v>
      </c>
      <c r="BF48" s="81">
        <v>32978.01</v>
      </c>
      <c r="BG48" s="81">
        <v>0.01</v>
      </c>
      <c r="BH48" s="84">
        <v>32978</v>
      </c>
      <c r="BI48" s="85" t="s">
        <v>42</v>
      </c>
      <c r="BJ48" s="84">
        <v>32978</v>
      </c>
      <c r="BK48" s="80" t="s">
        <v>771</v>
      </c>
      <c r="BL48" s="80" t="s">
        <v>772</v>
      </c>
      <c r="BM48" s="79">
        <v>46446</v>
      </c>
      <c r="BN48" s="79" t="s">
        <v>352</v>
      </c>
      <c r="BO48" s="86" t="s">
        <v>179</v>
      </c>
      <c r="BP48" s="81">
        <v>0</v>
      </c>
      <c r="BQ48" s="81">
        <v>0.88500000000000001</v>
      </c>
      <c r="BR48" s="81">
        <v>0.88500000000000001</v>
      </c>
      <c r="BS48" s="84">
        <v>0</v>
      </c>
      <c r="BT48" s="85" t="s">
        <v>42</v>
      </c>
      <c r="BU48" s="82">
        <v>0</v>
      </c>
      <c r="BV48" s="80" t="s">
        <v>773</v>
      </c>
      <c r="BW48" s="80" t="s">
        <v>773</v>
      </c>
      <c r="BX48" s="79"/>
      <c r="BY48" s="79"/>
      <c r="BZ48" s="79" t="s">
        <v>182</v>
      </c>
      <c r="CA48" s="81">
        <v>0</v>
      </c>
      <c r="CB48" s="81">
        <v>0.89600000000000002</v>
      </c>
      <c r="CC48" s="81">
        <v>0.89600000000000002</v>
      </c>
      <c r="CD48" s="84">
        <v>0</v>
      </c>
      <c r="CE48" s="85" t="s">
        <v>42</v>
      </c>
      <c r="CF48" s="82">
        <v>0</v>
      </c>
      <c r="CG48" s="80" t="s">
        <v>773</v>
      </c>
      <c r="CH48" s="80" t="s">
        <v>773</v>
      </c>
      <c r="CI48" s="79"/>
      <c r="CJ48" s="79"/>
      <c r="CK48" s="82">
        <v>32978</v>
      </c>
      <c r="CL48" s="80" t="s">
        <v>771</v>
      </c>
      <c r="CM48" s="80" t="s">
        <v>772</v>
      </c>
      <c r="CN48" s="79">
        <v>46446</v>
      </c>
      <c r="CO48" s="79" t="s">
        <v>352</v>
      </c>
    </row>
    <row r="49" spans="1:93" ht="15" customHeight="1" x14ac:dyDescent="0.25">
      <c r="A49" s="60">
        <f t="shared" si="1"/>
        <v>35</v>
      </c>
      <c r="B49" s="61"/>
      <c r="C49" s="61"/>
      <c r="D49" s="62" t="s">
        <v>271</v>
      </c>
      <c r="E49" s="59" t="s">
        <v>42</v>
      </c>
      <c r="F49" s="62" t="s">
        <v>592</v>
      </c>
      <c r="G49" s="61">
        <v>45965</v>
      </c>
      <c r="H49" s="62" t="s">
        <v>119</v>
      </c>
      <c r="I49" s="62">
        <v>813109388</v>
      </c>
      <c r="J49" s="62" t="s">
        <v>107</v>
      </c>
      <c r="K49" s="62" t="s">
        <v>108</v>
      </c>
      <c r="L49" s="62" t="s">
        <v>109</v>
      </c>
      <c r="M49" s="62" t="s">
        <v>107</v>
      </c>
      <c r="N49" s="62" t="s">
        <v>108</v>
      </c>
      <c r="O49" s="62" t="s">
        <v>63</v>
      </c>
      <c r="P49" s="63">
        <v>125</v>
      </c>
      <c r="Q49" s="64"/>
      <c r="R49" s="64"/>
      <c r="S49" s="63"/>
      <c r="T49" s="63"/>
      <c r="U49" s="63"/>
      <c r="V49" s="65"/>
      <c r="W49" s="65"/>
      <c r="X49" s="61"/>
      <c r="Y49" s="61"/>
      <c r="Z49" s="61"/>
      <c r="AA49" s="61">
        <v>24138</v>
      </c>
      <c r="AB49" s="61"/>
      <c r="AC49" s="61"/>
      <c r="AD49" s="61">
        <v>24138</v>
      </c>
      <c r="AE49" s="61"/>
      <c r="AF49" s="61"/>
      <c r="AG49" s="61"/>
      <c r="AH49" s="61"/>
      <c r="AI49" s="61"/>
      <c r="AJ49" s="61">
        <v>27060</v>
      </c>
      <c r="AK49" s="61"/>
      <c r="AL49" s="61"/>
      <c r="AM49" s="61">
        <v>27269</v>
      </c>
      <c r="AN49" s="61"/>
      <c r="AO49" s="61"/>
      <c r="AP49" s="61">
        <v>27269</v>
      </c>
      <c r="AQ49" s="61"/>
      <c r="AR49" s="61"/>
      <c r="AS49" s="61">
        <v>27269</v>
      </c>
      <c r="AT49" s="61"/>
      <c r="AU49" s="61"/>
      <c r="AV49" s="61">
        <v>27269</v>
      </c>
      <c r="AW49" s="61"/>
      <c r="AX49" s="61"/>
      <c r="AY49" s="61"/>
      <c r="AZ49" s="61" t="s">
        <v>42</v>
      </c>
      <c r="BA49" s="61" t="s">
        <v>42</v>
      </c>
      <c r="BB49" s="61" t="s">
        <v>42</v>
      </c>
      <c r="BC49" s="63"/>
      <c r="BD49" s="63"/>
      <c r="BE49" s="63"/>
      <c r="BF49" s="63"/>
      <c r="BG49" s="63"/>
      <c r="BH49" s="66"/>
      <c r="BI49" s="67"/>
      <c r="BJ49" s="66">
        <v>0</v>
      </c>
      <c r="BK49" s="62" t="s">
        <v>774</v>
      </c>
      <c r="BL49" s="62" t="s">
        <v>774</v>
      </c>
      <c r="BM49" s="61"/>
      <c r="BN49" s="61"/>
      <c r="BO49" s="66" t="s">
        <v>42</v>
      </c>
      <c r="BP49" s="63" t="s">
        <v>42</v>
      </c>
      <c r="BQ49" s="63" t="s">
        <v>42</v>
      </c>
      <c r="BR49" s="63" t="s">
        <v>42</v>
      </c>
      <c r="BS49" s="66" t="s">
        <v>42</v>
      </c>
      <c r="BT49" s="67" t="s">
        <v>42</v>
      </c>
      <c r="BU49" s="64">
        <v>0</v>
      </c>
      <c r="BV49" s="62" t="s">
        <v>42</v>
      </c>
      <c r="BW49" s="62" t="s">
        <v>42</v>
      </c>
      <c r="BX49" s="61" t="s">
        <v>42</v>
      </c>
      <c r="BY49" s="61" t="s">
        <v>42</v>
      </c>
      <c r="BZ49" s="61" t="s">
        <v>362</v>
      </c>
      <c r="CA49" s="63"/>
      <c r="CB49" s="63"/>
      <c r="CC49" s="63"/>
      <c r="CD49" s="66"/>
      <c r="CE49" s="67"/>
      <c r="CF49" s="64">
        <v>0</v>
      </c>
      <c r="CG49" s="62" t="s">
        <v>774</v>
      </c>
      <c r="CH49" s="62" t="s">
        <v>774</v>
      </c>
      <c r="CI49" s="61"/>
      <c r="CJ49" s="61"/>
      <c r="CK49" s="66">
        <v>0</v>
      </c>
      <c r="CL49" s="62" t="s">
        <v>774</v>
      </c>
      <c r="CM49" s="62" t="s">
        <v>774</v>
      </c>
      <c r="CN49" s="61"/>
      <c r="CO49" s="61"/>
    </row>
    <row r="50" spans="1:93" ht="15" customHeight="1" x14ac:dyDescent="0.25">
      <c r="A50" s="60">
        <f t="shared" si="1"/>
        <v>36</v>
      </c>
      <c r="B50" s="61"/>
      <c r="C50" s="61"/>
      <c r="D50" s="62" t="s">
        <v>272</v>
      </c>
      <c r="E50" s="59" t="s">
        <v>42</v>
      </c>
      <c r="F50" s="62" t="s">
        <v>593</v>
      </c>
      <c r="G50" s="61">
        <v>46000</v>
      </c>
      <c r="H50" s="62" t="s">
        <v>175</v>
      </c>
      <c r="I50" s="62">
        <v>200532770</v>
      </c>
      <c r="J50" s="62" t="s">
        <v>176</v>
      </c>
      <c r="K50" s="62" t="s">
        <v>177</v>
      </c>
      <c r="L50" s="62" t="s">
        <v>178</v>
      </c>
      <c r="M50" s="62" t="s">
        <v>176</v>
      </c>
      <c r="N50" s="62" t="s">
        <v>177</v>
      </c>
      <c r="O50" s="62" t="s">
        <v>63</v>
      </c>
      <c r="P50" s="63">
        <v>6</v>
      </c>
      <c r="Q50" s="64"/>
      <c r="R50" s="64"/>
      <c r="S50" s="63"/>
      <c r="T50" s="63"/>
      <c r="U50" s="63"/>
      <c r="V50" s="65"/>
      <c r="W50" s="65"/>
      <c r="X50" s="61"/>
      <c r="Y50" s="61"/>
      <c r="Z50" s="61"/>
      <c r="AA50" s="61">
        <v>37316</v>
      </c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 t="s">
        <v>42</v>
      </c>
      <c r="BA50" s="61" t="s">
        <v>42</v>
      </c>
      <c r="BB50" s="61" t="s">
        <v>42</v>
      </c>
      <c r="BC50" s="63"/>
      <c r="BD50" s="63"/>
      <c r="BE50" s="63"/>
      <c r="BF50" s="63"/>
      <c r="BG50" s="63"/>
      <c r="BH50" s="66"/>
      <c r="BI50" s="67"/>
      <c r="BJ50" s="66">
        <v>0</v>
      </c>
      <c r="BK50" s="66"/>
      <c r="BL50" s="66"/>
      <c r="BM50" s="61"/>
      <c r="BN50" s="61"/>
      <c r="BO50" s="68" t="s">
        <v>179</v>
      </c>
      <c r="BP50" s="63"/>
      <c r="BQ50" s="63"/>
      <c r="BR50" s="63"/>
      <c r="BS50" s="66"/>
      <c r="BT50" s="67"/>
      <c r="BU50" s="64"/>
      <c r="BV50" s="66" t="s">
        <v>775</v>
      </c>
      <c r="BW50" s="66" t="s">
        <v>775</v>
      </c>
      <c r="BX50" s="61"/>
      <c r="BY50" s="61"/>
      <c r="BZ50" s="61"/>
      <c r="CA50" s="61"/>
      <c r="CB50" s="61"/>
      <c r="CC50" s="61"/>
      <c r="CD50" s="61"/>
      <c r="CE50" s="61"/>
      <c r="CF50" s="64">
        <v>0</v>
      </c>
      <c r="CG50" s="61"/>
      <c r="CH50" s="61"/>
      <c r="CI50" s="61"/>
      <c r="CJ50" s="61"/>
      <c r="CK50" s="64">
        <v>0</v>
      </c>
      <c r="CL50" s="66" t="s">
        <v>775</v>
      </c>
      <c r="CM50" s="66" t="s">
        <v>775</v>
      </c>
      <c r="CN50" s="61"/>
      <c r="CO50" s="61"/>
    </row>
    <row r="51" spans="1:93" ht="15" customHeight="1" x14ac:dyDescent="0.25">
      <c r="A51" s="78">
        <f t="shared" si="1"/>
        <v>37</v>
      </c>
      <c r="B51" s="79">
        <v>46054</v>
      </c>
      <c r="C51" s="79">
        <v>46081</v>
      </c>
      <c r="D51" s="80" t="s">
        <v>273</v>
      </c>
      <c r="E51" s="79">
        <v>46092</v>
      </c>
      <c r="F51" s="80" t="s">
        <v>594</v>
      </c>
      <c r="G51" s="79">
        <v>46056</v>
      </c>
      <c r="H51" s="80" t="s">
        <v>275</v>
      </c>
      <c r="I51" s="80">
        <v>109513731</v>
      </c>
      <c r="J51" s="80" t="s">
        <v>183</v>
      </c>
      <c r="K51" s="80" t="s">
        <v>185</v>
      </c>
      <c r="L51" s="80" t="s">
        <v>184</v>
      </c>
      <c r="M51" s="80" t="s">
        <v>183</v>
      </c>
      <c r="N51" s="80" t="s">
        <v>185</v>
      </c>
      <c r="O51" s="80" t="s">
        <v>63</v>
      </c>
      <c r="P51" s="81">
        <v>210</v>
      </c>
      <c r="Q51" s="82"/>
      <c r="R51" s="82">
        <v>9059</v>
      </c>
      <c r="S51" s="81">
        <v>64646.686999999998</v>
      </c>
      <c r="T51" s="81">
        <v>64646.686999999998</v>
      </c>
      <c r="U51" s="81">
        <v>34625.042999999998</v>
      </c>
      <c r="V51" s="83"/>
      <c r="W51" s="83"/>
      <c r="X51" s="79"/>
      <c r="Y51" s="79" t="s">
        <v>697</v>
      </c>
      <c r="Z51" s="79" t="s">
        <v>698</v>
      </c>
      <c r="AA51" s="79">
        <v>27011</v>
      </c>
      <c r="AB51" s="79" t="s">
        <v>699</v>
      </c>
      <c r="AC51" s="79" t="s">
        <v>700</v>
      </c>
      <c r="AD51" s="79">
        <v>27304</v>
      </c>
      <c r="AE51" s="79" t="s">
        <v>701</v>
      </c>
      <c r="AF51" s="79" t="s">
        <v>702</v>
      </c>
      <c r="AG51" s="79">
        <v>27443</v>
      </c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 t="s">
        <v>42</v>
      </c>
      <c r="BA51" s="79" t="s">
        <v>42</v>
      </c>
      <c r="BB51" s="79" t="s">
        <v>42</v>
      </c>
      <c r="BC51" s="81">
        <v>29392.096000000001</v>
      </c>
      <c r="BD51" s="81">
        <v>0</v>
      </c>
      <c r="BE51" s="81">
        <v>29392.096000000001</v>
      </c>
      <c r="BF51" s="81">
        <v>29392.473999999998</v>
      </c>
      <c r="BG51" s="81">
        <v>0.47399999999999998</v>
      </c>
      <c r="BH51" s="84">
        <v>29392</v>
      </c>
      <c r="BI51" s="85" t="s">
        <v>42</v>
      </c>
      <c r="BJ51" s="84">
        <v>29392</v>
      </c>
      <c r="BK51" s="84" t="s">
        <v>776</v>
      </c>
      <c r="BL51" s="84" t="s">
        <v>777</v>
      </c>
      <c r="BM51" s="79">
        <v>46446</v>
      </c>
      <c r="BN51" s="79" t="s">
        <v>352</v>
      </c>
      <c r="BO51" s="84" t="s">
        <v>42</v>
      </c>
      <c r="BP51" s="81" t="s">
        <v>42</v>
      </c>
      <c r="BQ51" s="81" t="s">
        <v>42</v>
      </c>
      <c r="BR51" s="81" t="s">
        <v>42</v>
      </c>
      <c r="BS51" s="84" t="s">
        <v>42</v>
      </c>
      <c r="BT51" s="85" t="s">
        <v>42</v>
      </c>
      <c r="BU51" s="82">
        <v>0</v>
      </c>
      <c r="BV51" s="80" t="s">
        <v>42</v>
      </c>
      <c r="BW51" s="80" t="s">
        <v>42</v>
      </c>
      <c r="BX51" s="79" t="s">
        <v>42</v>
      </c>
      <c r="BY51" s="79" t="s">
        <v>42</v>
      </c>
      <c r="BZ51" s="79" t="s">
        <v>42</v>
      </c>
      <c r="CA51" s="79" t="s">
        <v>42</v>
      </c>
      <c r="CB51" s="79" t="s">
        <v>42</v>
      </c>
      <c r="CC51" s="79" t="s">
        <v>42</v>
      </c>
      <c r="CD51" s="79" t="s">
        <v>42</v>
      </c>
      <c r="CE51" s="79" t="s">
        <v>42</v>
      </c>
      <c r="CF51" s="82">
        <v>0</v>
      </c>
      <c r="CG51" s="79" t="s">
        <v>42</v>
      </c>
      <c r="CH51" s="79" t="s">
        <v>42</v>
      </c>
      <c r="CI51" s="79" t="s">
        <v>42</v>
      </c>
      <c r="CJ51" s="79" t="s">
        <v>42</v>
      </c>
      <c r="CK51" s="84">
        <v>29392</v>
      </c>
      <c r="CL51" s="84" t="s">
        <v>776</v>
      </c>
      <c r="CM51" s="84" t="s">
        <v>777</v>
      </c>
      <c r="CN51" s="79">
        <v>46446</v>
      </c>
      <c r="CO51" s="79" t="s">
        <v>352</v>
      </c>
    </row>
  </sheetData>
  <autoFilter ref="A8:BZ8"/>
  <mergeCells count="150">
    <mergeCell ref="CK3:CO3"/>
    <mergeCell ref="CK4:CO4"/>
    <mergeCell ref="CK15:CO15"/>
    <mergeCell ref="CK5:CK6"/>
    <mergeCell ref="BE3:CJ3"/>
    <mergeCell ref="CL5:CM5"/>
    <mergeCell ref="CN5:CN6"/>
    <mergeCell ref="CO5:CO6"/>
    <mergeCell ref="BE5:BE6"/>
    <mergeCell ref="BN5:BN6"/>
    <mergeCell ref="BF5:BF6"/>
    <mergeCell ref="BG5:BG6"/>
    <mergeCell ref="CF5:CF6"/>
    <mergeCell ref="BM5:BM6"/>
    <mergeCell ref="BZ5:BZ6"/>
    <mergeCell ref="BE4:BN4"/>
    <mergeCell ref="BX5:BX6"/>
    <mergeCell ref="BY5:BY6"/>
    <mergeCell ref="BE14:CJ14"/>
    <mergeCell ref="CK14:CO14"/>
    <mergeCell ref="BE15:BN15"/>
    <mergeCell ref="BO15:BY15"/>
    <mergeCell ref="BZ15:CJ15"/>
    <mergeCell ref="BD3:BD6"/>
    <mergeCell ref="BC3:BC6"/>
    <mergeCell ref="CJ5:CJ6"/>
    <mergeCell ref="BH5:BH6"/>
    <mergeCell ref="BI5:BI6"/>
    <mergeCell ref="CG5:CH5"/>
    <mergeCell ref="CC5:CC6"/>
    <mergeCell ref="CD5:CD6"/>
    <mergeCell ref="CE5:CE6"/>
    <mergeCell ref="BZ4:CJ4"/>
    <mergeCell ref="CB5:CB6"/>
    <mergeCell ref="CI5:CI6"/>
    <mergeCell ref="BR5:BR6"/>
    <mergeCell ref="BS5:BS6"/>
    <mergeCell ref="BT5:BT6"/>
    <mergeCell ref="BU5:BU6"/>
    <mergeCell ref="BO4:BY4"/>
    <mergeCell ref="BV5:BW5"/>
    <mergeCell ref="BO5:BO6"/>
    <mergeCell ref="BP5:BP6"/>
    <mergeCell ref="BQ5:BQ6"/>
    <mergeCell ref="BJ5:BJ6"/>
    <mergeCell ref="BK5:BL5"/>
    <mergeCell ref="CA5:CA6"/>
    <mergeCell ref="A1:M1"/>
    <mergeCell ref="A2:M2"/>
    <mergeCell ref="V4:AY4"/>
    <mergeCell ref="D3:E6"/>
    <mergeCell ref="F3:G6"/>
    <mergeCell ref="J4:K6"/>
    <mergeCell ref="M4:N6"/>
    <mergeCell ref="O4:O6"/>
    <mergeCell ref="U5:U6"/>
    <mergeCell ref="AQ5:AS5"/>
    <mergeCell ref="A3:A6"/>
    <mergeCell ref="B3:C6"/>
    <mergeCell ref="H3:K3"/>
    <mergeCell ref="L3:AY3"/>
    <mergeCell ref="S4:T4"/>
    <mergeCell ref="V5:X5"/>
    <mergeCell ref="Y5:AA5"/>
    <mergeCell ref="AW5:AY5"/>
    <mergeCell ref="T5:T6"/>
    <mergeCell ref="AB5:AD5"/>
    <mergeCell ref="AE5:AG5"/>
    <mergeCell ref="AH5:AJ5"/>
    <mergeCell ref="AK5:AM5"/>
    <mergeCell ref="AN5:AP5"/>
    <mergeCell ref="AT5:AV5"/>
    <mergeCell ref="AZ3:BB3"/>
    <mergeCell ref="AZ4:AZ6"/>
    <mergeCell ref="BA4:BA6"/>
    <mergeCell ref="BB4:BB6"/>
    <mergeCell ref="H4:H6"/>
    <mergeCell ref="I4:I6"/>
    <mergeCell ref="L4:L6"/>
    <mergeCell ref="P4:P6"/>
    <mergeCell ref="Q4:R6"/>
    <mergeCell ref="S5:S6"/>
    <mergeCell ref="BE16:BE17"/>
    <mergeCell ref="BF16:BF17"/>
    <mergeCell ref="BG16:BG17"/>
    <mergeCell ref="BH16:BH17"/>
    <mergeCell ref="BI16:BI17"/>
    <mergeCell ref="A14:A17"/>
    <mergeCell ref="B14:C17"/>
    <mergeCell ref="D14:E17"/>
    <mergeCell ref="F14:G17"/>
    <mergeCell ref="H14:K14"/>
    <mergeCell ref="L14:AY14"/>
    <mergeCell ref="AZ14:BB14"/>
    <mergeCell ref="BC14:BC17"/>
    <mergeCell ref="BD14:BD17"/>
    <mergeCell ref="AH16:AJ16"/>
    <mergeCell ref="AK16:AM16"/>
    <mergeCell ref="AN16:AP16"/>
    <mergeCell ref="AQ16:AS16"/>
    <mergeCell ref="AT16:AV16"/>
    <mergeCell ref="AW16:AY16"/>
    <mergeCell ref="H15:H17"/>
    <mergeCell ref="I15:I17"/>
    <mergeCell ref="J15:K17"/>
    <mergeCell ref="L15:L17"/>
    <mergeCell ref="M15:N17"/>
    <mergeCell ref="O15:O17"/>
    <mergeCell ref="P15:P17"/>
    <mergeCell ref="Q15:R17"/>
    <mergeCell ref="S15:T15"/>
    <mergeCell ref="V15:AY15"/>
    <mergeCell ref="AZ15:AZ17"/>
    <mergeCell ref="BA15:BA17"/>
    <mergeCell ref="BB15:BB17"/>
    <mergeCell ref="S16:S17"/>
    <mergeCell ref="T16:T17"/>
    <mergeCell ref="U16:U17"/>
    <mergeCell ref="V16:X16"/>
    <mergeCell ref="Y16:AA16"/>
    <mergeCell ref="AB16:AD16"/>
    <mergeCell ref="AE16:AG16"/>
    <mergeCell ref="BJ16:BJ17"/>
    <mergeCell ref="BK16:BL16"/>
    <mergeCell ref="BM16:BM17"/>
    <mergeCell ref="BN16:BN17"/>
    <mergeCell ref="BO16:BO17"/>
    <mergeCell ref="BP16:BP17"/>
    <mergeCell ref="BQ16:BQ17"/>
    <mergeCell ref="BR16:BR17"/>
    <mergeCell ref="BS16:BS17"/>
    <mergeCell ref="BT16:BT17"/>
    <mergeCell ref="BU16:BU17"/>
    <mergeCell ref="BV16:BW16"/>
    <mergeCell ref="BX16:BX17"/>
    <mergeCell ref="BY16:BY17"/>
    <mergeCell ref="BZ16:BZ17"/>
    <mergeCell ref="CA16:CA17"/>
    <mergeCell ref="CB16:CB17"/>
    <mergeCell ref="CC16:CC17"/>
    <mergeCell ref="CO16:CO17"/>
    <mergeCell ref="CD16:CD17"/>
    <mergeCell ref="CE16:CE17"/>
    <mergeCell ref="CF16:CF17"/>
    <mergeCell ref="CG16:CH16"/>
    <mergeCell ref="CI16:CI17"/>
    <mergeCell ref="CJ16:CJ17"/>
    <mergeCell ref="CK16:CK17"/>
    <mergeCell ref="CL16:CM16"/>
    <mergeCell ref="CN16:CN17"/>
  </mergeCells>
  <pageMargins left="0.7" right="0.7" top="0.75" bottom="0.75" header="0.3" footer="0.3"/>
  <pageSetup paperSize="9" scale="71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O51"/>
  <sheetViews>
    <sheetView zoomScaleNormal="100" workbookViewId="0">
      <pane ySplit="7" topLeftCell="A8" activePane="bottomLeft" state="frozen"/>
      <selection pane="bottomLeft" activeCell="B3" sqref="B3:C6"/>
    </sheetView>
  </sheetViews>
  <sheetFormatPr defaultRowHeight="15" x14ac:dyDescent="0.25"/>
  <cols>
    <col min="1" max="1" width="6.140625" customWidth="1"/>
    <col min="3" max="3" width="10.140625" bestFit="1" customWidth="1"/>
    <col min="4" max="4" width="9.42578125" customWidth="1"/>
    <col min="5" max="5" width="10.7109375" customWidth="1"/>
    <col min="6" max="6" width="13.85546875" customWidth="1"/>
    <col min="7" max="7" width="12.42578125" customWidth="1"/>
    <col min="8" max="8" width="37.42578125" customWidth="1"/>
    <col min="9" max="9" width="15.42578125" customWidth="1"/>
    <col min="10" max="10" width="12.5703125" bestFit="1" customWidth="1"/>
    <col min="11" max="11" width="16.7109375" customWidth="1"/>
    <col min="12" max="12" width="37.5703125" bestFit="1" customWidth="1"/>
    <col min="13" max="13" width="13" customWidth="1"/>
    <col min="14" max="14" width="16.5703125" customWidth="1"/>
    <col min="15" max="15" width="42.140625" customWidth="1"/>
    <col min="16" max="17" width="9.28515625" customWidth="1"/>
    <col min="18" max="18" width="9" customWidth="1"/>
    <col min="19" max="19" width="15.42578125" customWidth="1"/>
    <col min="20" max="21" width="14.28515625" customWidth="1"/>
    <col min="22" max="22" width="9.85546875" customWidth="1"/>
    <col min="24" max="24" width="10.85546875" customWidth="1"/>
    <col min="25" max="25" width="10.5703125" customWidth="1"/>
    <col min="26" max="26" width="10.140625" customWidth="1"/>
    <col min="27" max="28" width="11.140625" customWidth="1"/>
    <col min="29" max="30" width="11.28515625" customWidth="1"/>
    <col min="31" max="31" width="10.85546875" customWidth="1"/>
    <col min="32" max="32" width="10.7109375" customWidth="1"/>
    <col min="33" max="33" width="10.28515625" customWidth="1"/>
    <col min="34" max="34" width="10.5703125" customWidth="1"/>
    <col min="35" max="35" width="10.42578125" customWidth="1"/>
    <col min="36" max="37" width="10.85546875" customWidth="1"/>
    <col min="38" max="39" width="10.7109375" customWidth="1"/>
    <col min="40" max="40" width="10.5703125" customWidth="1"/>
    <col min="41" max="41" width="10.28515625" customWidth="1"/>
    <col min="42" max="42" width="10.5703125" customWidth="1"/>
    <col min="43" max="43" width="10.7109375" customWidth="1"/>
    <col min="44" max="44" width="10.5703125" customWidth="1"/>
    <col min="45" max="45" width="11" customWidth="1"/>
    <col min="46" max="46" width="10.7109375" customWidth="1"/>
    <col min="47" max="47" width="10.5703125" customWidth="1"/>
    <col min="48" max="48" width="10.7109375" customWidth="1"/>
    <col min="49" max="50" width="10.85546875" customWidth="1"/>
    <col min="51" max="51" width="10.5703125" customWidth="1"/>
    <col min="52" max="52" width="27.5703125" customWidth="1"/>
    <col min="53" max="53" width="16.85546875" customWidth="1"/>
    <col min="54" max="54" width="15.85546875" customWidth="1"/>
    <col min="55" max="55" width="18.28515625" customWidth="1"/>
    <col min="56" max="56" width="14.5703125" customWidth="1"/>
    <col min="57" max="57" width="13.28515625" customWidth="1"/>
    <col min="58" max="58" width="11.85546875" customWidth="1"/>
    <col min="59" max="59" width="11.5703125" customWidth="1"/>
    <col min="60" max="61" width="12.5703125" customWidth="1"/>
    <col min="62" max="62" width="15.7109375" customWidth="1"/>
    <col min="63" max="63" width="24.140625" customWidth="1"/>
    <col min="64" max="64" width="26.28515625" customWidth="1"/>
    <col min="65" max="65" width="15.42578125" customWidth="1"/>
    <col min="66" max="66" width="17.140625" customWidth="1"/>
    <col min="67" max="67" width="39.5703125" customWidth="1"/>
    <col min="68" max="68" width="13.7109375" customWidth="1"/>
    <col min="69" max="70" width="12.28515625" customWidth="1"/>
    <col min="71" max="71" width="13.85546875" customWidth="1"/>
    <col min="72" max="72" width="12.140625" customWidth="1"/>
    <col min="73" max="73" width="15.28515625" customWidth="1"/>
    <col min="74" max="74" width="25.7109375" customWidth="1"/>
    <col min="75" max="75" width="26" customWidth="1"/>
    <col min="76" max="76" width="13.28515625" customWidth="1"/>
    <col min="77" max="77" width="12.28515625" customWidth="1"/>
    <col min="78" max="78" width="40.28515625" customWidth="1"/>
    <col min="79" max="79" width="13.7109375" customWidth="1"/>
    <col min="80" max="80" width="12.7109375" customWidth="1"/>
    <col min="81" max="81" width="11.85546875" customWidth="1"/>
    <col min="82" max="82" width="13.140625" customWidth="1"/>
    <col min="83" max="83" width="11.85546875" customWidth="1"/>
    <col min="84" max="84" width="16" customWidth="1"/>
    <col min="85" max="85" width="25.140625" customWidth="1"/>
    <col min="86" max="86" width="25" customWidth="1"/>
    <col min="87" max="87" width="13.5703125" customWidth="1"/>
    <col min="88" max="88" width="12" customWidth="1"/>
    <col min="89" max="89" width="16.140625" customWidth="1"/>
    <col min="90" max="90" width="26.28515625" customWidth="1"/>
    <col min="91" max="91" width="27.140625" customWidth="1"/>
    <col min="92" max="93" width="13" customWidth="1"/>
  </cols>
  <sheetData>
    <row r="1" spans="1:93" ht="18" customHeight="1" x14ac:dyDescent="0.25">
      <c r="A1" s="197" t="s">
        <v>344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3"/>
      <c r="AV1" s="3"/>
      <c r="AW1" s="3"/>
      <c r="AX1" s="3"/>
      <c r="AY1" s="3"/>
      <c r="AZ1" s="3"/>
      <c r="BA1" s="3"/>
      <c r="BB1" s="3"/>
      <c r="BC1" s="3"/>
      <c r="BD1" s="3"/>
      <c r="BE1" s="1"/>
      <c r="BF1" s="1"/>
      <c r="BG1" s="1"/>
      <c r="BH1" s="1"/>
      <c r="BI1" s="1"/>
      <c r="BJ1" s="1"/>
      <c r="BK1" s="1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93" ht="18" customHeight="1" x14ac:dyDescent="0.25">
      <c r="A2" s="198" t="s">
        <v>946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3"/>
      <c r="AV2" s="3"/>
      <c r="AW2" s="3"/>
      <c r="AX2" s="3"/>
      <c r="AY2" s="3"/>
      <c r="AZ2" s="3"/>
      <c r="BA2" s="3"/>
      <c r="BB2" s="3"/>
      <c r="BC2" s="3"/>
      <c r="BD2" s="3"/>
      <c r="BE2" s="5"/>
      <c r="BF2" s="5"/>
      <c r="BG2" s="5"/>
      <c r="BH2" s="5"/>
      <c r="BI2" s="5"/>
      <c r="BJ2" s="5"/>
      <c r="BK2" s="5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93" ht="25.5" customHeight="1" x14ac:dyDescent="0.25">
      <c r="A3" s="178" t="s">
        <v>174</v>
      </c>
      <c r="B3" s="181" t="s">
        <v>17</v>
      </c>
      <c r="C3" s="182"/>
      <c r="D3" s="187" t="s">
        <v>0</v>
      </c>
      <c r="E3" s="188"/>
      <c r="F3" s="181" t="s">
        <v>16</v>
      </c>
      <c r="G3" s="182"/>
      <c r="H3" s="159" t="s">
        <v>228</v>
      </c>
      <c r="I3" s="174"/>
      <c r="J3" s="174"/>
      <c r="K3" s="160"/>
      <c r="L3" s="175" t="s">
        <v>20</v>
      </c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7"/>
      <c r="AZ3" s="175" t="s">
        <v>1</v>
      </c>
      <c r="BA3" s="176"/>
      <c r="BB3" s="177"/>
      <c r="BC3" s="150" t="s">
        <v>15</v>
      </c>
      <c r="BD3" s="150" t="s">
        <v>351</v>
      </c>
      <c r="BE3" s="194" t="s">
        <v>345</v>
      </c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6"/>
      <c r="CK3" s="161" t="s">
        <v>347</v>
      </c>
      <c r="CL3" s="162"/>
      <c r="CM3" s="162"/>
      <c r="CN3" s="162"/>
      <c r="CO3" s="163"/>
    </row>
    <row r="4" spans="1:93" ht="25.5" customHeight="1" x14ac:dyDescent="0.25">
      <c r="A4" s="179"/>
      <c r="B4" s="183"/>
      <c r="C4" s="184"/>
      <c r="D4" s="189"/>
      <c r="E4" s="190"/>
      <c r="F4" s="183"/>
      <c r="G4" s="184"/>
      <c r="H4" s="155" t="s">
        <v>4</v>
      </c>
      <c r="I4" s="155" t="s">
        <v>5</v>
      </c>
      <c r="J4" s="164" t="s">
        <v>6</v>
      </c>
      <c r="K4" s="165"/>
      <c r="L4" s="155" t="s">
        <v>4</v>
      </c>
      <c r="M4" s="164" t="s">
        <v>7</v>
      </c>
      <c r="N4" s="165"/>
      <c r="O4" s="164" t="s">
        <v>21</v>
      </c>
      <c r="P4" s="170" t="s">
        <v>41</v>
      </c>
      <c r="Q4" s="164" t="s">
        <v>22</v>
      </c>
      <c r="R4" s="165"/>
      <c r="S4" s="159" t="s">
        <v>25</v>
      </c>
      <c r="T4" s="160"/>
      <c r="U4" s="74" t="s">
        <v>29</v>
      </c>
      <c r="V4" s="173" t="s">
        <v>28</v>
      </c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60"/>
      <c r="AZ4" s="155" t="s">
        <v>37</v>
      </c>
      <c r="BA4" s="155" t="s">
        <v>38</v>
      </c>
      <c r="BB4" s="155" t="s">
        <v>39</v>
      </c>
      <c r="BC4" s="193"/>
      <c r="BD4" s="193"/>
      <c r="BE4" s="175" t="s">
        <v>148</v>
      </c>
      <c r="BF4" s="176"/>
      <c r="BG4" s="176"/>
      <c r="BH4" s="176"/>
      <c r="BI4" s="176"/>
      <c r="BJ4" s="176"/>
      <c r="BK4" s="176"/>
      <c r="BL4" s="176"/>
      <c r="BM4" s="176"/>
      <c r="BN4" s="177"/>
      <c r="BO4" s="175" t="s">
        <v>149</v>
      </c>
      <c r="BP4" s="176"/>
      <c r="BQ4" s="176"/>
      <c r="BR4" s="176"/>
      <c r="BS4" s="176"/>
      <c r="BT4" s="176"/>
      <c r="BU4" s="176"/>
      <c r="BV4" s="176"/>
      <c r="BW4" s="176"/>
      <c r="BX4" s="176"/>
      <c r="BY4" s="177"/>
      <c r="BZ4" s="175" t="s">
        <v>327</v>
      </c>
      <c r="CA4" s="176"/>
      <c r="CB4" s="176"/>
      <c r="CC4" s="176"/>
      <c r="CD4" s="176"/>
      <c r="CE4" s="176"/>
      <c r="CF4" s="176"/>
      <c r="CG4" s="176"/>
      <c r="CH4" s="176"/>
      <c r="CI4" s="176"/>
      <c r="CJ4" s="177"/>
      <c r="CK4" s="161" t="s">
        <v>348</v>
      </c>
      <c r="CL4" s="162"/>
      <c r="CM4" s="162"/>
      <c r="CN4" s="162"/>
      <c r="CO4" s="163"/>
    </row>
    <row r="5" spans="1:93" ht="38.25" customHeight="1" x14ac:dyDescent="0.25">
      <c r="A5" s="179"/>
      <c r="B5" s="183"/>
      <c r="C5" s="184"/>
      <c r="D5" s="189"/>
      <c r="E5" s="190"/>
      <c r="F5" s="183"/>
      <c r="G5" s="184"/>
      <c r="H5" s="157"/>
      <c r="I5" s="157"/>
      <c r="J5" s="166"/>
      <c r="K5" s="167"/>
      <c r="L5" s="157"/>
      <c r="M5" s="166"/>
      <c r="N5" s="167"/>
      <c r="O5" s="166"/>
      <c r="P5" s="171"/>
      <c r="Q5" s="166"/>
      <c r="R5" s="167"/>
      <c r="S5" s="155" t="s">
        <v>26</v>
      </c>
      <c r="T5" s="155" t="s">
        <v>27</v>
      </c>
      <c r="U5" s="155" t="s">
        <v>30</v>
      </c>
      <c r="V5" s="159" t="s">
        <v>31</v>
      </c>
      <c r="W5" s="174"/>
      <c r="X5" s="160"/>
      <c r="Y5" s="159" t="s">
        <v>195</v>
      </c>
      <c r="Z5" s="174"/>
      <c r="AA5" s="160"/>
      <c r="AB5" s="159" t="s">
        <v>196</v>
      </c>
      <c r="AC5" s="174"/>
      <c r="AD5" s="160"/>
      <c r="AE5" s="159" t="s">
        <v>197</v>
      </c>
      <c r="AF5" s="174"/>
      <c r="AG5" s="160"/>
      <c r="AH5" s="159" t="s">
        <v>198</v>
      </c>
      <c r="AI5" s="174"/>
      <c r="AJ5" s="160"/>
      <c r="AK5" s="159" t="s">
        <v>199</v>
      </c>
      <c r="AL5" s="174"/>
      <c r="AM5" s="160"/>
      <c r="AN5" s="159" t="s">
        <v>200</v>
      </c>
      <c r="AO5" s="174"/>
      <c r="AP5" s="160"/>
      <c r="AQ5" s="159" t="s">
        <v>201</v>
      </c>
      <c r="AR5" s="174"/>
      <c r="AS5" s="160"/>
      <c r="AT5" s="159" t="s">
        <v>202</v>
      </c>
      <c r="AU5" s="174"/>
      <c r="AV5" s="160"/>
      <c r="AW5" s="159" t="s">
        <v>203</v>
      </c>
      <c r="AX5" s="174"/>
      <c r="AY5" s="160"/>
      <c r="AZ5" s="157"/>
      <c r="BA5" s="157"/>
      <c r="BB5" s="157"/>
      <c r="BC5" s="193"/>
      <c r="BD5" s="193"/>
      <c r="BE5" s="155" t="s">
        <v>229</v>
      </c>
      <c r="BF5" s="157" t="s">
        <v>115</v>
      </c>
      <c r="BG5" s="158" t="s">
        <v>114</v>
      </c>
      <c r="BH5" s="158" t="s">
        <v>328</v>
      </c>
      <c r="BI5" s="158" t="s">
        <v>329</v>
      </c>
      <c r="BJ5" s="155" t="s">
        <v>330</v>
      </c>
      <c r="BK5" s="159" t="s">
        <v>331</v>
      </c>
      <c r="BL5" s="160"/>
      <c r="BM5" s="158" t="s">
        <v>332</v>
      </c>
      <c r="BN5" s="158" t="s">
        <v>333</v>
      </c>
      <c r="BO5" s="155" t="s">
        <v>334</v>
      </c>
      <c r="BP5" s="155" t="s">
        <v>152</v>
      </c>
      <c r="BQ5" s="157" t="s">
        <v>115</v>
      </c>
      <c r="BR5" s="158" t="s">
        <v>114</v>
      </c>
      <c r="BS5" s="158" t="s">
        <v>328</v>
      </c>
      <c r="BT5" s="158" t="s">
        <v>329</v>
      </c>
      <c r="BU5" s="155" t="s">
        <v>330</v>
      </c>
      <c r="BV5" s="159" t="s">
        <v>331</v>
      </c>
      <c r="BW5" s="160"/>
      <c r="BX5" s="158" t="s">
        <v>332</v>
      </c>
      <c r="BY5" s="158" t="s">
        <v>333</v>
      </c>
      <c r="BZ5" s="155" t="s">
        <v>335</v>
      </c>
      <c r="CA5" s="155" t="s">
        <v>230</v>
      </c>
      <c r="CB5" s="157" t="s">
        <v>115</v>
      </c>
      <c r="CC5" s="158" t="s">
        <v>114</v>
      </c>
      <c r="CD5" s="155" t="s">
        <v>336</v>
      </c>
      <c r="CE5" s="158" t="s">
        <v>329</v>
      </c>
      <c r="CF5" s="155" t="s">
        <v>330</v>
      </c>
      <c r="CG5" s="159" t="s">
        <v>337</v>
      </c>
      <c r="CH5" s="160"/>
      <c r="CI5" s="158" t="s">
        <v>332</v>
      </c>
      <c r="CJ5" s="158" t="s">
        <v>333</v>
      </c>
      <c r="CK5" s="150" t="s">
        <v>338</v>
      </c>
      <c r="CL5" s="152" t="s">
        <v>331</v>
      </c>
      <c r="CM5" s="153"/>
      <c r="CN5" s="154" t="s">
        <v>339</v>
      </c>
      <c r="CO5" s="154" t="s">
        <v>340</v>
      </c>
    </row>
    <row r="6" spans="1:93" ht="38.25" customHeight="1" x14ac:dyDescent="0.25">
      <c r="A6" s="180"/>
      <c r="B6" s="185"/>
      <c r="C6" s="186"/>
      <c r="D6" s="191"/>
      <c r="E6" s="192"/>
      <c r="F6" s="185"/>
      <c r="G6" s="186"/>
      <c r="H6" s="156"/>
      <c r="I6" s="156"/>
      <c r="J6" s="168"/>
      <c r="K6" s="169"/>
      <c r="L6" s="156"/>
      <c r="M6" s="168"/>
      <c r="N6" s="169"/>
      <c r="O6" s="168"/>
      <c r="P6" s="172"/>
      <c r="Q6" s="168"/>
      <c r="R6" s="169"/>
      <c r="S6" s="156"/>
      <c r="T6" s="156"/>
      <c r="U6" s="156"/>
      <c r="V6" s="70" t="s">
        <v>34</v>
      </c>
      <c r="W6" s="70" t="s">
        <v>35</v>
      </c>
      <c r="X6" s="70" t="s">
        <v>36</v>
      </c>
      <c r="Y6" s="70" t="s">
        <v>34</v>
      </c>
      <c r="Z6" s="70" t="s">
        <v>35</v>
      </c>
      <c r="AA6" s="70" t="s">
        <v>36</v>
      </c>
      <c r="AB6" s="70" t="s">
        <v>34</v>
      </c>
      <c r="AC6" s="70" t="s">
        <v>35</v>
      </c>
      <c r="AD6" s="70" t="s">
        <v>36</v>
      </c>
      <c r="AE6" s="70" t="s">
        <v>34</v>
      </c>
      <c r="AF6" s="70" t="s">
        <v>35</v>
      </c>
      <c r="AG6" s="70" t="s">
        <v>36</v>
      </c>
      <c r="AH6" s="70" t="s">
        <v>34</v>
      </c>
      <c r="AI6" s="70" t="s">
        <v>35</v>
      </c>
      <c r="AJ6" s="70" t="s">
        <v>36</v>
      </c>
      <c r="AK6" s="70" t="s">
        <v>34</v>
      </c>
      <c r="AL6" s="70" t="s">
        <v>35</v>
      </c>
      <c r="AM6" s="70" t="s">
        <v>36</v>
      </c>
      <c r="AN6" s="70" t="s">
        <v>34</v>
      </c>
      <c r="AO6" s="70" t="s">
        <v>35</v>
      </c>
      <c r="AP6" s="70" t="s">
        <v>36</v>
      </c>
      <c r="AQ6" s="70" t="s">
        <v>34</v>
      </c>
      <c r="AR6" s="70" t="s">
        <v>35</v>
      </c>
      <c r="AS6" s="70" t="s">
        <v>36</v>
      </c>
      <c r="AT6" s="70" t="s">
        <v>34</v>
      </c>
      <c r="AU6" s="70" t="s">
        <v>35</v>
      </c>
      <c r="AV6" s="70" t="s">
        <v>36</v>
      </c>
      <c r="AW6" s="70" t="s">
        <v>34</v>
      </c>
      <c r="AX6" s="70" t="s">
        <v>35</v>
      </c>
      <c r="AY6" s="70" t="s">
        <v>36</v>
      </c>
      <c r="AZ6" s="156"/>
      <c r="BA6" s="156"/>
      <c r="BB6" s="156"/>
      <c r="BC6" s="151"/>
      <c r="BD6" s="151"/>
      <c r="BE6" s="156"/>
      <c r="BF6" s="156"/>
      <c r="BG6" s="158"/>
      <c r="BH6" s="158"/>
      <c r="BI6" s="158"/>
      <c r="BJ6" s="156"/>
      <c r="BK6" s="72" t="s">
        <v>9</v>
      </c>
      <c r="BL6" s="72" t="s">
        <v>10</v>
      </c>
      <c r="BM6" s="158"/>
      <c r="BN6" s="158"/>
      <c r="BO6" s="156"/>
      <c r="BP6" s="156"/>
      <c r="BQ6" s="156"/>
      <c r="BR6" s="158"/>
      <c r="BS6" s="158"/>
      <c r="BT6" s="158"/>
      <c r="BU6" s="156"/>
      <c r="BV6" s="72" t="s">
        <v>9</v>
      </c>
      <c r="BW6" s="72" t="s">
        <v>10</v>
      </c>
      <c r="BX6" s="158"/>
      <c r="BY6" s="158"/>
      <c r="BZ6" s="156"/>
      <c r="CA6" s="156"/>
      <c r="CB6" s="156"/>
      <c r="CC6" s="158"/>
      <c r="CD6" s="156"/>
      <c r="CE6" s="158"/>
      <c r="CF6" s="156"/>
      <c r="CG6" s="72" t="s">
        <v>9</v>
      </c>
      <c r="CH6" s="72" t="s">
        <v>10</v>
      </c>
      <c r="CI6" s="158"/>
      <c r="CJ6" s="158"/>
      <c r="CK6" s="151"/>
      <c r="CL6" s="73" t="s">
        <v>9</v>
      </c>
      <c r="CM6" s="73" t="s">
        <v>10</v>
      </c>
      <c r="CN6" s="154"/>
      <c r="CO6" s="154"/>
    </row>
    <row r="7" spans="1:93" ht="15" customHeight="1" x14ac:dyDescent="0.25">
      <c r="A7" s="9" t="s">
        <v>33</v>
      </c>
      <c r="B7" s="73" t="s">
        <v>18</v>
      </c>
      <c r="C7" s="73" t="s">
        <v>19</v>
      </c>
      <c r="D7" s="73" t="s">
        <v>2</v>
      </c>
      <c r="E7" s="73" t="s">
        <v>3</v>
      </c>
      <c r="F7" s="73" t="s">
        <v>2</v>
      </c>
      <c r="G7" s="73" t="s">
        <v>3</v>
      </c>
      <c r="H7" s="12" t="s">
        <v>33</v>
      </c>
      <c r="I7" s="12" t="s">
        <v>33</v>
      </c>
      <c r="J7" s="13" t="s">
        <v>12</v>
      </c>
      <c r="K7" s="75" t="s">
        <v>13</v>
      </c>
      <c r="L7" s="12" t="s">
        <v>33</v>
      </c>
      <c r="M7" s="13" t="s">
        <v>12</v>
      </c>
      <c r="N7" s="75" t="s">
        <v>13</v>
      </c>
      <c r="O7" s="14" t="s">
        <v>33</v>
      </c>
      <c r="P7" s="71" t="s">
        <v>14</v>
      </c>
      <c r="Q7" s="71" t="s">
        <v>23</v>
      </c>
      <c r="R7" s="71" t="s">
        <v>24</v>
      </c>
      <c r="S7" s="71" t="s">
        <v>11</v>
      </c>
      <c r="T7" s="71" t="s">
        <v>11</v>
      </c>
      <c r="U7" s="70" t="s">
        <v>11</v>
      </c>
      <c r="V7" s="70" t="s">
        <v>32</v>
      </c>
      <c r="W7" s="70" t="s">
        <v>32</v>
      </c>
      <c r="X7" s="12" t="s">
        <v>33</v>
      </c>
      <c r="Y7" s="70" t="s">
        <v>32</v>
      </c>
      <c r="Z7" s="70" t="s">
        <v>32</v>
      </c>
      <c r="AA7" s="12" t="s">
        <v>33</v>
      </c>
      <c r="AB7" s="70" t="s">
        <v>32</v>
      </c>
      <c r="AC7" s="70" t="s">
        <v>32</v>
      </c>
      <c r="AD7" s="12" t="s">
        <v>33</v>
      </c>
      <c r="AE7" s="70" t="s">
        <v>32</v>
      </c>
      <c r="AF7" s="70" t="s">
        <v>32</v>
      </c>
      <c r="AG7" s="12" t="s">
        <v>33</v>
      </c>
      <c r="AH7" s="70" t="s">
        <v>32</v>
      </c>
      <c r="AI7" s="70" t="s">
        <v>32</v>
      </c>
      <c r="AJ7" s="12" t="s">
        <v>33</v>
      </c>
      <c r="AK7" s="70" t="s">
        <v>32</v>
      </c>
      <c r="AL7" s="70" t="s">
        <v>32</v>
      </c>
      <c r="AM7" s="12" t="s">
        <v>33</v>
      </c>
      <c r="AN7" s="70" t="s">
        <v>32</v>
      </c>
      <c r="AO7" s="70" t="s">
        <v>32</v>
      </c>
      <c r="AP7" s="12" t="s">
        <v>33</v>
      </c>
      <c r="AQ7" s="70" t="s">
        <v>32</v>
      </c>
      <c r="AR7" s="70" t="s">
        <v>32</v>
      </c>
      <c r="AS7" s="12" t="s">
        <v>33</v>
      </c>
      <c r="AT7" s="70" t="s">
        <v>32</v>
      </c>
      <c r="AU7" s="70" t="s">
        <v>32</v>
      </c>
      <c r="AV7" s="12" t="s">
        <v>33</v>
      </c>
      <c r="AW7" s="70" t="s">
        <v>32</v>
      </c>
      <c r="AX7" s="70" t="s">
        <v>32</v>
      </c>
      <c r="AY7" s="12" t="s">
        <v>33</v>
      </c>
      <c r="AZ7" s="12" t="s">
        <v>33</v>
      </c>
      <c r="BA7" s="70" t="s">
        <v>1847</v>
      </c>
      <c r="BB7" s="12" t="s">
        <v>33</v>
      </c>
      <c r="BC7" s="15" t="s">
        <v>11</v>
      </c>
      <c r="BD7" s="15" t="s">
        <v>11</v>
      </c>
      <c r="BE7" s="12" t="s">
        <v>11</v>
      </c>
      <c r="BF7" s="12" t="s">
        <v>11</v>
      </c>
      <c r="BG7" s="12" t="s">
        <v>11</v>
      </c>
      <c r="BH7" s="70" t="s">
        <v>8</v>
      </c>
      <c r="BI7" s="12" t="s">
        <v>117</v>
      </c>
      <c r="BJ7" s="70" t="s">
        <v>116</v>
      </c>
      <c r="BK7" s="12" t="s">
        <v>33</v>
      </c>
      <c r="BL7" s="12" t="s">
        <v>33</v>
      </c>
      <c r="BM7" s="12" t="s">
        <v>33</v>
      </c>
      <c r="BN7" s="12" t="s">
        <v>33</v>
      </c>
      <c r="BO7" s="12" t="s">
        <v>33</v>
      </c>
      <c r="BP7" s="12" t="s">
        <v>11</v>
      </c>
      <c r="BQ7" s="12" t="s">
        <v>11</v>
      </c>
      <c r="BR7" s="12" t="s">
        <v>11</v>
      </c>
      <c r="BS7" s="70" t="s">
        <v>8</v>
      </c>
      <c r="BT7" s="70" t="s">
        <v>117</v>
      </c>
      <c r="BU7" s="70" t="s">
        <v>116</v>
      </c>
      <c r="BV7" s="12" t="s">
        <v>33</v>
      </c>
      <c r="BW7" s="12" t="s">
        <v>33</v>
      </c>
      <c r="BX7" s="12" t="s">
        <v>33</v>
      </c>
      <c r="BY7" s="12" t="s">
        <v>33</v>
      </c>
      <c r="BZ7" s="12" t="s">
        <v>33</v>
      </c>
      <c r="CA7" s="12" t="s">
        <v>11</v>
      </c>
      <c r="CB7" s="12" t="s">
        <v>11</v>
      </c>
      <c r="CC7" s="12" t="s">
        <v>11</v>
      </c>
      <c r="CD7" s="70" t="s">
        <v>8</v>
      </c>
      <c r="CE7" s="70" t="s">
        <v>117</v>
      </c>
      <c r="CF7" s="70" t="s">
        <v>116</v>
      </c>
      <c r="CG7" s="12" t="s">
        <v>33</v>
      </c>
      <c r="CH7" s="12" t="s">
        <v>33</v>
      </c>
      <c r="CI7" s="12" t="s">
        <v>33</v>
      </c>
      <c r="CJ7" s="12" t="s">
        <v>33</v>
      </c>
      <c r="CK7" s="76" t="s">
        <v>116</v>
      </c>
      <c r="CL7" s="16" t="s">
        <v>33</v>
      </c>
      <c r="CM7" s="16" t="s">
        <v>33</v>
      </c>
      <c r="CN7" s="16" t="s">
        <v>33</v>
      </c>
      <c r="CO7" s="16" t="s">
        <v>33</v>
      </c>
    </row>
    <row r="8" spans="1:93" ht="23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1">
        <v>14</v>
      </c>
      <c r="O8" s="11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11">
        <v>21</v>
      </c>
      <c r="V8" s="11">
        <v>22</v>
      </c>
      <c r="W8" s="11">
        <v>23</v>
      </c>
      <c r="X8" s="11">
        <v>24</v>
      </c>
      <c r="Y8" s="11">
        <v>25</v>
      </c>
      <c r="Z8" s="11">
        <v>26</v>
      </c>
      <c r="AA8" s="11">
        <v>27</v>
      </c>
      <c r="AB8" s="11">
        <v>28</v>
      </c>
      <c r="AC8" s="11">
        <v>29</v>
      </c>
      <c r="AD8" s="11">
        <v>30</v>
      </c>
      <c r="AE8" s="11">
        <v>31</v>
      </c>
      <c r="AF8" s="11">
        <v>32</v>
      </c>
      <c r="AG8" s="11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11">
        <v>42</v>
      </c>
      <c r="AQ8" s="11">
        <v>43</v>
      </c>
      <c r="AR8" s="11">
        <v>44</v>
      </c>
      <c r="AS8" s="11">
        <v>45</v>
      </c>
      <c r="AT8" s="11">
        <v>46</v>
      </c>
      <c r="AU8" s="11">
        <v>47</v>
      </c>
      <c r="AV8" s="11">
        <v>48</v>
      </c>
      <c r="AW8" s="11">
        <v>49</v>
      </c>
      <c r="AX8" s="11">
        <v>50</v>
      </c>
      <c r="AY8" s="11">
        <v>51</v>
      </c>
      <c r="AZ8" s="11">
        <v>52</v>
      </c>
      <c r="BA8" s="11">
        <v>53</v>
      </c>
      <c r="BB8" s="11">
        <v>54</v>
      </c>
      <c r="BC8" s="11">
        <v>55</v>
      </c>
      <c r="BD8" s="11">
        <v>56</v>
      </c>
      <c r="BE8" s="11">
        <v>57</v>
      </c>
      <c r="BF8" s="11">
        <v>58</v>
      </c>
      <c r="BG8" s="11">
        <v>59</v>
      </c>
      <c r="BH8" s="11">
        <v>60</v>
      </c>
      <c r="BI8" s="11">
        <v>61</v>
      </c>
      <c r="BJ8" s="11">
        <v>62</v>
      </c>
      <c r="BK8" s="11">
        <v>63</v>
      </c>
      <c r="BL8" s="11">
        <v>64</v>
      </c>
      <c r="BM8" s="11">
        <v>65</v>
      </c>
      <c r="BN8" s="11">
        <v>66</v>
      </c>
      <c r="BO8" s="11">
        <v>67</v>
      </c>
      <c r="BP8" s="11">
        <v>68</v>
      </c>
      <c r="BQ8" s="11">
        <v>69</v>
      </c>
      <c r="BR8" s="11">
        <v>70</v>
      </c>
      <c r="BS8" s="11">
        <v>71</v>
      </c>
      <c r="BT8" s="11">
        <v>72</v>
      </c>
      <c r="BU8" s="11">
        <v>73</v>
      </c>
      <c r="BV8" s="11">
        <v>74</v>
      </c>
      <c r="BW8" s="11">
        <v>75</v>
      </c>
      <c r="BX8" s="11">
        <v>76</v>
      </c>
      <c r="BY8" s="11">
        <v>77</v>
      </c>
      <c r="BZ8" s="11">
        <v>78</v>
      </c>
      <c r="CA8" s="11">
        <v>79</v>
      </c>
      <c r="CB8" s="11">
        <v>80</v>
      </c>
      <c r="CC8" s="11">
        <v>81</v>
      </c>
      <c r="CD8" s="11">
        <v>82</v>
      </c>
      <c r="CE8" s="11">
        <v>83</v>
      </c>
      <c r="CF8" s="11">
        <v>84</v>
      </c>
      <c r="CG8" s="11">
        <v>85</v>
      </c>
      <c r="CH8" s="11">
        <v>86</v>
      </c>
      <c r="CI8" s="11">
        <v>87</v>
      </c>
      <c r="CJ8" s="11">
        <v>88</v>
      </c>
      <c r="CK8" s="11">
        <v>89</v>
      </c>
      <c r="CL8" s="11">
        <v>90</v>
      </c>
      <c r="CM8" s="11">
        <v>91</v>
      </c>
      <c r="CN8" s="11">
        <v>92</v>
      </c>
      <c r="CO8" s="11">
        <v>93</v>
      </c>
    </row>
    <row r="9" spans="1:93" ht="15" customHeight="1" x14ac:dyDescent="0.25">
      <c r="A9" s="60">
        <f>1</f>
        <v>1</v>
      </c>
      <c r="B9" s="61"/>
      <c r="C9" s="61"/>
      <c r="D9" s="62" t="s">
        <v>231</v>
      </c>
      <c r="E9" s="59" t="s">
        <v>42</v>
      </c>
      <c r="F9" s="59" t="s">
        <v>42</v>
      </c>
      <c r="G9" s="59" t="s">
        <v>42</v>
      </c>
      <c r="H9" s="62" t="s">
        <v>110</v>
      </c>
      <c r="I9" s="62">
        <v>125501290</v>
      </c>
      <c r="J9" s="62" t="s">
        <v>111</v>
      </c>
      <c r="K9" s="62" t="s">
        <v>112</v>
      </c>
      <c r="L9" s="62" t="s">
        <v>113</v>
      </c>
      <c r="M9" s="62" t="s">
        <v>111</v>
      </c>
      <c r="N9" s="62" t="s">
        <v>112</v>
      </c>
      <c r="O9" s="62" t="s">
        <v>89</v>
      </c>
      <c r="P9" s="63">
        <v>0.104</v>
      </c>
      <c r="Q9" s="64"/>
      <c r="R9" s="64"/>
      <c r="S9" s="63"/>
      <c r="T9" s="63"/>
      <c r="U9" s="63"/>
      <c r="V9" s="65"/>
      <c r="W9" s="65"/>
      <c r="X9" s="61"/>
      <c r="Y9" s="61"/>
      <c r="Z9" s="61"/>
      <c r="AA9" s="61">
        <v>39826</v>
      </c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 t="s">
        <v>42</v>
      </c>
      <c r="BA9" s="61" t="s">
        <v>42</v>
      </c>
      <c r="BB9" s="61" t="s">
        <v>42</v>
      </c>
      <c r="BC9" s="63"/>
      <c r="BD9" s="63"/>
      <c r="BE9" s="63"/>
      <c r="BF9" s="63"/>
      <c r="BG9" s="63"/>
      <c r="BH9" s="66"/>
      <c r="BI9" s="67"/>
      <c r="BJ9" s="66">
        <v>0</v>
      </c>
      <c r="BK9" s="66"/>
      <c r="BL9" s="66"/>
      <c r="BM9" s="61"/>
      <c r="BN9" s="61"/>
      <c r="BO9" s="68" t="s">
        <v>118</v>
      </c>
      <c r="BP9" s="63"/>
      <c r="BQ9" s="63"/>
      <c r="BR9" s="63"/>
      <c r="BS9" s="66"/>
      <c r="BT9" s="67"/>
      <c r="BU9" s="66">
        <v>0</v>
      </c>
      <c r="BV9" s="66" t="s">
        <v>779</v>
      </c>
      <c r="BW9" s="66" t="s">
        <v>779</v>
      </c>
      <c r="BX9" s="61"/>
      <c r="BY9" s="61"/>
      <c r="BZ9" s="61"/>
      <c r="CA9" s="61"/>
      <c r="CB9" s="61"/>
      <c r="CC9" s="61"/>
      <c r="CD9" s="61"/>
      <c r="CE9" s="61"/>
      <c r="CF9" s="64">
        <v>0</v>
      </c>
      <c r="CG9" s="61"/>
      <c r="CH9" s="61"/>
      <c r="CI9" s="61"/>
      <c r="CJ9" s="61"/>
      <c r="CK9" s="66">
        <v>0</v>
      </c>
      <c r="CL9" s="66" t="s">
        <v>779</v>
      </c>
      <c r="CM9" s="66" t="s">
        <v>779</v>
      </c>
      <c r="CN9" s="61"/>
      <c r="CO9" s="61"/>
    </row>
    <row r="10" spans="1:93" ht="15" customHeight="1" x14ac:dyDescent="0.25">
      <c r="A10" s="78">
        <f>A9+1</f>
        <v>2</v>
      </c>
      <c r="B10" s="79">
        <v>46082</v>
      </c>
      <c r="C10" s="79">
        <v>46112</v>
      </c>
      <c r="D10" s="80" t="s">
        <v>232</v>
      </c>
      <c r="E10" s="79">
        <v>46092</v>
      </c>
      <c r="F10" s="80" t="s">
        <v>564</v>
      </c>
      <c r="G10" s="79">
        <v>46002</v>
      </c>
      <c r="H10" s="80" t="s">
        <v>156</v>
      </c>
      <c r="I10" s="80">
        <v>115744408</v>
      </c>
      <c r="J10" s="80" t="s">
        <v>66</v>
      </c>
      <c r="K10" s="80" t="s">
        <v>65</v>
      </c>
      <c r="L10" s="80" t="s">
        <v>157</v>
      </c>
      <c r="M10" s="80" t="s">
        <v>158</v>
      </c>
      <c r="N10" s="80" t="s">
        <v>159</v>
      </c>
      <c r="O10" s="80" t="s">
        <v>52</v>
      </c>
      <c r="P10" s="81">
        <v>0.495</v>
      </c>
      <c r="Q10" s="82">
        <v>34953</v>
      </c>
      <c r="R10" s="82"/>
      <c r="S10" s="81">
        <v>437</v>
      </c>
      <c r="T10" s="81">
        <v>407</v>
      </c>
      <c r="U10" s="81">
        <v>328.9</v>
      </c>
      <c r="V10" s="83"/>
      <c r="W10" s="83"/>
      <c r="X10" s="79"/>
      <c r="Y10" s="79" t="s">
        <v>824</v>
      </c>
      <c r="Z10" s="79" t="s">
        <v>825</v>
      </c>
      <c r="AA10" s="79">
        <v>37298</v>
      </c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 t="s">
        <v>42</v>
      </c>
      <c r="BA10" s="79" t="s">
        <v>42</v>
      </c>
      <c r="BB10" s="79" t="s">
        <v>42</v>
      </c>
      <c r="BC10" s="81">
        <v>300.339</v>
      </c>
      <c r="BD10" s="81">
        <v>0</v>
      </c>
      <c r="BE10" s="81" t="s">
        <v>42</v>
      </c>
      <c r="BF10" s="81" t="s">
        <v>42</v>
      </c>
      <c r="BG10" s="81" t="s">
        <v>42</v>
      </c>
      <c r="BH10" s="84" t="s">
        <v>42</v>
      </c>
      <c r="BI10" s="85" t="s">
        <v>42</v>
      </c>
      <c r="BJ10" s="84">
        <v>0</v>
      </c>
      <c r="BK10" s="84" t="s">
        <v>42</v>
      </c>
      <c r="BL10" s="84" t="s">
        <v>42</v>
      </c>
      <c r="BM10" s="79" t="s">
        <v>42</v>
      </c>
      <c r="BN10" s="79" t="s">
        <v>42</v>
      </c>
      <c r="BO10" s="86" t="s">
        <v>64</v>
      </c>
      <c r="BP10" s="81">
        <v>300.339</v>
      </c>
      <c r="BQ10" s="81">
        <v>301.30599999999998</v>
      </c>
      <c r="BR10" s="81">
        <v>0.30599999999999999</v>
      </c>
      <c r="BS10" s="84">
        <v>301</v>
      </c>
      <c r="BT10" s="85" t="s">
        <v>42</v>
      </c>
      <c r="BU10" s="84">
        <v>301</v>
      </c>
      <c r="BV10" s="80" t="s">
        <v>780</v>
      </c>
      <c r="BW10" s="80" t="s">
        <v>826</v>
      </c>
      <c r="BX10" s="79">
        <v>46477</v>
      </c>
      <c r="BY10" s="79" t="s">
        <v>352</v>
      </c>
      <c r="BZ10" s="79" t="s">
        <v>42</v>
      </c>
      <c r="CA10" s="79" t="s">
        <v>42</v>
      </c>
      <c r="CB10" s="79" t="s">
        <v>42</v>
      </c>
      <c r="CC10" s="79" t="s">
        <v>42</v>
      </c>
      <c r="CD10" s="79" t="s">
        <v>42</v>
      </c>
      <c r="CE10" s="79" t="s">
        <v>42</v>
      </c>
      <c r="CF10" s="82">
        <v>0</v>
      </c>
      <c r="CG10" s="79" t="s">
        <v>42</v>
      </c>
      <c r="CH10" s="79" t="s">
        <v>42</v>
      </c>
      <c r="CI10" s="79" t="s">
        <v>42</v>
      </c>
      <c r="CJ10" s="79" t="s">
        <v>42</v>
      </c>
      <c r="CK10" s="84">
        <v>301</v>
      </c>
      <c r="CL10" s="80" t="s">
        <v>780</v>
      </c>
      <c r="CM10" s="80" t="s">
        <v>826</v>
      </c>
      <c r="CN10" s="79">
        <v>46477</v>
      </c>
      <c r="CO10" s="79" t="s">
        <v>352</v>
      </c>
    </row>
    <row r="11" spans="1:93" ht="15" customHeight="1" x14ac:dyDescent="0.25">
      <c r="A11" s="78">
        <f t="shared" ref="A11:A13" si="0">A10+1</f>
        <v>3</v>
      </c>
      <c r="B11" s="79">
        <v>46082</v>
      </c>
      <c r="C11" s="79">
        <v>46112</v>
      </c>
      <c r="D11" s="80" t="s">
        <v>233</v>
      </c>
      <c r="E11" s="79">
        <v>46093</v>
      </c>
      <c r="F11" s="80" t="s">
        <v>565</v>
      </c>
      <c r="G11" s="79">
        <v>46008</v>
      </c>
      <c r="H11" s="80" t="s">
        <v>83</v>
      </c>
      <c r="I11" s="80">
        <v>131413539</v>
      </c>
      <c r="J11" s="80" t="s">
        <v>44</v>
      </c>
      <c r="K11" s="80" t="s">
        <v>59</v>
      </c>
      <c r="L11" s="80" t="s">
        <v>84</v>
      </c>
      <c r="M11" s="80" t="s">
        <v>44</v>
      </c>
      <c r="N11" s="80" t="s">
        <v>59</v>
      </c>
      <c r="O11" s="80" t="s">
        <v>63</v>
      </c>
      <c r="P11" s="81">
        <v>0.25</v>
      </c>
      <c r="Q11" s="82">
        <v>34820</v>
      </c>
      <c r="R11" s="82"/>
      <c r="S11" s="81">
        <v>97.408000000000001</v>
      </c>
      <c r="T11" s="81">
        <v>97.408000000000001</v>
      </c>
      <c r="U11" s="81">
        <v>74.929000000000002</v>
      </c>
      <c r="V11" s="83"/>
      <c r="W11" s="83"/>
      <c r="X11" s="79"/>
      <c r="Y11" s="79"/>
      <c r="Z11" s="79"/>
      <c r="AA11" s="79">
        <v>39772</v>
      </c>
      <c r="AB11" s="79" t="s">
        <v>827</v>
      </c>
      <c r="AC11" s="79" t="s">
        <v>828</v>
      </c>
      <c r="AD11" s="79">
        <v>39772</v>
      </c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 t="s">
        <v>42</v>
      </c>
      <c r="BA11" s="79" t="s">
        <v>42</v>
      </c>
      <c r="BB11" s="79" t="s">
        <v>42</v>
      </c>
      <c r="BC11" s="81">
        <v>48.796999999999997</v>
      </c>
      <c r="BD11" s="81">
        <v>0</v>
      </c>
      <c r="BE11" s="81" t="s">
        <v>42</v>
      </c>
      <c r="BF11" s="81" t="s">
        <v>42</v>
      </c>
      <c r="BG11" s="81" t="s">
        <v>42</v>
      </c>
      <c r="BH11" s="84" t="s">
        <v>42</v>
      </c>
      <c r="BI11" s="85" t="s">
        <v>42</v>
      </c>
      <c r="BJ11" s="84">
        <v>0</v>
      </c>
      <c r="BK11" s="84" t="s">
        <v>42</v>
      </c>
      <c r="BL11" s="84" t="s">
        <v>42</v>
      </c>
      <c r="BM11" s="79" t="s">
        <v>42</v>
      </c>
      <c r="BN11" s="79" t="s">
        <v>42</v>
      </c>
      <c r="BO11" s="86" t="s">
        <v>353</v>
      </c>
      <c r="BP11" s="81">
        <v>48.796999999999997</v>
      </c>
      <c r="BQ11" s="81">
        <v>49.651000000000003</v>
      </c>
      <c r="BR11" s="81">
        <v>0.65100000000000002</v>
      </c>
      <c r="BS11" s="84">
        <v>49</v>
      </c>
      <c r="BT11" s="85" t="s">
        <v>42</v>
      </c>
      <c r="BU11" s="84">
        <v>49</v>
      </c>
      <c r="BV11" s="84" t="s">
        <v>781</v>
      </c>
      <c r="BW11" s="84" t="s">
        <v>829</v>
      </c>
      <c r="BX11" s="79">
        <v>46477</v>
      </c>
      <c r="BY11" s="79" t="s">
        <v>352</v>
      </c>
      <c r="BZ11" s="79" t="s">
        <v>42</v>
      </c>
      <c r="CA11" s="79" t="s">
        <v>42</v>
      </c>
      <c r="CB11" s="79" t="s">
        <v>42</v>
      </c>
      <c r="CC11" s="79" t="s">
        <v>42</v>
      </c>
      <c r="CD11" s="79" t="s">
        <v>42</v>
      </c>
      <c r="CE11" s="79" t="s">
        <v>42</v>
      </c>
      <c r="CF11" s="82">
        <v>0</v>
      </c>
      <c r="CG11" s="79" t="s">
        <v>42</v>
      </c>
      <c r="CH11" s="79" t="s">
        <v>42</v>
      </c>
      <c r="CI11" s="79" t="s">
        <v>42</v>
      </c>
      <c r="CJ11" s="79" t="s">
        <v>42</v>
      </c>
      <c r="CK11" s="84">
        <v>49</v>
      </c>
      <c r="CL11" s="84" t="s">
        <v>781</v>
      </c>
      <c r="CM11" s="84" t="s">
        <v>829</v>
      </c>
      <c r="CN11" s="79">
        <v>46477</v>
      </c>
      <c r="CO11" s="79" t="s">
        <v>352</v>
      </c>
    </row>
    <row r="12" spans="1:93" ht="15" customHeight="1" x14ac:dyDescent="0.25">
      <c r="A12" s="60">
        <f t="shared" si="0"/>
        <v>4</v>
      </c>
      <c r="B12" s="61"/>
      <c r="C12" s="61"/>
      <c r="D12" s="62" t="s">
        <v>234</v>
      </c>
      <c r="E12" s="59" t="s">
        <v>42</v>
      </c>
      <c r="F12" s="59" t="s">
        <v>42</v>
      </c>
      <c r="G12" s="59" t="s">
        <v>42</v>
      </c>
      <c r="H12" s="62" t="s">
        <v>85</v>
      </c>
      <c r="I12" s="62">
        <v>130533432</v>
      </c>
      <c r="J12" s="62" t="s">
        <v>44</v>
      </c>
      <c r="K12" s="62" t="s">
        <v>59</v>
      </c>
      <c r="L12" s="62" t="s">
        <v>86</v>
      </c>
      <c r="M12" s="62" t="s">
        <v>44</v>
      </c>
      <c r="N12" s="62" t="s">
        <v>59</v>
      </c>
      <c r="O12" s="62" t="s">
        <v>52</v>
      </c>
      <c r="P12" s="63">
        <v>0.17</v>
      </c>
      <c r="Q12" s="64"/>
      <c r="R12" s="64"/>
      <c r="S12" s="63"/>
      <c r="T12" s="63"/>
      <c r="U12" s="63"/>
      <c r="V12" s="65"/>
      <c r="W12" s="65"/>
      <c r="X12" s="61"/>
      <c r="Y12" s="61"/>
      <c r="Z12" s="61"/>
      <c r="AA12" s="61">
        <v>39805</v>
      </c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 t="s">
        <v>42</v>
      </c>
      <c r="BA12" s="61" t="s">
        <v>42</v>
      </c>
      <c r="BB12" s="61" t="s">
        <v>42</v>
      </c>
      <c r="BC12" s="63"/>
      <c r="BD12" s="63"/>
      <c r="BE12" s="63"/>
      <c r="BF12" s="63"/>
      <c r="BG12" s="63"/>
      <c r="BH12" s="66"/>
      <c r="BI12" s="67"/>
      <c r="BJ12" s="66">
        <v>0</v>
      </c>
      <c r="BK12" s="66"/>
      <c r="BL12" s="66"/>
      <c r="BM12" s="61"/>
      <c r="BN12" s="61"/>
      <c r="BO12" s="68"/>
      <c r="BP12" s="63"/>
      <c r="BQ12" s="63"/>
      <c r="BR12" s="63"/>
      <c r="BS12" s="66"/>
      <c r="BT12" s="67"/>
      <c r="BU12" s="66">
        <v>0</v>
      </c>
      <c r="BV12" s="66" t="s">
        <v>782</v>
      </c>
      <c r="BW12" s="66" t="s">
        <v>782</v>
      </c>
      <c r="BX12" s="61"/>
      <c r="BY12" s="61"/>
      <c r="BZ12" s="68"/>
      <c r="CA12" s="63"/>
      <c r="CB12" s="63"/>
      <c r="CC12" s="63"/>
      <c r="CD12" s="66"/>
      <c r="CE12" s="67"/>
      <c r="CF12" s="66">
        <v>0</v>
      </c>
      <c r="CG12" s="66"/>
      <c r="CH12" s="66"/>
      <c r="CI12" s="61"/>
      <c r="CJ12" s="61"/>
      <c r="CK12" s="66">
        <v>0</v>
      </c>
      <c r="CL12" s="66" t="s">
        <v>782</v>
      </c>
      <c r="CM12" s="66" t="s">
        <v>782</v>
      </c>
      <c r="CN12" s="61"/>
      <c r="CO12" s="61"/>
    </row>
    <row r="13" spans="1:93" ht="15" customHeight="1" x14ac:dyDescent="0.25">
      <c r="A13" s="60">
        <f t="shared" si="0"/>
        <v>5</v>
      </c>
      <c r="B13" s="61"/>
      <c r="C13" s="61"/>
      <c r="D13" s="62" t="s">
        <v>235</v>
      </c>
      <c r="E13" s="59" t="s">
        <v>42</v>
      </c>
      <c r="F13" s="59" t="s">
        <v>42</v>
      </c>
      <c r="G13" s="59" t="s">
        <v>42</v>
      </c>
      <c r="H13" s="62" t="s">
        <v>165</v>
      </c>
      <c r="I13" s="62">
        <v>123535874</v>
      </c>
      <c r="J13" s="62" t="s">
        <v>166</v>
      </c>
      <c r="K13" s="62" t="s">
        <v>167</v>
      </c>
      <c r="L13" s="62" t="s">
        <v>168</v>
      </c>
      <c r="M13" s="62" t="s">
        <v>166</v>
      </c>
      <c r="N13" s="62" t="s">
        <v>167</v>
      </c>
      <c r="O13" s="62" t="s">
        <v>89</v>
      </c>
      <c r="P13" s="63">
        <v>0.15</v>
      </c>
      <c r="Q13" s="64"/>
      <c r="R13" s="64"/>
      <c r="S13" s="63"/>
      <c r="T13" s="63"/>
      <c r="U13" s="63"/>
      <c r="V13" s="65"/>
      <c r="W13" s="65"/>
      <c r="X13" s="61"/>
      <c r="Y13" s="61"/>
      <c r="Z13" s="61"/>
      <c r="AA13" s="61">
        <v>40676</v>
      </c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 t="s">
        <v>42</v>
      </c>
      <c r="BA13" s="61" t="s">
        <v>42</v>
      </c>
      <c r="BB13" s="61" t="s">
        <v>42</v>
      </c>
      <c r="BC13" s="63"/>
      <c r="BD13" s="63"/>
      <c r="BE13" s="63"/>
      <c r="BF13" s="63"/>
      <c r="BG13" s="63"/>
      <c r="BH13" s="66"/>
      <c r="BI13" s="67"/>
      <c r="BJ13" s="66">
        <v>0</v>
      </c>
      <c r="BK13" s="66"/>
      <c r="BL13" s="66"/>
      <c r="BM13" s="61"/>
      <c r="BN13" s="61"/>
      <c r="BO13" s="68" t="s">
        <v>64</v>
      </c>
      <c r="BP13" s="63"/>
      <c r="BQ13" s="63"/>
      <c r="BR13" s="63"/>
      <c r="BS13" s="66"/>
      <c r="BT13" s="67"/>
      <c r="BU13" s="66">
        <v>0</v>
      </c>
      <c r="BV13" s="66" t="s">
        <v>783</v>
      </c>
      <c r="BW13" s="66" t="s">
        <v>783</v>
      </c>
      <c r="BX13" s="61"/>
      <c r="BY13" s="61"/>
      <c r="BZ13" s="61"/>
      <c r="CA13" s="61"/>
      <c r="CB13" s="61"/>
      <c r="CC13" s="61"/>
      <c r="CD13" s="61"/>
      <c r="CE13" s="61"/>
      <c r="CF13" s="64">
        <v>0</v>
      </c>
      <c r="CG13" s="61"/>
      <c r="CH13" s="61"/>
      <c r="CI13" s="61"/>
      <c r="CJ13" s="61"/>
      <c r="CK13" s="66">
        <v>0</v>
      </c>
      <c r="CL13" s="66" t="s">
        <v>783</v>
      </c>
      <c r="CM13" s="66" t="s">
        <v>783</v>
      </c>
      <c r="CN13" s="61"/>
      <c r="CO13" s="61"/>
    </row>
    <row r="14" spans="1:93" ht="28.5" customHeight="1" x14ac:dyDescent="0.25">
      <c r="A14" s="178" t="s">
        <v>174</v>
      </c>
      <c r="B14" s="181" t="s">
        <v>17</v>
      </c>
      <c r="C14" s="182"/>
      <c r="D14" s="187" t="s">
        <v>0</v>
      </c>
      <c r="E14" s="188"/>
      <c r="F14" s="181" t="s">
        <v>16</v>
      </c>
      <c r="G14" s="182"/>
      <c r="H14" s="159" t="s">
        <v>236</v>
      </c>
      <c r="I14" s="174"/>
      <c r="J14" s="174"/>
      <c r="K14" s="160"/>
      <c r="L14" s="175" t="s">
        <v>20</v>
      </c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7"/>
      <c r="AZ14" s="175" t="s">
        <v>1</v>
      </c>
      <c r="BA14" s="176"/>
      <c r="BB14" s="177"/>
      <c r="BC14" s="150" t="s">
        <v>15</v>
      </c>
      <c r="BD14" s="150" t="s">
        <v>351</v>
      </c>
      <c r="BE14" s="194" t="s">
        <v>346</v>
      </c>
      <c r="BF14" s="195"/>
      <c r="BG14" s="195"/>
      <c r="BH14" s="195"/>
      <c r="BI14" s="195"/>
      <c r="BJ14" s="195"/>
      <c r="BK14" s="195"/>
      <c r="BL14" s="195"/>
      <c r="BM14" s="195"/>
      <c r="BN14" s="195"/>
      <c r="BO14" s="195"/>
      <c r="BP14" s="195"/>
      <c r="BQ14" s="195"/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6"/>
      <c r="CK14" s="161" t="s">
        <v>347</v>
      </c>
      <c r="CL14" s="162"/>
      <c r="CM14" s="162"/>
      <c r="CN14" s="162"/>
      <c r="CO14" s="163"/>
    </row>
    <row r="15" spans="1:93" ht="28.5" customHeight="1" x14ac:dyDescent="0.25">
      <c r="A15" s="179"/>
      <c r="B15" s="183"/>
      <c r="C15" s="184"/>
      <c r="D15" s="189"/>
      <c r="E15" s="190"/>
      <c r="F15" s="183"/>
      <c r="G15" s="184"/>
      <c r="H15" s="155" t="s">
        <v>4</v>
      </c>
      <c r="I15" s="155" t="s">
        <v>5</v>
      </c>
      <c r="J15" s="164" t="s">
        <v>6</v>
      </c>
      <c r="K15" s="165"/>
      <c r="L15" s="155" t="s">
        <v>4</v>
      </c>
      <c r="M15" s="164" t="s">
        <v>7</v>
      </c>
      <c r="N15" s="165"/>
      <c r="O15" s="164" t="s">
        <v>21</v>
      </c>
      <c r="P15" s="170" t="s">
        <v>41</v>
      </c>
      <c r="Q15" s="164" t="s">
        <v>22</v>
      </c>
      <c r="R15" s="165"/>
      <c r="S15" s="159" t="s">
        <v>25</v>
      </c>
      <c r="T15" s="160"/>
      <c r="U15" s="74" t="s">
        <v>29</v>
      </c>
      <c r="V15" s="173" t="s">
        <v>28</v>
      </c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60"/>
      <c r="AZ15" s="155" t="s">
        <v>37</v>
      </c>
      <c r="BA15" s="155" t="s">
        <v>38</v>
      </c>
      <c r="BB15" s="155" t="s">
        <v>39</v>
      </c>
      <c r="BC15" s="193"/>
      <c r="BD15" s="193"/>
      <c r="BE15" s="175" t="s">
        <v>150</v>
      </c>
      <c r="BF15" s="176"/>
      <c r="BG15" s="176"/>
      <c r="BH15" s="176"/>
      <c r="BI15" s="176"/>
      <c r="BJ15" s="176"/>
      <c r="BK15" s="176"/>
      <c r="BL15" s="176"/>
      <c r="BM15" s="176"/>
      <c r="BN15" s="177"/>
      <c r="BO15" s="175" t="s">
        <v>151</v>
      </c>
      <c r="BP15" s="176"/>
      <c r="BQ15" s="176"/>
      <c r="BR15" s="176"/>
      <c r="BS15" s="176"/>
      <c r="BT15" s="176"/>
      <c r="BU15" s="176"/>
      <c r="BV15" s="176"/>
      <c r="BW15" s="176"/>
      <c r="BX15" s="176"/>
      <c r="BY15" s="177"/>
      <c r="BZ15" s="175" t="s">
        <v>327</v>
      </c>
      <c r="CA15" s="176"/>
      <c r="CB15" s="176"/>
      <c r="CC15" s="176"/>
      <c r="CD15" s="176"/>
      <c r="CE15" s="176"/>
      <c r="CF15" s="176"/>
      <c r="CG15" s="176"/>
      <c r="CH15" s="176"/>
      <c r="CI15" s="176"/>
      <c r="CJ15" s="177"/>
      <c r="CK15" s="161" t="s">
        <v>348</v>
      </c>
      <c r="CL15" s="162"/>
      <c r="CM15" s="162"/>
      <c r="CN15" s="162"/>
      <c r="CO15" s="163"/>
    </row>
    <row r="16" spans="1:93" ht="25.5" customHeight="1" x14ac:dyDescent="0.25">
      <c r="A16" s="179"/>
      <c r="B16" s="183"/>
      <c r="C16" s="184"/>
      <c r="D16" s="189"/>
      <c r="E16" s="190"/>
      <c r="F16" s="183"/>
      <c r="G16" s="184"/>
      <c r="H16" s="157"/>
      <c r="I16" s="157"/>
      <c r="J16" s="166"/>
      <c r="K16" s="167"/>
      <c r="L16" s="157"/>
      <c r="M16" s="166"/>
      <c r="N16" s="167"/>
      <c r="O16" s="166"/>
      <c r="P16" s="171"/>
      <c r="Q16" s="166"/>
      <c r="R16" s="167"/>
      <c r="S16" s="155" t="s">
        <v>26</v>
      </c>
      <c r="T16" s="155" t="s">
        <v>27</v>
      </c>
      <c r="U16" s="155" t="s">
        <v>30</v>
      </c>
      <c r="V16" s="159" t="s">
        <v>31</v>
      </c>
      <c r="W16" s="174"/>
      <c r="X16" s="160"/>
      <c r="Y16" s="159" t="s">
        <v>186</v>
      </c>
      <c r="Z16" s="174"/>
      <c r="AA16" s="160"/>
      <c r="AB16" s="159" t="s">
        <v>187</v>
      </c>
      <c r="AC16" s="174"/>
      <c r="AD16" s="160"/>
      <c r="AE16" s="159" t="s">
        <v>188</v>
      </c>
      <c r="AF16" s="174"/>
      <c r="AG16" s="160"/>
      <c r="AH16" s="159" t="s">
        <v>189</v>
      </c>
      <c r="AI16" s="174"/>
      <c r="AJ16" s="160"/>
      <c r="AK16" s="159" t="s">
        <v>190</v>
      </c>
      <c r="AL16" s="174"/>
      <c r="AM16" s="160"/>
      <c r="AN16" s="159" t="s">
        <v>191</v>
      </c>
      <c r="AO16" s="174"/>
      <c r="AP16" s="160"/>
      <c r="AQ16" s="159" t="s">
        <v>192</v>
      </c>
      <c r="AR16" s="174"/>
      <c r="AS16" s="160"/>
      <c r="AT16" s="159" t="s">
        <v>193</v>
      </c>
      <c r="AU16" s="174"/>
      <c r="AV16" s="160"/>
      <c r="AW16" s="159" t="s">
        <v>194</v>
      </c>
      <c r="AX16" s="174"/>
      <c r="AY16" s="160"/>
      <c r="AZ16" s="157"/>
      <c r="BA16" s="157"/>
      <c r="BB16" s="157"/>
      <c r="BC16" s="193"/>
      <c r="BD16" s="193"/>
      <c r="BE16" s="155" t="s">
        <v>237</v>
      </c>
      <c r="BF16" s="157" t="s">
        <v>115</v>
      </c>
      <c r="BG16" s="158" t="s">
        <v>114</v>
      </c>
      <c r="BH16" s="158" t="s">
        <v>341</v>
      </c>
      <c r="BI16" s="158" t="s">
        <v>329</v>
      </c>
      <c r="BJ16" s="155" t="s">
        <v>330</v>
      </c>
      <c r="BK16" s="159" t="s">
        <v>342</v>
      </c>
      <c r="BL16" s="160"/>
      <c r="BM16" s="158" t="s">
        <v>332</v>
      </c>
      <c r="BN16" s="158" t="s">
        <v>340</v>
      </c>
      <c r="BO16" s="155" t="s">
        <v>238</v>
      </c>
      <c r="BP16" s="155" t="s">
        <v>239</v>
      </c>
      <c r="BQ16" s="157" t="s">
        <v>115</v>
      </c>
      <c r="BR16" s="158" t="s">
        <v>114</v>
      </c>
      <c r="BS16" s="158" t="s">
        <v>341</v>
      </c>
      <c r="BT16" s="158" t="s">
        <v>329</v>
      </c>
      <c r="BU16" s="155" t="s">
        <v>330</v>
      </c>
      <c r="BV16" s="159" t="s">
        <v>343</v>
      </c>
      <c r="BW16" s="160"/>
      <c r="BX16" s="158" t="s">
        <v>332</v>
      </c>
      <c r="BY16" s="158" t="s">
        <v>333</v>
      </c>
      <c r="BZ16" s="155" t="s">
        <v>335</v>
      </c>
      <c r="CA16" s="155" t="s">
        <v>230</v>
      </c>
      <c r="CB16" s="157" t="s">
        <v>115</v>
      </c>
      <c r="CC16" s="158" t="s">
        <v>114</v>
      </c>
      <c r="CD16" s="155" t="s">
        <v>336</v>
      </c>
      <c r="CE16" s="158" t="s">
        <v>329</v>
      </c>
      <c r="CF16" s="155" t="s">
        <v>330</v>
      </c>
      <c r="CG16" s="159" t="s">
        <v>337</v>
      </c>
      <c r="CH16" s="160"/>
      <c r="CI16" s="158" t="s">
        <v>332</v>
      </c>
      <c r="CJ16" s="158" t="s">
        <v>333</v>
      </c>
      <c r="CK16" s="150" t="s">
        <v>338</v>
      </c>
      <c r="CL16" s="152" t="s">
        <v>331</v>
      </c>
      <c r="CM16" s="153"/>
      <c r="CN16" s="154" t="s">
        <v>339</v>
      </c>
      <c r="CO16" s="154" t="s">
        <v>340</v>
      </c>
    </row>
    <row r="17" spans="1:93" ht="48.75" customHeight="1" x14ac:dyDescent="0.25">
      <c r="A17" s="180"/>
      <c r="B17" s="185"/>
      <c r="C17" s="186"/>
      <c r="D17" s="191"/>
      <c r="E17" s="192"/>
      <c r="F17" s="185"/>
      <c r="G17" s="186"/>
      <c r="H17" s="156"/>
      <c r="I17" s="156"/>
      <c r="J17" s="168"/>
      <c r="K17" s="169"/>
      <c r="L17" s="156"/>
      <c r="M17" s="168"/>
      <c r="N17" s="169"/>
      <c r="O17" s="168"/>
      <c r="P17" s="172"/>
      <c r="Q17" s="168"/>
      <c r="R17" s="169"/>
      <c r="S17" s="156"/>
      <c r="T17" s="156"/>
      <c r="U17" s="156"/>
      <c r="V17" s="70" t="s">
        <v>34</v>
      </c>
      <c r="W17" s="70" t="s">
        <v>35</v>
      </c>
      <c r="X17" s="70" t="s">
        <v>36</v>
      </c>
      <c r="Y17" s="70" t="s">
        <v>34</v>
      </c>
      <c r="Z17" s="70" t="s">
        <v>35</v>
      </c>
      <c r="AA17" s="70" t="s">
        <v>36</v>
      </c>
      <c r="AB17" s="70" t="s">
        <v>34</v>
      </c>
      <c r="AC17" s="70" t="s">
        <v>35</v>
      </c>
      <c r="AD17" s="70" t="s">
        <v>36</v>
      </c>
      <c r="AE17" s="70" t="s">
        <v>34</v>
      </c>
      <c r="AF17" s="70" t="s">
        <v>35</v>
      </c>
      <c r="AG17" s="70" t="s">
        <v>36</v>
      </c>
      <c r="AH17" s="70" t="s">
        <v>34</v>
      </c>
      <c r="AI17" s="70" t="s">
        <v>35</v>
      </c>
      <c r="AJ17" s="70" t="s">
        <v>36</v>
      </c>
      <c r="AK17" s="70" t="s">
        <v>34</v>
      </c>
      <c r="AL17" s="70" t="s">
        <v>35</v>
      </c>
      <c r="AM17" s="70" t="s">
        <v>36</v>
      </c>
      <c r="AN17" s="70" t="s">
        <v>34</v>
      </c>
      <c r="AO17" s="70" t="s">
        <v>35</v>
      </c>
      <c r="AP17" s="70" t="s">
        <v>36</v>
      </c>
      <c r="AQ17" s="70" t="s">
        <v>34</v>
      </c>
      <c r="AR17" s="70" t="s">
        <v>35</v>
      </c>
      <c r="AS17" s="70" t="s">
        <v>36</v>
      </c>
      <c r="AT17" s="70" t="s">
        <v>34</v>
      </c>
      <c r="AU17" s="70" t="s">
        <v>35</v>
      </c>
      <c r="AV17" s="70" t="s">
        <v>36</v>
      </c>
      <c r="AW17" s="70" t="s">
        <v>34</v>
      </c>
      <c r="AX17" s="70" t="s">
        <v>35</v>
      </c>
      <c r="AY17" s="70" t="s">
        <v>36</v>
      </c>
      <c r="AZ17" s="156"/>
      <c r="BA17" s="156"/>
      <c r="BB17" s="156"/>
      <c r="BC17" s="151"/>
      <c r="BD17" s="151"/>
      <c r="BE17" s="156"/>
      <c r="BF17" s="156"/>
      <c r="BG17" s="158"/>
      <c r="BH17" s="158"/>
      <c r="BI17" s="158"/>
      <c r="BJ17" s="156"/>
      <c r="BK17" s="72" t="s">
        <v>9</v>
      </c>
      <c r="BL17" s="72" t="s">
        <v>10</v>
      </c>
      <c r="BM17" s="158"/>
      <c r="BN17" s="158"/>
      <c r="BO17" s="156"/>
      <c r="BP17" s="156"/>
      <c r="BQ17" s="156"/>
      <c r="BR17" s="158"/>
      <c r="BS17" s="158"/>
      <c r="BT17" s="158"/>
      <c r="BU17" s="156"/>
      <c r="BV17" s="72" t="s">
        <v>9</v>
      </c>
      <c r="BW17" s="72" t="s">
        <v>10</v>
      </c>
      <c r="BX17" s="158"/>
      <c r="BY17" s="158"/>
      <c r="BZ17" s="156"/>
      <c r="CA17" s="156"/>
      <c r="CB17" s="156"/>
      <c r="CC17" s="158"/>
      <c r="CD17" s="156"/>
      <c r="CE17" s="158"/>
      <c r="CF17" s="156"/>
      <c r="CG17" s="72" t="s">
        <v>9</v>
      </c>
      <c r="CH17" s="72" t="s">
        <v>10</v>
      </c>
      <c r="CI17" s="158"/>
      <c r="CJ17" s="158"/>
      <c r="CK17" s="151"/>
      <c r="CL17" s="73" t="s">
        <v>9</v>
      </c>
      <c r="CM17" s="73" t="s">
        <v>10</v>
      </c>
      <c r="CN17" s="154"/>
      <c r="CO17" s="154"/>
    </row>
    <row r="18" spans="1:93" ht="38.25" customHeight="1" x14ac:dyDescent="0.25">
      <c r="A18" s="9" t="s">
        <v>33</v>
      </c>
      <c r="B18" s="73" t="s">
        <v>18</v>
      </c>
      <c r="C18" s="73" t="s">
        <v>19</v>
      </c>
      <c r="D18" s="73" t="s">
        <v>2</v>
      </c>
      <c r="E18" s="73" t="s">
        <v>3</v>
      </c>
      <c r="F18" s="73" t="s">
        <v>2</v>
      </c>
      <c r="G18" s="73" t="s">
        <v>3</v>
      </c>
      <c r="H18" s="12" t="s">
        <v>33</v>
      </c>
      <c r="I18" s="12" t="s">
        <v>33</v>
      </c>
      <c r="J18" s="13" t="s">
        <v>12</v>
      </c>
      <c r="K18" s="75" t="s">
        <v>13</v>
      </c>
      <c r="L18" s="12" t="s">
        <v>33</v>
      </c>
      <c r="M18" s="13" t="s">
        <v>12</v>
      </c>
      <c r="N18" s="75" t="s">
        <v>13</v>
      </c>
      <c r="O18" s="14" t="s">
        <v>33</v>
      </c>
      <c r="P18" s="71" t="s">
        <v>14</v>
      </c>
      <c r="Q18" s="71" t="s">
        <v>23</v>
      </c>
      <c r="R18" s="71" t="s">
        <v>24</v>
      </c>
      <c r="S18" s="71" t="s">
        <v>11</v>
      </c>
      <c r="T18" s="71" t="s">
        <v>11</v>
      </c>
      <c r="U18" s="70" t="s">
        <v>11</v>
      </c>
      <c r="V18" s="70" t="s">
        <v>32</v>
      </c>
      <c r="W18" s="70" t="s">
        <v>32</v>
      </c>
      <c r="X18" s="12" t="s">
        <v>33</v>
      </c>
      <c r="Y18" s="70" t="s">
        <v>32</v>
      </c>
      <c r="Z18" s="70" t="s">
        <v>32</v>
      </c>
      <c r="AA18" s="12" t="s">
        <v>33</v>
      </c>
      <c r="AB18" s="70" t="s">
        <v>32</v>
      </c>
      <c r="AC18" s="70" t="s">
        <v>32</v>
      </c>
      <c r="AD18" s="12" t="s">
        <v>33</v>
      </c>
      <c r="AE18" s="70" t="s">
        <v>32</v>
      </c>
      <c r="AF18" s="70" t="s">
        <v>32</v>
      </c>
      <c r="AG18" s="12" t="s">
        <v>33</v>
      </c>
      <c r="AH18" s="70" t="s">
        <v>32</v>
      </c>
      <c r="AI18" s="70" t="s">
        <v>32</v>
      </c>
      <c r="AJ18" s="12" t="s">
        <v>33</v>
      </c>
      <c r="AK18" s="70" t="s">
        <v>32</v>
      </c>
      <c r="AL18" s="70" t="s">
        <v>32</v>
      </c>
      <c r="AM18" s="12" t="s">
        <v>33</v>
      </c>
      <c r="AN18" s="70" t="s">
        <v>32</v>
      </c>
      <c r="AO18" s="70" t="s">
        <v>32</v>
      </c>
      <c r="AP18" s="12" t="s">
        <v>33</v>
      </c>
      <c r="AQ18" s="70" t="s">
        <v>32</v>
      </c>
      <c r="AR18" s="70" t="s">
        <v>32</v>
      </c>
      <c r="AS18" s="12" t="s">
        <v>33</v>
      </c>
      <c r="AT18" s="70" t="s">
        <v>32</v>
      </c>
      <c r="AU18" s="70" t="s">
        <v>32</v>
      </c>
      <c r="AV18" s="12" t="s">
        <v>33</v>
      </c>
      <c r="AW18" s="70" t="s">
        <v>32</v>
      </c>
      <c r="AX18" s="70" t="s">
        <v>32</v>
      </c>
      <c r="AY18" s="12" t="s">
        <v>33</v>
      </c>
      <c r="AZ18" s="12" t="s">
        <v>33</v>
      </c>
      <c r="BA18" s="70" t="s">
        <v>1847</v>
      </c>
      <c r="BB18" s="12" t="s">
        <v>33</v>
      </c>
      <c r="BC18" s="15" t="s">
        <v>11</v>
      </c>
      <c r="BD18" s="15" t="s">
        <v>11</v>
      </c>
      <c r="BE18" s="12" t="s">
        <v>11</v>
      </c>
      <c r="BF18" s="12" t="s">
        <v>11</v>
      </c>
      <c r="BG18" s="12" t="s">
        <v>11</v>
      </c>
      <c r="BH18" s="70" t="s">
        <v>8</v>
      </c>
      <c r="BI18" s="12" t="s">
        <v>117</v>
      </c>
      <c r="BJ18" s="70" t="s">
        <v>116</v>
      </c>
      <c r="BK18" s="12" t="s">
        <v>33</v>
      </c>
      <c r="BL18" s="12" t="s">
        <v>33</v>
      </c>
      <c r="BM18" s="12" t="s">
        <v>33</v>
      </c>
      <c r="BN18" s="12" t="s">
        <v>33</v>
      </c>
      <c r="BO18" s="12" t="s">
        <v>33</v>
      </c>
      <c r="BP18" s="12" t="s">
        <v>11</v>
      </c>
      <c r="BQ18" s="12" t="s">
        <v>11</v>
      </c>
      <c r="BR18" s="12" t="s">
        <v>11</v>
      </c>
      <c r="BS18" s="70" t="s">
        <v>8</v>
      </c>
      <c r="BT18" s="70" t="s">
        <v>117</v>
      </c>
      <c r="BU18" s="70" t="s">
        <v>116</v>
      </c>
      <c r="BV18" s="12" t="s">
        <v>33</v>
      </c>
      <c r="BW18" s="12" t="s">
        <v>33</v>
      </c>
      <c r="BX18" s="12" t="s">
        <v>33</v>
      </c>
      <c r="BY18" s="12" t="s">
        <v>33</v>
      </c>
      <c r="BZ18" s="12" t="s">
        <v>33</v>
      </c>
      <c r="CA18" s="12" t="s">
        <v>11</v>
      </c>
      <c r="CB18" s="12" t="s">
        <v>11</v>
      </c>
      <c r="CC18" s="12" t="s">
        <v>11</v>
      </c>
      <c r="CD18" s="70" t="s">
        <v>8</v>
      </c>
      <c r="CE18" s="70" t="s">
        <v>117</v>
      </c>
      <c r="CF18" s="70" t="s">
        <v>116</v>
      </c>
      <c r="CG18" s="12" t="s">
        <v>33</v>
      </c>
      <c r="CH18" s="12" t="s">
        <v>33</v>
      </c>
      <c r="CI18" s="12" t="s">
        <v>33</v>
      </c>
      <c r="CJ18" s="12" t="s">
        <v>33</v>
      </c>
      <c r="CK18" s="76" t="s">
        <v>116</v>
      </c>
      <c r="CL18" s="16" t="s">
        <v>33</v>
      </c>
      <c r="CM18" s="16" t="s">
        <v>33</v>
      </c>
      <c r="CN18" s="16" t="s">
        <v>33</v>
      </c>
      <c r="CO18" s="16" t="s">
        <v>33</v>
      </c>
    </row>
    <row r="19" spans="1:93" ht="15" customHeight="1" x14ac:dyDescent="0.2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  <c r="O19" s="11">
        <v>15</v>
      </c>
      <c r="P19" s="11">
        <v>16</v>
      </c>
      <c r="Q19" s="11">
        <v>17</v>
      </c>
      <c r="R19" s="11">
        <v>18</v>
      </c>
      <c r="S19" s="11">
        <v>19</v>
      </c>
      <c r="T19" s="11">
        <v>20</v>
      </c>
      <c r="U19" s="11">
        <v>21</v>
      </c>
      <c r="V19" s="11">
        <v>22</v>
      </c>
      <c r="W19" s="11">
        <v>23</v>
      </c>
      <c r="X19" s="11">
        <v>24</v>
      </c>
      <c r="Y19" s="11">
        <v>25</v>
      </c>
      <c r="Z19" s="11">
        <v>26</v>
      </c>
      <c r="AA19" s="11">
        <v>27</v>
      </c>
      <c r="AB19" s="11">
        <v>28</v>
      </c>
      <c r="AC19" s="11">
        <v>29</v>
      </c>
      <c r="AD19" s="11">
        <v>30</v>
      </c>
      <c r="AE19" s="11">
        <v>31</v>
      </c>
      <c r="AF19" s="11">
        <v>32</v>
      </c>
      <c r="AG19" s="11">
        <v>33</v>
      </c>
      <c r="AH19" s="11">
        <v>34</v>
      </c>
      <c r="AI19" s="11">
        <v>35</v>
      </c>
      <c r="AJ19" s="11">
        <v>36</v>
      </c>
      <c r="AK19" s="11">
        <v>37</v>
      </c>
      <c r="AL19" s="11">
        <v>38</v>
      </c>
      <c r="AM19" s="11">
        <v>39</v>
      </c>
      <c r="AN19" s="11">
        <v>40</v>
      </c>
      <c r="AO19" s="11">
        <v>41</v>
      </c>
      <c r="AP19" s="11">
        <v>42</v>
      </c>
      <c r="AQ19" s="11">
        <v>43</v>
      </c>
      <c r="AR19" s="11">
        <v>44</v>
      </c>
      <c r="AS19" s="11">
        <v>45</v>
      </c>
      <c r="AT19" s="11">
        <v>46</v>
      </c>
      <c r="AU19" s="11">
        <v>47</v>
      </c>
      <c r="AV19" s="11">
        <v>48</v>
      </c>
      <c r="AW19" s="11">
        <v>49</v>
      </c>
      <c r="AX19" s="11">
        <v>50</v>
      </c>
      <c r="AY19" s="11">
        <v>51</v>
      </c>
      <c r="AZ19" s="11">
        <v>52</v>
      </c>
      <c r="BA19" s="11">
        <v>53</v>
      </c>
      <c r="BB19" s="11">
        <v>54</v>
      </c>
      <c r="BC19" s="11">
        <v>55</v>
      </c>
      <c r="BD19" s="11">
        <v>56</v>
      </c>
      <c r="BE19" s="11">
        <v>57</v>
      </c>
      <c r="BF19" s="11">
        <v>58</v>
      </c>
      <c r="BG19" s="11">
        <v>59</v>
      </c>
      <c r="BH19" s="11">
        <v>60</v>
      </c>
      <c r="BI19" s="11">
        <v>61</v>
      </c>
      <c r="BJ19" s="11">
        <v>62</v>
      </c>
      <c r="BK19" s="11">
        <v>63</v>
      </c>
      <c r="BL19" s="11">
        <v>64</v>
      </c>
      <c r="BM19" s="11">
        <v>65</v>
      </c>
      <c r="BN19" s="11">
        <v>66</v>
      </c>
      <c r="BO19" s="11">
        <v>67</v>
      </c>
      <c r="BP19" s="11">
        <v>68</v>
      </c>
      <c r="BQ19" s="11">
        <v>69</v>
      </c>
      <c r="BR19" s="11">
        <v>70</v>
      </c>
      <c r="BS19" s="11">
        <v>71</v>
      </c>
      <c r="BT19" s="11">
        <v>72</v>
      </c>
      <c r="BU19" s="11">
        <v>73</v>
      </c>
      <c r="BV19" s="11">
        <v>74</v>
      </c>
      <c r="BW19" s="11">
        <v>75</v>
      </c>
      <c r="BX19" s="11">
        <v>76</v>
      </c>
      <c r="BY19" s="11">
        <v>77</v>
      </c>
      <c r="BZ19" s="11">
        <v>78</v>
      </c>
      <c r="CA19" s="11">
        <v>79</v>
      </c>
      <c r="CB19" s="11">
        <v>80</v>
      </c>
      <c r="CC19" s="11">
        <v>81</v>
      </c>
      <c r="CD19" s="11">
        <v>82</v>
      </c>
      <c r="CE19" s="11">
        <v>83</v>
      </c>
      <c r="CF19" s="11">
        <v>84</v>
      </c>
      <c r="CG19" s="11">
        <v>85</v>
      </c>
      <c r="CH19" s="11">
        <v>86</v>
      </c>
      <c r="CI19" s="11">
        <v>87</v>
      </c>
      <c r="CJ19" s="11">
        <v>88</v>
      </c>
      <c r="CK19" s="11">
        <v>89</v>
      </c>
      <c r="CL19" s="11">
        <v>90</v>
      </c>
      <c r="CM19" s="11">
        <v>91</v>
      </c>
      <c r="CN19" s="11">
        <v>92</v>
      </c>
      <c r="CO19" s="11">
        <v>93</v>
      </c>
    </row>
    <row r="20" spans="1:93" ht="15" customHeight="1" x14ac:dyDescent="0.25">
      <c r="A20" s="60">
        <f>A13+1</f>
        <v>6</v>
      </c>
      <c r="B20" s="61"/>
      <c r="C20" s="61"/>
      <c r="D20" s="62" t="s">
        <v>240</v>
      </c>
      <c r="E20" s="59" t="s">
        <v>42</v>
      </c>
      <c r="F20" s="62" t="s">
        <v>569</v>
      </c>
      <c r="G20" s="61">
        <v>46009</v>
      </c>
      <c r="H20" s="62" t="s">
        <v>75</v>
      </c>
      <c r="I20" s="62">
        <v>115033847</v>
      </c>
      <c r="J20" s="62" t="s">
        <v>66</v>
      </c>
      <c r="K20" s="62" t="s">
        <v>65</v>
      </c>
      <c r="L20" s="62" t="s">
        <v>76</v>
      </c>
      <c r="M20" s="62" t="s">
        <v>66</v>
      </c>
      <c r="N20" s="62" t="s">
        <v>65</v>
      </c>
      <c r="O20" s="62" t="s">
        <v>63</v>
      </c>
      <c r="P20" s="63">
        <v>0.83499999999999996</v>
      </c>
      <c r="Q20" s="64"/>
      <c r="R20" s="64"/>
      <c r="S20" s="63"/>
      <c r="T20" s="63"/>
      <c r="U20" s="63"/>
      <c r="V20" s="65"/>
      <c r="W20" s="65"/>
      <c r="X20" s="61"/>
      <c r="Y20" s="61"/>
      <c r="Z20" s="61"/>
      <c r="AA20" s="61">
        <v>39171</v>
      </c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 t="s">
        <v>42</v>
      </c>
      <c r="BA20" s="61" t="s">
        <v>42</v>
      </c>
      <c r="BB20" s="61" t="s">
        <v>42</v>
      </c>
      <c r="BC20" s="63"/>
      <c r="BD20" s="63"/>
      <c r="BE20" s="63"/>
      <c r="BF20" s="63"/>
      <c r="BG20" s="63"/>
      <c r="BH20" s="66"/>
      <c r="BI20" s="67"/>
      <c r="BJ20" s="66">
        <v>0</v>
      </c>
      <c r="BK20" s="66"/>
      <c r="BL20" s="66"/>
      <c r="BM20" s="61"/>
      <c r="BN20" s="61"/>
      <c r="BO20" s="68" t="s">
        <v>180</v>
      </c>
      <c r="BP20" s="63"/>
      <c r="BQ20" s="63"/>
      <c r="BR20" s="63"/>
      <c r="BS20" s="66"/>
      <c r="BT20" s="67"/>
      <c r="BU20" s="66">
        <v>0</v>
      </c>
      <c r="BV20" s="66" t="s">
        <v>784</v>
      </c>
      <c r="BW20" s="66" t="s">
        <v>784</v>
      </c>
      <c r="BX20" s="61"/>
      <c r="BY20" s="61"/>
      <c r="BZ20" s="61"/>
      <c r="CA20" s="61"/>
      <c r="CB20" s="61"/>
      <c r="CC20" s="61"/>
      <c r="CD20" s="61"/>
      <c r="CE20" s="61"/>
      <c r="CF20" s="64">
        <v>0</v>
      </c>
      <c r="CG20" s="61"/>
      <c r="CH20" s="61"/>
      <c r="CI20" s="61"/>
      <c r="CJ20" s="61"/>
      <c r="CK20" s="66">
        <v>0</v>
      </c>
      <c r="CL20" s="66" t="s">
        <v>784</v>
      </c>
      <c r="CM20" s="66" t="s">
        <v>784</v>
      </c>
      <c r="CN20" s="61"/>
      <c r="CO20" s="61"/>
    </row>
    <row r="21" spans="1:93" ht="15" customHeight="1" x14ac:dyDescent="0.25">
      <c r="A21" s="60">
        <f>A20+1</f>
        <v>7</v>
      </c>
      <c r="B21" s="61"/>
      <c r="C21" s="61"/>
      <c r="D21" s="62" t="s">
        <v>241</v>
      </c>
      <c r="E21" s="59" t="s">
        <v>42</v>
      </c>
      <c r="F21" s="62" t="s">
        <v>570</v>
      </c>
      <c r="G21" s="61">
        <v>45965</v>
      </c>
      <c r="H21" s="62" t="s">
        <v>277</v>
      </c>
      <c r="I21" s="62">
        <v>206114571</v>
      </c>
      <c r="J21" s="62" t="s">
        <v>44</v>
      </c>
      <c r="K21" s="62" t="s">
        <v>59</v>
      </c>
      <c r="L21" s="62" t="s">
        <v>153</v>
      </c>
      <c r="M21" s="62" t="s">
        <v>154</v>
      </c>
      <c r="N21" s="62" t="s">
        <v>155</v>
      </c>
      <c r="O21" s="62" t="s">
        <v>43</v>
      </c>
      <c r="P21" s="63">
        <v>1.85</v>
      </c>
      <c r="Q21" s="64"/>
      <c r="R21" s="64"/>
      <c r="S21" s="63"/>
      <c r="T21" s="63"/>
      <c r="U21" s="63"/>
      <c r="V21" s="65"/>
      <c r="W21" s="65"/>
      <c r="X21" s="61"/>
      <c r="Y21" s="61"/>
      <c r="Z21" s="61"/>
      <c r="AA21" s="61">
        <v>39490</v>
      </c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 t="s">
        <v>42</v>
      </c>
      <c r="BA21" s="61" t="s">
        <v>42</v>
      </c>
      <c r="BB21" s="61" t="s">
        <v>42</v>
      </c>
      <c r="BC21" s="63"/>
      <c r="BD21" s="63"/>
      <c r="BE21" s="63"/>
      <c r="BF21" s="63"/>
      <c r="BG21" s="63"/>
      <c r="BH21" s="66"/>
      <c r="BI21" s="67"/>
      <c r="BJ21" s="66">
        <v>0</v>
      </c>
      <c r="BK21" s="66"/>
      <c r="BL21" s="66"/>
      <c r="BM21" s="61"/>
      <c r="BN21" s="61"/>
      <c r="BO21" s="68" t="s">
        <v>354</v>
      </c>
      <c r="BP21" s="63"/>
      <c r="BQ21" s="63"/>
      <c r="BR21" s="63"/>
      <c r="BS21" s="66"/>
      <c r="BT21" s="67"/>
      <c r="BU21" s="66">
        <v>0</v>
      </c>
      <c r="BV21" s="66" t="s">
        <v>785</v>
      </c>
      <c r="BW21" s="66" t="s">
        <v>785</v>
      </c>
      <c r="BX21" s="61"/>
      <c r="BY21" s="61"/>
      <c r="BZ21" s="61"/>
      <c r="CA21" s="61"/>
      <c r="CB21" s="61"/>
      <c r="CC21" s="61"/>
      <c r="CD21" s="61"/>
      <c r="CE21" s="61"/>
      <c r="CF21" s="64">
        <v>0</v>
      </c>
      <c r="CG21" s="61"/>
      <c r="CH21" s="61"/>
      <c r="CI21" s="61"/>
      <c r="CJ21" s="61"/>
      <c r="CK21" s="66">
        <v>0</v>
      </c>
      <c r="CL21" s="66" t="s">
        <v>785</v>
      </c>
      <c r="CM21" s="66" t="s">
        <v>785</v>
      </c>
      <c r="CN21" s="61"/>
      <c r="CO21" s="61"/>
    </row>
    <row r="22" spans="1:93" ht="15" customHeight="1" x14ac:dyDescent="0.25">
      <c r="A22" s="78">
        <f t="shared" ref="A22:A51" si="1">A21+1</f>
        <v>8</v>
      </c>
      <c r="B22" s="79">
        <v>46082</v>
      </c>
      <c r="C22" s="79">
        <v>46112</v>
      </c>
      <c r="D22" s="80" t="s">
        <v>242</v>
      </c>
      <c r="E22" s="79">
        <v>46090</v>
      </c>
      <c r="F22" s="80" t="s">
        <v>566</v>
      </c>
      <c r="G22" s="79">
        <v>46008</v>
      </c>
      <c r="H22" s="80" t="s">
        <v>206</v>
      </c>
      <c r="I22" s="80">
        <v>116019472</v>
      </c>
      <c r="J22" s="80" t="s">
        <v>45</v>
      </c>
      <c r="K22" s="80" t="s">
        <v>46</v>
      </c>
      <c r="L22" s="80" t="s">
        <v>47</v>
      </c>
      <c r="M22" s="80" t="s">
        <v>45</v>
      </c>
      <c r="N22" s="80" t="s">
        <v>46</v>
      </c>
      <c r="O22" s="80" t="s">
        <v>52</v>
      </c>
      <c r="P22" s="81">
        <v>3.0409999999999999</v>
      </c>
      <c r="Q22" s="82">
        <v>34815</v>
      </c>
      <c r="R22" s="82"/>
      <c r="S22" s="81">
        <v>1933.7</v>
      </c>
      <c r="T22" s="81">
        <v>3278.7530000000002</v>
      </c>
      <c r="U22" s="81">
        <v>2139.3000000000002</v>
      </c>
      <c r="V22" s="83"/>
      <c r="W22" s="83"/>
      <c r="X22" s="79"/>
      <c r="Y22" s="79" t="s">
        <v>830</v>
      </c>
      <c r="Z22" s="79" t="s">
        <v>831</v>
      </c>
      <c r="AA22" s="79">
        <v>40120</v>
      </c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 t="s">
        <v>42</v>
      </c>
      <c r="BA22" s="79" t="s">
        <v>42</v>
      </c>
      <c r="BB22" s="79" t="s">
        <v>42</v>
      </c>
      <c r="BC22" s="81">
        <v>1994.1469999999999</v>
      </c>
      <c r="BD22" s="81">
        <v>0</v>
      </c>
      <c r="BE22" s="81" t="s">
        <v>42</v>
      </c>
      <c r="BF22" s="81" t="s">
        <v>42</v>
      </c>
      <c r="BG22" s="81" t="s">
        <v>42</v>
      </c>
      <c r="BH22" s="84" t="s">
        <v>42</v>
      </c>
      <c r="BI22" s="85" t="s">
        <v>42</v>
      </c>
      <c r="BJ22" s="84">
        <v>0</v>
      </c>
      <c r="BK22" s="84" t="s">
        <v>42</v>
      </c>
      <c r="BL22" s="84" t="s">
        <v>42</v>
      </c>
      <c r="BM22" s="79" t="s">
        <v>42</v>
      </c>
      <c r="BN22" s="79" t="s">
        <v>42</v>
      </c>
      <c r="BO22" s="86" t="s">
        <v>179</v>
      </c>
      <c r="BP22" s="81">
        <v>1994.1469999999999</v>
      </c>
      <c r="BQ22" s="81">
        <v>1995.078</v>
      </c>
      <c r="BR22" s="81">
        <v>0.93100000000000005</v>
      </c>
      <c r="BS22" s="84">
        <v>1995</v>
      </c>
      <c r="BT22" s="85" t="s">
        <v>42</v>
      </c>
      <c r="BU22" s="84">
        <v>1995</v>
      </c>
      <c r="BV22" s="84" t="s">
        <v>786</v>
      </c>
      <c r="BW22" s="84" t="s">
        <v>832</v>
      </c>
      <c r="BX22" s="79">
        <v>46477</v>
      </c>
      <c r="BY22" s="79" t="s">
        <v>352</v>
      </c>
      <c r="BZ22" s="79" t="s">
        <v>42</v>
      </c>
      <c r="CA22" s="79" t="s">
        <v>42</v>
      </c>
      <c r="CB22" s="79" t="s">
        <v>42</v>
      </c>
      <c r="CC22" s="79" t="s">
        <v>42</v>
      </c>
      <c r="CD22" s="79" t="s">
        <v>42</v>
      </c>
      <c r="CE22" s="79" t="s">
        <v>42</v>
      </c>
      <c r="CF22" s="82">
        <v>0</v>
      </c>
      <c r="CG22" s="79" t="s">
        <v>42</v>
      </c>
      <c r="CH22" s="79" t="s">
        <v>42</v>
      </c>
      <c r="CI22" s="79" t="s">
        <v>42</v>
      </c>
      <c r="CJ22" s="79" t="s">
        <v>42</v>
      </c>
      <c r="CK22" s="84">
        <v>1995</v>
      </c>
      <c r="CL22" s="84" t="s">
        <v>786</v>
      </c>
      <c r="CM22" s="84" t="s">
        <v>832</v>
      </c>
      <c r="CN22" s="79">
        <v>46477</v>
      </c>
      <c r="CO22" s="79" t="s">
        <v>352</v>
      </c>
    </row>
    <row r="23" spans="1:93" ht="15" customHeight="1" x14ac:dyDescent="0.25">
      <c r="A23" s="78">
        <f t="shared" si="1"/>
        <v>9</v>
      </c>
      <c r="B23" s="79">
        <v>46082</v>
      </c>
      <c r="C23" s="79">
        <v>46112</v>
      </c>
      <c r="D23" s="80" t="s">
        <v>243</v>
      </c>
      <c r="E23" s="79">
        <v>46091</v>
      </c>
      <c r="F23" s="80" t="s">
        <v>567</v>
      </c>
      <c r="G23" s="79">
        <v>46000</v>
      </c>
      <c r="H23" s="80" t="s">
        <v>54</v>
      </c>
      <c r="I23" s="80">
        <v>104003977</v>
      </c>
      <c r="J23" s="80" t="s">
        <v>55</v>
      </c>
      <c r="K23" s="80" t="s">
        <v>56</v>
      </c>
      <c r="L23" s="80" t="s">
        <v>57</v>
      </c>
      <c r="M23" s="80" t="s">
        <v>55</v>
      </c>
      <c r="N23" s="80" t="s">
        <v>56</v>
      </c>
      <c r="O23" s="80" t="s">
        <v>52</v>
      </c>
      <c r="P23" s="81">
        <v>2.8</v>
      </c>
      <c r="Q23" s="82">
        <v>34815</v>
      </c>
      <c r="R23" s="82"/>
      <c r="S23" s="81">
        <v>2136.9</v>
      </c>
      <c r="T23" s="81">
        <v>4083.277</v>
      </c>
      <c r="U23" s="81">
        <v>2020.6369999999999</v>
      </c>
      <c r="V23" s="83"/>
      <c r="W23" s="83"/>
      <c r="X23" s="79"/>
      <c r="Y23" s="79" t="s">
        <v>833</v>
      </c>
      <c r="Z23" s="79" t="s">
        <v>834</v>
      </c>
      <c r="AA23" s="79">
        <v>39206</v>
      </c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 t="s">
        <v>42</v>
      </c>
      <c r="BA23" s="79" t="s">
        <v>42</v>
      </c>
      <c r="BB23" s="79" t="s">
        <v>42</v>
      </c>
      <c r="BC23" s="81">
        <v>1814.759</v>
      </c>
      <c r="BD23" s="81">
        <v>0</v>
      </c>
      <c r="BE23" s="81" t="s">
        <v>42</v>
      </c>
      <c r="BF23" s="81" t="s">
        <v>42</v>
      </c>
      <c r="BG23" s="81" t="s">
        <v>42</v>
      </c>
      <c r="BH23" s="84" t="s">
        <v>42</v>
      </c>
      <c r="BI23" s="85" t="s">
        <v>42</v>
      </c>
      <c r="BJ23" s="84">
        <v>0</v>
      </c>
      <c r="BK23" s="84" t="s">
        <v>42</v>
      </c>
      <c r="BL23" s="84" t="s">
        <v>42</v>
      </c>
      <c r="BM23" s="79" t="s">
        <v>42</v>
      </c>
      <c r="BN23" s="79" t="s">
        <v>42</v>
      </c>
      <c r="BO23" s="86" t="s">
        <v>179</v>
      </c>
      <c r="BP23" s="81">
        <v>1814.759</v>
      </c>
      <c r="BQ23" s="81">
        <v>1814.9259999999999</v>
      </c>
      <c r="BR23" s="81">
        <v>0.92600000000000005</v>
      </c>
      <c r="BS23" s="84">
        <v>1814</v>
      </c>
      <c r="BT23" s="85" t="s">
        <v>42</v>
      </c>
      <c r="BU23" s="84">
        <v>1814</v>
      </c>
      <c r="BV23" s="84" t="s">
        <v>787</v>
      </c>
      <c r="BW23" s="84" t="s">
        <v>835</v>
      </c>
      <c r="BX23" s="79">
        <v>46477</v>
      </c>
      <c r="BY23" s="79" t="s">
        <v>352</v>
      </c>
      <c r="BZ23" s="79" t="s">
        <v>42</v>
      </c>
      <c r="CA23" s="79" t="s">
        <v>42</v>
      </c>
      <c r="CB23" s="87" t="s">
        <v>42</v>
      </c>
      <c r="CC23" s="79" t="s">
        <v>42</v>
      </c>
      <c r="CD23" s="79" t="s">
        <v>42</v>
      </c>
      <c r="CE23" s="79" t="s">
        <v>42</v>
      </c>
      <c r="CF23" s="82">
        <v>0</v>
      </c>
      <c r="CG23" s="79" t="s">
        <v>42</v>
      </c>
      <c r="CH23" s="79" t="s">
        <v>42</v>
      </c>
      <c r="CI23" s="79" t="s">
        <v>42</v>
      </c>
      <c r="CJ23" s="79" t="s">
        <v>42</v>
      </c>
      <c r="CK23" s="84">
        <v>1814</v>
      </c>
      <c r="CL23" s="84" t="s">
        <v>787</v>
      </c>
      <c r="CM23" s="84" t="s">
        <v>835</v>
      </c>
      <c r="CN23" s="79">
        <v>46477</v>
      </c>
      <c r="CO23" s="79" t="s">
        <v>352</v>
      </c>
    </row>
    <row r="24" spans="1:93" ht="15" customHeight="1" x14ac:dyDescent="0.25">
      <c r="A24" s="60">
        <f t="shared" si="1"/>
        <v>10</v>
      </c>
      <c r="B24" s="61"/>
      <c r="C24" s="61"/>
      <c r="D24" s="62" t="s">
        <v>244</v>
      </c>
      <c r="E24" s="59" t="s">
        <v>42</v>
      </c>
      <c r="F24" s="59" t="s">
        <v>42</v>
      </c>
      <c r="G24" s="59" t="s">
        <v>42</v>
      </c>
      <c r="H24" s="62" t="s">
        <v>58</v>
      </c>
      <c r="I24" s="62">
        <v>115141090</v>
      </c>
      <c r="J24" s="62" t="s">
        <v>44</v>
      </c>
      <c r="K24" s="62" t="s">
        <v>59</v>
      </c>
      <c r="L24" s="62" t="s">
        <v>60</v>
      </c>
      <c r="M24" s="62" t="s">
        <v>62</v>
      </c>
      <c r="N24" s="62" t="s">
        <v>61</v>
      </c>
      <c r="O24" s="62" t="s">
        <v>63</v>
      </c>
      <c r="P24" s="63">
        <v>1.05</v>
      </c>
      <c r="Q24" s="64"/>
      <c r="R24" s="64"/>
      <c r="S24" s="63"/>
      <c r="T24" s="63"/>
      <c r="U24" s="63"/>
      <c r="V24" s="65"/>
      <c r="W24" s="65"/>
      <c r="X24" s="61"/>
      <c r="Y24" s="61"/>
      <c r="Z24" s="61"/>
      <c r="AA24" s="61">
        <v>39812</v>
      </c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 t="s">
        <v>42</v>
      </c>
      <c r="BA24" s="61" t="s">
        <v>42</v>
      </c>
      <c r="BB24" s="61" t="s">
        <v>42</v>
      </c>
      <c r="BC24" s="63"/>
      <c r="BD24" s="63"/>
      <c r="BE24" s="63"/>
      <c r="BF24" s="63"/>
      <c r="BG24" s="63"/>
      <c r="BH24" s="66"/>
      <c r="BI24" s="67"/>
      <c r="BJ24" s="66">
        <v>0</v>
      </c>
      <c r="BK24" s="66"/>
      <c r="BL24" s="66"/>
      <c r="BM24" s="61"/>
      <c r="BN24" s="61"/>
      <c r="BO24" s="68" t="s">
        <v>180</v>
      </c>
      <c r="BP24" s="63"/>
      <c r="BQ24" s="63"/>
      <c r="BR24" s="63"/>
      <c r="BS24" s="66"/>
      <c r="BT24" s="67"/>
      <c r="BU24" s="66">
        <v>0</v>
      </c>
      <c r="BV24" s="66" t="s">
        <v>788</v>
      </c>
      <c r="BW24" s="66" t="s">
        <v>788</v>
      </c>
      <c r="BX24" s="61"/>
      <c r="BY24" s="61"/>
      <c r="BZ24" s="68"/>
      <c r="CA24" s="63"/>
      <c r="CB24" s="63"/>
      <c r="CC24" s="63"/>
      <c r="CD24" s="66"/>
      <c r="CE24" s="67"/>
      <c r="CF24" s="66">
        <v>0</v>
      </c>
      <c r="CG24" s="66"/>
      <c r="CH24" s="66"/>
      <c r="CI24" s="61"/>
      <c r="CJ24" s="61"/>
      <c r="CK24" s="66">
        <v>0</v>
      </c>
      <c r="CL24" s="66" t="s">
        <v>788</v>
      </c>
      <c r="CM24" s="66" t="s">
        <v>788</v>
      </c>
      <c r="CN24" s="61"/>
      <c r="CO24" s="61"/>
    </row>
    <row r="25" spans="1:93" ht="15" customHeight="1" x14ac:dyDescent="0.25">
      <c r="A25" s="88">
        <f t="shared" si="1"/>
        <v>11</v>
      </c>
      <c r="B25" s="79">
        <v>46082</v>
      </c>
      <c r="C25" s="79">
        <v>46112</v>
      </c>
      <c r="D25" s="80" t="s">
        <v>245</v>
      </c>
      <c r="E25" s="79">
        <v>46093</v>
      </c>
      <c r="F25" s="80" t="s">
        <v>568</v>
      </c>
      <c r="G25" s="79">
        <v>46008</v>
      </c>
      <c r="H25" s="80" t="s">
        <v>136</v>
      </c>
      <c r="I25" s="80">
        <v>131283540</v>
      </c>
      <c r="J25" s="80" t="s">
        <v>44</v>
      </c>
      <c r="K25" s="80" t="s">
        <v>59</v>
      </c>
      <c r="L25" s="80" t="s">
        <v>137</v>
      </c>
      <c r="M25" s="80" t="s">
        <v>138</v>
      </c>
      <c r="N25" s="80" t="s">
        <v>139</v>
      </c>
      <c r="O25" s="80" t="s">
        <v>43</v>
      </c>
      <c r="P25" s="81">
        <v>2.004</v>
      </c>
      <c r="Q25" s="82">
        <v>34820</v>
      </c>
      <c r="R25" s="82"/>
      <c r="S25" s="81">
        <v>1068</v>
      </c>
      <c r="T25" s="81">
        <v>1074.279</v>
      </c>
      <c r="U25" s="81">
        <v>1100</v>
      </c>
      <c r="V25" s="83"/>
      <c r="W25" s="83"/>
      <c r="X25" s="79"/>
      <c r="Y25" s="79" t="s">
        <v>477</v>
      </c>
      <c r="Z25" s="79" t="s">
        <v>836</v>
      </c>
      <c r="AA25" s="79">
        <v>39377</v>
      </c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 t="s">
        <v>42</v>
      </c>
      <c r="BA25" s="79" t="s">
        <v>42</v>
      </c>
      <c r="BB25" s="79" t="s">
        <v>42</v>
      </c>
      <c r="BC25" s="81">
        <v>946.101</v>
      </c>
      <c r="BD25" s="81">
        <v>0</v>
      </c>
      <c r="BE25" s="81" t="s">
        <v>42</v>
      </c>
      <c r="BF25" s="81" t="s">
        <v>42</v>
      </c>
      <c r="BG25" s="81" t="s">
        <v>42</v>
      </c>
      <c r="BH25" s="84" t="s">
        <v>42</v>
      </c>
      <c r="BI25" s="85" t="s">
        <v>42</v>
      </c>
      <c r="BJ25" s="84">
        <v>0</v>
      </c>
      <c r="BK25" s="84" t="s">
        <v>42</v>
      </c>
      <c r="BL25" s="84" t="s">
        <v>42</v>
      </c>
      <c r="BM25" s="79" t="s">
        <v>42</v>
      </c>
      <c r="BN25" s="79" t="s">
        <v>42</v>
      </c>
      <c r="BO25" s="86" t="s">
        <v>354</v>
      </c>
      <c r="BP25" s="81">
        <v>946.101</v>
      </c>
      <c r="BQ25" s="81">
        <v>946.58799999999997</v>
      </c>
      <c r="BR25" s="81">
        <v>0.58799999999999997</v>
      </c>
      <c r="BS25" s="84">
        <v>946</v>
      </c>
      <c r="BT25" s="85" t="s">
        <v>42</v>
      </c>
      <c r="BU25" s="84">
        <v>946</v>
      </c>
      <c r="BV25" s="84" t="s">
        <v>789</v>
      </c>
      <c r="BW25" s="84" t="s">
        <v>837</v>
      </c>
      <c r="BX25" s="79">
        <v>46477</v>
      </c>
      <c r="BY25" s="79" t="s">
        <v>352</v>
      </c>
      <c r="BZ25" s="79" t="s">
        <v>42</v>
      </c>
      <c r="CA25" s="79" t="s">
        <v>42</v>
      </c>
      <c r="CB25" s="79" t="s">
        <v>42</v>
      </c>
      <c r="CC25" s="79" t="s">
        <v>42</v>
      </c>
      <c r="CD25" s="79" t="s">
        <v>42</v>
      </c>
      <c r="CE25" s="79" t="s">
        <v>42</v>
      </c>
      <c r="CF25" s="84">
        <v>0</v>
      </c>
      <c r="CG25" s="79" t="s">
        <v>42</v>
      </c>
      <c r="CH25" s="79" t="s">
        <v>42</v>
      </c>
      <c r="CI25" s="79" t="s">
        <v>42</v>
      </c>
      <c r="CJ25" s="79" t="s">
        <v>42</v>
      </c>
      <c r="CK25" s="84">
        <v>946</v>
      </c>
      <c r="CL25" s="84" t="s">
        <v>789</v>
      </c>
      <c r="CM25" s="84" t="s">
        <v>837</v>
      </c>
      <c r="CN25" s="79">
        <v>46477</v>
      </c>
      <c r="CO25" s="79" t="s">
        <v>352</v>
      </c>
    </row>
    <row r="26" spans="1:93" ht="15" customHeight="1" x14ac:dyDescent="0.25">
      <c r="A26" s="60">
        <f t="shared" si="1"/>
        <v>12</v>
      </c>
      <c r="B26" s="61"/>
      <c r="C26" s="61"/>
      <c r="D26" s="62" t="s">
        <v>246</v>
      </c>
      <c r="E26" s="59" t="s">
        <v>42</v>
      </c>
      <c r="F26" s="62" t="s">
        <v>571</v>
      </c>
      <c r="G26" s="61">
        <v>46006</v>
      </c>
      <c r="H26" s="62" t="s">
        <v>124</v>
      </c>
      <c r="I26" s="62">
        <v>829053852</v>
      </c>
      <c r="J26" s="62" t="s">
        <v>81</v>
      </c>
      <c r="K26" s="62" t="s">
        <v>82</v>
      </c>
      <c r="L26" s="62" t="s">
        <v>125</v>
      </c>
      <c r="M26" s="62" t="s">
        <v>81</v>
      </c>
      <c r="N26" s="62" t="s">
        <v>82</v>
      </c>
      <c r="O26" s="62" t="s">
        <v>63</v>
      </c>
      <c r="P26" s="63">
        <v>2</v>
      </c>
      <c r="Q26" s="64"/>
      <c r="R26" s="64"/>
      <c r="S26" s="63"/>
      <c r="T26" s="63"/>
      <c r="U26" s="63"/>
      <c r="V26" s="65"/>
      <c r="W26" s="65"/>
      <c r="X26" s="61"/>
      <c r="Y26" s="61"/>
      <c r="Z26" s="61"/>
      <c r="AA26" s="61">
        <v>40176</v>
      </c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 t="s">
        <v>126</v>
      </c>
      <c r="BA26" s="69">
        <v>225000</v>
      </c>
      <c r="BB26" s="61">
        <v>39486</v>
      </c>
      <c r="BC26" s="63"/>
      <c r="BD26" s="63"/>
      <c r="BE26" s="63"/>
      <c r="BF26" s="63"/>
      <c r="BG26" s="63"/>
      <c r="BH26" s="66"/>
      <c r="BI26" s="67"/>
      <c r="BJ26" s="66">
        <v>0</v>
      </c>
      <c r="BK26" s="66"/>
      <c r="BL26" s="66"/>
      <c r="BM26" s="61"/>
      <c r="BN26" s="61"/>
      <c r="BO26" s="68" t="s">
        <v>180</v>
      </c>
      <c r="BP26" s="63"/>
      <c r="BQ26" s="63"/>
      <c r="BR26" s="63"/>
      <c r="BS26" s="66"/>
      <c r="BT26" s="67"/>
      <c r="BU26" s="66">
        <v>0</v>
      </c>
      <c r="BV26" s="66" t="s">
        <v>790</v>
      </c>
      <c r="BW26" s="66" t="s">
        <v>790</v>
      </c>
      <c r="BX26" s="61"/>
      <c r="BY26" s="61"/>
      <c r="BZ26" s="68"/>
      <c r="CA26" s="63"/>
      <c r="CB26" s="63"/>
      <c r="CC26" s="63"/>
      <c r="CD26" s="66"/>
      <c r="CE26" s="67"/>
      <c r="CF26" s="66">
        <v>0</v>
      </c>
      <c r="CG26" s="66"/>
      <c r="CH26" s="66"/>
      <c r="CI26" s="61"/>
      <c r="CJ26" s="61"/>
      <c r="CK26" s="66">
        <v>0</v>
      </c>
      <c r="CL26" s="66" t="s">
        <v>790</v>
      </c>
      <c r="CM26" s="66" t="s">
        <v>790</v>
      </c>
      <c r="CN26" s="61"/>
      <c r="CO26" s="61"/>
    </row>
    <row r="27" spans="1:93" ht="15" customHeight="1" x14ac:dyDescent="0.25">
      <c r="A27" s="78">
        <f t="shared" si="1"/>
        <v>13</v>
      </c>
      <c r="B27" s="79">
        <v>46082</v>
      </c>
      <c r="C27" s="79">
        <v>46112</v>
      </c>
      <c r="D27" s="80" t="s">
        <v>247</v>
      </c>
      <c r="E27" s="79">
        <v>46091</v>
      </c>
      <c r="F27" s="80" t="s">
        <v>572</v>
      </c>
      <c r="G27" s="79">
        <v>45965</v>
      </c>
      <c r="H27" s="80" t="s">
        <v>122</v>
      </c>
      <c r="I27" s="80">
        <v>175479761</v>
      </c>
      <c r="J27" s="80" t="s">
        <v>44</v>
      </c>
      <c r="K27" s="80" t="s">
        <v>59</v>
      </c>
      <c r="L27" s="80" t="s">
        <v>123</v>
      </c>
      <c r="M27" s="80" t="s">
        <v>87</v>
      </c>
      <c r="N27" s="80" t="s">
        <v>88</v>
      </c>
      <c r="O27" s="80" t="s">
        <v>43</v>
      </c>
      <c r="P27" s="81">
        <v>3.944</v>
      </c>
      <c r="Q27" s="82">
        <v>34958</v>
      </c>
      <c r="R27" s="82"/>
      <c r="S27" s="81">
        <v>2233.8870000000002</v>
      </c>
      <c r="T27" s="81">
        <v>2710.7860000000001</v>
      </c>
      <c r="U27" s="81">
        <v>2205.56</v>
      </c>
      <c r="V27" s="83"/>
      <c r="W27" s="83"/>
      <c r="X27" s="79"/>
      <c r="Y27" s="79" t="s">
        <v>671</v>
      </c>
      <c r="Z27" s="79" t="s">
        <v>838</v>
      </c>
      <c r="AA27" s="79">
        <v>41254</v>
      </c>
      <c r="AB27" s="79" t="s">
        <v>839</v>
      </c>
      <c r="AC27" s="79" t="s">
        <v>840</v>
      </c>
      <c r="AD27" s="79">
        <v>42259</v>
      </c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 t="s">
        <v>42</v>
      </c>
      <c r="BA27" s="79" t="s">
        <v>42</v>
      </c>
      <c r="BB27" s="79" t="s">
        <v>42</v>
      </c>
      <c r="BC27" s="81">
        <v>2095.41</v>
      </c>
      <c r="BD27" s="81">
        <v>0</v>
      </c>
      <c r="BE27" s="81" t="s">
        <v>42</v>
      </c>
      <c r="BF27" s="81" t="s">
        <v>42</v>
      </c>
      <c r="BG27" s="81" t="s">
        <v>42</v>
      </c>
      <c r="BH27" s="84" t="s">
        <v>42</v>
      </c>
      <c r="BI27" s="85" t="s">
        <v>42</v>
      </c>
      <c r="BJ27" s="84">
        <v>0</v>
      </c>
      <c r="BK27" s="84" t="s">
        <v>42</v>
      </c>
      <c r="BL27" s="84" t="s">
        <v>42</v>
      </c>
      <c r="BM27" s="79" t="s">
        <v>42</v>
      </c>
      <c r="BN27" s="79" t="s">
        <v>42</v>
      </c>
      <c r="BO27" s="86" t="s">
        <v>180</v>
      </c>
      <c r="BP27" s="81">
        <v>2095.41</v>
      </c>
      <c r="BQ27" s="81">
        <v>2095.7020000000002</v>
      </c>
      <c r="BR27" s="81">
        <v>0.70199999999999996</v>
      </c>
      <c r="BS27" s="84">
        <v>2095</v>
      </c>
      <c r="BT27" s="85" t="s">
        <v>42</v>
      </c>
      <c r="BU27" s="84">
        <v>2095</v>
      </c>
      <c r="BV27" s="84" t="s">
        <v>791</v>
      </c>
      <c r="BW27" s="84" t="s">
        <v>841</v>
      </c>
      <c r="BX27" s="79">
        <v>46477</v>
      </c>
      <c r="BY27" s="79" t="s">
        <v>352</v>
      </c>
      <c r="BZ27" s="79" t="s">
        <v>42</v>
      </c>
      <c r="CA27" s="79" t="s">
        <v>42</v>
      </c>
      <c r="CB27" s="79" t="s">
        <v>42</v>
      </c>
      <c r="CC27" s="79" t="s">
        <v>42</v>
      </c>
      <c r="CD27" s="79" t="s">
        <v>42</v>
      </c>
      <c r="CE27" s="79" t="s">
        <v>42</v>
      </c>
      <c r="CF27" s="82">
        <v>0</v>
      </c>
      <c r="CG27" s="79" t="s">
        <v>42</v>
      </c>
      <c r="CH27" s="79" t="s">
        <v>42</v>
      </c>
      <c r="CI27" s="79" t="s">
        <v>42</v>
      </c>
      <c r="CJ27" s="79" t="s">
        <v>42</v>
      </c>
      <c r="CK27" s="84">
        <v>2095</v>
      </c>
      <c r="CL27" s="84" t="s">
        <v>791</v>
      </c>
      <c r="CM27" s="84" t="s">
        <v>841</v>
      </c>
      <c r="CN27" s="79">
        <v>46477</v>
      </c>
      <c r="CO27" s="79" t="s">
        <v>352</v>
      </c>
    </row>
    <row r="28" spans="1:93" ht="15" customHeight="1" x14ac:dyDescent="0.25">
      <c r="A28" s="78">
        <f t="shared" si="1"/>
        <v>14</v>
      </c>
      <c r="B28" s="79">
        <v>46082</v>
      </c>
      <c r="C28" s="79">
        <v>46112</v>
      </c>
      <c r="D28" s="80" t="s">
        <v>248</v>
      </c>
      <c r="E28" s="79">
        <v>46091</v>
      </c>
      <c r="F28" s="80" t="s">
        <v>573</v>
      </c>
      <c r="G28" s="79">
        <v>45965</v>
      </c>
      <c r="H28" s="80" t="s">
        <v>120</v>
      </c>
      <c r="I28" s="80">
        <v>175479761</v>
      </c>
      <c r="J28" s="80" t="s">
        <v>44</v>
      </c>
      <c r="K28" s="80" t="s">
        <v>59</v>
      </c>
      <c r="L28" s="80" t="s">
        <v>121</v>
      </c>
      <c r="M28" s="80" t="s">
        <v>87</v>
      </c>
      <c r="N28" s="80" t="s">
        <v>88</v>
      </c>
      <c r="O28" s="80" t="s">
        <v>43</v>
      </c>
      <c r="P28" s="81">
        <v>4.8710000000000004</v>
      </c>
      <c r="Q28" s="82">
        <v>34958</v>
      </c>
      <c r="R28" s="82"/>
      <c r="S28" s="81">
        <v>2676.9229999999998</v>
      </c>
      <c r="T28" s="81">
        <v>3247.7860000000001</v>
      </c>
      <c r="U28" s="81">
        <v>2720.8879999999999</v>
      </c>
      <c r="V28" s="83"/>
      <c r="W28" s="83"/>
      <c r="X28" s="79"/>
      <c r="Y28" s="79" t="s">
        <v>842</v>
      </c>
      <c r="Z28" s="79" t="s">
        <v>843</v>
      </c>
      <c r="AA28" s="79">
        <v>41254</v>
      </c>
      <c r="AB28" s="79" t="s">
        <v>844</v>
      </c>
      <c r="AC28" s="79" t="s">
        <v>845</v>
      </c>
      <c r="AD28" s="79">
        <v>41570</v>
      </c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 t="s">
        <v>42</v>
      </c>
      <c r="BA28" s="79" t="s">
        <v>42</v>
      </c>
      <c r="BB28" s="79" t="s">
        <v>42</v>
      </c>
      <c r="BC28" s="81">
        <v>2585.364</v>
      </c>
      <c r="BD28" s="81">
        <v>0</v>
      </c>
      <c r="BE28" s="81" t="s">
        <v>42</v>
      </c>
      <c r="BF28" s="81" t="s">
        <v>42</v>
      </c>
      <c r="BG28" s="81" t="s">
        <v>42</v>
      </c>
      <c r="BH28" s="81" t="s">
        <v>42</v>
      </c>
      <c r="BI28" s="81" t="s">
        <v>42</v>
      </c>
      <c r="BJ28" s="82">
        <v>0</v>
      </c>
      <c r="BK28" s="84" t="s">
        <v>42</v>
      </c>
      <c r="BL28" s="84" t="s">
        <v>42</v>
      </c>
      <c r="BM28" s="84" t="s">
        <v>42</v>
      </c>
      <c r="BN28" s="81" t="s">
        <v>42</v>
      </c>
      <c r="BO28" s="86" t="s">
        <v>180</v>
      </c>
      <c r="BP28" s="81">
        <v>2585.364</v>
      </c>
      <c r="BQ28" s="81">
        <v>2586.09</v>
      </c>
      <c r="BR28" s="81">
        <v>0.09</v>
      </c>
      <c r="BS28" s="84">
        <v>2586</v>
      </c>
      <c r="BT28" s="85" t="s">
        <v>42</v>
      </c>
      <c r="BU28" s="84">
        <v>2586</v>
      </c>
      <c r="BV28" s="84" t="s">
        <v>792</v>
      </c>
      <c r="BW28" s="84" t="s">
        <v>846</v>
      </c>
      <c r="BX28" s="79">
        <v>46477</v>
      </c>
      <c r="BY28" s="79" t="s">
        <v>352</v>
      </c>
      <c r="BZ28" s="79" t="s">
        <v>42</v>
      </c>
      <c r="CA28" s="79" t="s">
        <v>42</v>
      </c>
      <c r="CB28" s="79" t="s">
        <v>42</v>
      </c>
      <c r="CC28" s="79" t="s">
        <v>42</v>
      </c>
      <c r="CD28" s="79" t="s">
        <v>42</v>
      </c>
      <c r="CE28" s="79" t="s">
        <v>42</v>
      </c>
      <c r="CF28" s="82">
        <v>0</v>
      </c>
      <c r="CG28" s="79" t="s">
        <v>42</v>
      </c>
      <c r="CH28" s="79" t="s">
        <v>42</v>
      </c>
      <c r="CI28" s="79" t="s">
        <v>42</v>
      </c>
      <c r="CJ28" s="79" t="s">
        <v>42</v>
      </c>
      <c r="CK28" s="84">
        <v>2586</v>
      </c>
      <c r="CL28" s="84" t="s">
        <v>792</v>
      </c>
      <c r="CM28" s="84" t="s">
        <v>846</v>
      </c>
      <c r="CN28" s="79">
        <v>46477</v>
      </c>
      <c r="CO28" s="79" t="s">
        <v>352</v>
      </c>
    </row>
    <row r="29" spans="1:93" ht="15" customHeight="1" x14ac:dyDescent="0.25">
      <c r="A29" s="78">
        <f t="shared" si="1"/>
        <v>15</v>
      </c>
      <c r="B29" s="79">
        <v>46082</v>
      </c>
      <c r="C29" s="79">
        <v>46112</v>
      </c>
      <c r="D29" s="80" t="s">
        <v>249</v>
      </c>
      <c r="E29" s="79">
        <v>46091</v>
      </c>
      <c r="F29" s="80" t="s">
        <v>574</v>
      </c>
      <c r="G29" s="79">
        <v>45968</v>
      </c>
      <c r="H29" s="80" t="s">
        <v>140</v>
      </c>
      <c r="I29" s="80">
        <v>831915153</v>
      </c>
      <c r="J29" s="80" t="s">
        <v>44</v>
      </c>
      <c r="K29" s="80" t="s">
        <v>59</v>
      </c>
      <c r="L29" s="80" t="s">
        <v>141</v>
      </c>
      <c r="M29" s="80" t="s">
        <v>142</v>
      </c>
      <c r="N29" s="80" t="s">
        <v>143</v>
      </c>
      <c r="O29" s="80" t="s">
        <v>43</v>
      </c>
      <c r="P29" s="81">
        <v>3.044</v>
      </c>
      <c r="Q29" s="82">
        <v>34803</v>
      </c>
      <c r="R29" s="82"/>
      <c r="S29" s="81">
        <v>1181.1780000000001</v>
      </c>
      <c r="T29" s="81">
        <v>1279.847</v>
      </c>
      <c r="U29" s="81">
        <v>1184.681</v>
      </c>
      <c r="V29" s="83"/>
      <c r="W29" s="83"/>
      <c r="X29" s="79"/>
      <c r="Y29" s="79" t="s">
        <v>847</v>
      </c>
      <c r="Z29" s="79" t="s">
        <v>848</v>
      </c>
      <c r="AA29" s="79">
        <v>41637</v>
      </c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 t="s">
        <v>42</v>
      </c>
      <c r="BA29" s="79" t="s">
        <v>42</v>
      </c>
      <c r="BB29" s="79" t="s">
        <v>42</v>
      </c>
      <c r="BC29" s="81">
        <v>1125.723</v>
      </c>
      <c r="BD29" s="81">
        <v>0</v>
      </c>
      <c r="BE29" s="81" t="s">
        <v>42</v>
      </c>
      <c r="BF29" s="81" t="s">
        <v>42</v>
      </c>
      <c r="BG29" s="81" t="s">
        <v>42</v>
      </c>
      <c r="BH29" s="84" t="s">
        <v>42</v>
      </c>
      <c r="BI29" s="85" t="s">
        <v>42</v>
      </c>
      <c r="BJ29" s="82">
        <v>0</v>
      </c>
      <c r="BK29" s="84" t="s">
        <v>42</v>
      </c>
      <c r="BL29" s="84" t="s">
        <v>42</v>
      </c>
      <c r="BM29" s="79" t="s">
        <v>42</v>
      </c>
      <c r="BN29" s="79" t="s">
        <v>42</v>
      </c>
      <c r="BO29" s="86" t="s">
        <v>354</v>
      </c>
      <c r="BP29" s="81">
        <v>1125.723</v>
      </c>
      <c r="BQ29" s="81">
        <v>1126.021</v>
      </c>
      <c r="BR29" s="81">
        <v>2.1000000000000001E-2</v>
      </c>
      <c r="BS29" s="84">
        <v>1126</v>
      </c>
      <c r="BT29" s="85" t="s">
        <v>42</v>
      </c>
      <c r="BU29" s="84">
        <v>1126</v>
      </c>
      <c r="BV29" s="84" t="s">
        <v>793</v>
      </c>
      <c r="BW29" s="84" t="s">
        <v>849</v>
      </c>
      <c r="BX29" s="79">
        <v>46477</v>
      </c>
      <c r="BY29" s="79" t="s">
        <v>352</v>
      </c>
      <c r="BZ29" s="79" t="s">
        <v>42</v>
      </c>
      <c r="CA29" s="79" t="s">
        <v>42</v>
      </c>
      <c r="CB29" s="79" t="s">
        <v>42</v>
      </c>
      <c r="CC29" s="79" t="s">
        <v>42</v>
      </c>
      <c r="CD29" s="79" t="s">
        <v>42</v>
      </c>
      <c r="CE29" s="79" t="s">
        <v>42</v>
      </c>
      <c r="CF29" s="82">
        <v>0</v>
      </c>
      <c r="CG29" s="79" t="s">
        <v>42</v>
      </c>
      <c r="CH29" s="79" t="s">
        <v>42</v>
      </c>
      <c r="CI29" s="79" t="s">
        <v>42</v>
      </c>
      <c r="CJ29" s="79" t="s">
        <v>42</v>
      </c>
      <c r="CK29" s="84">
        <v>1126</v>
      </c>
      <c r="CL29" s="84" t="s">
        <v>793</v>
      </c>
      <c r="CM29" s="84" t="s">
        <v>849</v>
      </c>
      <c r="CN29" s="79">
        <v>46477</v>
      </c>
      <c r="CO29" s="79" t="s">
        <v>352</v>
      </c>
    </row>
    <row r="30" spans="1:93" ht="15" customHeight="1" x14ac:dyDescent="0.25">
      <c r="A30" s="78">
        <f t="shared" si="1"/>
        <v>16</v>
      </c>
      <c r="B30" s="79">
        <v>46082</v>
      </c>
      <c r="C30" s="79">
        <v>46112</v>
      </c>
      <c r="D30" s="80" t="s">
        <v>250</v>
      </c>
      <c r="E30" s="79">
        <v>46091</v>
      </c>
      <c r="F30" s="80" t="s">
        <v>575</v>
      </c>
      <c r="G30" s="79">
        <v>46000</v>
      </c>
      <c r="H30" s="80" t="s">
        <v>160</v>
      </c>
      <c r="I30" s="80">
        <v>813208144</v>
      </c>
      <c r="J30" s="80" t="s">
        <v>161</v>
      </c>
      <c r="K30" s="80" t="s">
        <v>162</v>
      </c>
      <c r="L30" s="80" t="s">
        <v>163</v>
      </c>
      <c r="M30" s="80" t="s">
        <v>161</v>
      </c>
      <c r="N30" s="80" t="s">
        <v>162</v>
      </c>
      <c r="O30" s="80" t="s">
        <v>43</v>
      </c>
      <c r="P30" s="81">
        <v>2</v>
      </c>
      <c r="Q30" s="82">
        <v>34820</v>
      </c>
      <c r="R30" s="82"/>
      <c r="S30" s="81">
        <v>1072.5</v>
      </c>
      <c r="T30" s="81">
        <v>1072.5</v>
      </c>
      <c r="U30" s="81">
        <v>976.92</v>
      </c>
      <c r="V30" s="83"/>
      <c r="W30" s="83"/>
      <c r="X30" s="79"/>
      <c r="Y30" s="79" t="s">
        <v>850</v>
      </c>
      <c r="Z30" s="79" t="s">
        <v>367</v>
      </c>
      <c r="AA30" s="79">
        <v>41820</v>
      </c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 t="s">
        <v>164</v>
      </c>
      <c r="BA30" s="89">
        <v>358367.66487884941</v>
      </c>
      <c r="BB30" s="79">
        <v>41943</v>
      </c>
      <c r="BC30" s="81">
        <v>930.4</v>
      </c>
      <c r="BD30" s="81">
        <v>0</v>
      </c>
      <c r="BE30" s="81" t="s">
        <v>42</v>
      </c>
      <c r="BF30" s="81" t="s">
        <v>42</v>
      </c>
      <c r="BG30" s="81" t="s">
        <v>42</v>
      </c>
      <c r="BH30" s="84" t="s">
        <v>42</v>
      </c>
      <c r="BI30" s="85" t="s">
        <v>42</v>
      </c>
      <c r="BJ30" s="82">
        <v>0</v>
      </c>
      <c r="BK30" s="84" t="s">
        <v>42</v>
      </c>
      <c r="BL30" s="84" t="s">
        <v>42</v>
      </c>
      <c r="BM30" s="79" t="s">
        <v>42</v>
      </c>
      <c r="BN30" s="79" t="s">
        <v>42</v>
      </c>
      <c r="BO30" s="86" t="s">
        <v>179</v>
      </c>
      <c r="BP30" s="81">
        <v>930.4</v>
      </c>
      <c r="BQ30" s="81">
        <v>930.65800000000002</v>
      </c>
      <c r="BR30" s="81">
        <v>0.65800000000000003</v>
      </c>
      <c r="BS30" s="84">
        <v>930</v>
      </c>
      <c r="BT30" s="85" t="s">
        <v>42</v>
      </c>
      <c r="BU30" s="84">
        <v>930</v>
      </c>
      <c r="BV30" s="84" t="s">
        <v>794</v>
      </c>
      <c r="BW30" s="84" t="s">
        <v>851</v>
      </c>
      <c r="BX30" s="79">
        <v>46477</v>
      </c>
      <c r="BY30" s="79" t="s">
        <v>352</v>
      </c>
      <c r="BZ30" s="79" t="s">
        <v>42</v>
      </c>
      <c r="CA30" s="79" t="s">
        <v>42</v>
      </c>
      <c r="CB30" s="79" t="s">
        <v>42</v>
      </c>
      <c r="CC30" s="79" t="s">
        <v>42</v>
      </c>
      <c r="CD30" s="79" t="s">
        <v>42</v>
      </c>
      <c r="CE30" s="79" t="s">
        <v>42</v>
      </c>
      <c r="CF30" s="82">
        <v>0</v>
      </c>
      <c r="CG30" s="79" t="s">
        <v>42</v>
      </c>
      <c r="CH30" s="79" t="s">
        <v>42</v>
      </c>
      <c r="CI30" s="79" t="s">
        <v>42</v>
      </c>
      <c r="CJ30" s="79" t="s">
        <v>42</v>
      </c>
      <c r="CK30" s="84">
        <v>930</v>
      </c>
      <c r="CL30" s="84" t="s">
        <v>794</v>
      </c>
      <c r="CM30" s="84" t="s">
        <v>851</v>
      </c>
      <c r="CN30" s="79">
        <v>46477</v>
      </c>
      <c r="CO30" s="79" t="s">
        <v>352</v>
      </c>
    </row>
    <row r="31" spans="1:93" ht="15" customHeight="1" x14ac:dyDescent="0.25">
      <c r="A31" s="78">
        <f t="shared" si="1"/>
        <v>17</v>
      </c>
      <c r="B31" s="79">
        <v>46082</v>
      </c>
      <c r="C31" s="79">
        <v>46112</v>
      </c>
      <c r="D31" s="80" t="s">
        <v>251</v>
      </c>
      <c r="E31" s="79">
        <v>46090</v>
      </c>
      <c r="F31" s="80" t="s">
        <v>576</v>
      </c>
      <c r="G31" s="79">
        <v>45940</v>
      </c>
      <c r="H31" s="80" t="s">
        <v>127</v>
      </c>
      <c r="I31" s="80">
        <v>106028833</v>
      </c>
      <c r="J31" s="80" t="s">
        <v>128</v>
      </c>
      <c r="K31" s="80" t="s">
        <v>129</v>
      </c>
      <c r="L31" s="80" t="s">
        <v>130</v>
      </c>
      <c r="M31" s="80" t="s">
        <v>128</v>
      </c>
      <c r="N31" s="80" t="s">
        <v>131</v>
      </c>
      <c r="O31" s="80" t="s">
        <v>43</v>
      </c>
      <c r="P31" s="81">
        <v>3.3580000000000001</v>
      </c>
      <c r="Q31" s="82">
        <v>34832</v>
      </c>
      <c r="R31" s="82"/>
      <c r="S31" s="81">
        <v>2333.355</v>
      </c>
      <c r="T31" s="81">
        <v>2333.355</v>
      </c>
      <c r="U31" s="81">
        <v>2477.4580000000001</v>
      </c>
      <c r="V31" s="83"/>
      <c r="W31" s="83"/>
      <c r="X31" s="79"/>
      <c r="Y31" s="79" t="s">
        <v>852</v>
      </c>
      <c r="Z31" s="79" t="s">
        <v>853</v>
      </c>
      <c r="AA31" s="79">
        <v>44523</v>
      </c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 t="s">
        <v>42</v>
      </c>
      <c r="BA31" s="79" t="s">
        <v>42</v>
      </c>
      <c r="BB31" s="79" t="s">
        <v>42</v>
      </c>
      <c r="BC31" s="81">
        <v>2404.058</v>
      </c>
      <c r="BD31" s="81">
        <v>0</v>
      </c>
      <c r="BE31" s="81" t="s">
        <v>42</v>
      </c>
      <c r="BF31" s="81" t="s">
        <v>42</v>
      </c>
      <c r="BG31" s="81" t="s">
        <v>42</v>
      </c>
      <c r="BH31" s="84" t="s">
        <v>42</v>
      </c>
      <c r="BI31" s="85" t="s">
        <v>42</v>
      </c>
      <c r="BJ31" s="84">
        <v>0</v>
      </c>
      <c r="BK31" s="84" t="s">
        <v>42</v>
      </c>
      <c r="BL31" s="84" t="s">
        <v>42</v>
      </c>
      <c r="BM31" s="79" t="s">
        <v>42</v>
      </c>
      <c r="BN31" s="79" t="s">
        <v>42</v>
      </c>
      <c r="BO31" s="86" t="s">
        <v>354</v>
      </c>
      <c r="BP31" s="81">
        <v>2404.058</v>
      </c>
      <c r="BQ31" s="81">
        <v>2404.6880000000001</v>
      </c>
      <c r="BR31" s="81">
        <v>0.68799999999999994</v>
      </c>
      <c r="BS31" s="84">
        <v>2404</v>
      </c>
      <c r="BT31" s="85" t="s">
        <v>42</v>
      </c>
      <c r="BU31" s="84">
        <v>2404</v>
      </c>
      <c r="BV31" s="84" t="s">
        <v>795</v>
      </c>
      <c r="BW31" s="84" t="s">
        <v>854</v>
      </c>
      <c r="BX31" s="79">
        <v>46477</v>
      </c>
      <c r="BY31" s="79" t="s">
        <v>352</v>
      </c>
      <c r="BZ31" s="79" t="s">
        <v>42</v>
      </c>
      <c r="CA31" s="79" t="s">
        <v>42</v>
      </c>
      <c r="CB31" s="79" t="s">
        <v>42</v>
      </c>
      <c r="CC31" s="79" t="s">
        <v>42</v>
      </c>
      <c r="CD31" s="79" t="s">
        <v>42</v>
      </c>
      <c r="CE31" s="79" t="s">
        <v>42</v>
      </c>
      <c r="CF31" s="82">
        <v>0</v>
      </c>
      <c r="CG31" s="79" t="s">
        <v>42</v>
      </c>
      <c r="CH31" s="79" t="s">
        <v>42</v>
      </c>
      <c r="CI31" s="79" t="s">
        <v>42</v>
      </c>
      <c r="CJ31" s="79" t="s">
        <v>42</v>
      </c>
      <c r="CK31" s="84">
        <v>2404</v>
      </c>
      <c r="CL31" s="84" t="s">
        <v>795</v>
      </c>
      <c r="CM31" s="84" t="s">
        <v>854</v>
      </c>
      <c r="CN31" s="79">
        <v>46477</v>
      </c>
      <c r="CO31" s="79" t="s">
        <v>352</v>
      </c>
    </row>
    <row r="32" spans="1:93" ht="15" customHeight="1" x14ac:dyDescent="0.25">
      <c r="A32" s="78">
        <f t="shared" si="1"/>
        <v>18</v>
      </c>
      <c r="B32" s="79">
        <v>46082</v>
      </c>
      <c r="C32" s="79">
        <v>46112</v>
      </c>
      <c r="D32" s="80" t="s">
        <v>252</v>
      </c>
      <c r="E32" s="79">
        <v>46086</v>
      </c>
      <c r="F32" s="80" t="s">
        <v>577</v>
      </c>
      <c r="G32" s="79">
        <v>46008</v>
      </c>
      <c r="H32" s="80" t="s">
        <v>204</v>
      </c>
      <c r="I32" s="80">
        <v>205061272</v>
      </c>
      <c r="J32" s="80" t="s">
        <v>66</v>
      </c>
      <c r="K32" s="80" t="s">
        <v>65</v>
      </c>
      <c r="L32" s="80" t="s">
        <v>276</v>
      </c>
      <c r="M32" s="80" t="s">
        <v>81</v>
      </c>
      <c r="N32" s="80" t="s">
        <v>82</v>
      </c>
      <c r="O32" s="80" t="s">
        <v>43</v>
      </c>
      <c r="P32" s="81">
        <v>2.4300000000000002</v>
      </c>
      <c r="Q32" s="82">
        <v>34773</v>
      </c>
      <c r="R32" s="82"/>
      <c r="S32" s="81">
        <v>228.73699999999999</v>
      </c>
      <c r="T32" s="81">
        <v>228.73699999999999</v>
      </c>
      <c r="U32" s="81">
        <v>230.34899999999999</v>
      </c>
      <c r="V32" s="83"/>
      <c r="W32" s="83"/>
      <c r="X32" s="79"/>
      <c r="Y32" s="79" t="s">
        <v>616</v>
      </c>
      <c r="Z32" s="79" t="s">
        <v>855</v>
      </c>
      <c r="AA32" s="79">
        <v>40550</v>
      </c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 t="s">
        <v>164</v>
      </c>
      <c r="BA32" s="82">
        <v>1482745.9441771524</v>
      </c>
      <c r="BB32" s="79">
        <v>40710</v>
      </c>
      <c r="BC32" s="81">
        <v>215.78800000000001</v>
      </c>
      <c r="BD32" s="81">
        <v>0</v>
      </c>
      <c r="BE32" s="81" t="s">
        <v>42</v>
      </c>
      <c r="BF32" s="81" t="s">
        <v>42</v>
      </c>
      <c r="BG32" s="81" t="s">
        <v>42</v>
      </c>
      <c r="BH32" s="84" t="s">
        <v>42</v>
      </c>
      <c r="BI32" s="85" t="s">
        <v>42</v>
      </c>
      <c r="BJ32" s="84">
        <v>0</v>
      </c>
      <c r="BK32" s="84" t="s">
        <v>42</v>
      </c>
      <c r="BL32" s="84" t="s">
        <v>42</v>
      </c>
      <c r="BM32" s="79" t="s">
        <v>42</v>
      </c>
      <c r="BN32" s="79" t="s">
        <v>42</v>
      </c>
      <c r="BO32" s="86" t="s">
        <v>180</v>
      </c>
      <c r="BP32" s="81">
        <v>215.78800000000001</v>
      </c>
      <c r="BQ32" s="81">
        <v>216.53100000000001</v>
      </c>
      <c r="BR32" s="81">
        <v>0.53100000000000003</v>
      </c>
      <c r="BS32" s="84">
        <v>216</v>
      </c>
      <c r="BT32" s="85" t="s">
        <v>42</v>
      </c>
      <c r="BU32" s="84">
        <v>216</v>
      </c>
      <c r="BV32" s="84" t="s">
        <v>796</v>
      </c>
      <c r="BW32" s="84" t="s">
        <v>856</v>
      </c>
      <c r="BX32" s="79">
        <v>46477</v>
      </c>
      <c r="BY32" s="79" t="s">
        <v>352</v>
      </c>
      <c r="BZ32" s="79" t="s">
        <v>42</v>
      </c>
      <c r="CA32" s="79" t="s">
        <v>42</v>
      </c>
      <c r="CB32" s="79" t="s">
        <v>42</v>
      </c>
      <c r="CC32" s="79" t="s">
        <v>42</v>
      </c>
      <c r="CD32" s="79" t="s">
        <v>42</v>
      </c>
      <c r="CE32" s="79" t="s">
        <v>42</v>
      </c>
      <c r="CF32" s="82">
        <v>0</v>
      </c>
      <c r="CG32" s="79" t="s">
        <v>42</v>
      </c>
      <c r="CH32" s="79" t="s">
        <v>42</v>
      </c>
      <c r="CI32" s="79" t="s">
        <v>42</v>
      </c>
      <c r="CJ32" s="79" t="s">
        <v>42</v>
      </c>
      <c r="CK32" s="84">
        <v>216</v>
      </c>
      <c r="CL32" s="84" t="s">
        <v>796</v>
      </c>
      <c r="CM32" s="84" t="s">
        <v>856</v>
      </c>
      <c r="CN32" s="79">
        <v>46477</v>
      </c>
      <c r="CO32" s="79" t="s">
        <v>352</v>
      </c>
    </row>
    <row r="33" spans="1:93" ht="15" customHeight="1" x14ac:dyDescent="0.25">
      <c r="A33" s="60">
        <f t="shared" si="1"/>
        <v>19</v>
      </c>
      <c r="B33" s="61"/>
      <c r="C33" s="61"/>
      <c r="D33" s="62" t="s">
        <v>253</v>
      </c>
      <c r="E33" s="59" t="s">
        <v>42</v>
      </c>
      <c r="F33" s="62" t="s">
        <v>578</v>
      </c>
      <c r="G33" s="61">
        <v>46027</v>
      </c>
      <c r="H33" s="62" t="s">
        <v>205</v>
      </c>
      <c r="I33" s="62">
        <v>204883234</v>
      </c>
      <c r="J33" s="62" t="s">
        <v>44</v>
      </c>
      <c r="K33" s="62" t="s">
        <v>169</v>
      </c>
      <c r="L33" s="62" t="s">
        <v>207</v>
      </c>
      <c r="M33" s="62" t="s">
        <v>44</v>
      </c>
      <c r="N33" s="62" t="s">
        <v>169</v>
      </c>
      <c r="O33" s="62" t="s">
        <v>63</v>
      </c>
      <c r="P33" s="63">
        <v>1.57</v>
      </c>
      <c r="Q33" s="64"/>
      <c r="R33" s="64"/>
      <c r="S33" s="63"/>
      <c r="T33" s="63"/>
      <c r="U33" s="63"/>
      <c r="V33" s="65"/>
      <c r="W33" s="65"/>
      <c r="X33" s="61"/>
      <c r="Y33" s="61"/>
      <c r="Z33" s="61"/>
      <c r="AA33" s="61">
        <v>40224</v>
      </c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 t="s">
        <v>42</v>
      </c>
      <c r="BA33" s="61" t="s">
        <v>42</v>
      </c>
      <c r="BB33" s="61" t="s">
        <v>42</v>
      </c>
      <c r="BC33" s="63"/>
      <c r="BD33" s="63"/>
      <c r="BE33" s="63"/>
      <c r="BF33" s="63"/>
      <c r="BG33" s="63"/>
      <c r="BH33" s="66"/>
      <c r="BI33" s="67"/>
      <c r="BJ33" s="66">
        <v>0</v>
      </c>
      <c r="BK33" s="66"/>
      <c r="BL33" s="66"/>
      <c r="BM33" s="61"/>
      <c r="BN33" s="61"/>
      <c r="BO33" s="68" t="s">
        <v>354</v>
      </c>
      <c r="BP33" s="63"/>
      <c r="BQ33" s="63"/>
      <c r="BR33" s="63"/>
      <c r="BS33" s="66"/>
      <c r="BT33" s="67"/>
      <c r="BU33" s="66">
        <v>0</v>
      </c>
      <c r="BV33" s="66" t="s">
        <v>797</v>
      </c>
      <c r="BW33" s="66" t="s">
        <v>797</v>
      </c>
      <c r="BX33" s="61"/>
      <c r="BY33" s="61"/>
      <c r="BZ33" s="68"/>
      <c r="CA33" s="63"/>
      <c r="CB33" s="63"/>
      <c r="CC33" s="63"/>
      <c r="CD33" s="66"/>
      <c r="CE33" s="67"/>
      <c r="CF33" s="66">
        <v>0</v>
      </c>
      <c r="CG33" s="66"/>
      <c r="CH33" s="66"/>
      <c r="CI33" s="61"/>
      <c r="CJ33" s="61"/>
      <c r="CK33" s="66">
        <v>0</v>
      </c>
      <c r="CL33" s="66" t="s">
        <v>797</v>
      </c>
      <c r="CM33" s="66" t="s">
        <v>797</v>
      </c>
      <c r="CN33" s="61"/>
      <c r="CO33" s="61"/>
    </row>
    <row r="34" spans="1:93" ht="15" customHeight="1" x14ac:dyDescent="0.25">
      <c r="A34" s="78">
        <f t="shared" si="1"/>
        <v>20</v>
      </c>
      <c r="B34" s="79">
        <v>46082</v>
      </c>
      <c r="C34" s="79">
        <v>46112</v>
      </c>
      <c r="D34" s="80" t="s">
        <v>254</v>
      </c>
      <c r="E34" s="79">
        <v>46093</v>
      </c>
      <c r="F34" s="80" t="s">
        <v>579</v>
      </c>
      <c r="G34" s="79">
        <v>46008</v>
      </c>
      <c r="H34" s="80" t="s">
        <v>48</v>
      </c>
      <c r="I34" s="80">
        <v>106006256</v>
      </c>
      <c r="J34" s="80" t="s">
        <v>49</v>
      </c>
      <c r="K34" s="80" t="s">
        <v>50</v>
      </c>
      <c r="L34" s="80" t="s">
        <v>51</v>
      </c>
      <c r="M34" s="80" t="s">
        <v>49</v>
      </c>
      <c r="N34" s="80" t="s">
        <v>50</v>
      </c>
      <c r="O34" s="80" t="s">
        <v>52</v>
      </c>
      <c r="P34" s="81">
        <v>6.24</v>
      </c>
      <c r="Q34" s="82">
        <v>34825</v>
      </c>
      <c r="R34" s="82"/>
      <c r="S34" s="81">
        <v>3740</v>
      </c>
      <c r="T34" s="81">
        <v>5024.1059999999998</v>
      </c>
      <c r="U34" s="81">
        <v>3560.3</v>
      </c>
      <c r="V34" s="83"/>
      <c r="W34" s="83"/>
      <c r="X34" s="79"/>
      <c r="Y34" s="79" t="s">
        <v>857</v>
      </c>
      <c r="Z34" s="79" t="s">
        <v>858</v>
      </c>
      <c r="AA34" s="79">
        <v>38681</v>
      </c>
      <c r="AB34" s="79" t="s">
        <v>859</v>
      </c>
      <c r="AC34" s="79" t="s">
        <v>860</v>
      </c>
      <c r="AD34" s="79">
        <v>38681</v>
      </c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 t="s">
        <v>42</v>
      </c>
      <c r="BA34" s="79" t="s">
        <v>42</v>
      </c>
      <c r="BB34" s="79" t="s">
        <v>42</v>
      </c>
      <c r="BC34" s="81">
        <v>3322.7489999999998</v>
      </c>
      <c r="BD34" s="81">
        <v>0</v>
      </c>
      <c r="BE34" s="81" t="s">
        <v>42</v>
      </c>
      <c r="BF34" s="81" t="s">
        <v>42</v>
      </c>
      <c r="BG34" s="81" t="s">
        <v>42</v>
      </c>
      <c r="BH34" s="84" t="s">
        <v>42</v>
      </c>
      <c r="BI34" s="85" t="s">
        <v>42</v>
      </c>
      <c r="BJ34" s="84">
        <v>0</v>
      </c>
      <c r="BK34" s="84" t="s">
        <v>42</v>
      </c>
      <c r="BL34" s="84" t="s">
        <v>42</v>
      </c>
      <c r="BM34" s="79" t="s">
        <v>42</v>
      </c>
      <c r="BN34" s="79" t="s">
        <v>42</v>
      </c>
      <c r="BO34" s="86" t="s">
        <v>354</v>
      </c>
      <c r="BP34" s="81">
        <v>3322.7489999999998</v>
      </c>
      <c r="BQ34" s="81">
        <v>3323.047</v>
      </c>
      <c r="BR34" s="81">
        <v>4.7E-2</v>
      </c>
      <c r="BS34" s="84">
        <v>3323</v>
      </c>
      <c r="BT34" s="85" t="s">
        <v>42</v>
      </c>
      <c r="BU34" s="84">
        <v>3323</v>
      </c>
      <c r="BV34" s="84" t="s">
        <v>798</v>
      </c>
      <c r="BW34" s="84" t="s">
        <v>861</v>
      </c>
      <c r="BX34" s="79">
        <v>46477</v>
      </c>
      <c r="BY34" s="79" t="s">
        <v>352</v>
      </c>
      <c r="BZ34" s="79" t="s">
        <v>42</v>
      </c>
      <c r="CA34" s="79" t="s">
        <v>42</v>
      </c>
      <c r="CB34" s="79" t="s">
        <v>42</v>
      </c>
      <c r="CC34" s="79" t="s">
        <v>42</v>
      </c>
      <c r="CD34" s="79" t="s">
        <v>42</v>
      </c>
      <c r="CE34" s="79" t="s">
        <v>42</v>
      </c>
      <c r="CF34" s="82">
        <v>0</v>
      </c>
      <c r="CG34" s="79" t="s">
        <v>42</v>
      </c>
      <c r="CH34" s="79" t="s">
        <v>42</v>
      </c>
      <c r="CI34" s="79" t="s">
        <v>42</v>
      </c>
      <c r="CJ34" s="79" t="s">
        <v>42</v>
      </c>
      <c r="CK34" s="84">
        <v>3323</v>
      </c>
      <c r="CL34" s="84" t="s">
        <v>798</v>
      </c>
      <c r="CM34" s="84" t="s">
        <v>861</v>
      </c>
      <c r="CN34" s="79">
        <v>46477</v>
      </c>
      <c r="CO34" s="79" t="s">
        <v>352</v>
      </c>
    </row>
    <row r="35" spans="1:93" ht="15" customHeight="1" x14ac:dyDescent="0.25">
      <c r="A35" s="78">
        <f t="shared" si="1"/>
        <v>21</v>
      </c>
      <c r="B35" s="79">
        <v>46082</v>
      </c>
      <c r="C35" s="79">
        <v>46112</v>
      </c>
      <c r="D35" s="80" t="s">
        <v>255</v>
      </c>
      <c r="E35" s="79">
        <v>46093</v>
      </c>
      <c r="F35" s="80" t="s">
        <v>580</v>
      </c>
      <c r="G35" s="79">
        <v>46008</v>
      </c>
      <c r="H35" s="80" t="s">
        <v>48</v>
      </c>
      <c r="I35" s="80">
        <v>106006256</v>
      </c>
      <c r="J35" s="80" t="s">
        <v>49</v>
      </c>
      <c r="K35" s="80" t="s">
        <v>50</v>
      </c>
      <c r="L35" s="80" t="s">
        <v>53</v>
      </c>
      <c r="M35" s="80" t="s">
        <v>49</v>
      </c>
      <c r="N35" s="80" t="s">
        <v>50</v>
      </c>
      <c r="O35" s="80" t="s">
        <v>52</v>
      </c>
      <c r="P35" s="81">
        <v>2.004</v>
      </c>
      <c r="Q35" s="82">
        <v>34820</v>
      </c>
      <c r="R35" s="82"/>
      <c r="S35" s="81">
        <v>1365</v>
      </c>
      <c r="T35" s="81">
        <v>5719.866</v>
      </c>
      <c r="U35" s="81">
        <v>1480.9</v>
      </c>
      <c r="V35" s="83"/>
      <c r="W35" s="83"/>
      <c r="X35" s="79"/>
      <c r="Y35" s="79" t="s">
        <v>862</v>
      </c>
      <c r="Z35" s="79" t="s">
        <v>863</v>
      </c>
      <c r="AA35" s="79">
        <v>40955</v>
      </c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 t="s">
        <v>42</v>
      </c>
      <c r="BA35" s="79" t="s">
        <v>42</v>
      </c>
      <c r="BB35" s="79" t="s">
        <v>42</v>
      </c>
      <c r="BC35" s="81">
        <v>1152.99</v>
      </c>
      <c r="BD35" s="81">
        <v>0</v>
      </c>
      <c r="BE35" s="81" t="s">
        <v>42</v>
      </c>
      <c r="BF35" s="81" t="s">
        <v>42</v>
      </c>
      <c r="BG35" s="81" t="s">
        <v>42</v>
      </c>
      <c r="BH35" s="84" t="s">
        <v>42</v>
      </c>
      <c r="BI35" s="85" t="s">
        <v>42</v>
      </c>
      <c r="BJ35" s="84">
        <v>0</v>
      </c>
      <c r="BK35" s="84" t="s">
        <v>42</v>
      </c>
      <c r="BL35" s="84" t="s">
        <v>42</v>
      </c>
      <c r="BM35" s="79" t="s">
        <v>42</v>
      </c>
      <c r="BN35" s="79" t="s">
        <v>42</v>
      </c>
      <c r="BO35" s="86" t="s">
        <v>354</v>
      </c>
      <c r="BP35" s="81">
        <v>1152.99</v>
      </c>
      <c r="BQ35" s="81">
        <v>1153.48</v>
      </c>
      <c r="BR35" s="81">
        <v>0.48</v>
      </c>
      <c r="BS35" s="84">
        <v>1153</v>
      </c>
      <c r="BT35" s="85" t="s">
        <v>42</v>
      </c>
      <c r="BU35" s="84">
        <v>1153</v>
      </c>
      <c r="BV35" s="84" t="s">
        <v>799</v>
      </c>
      <c r="BW35" s="84" t="s">
        <v>864</v>
      </c>
      <c r="BX35" s="79">
        <v>46477</v>
      </c>
      <c r="BY35" s="79" t="s">
        <v>352</v>
      </c>
      <c r="BZ35" s="79" t="s">
        <v>42</v>
      </c>
      <c r="CA35" s="79" t="s">
        <v>42</v>
      </c>
      <c r="CB35" s="79" t="s">
        <v>42</v>
      </c>
      <c r="CC35" s="79" t="s">
        <v>42</v>
      </c>
      <c r="CD35" s="79" t="s">
        <v>42</v>
      </c>
      <c r="CE35" s="79" t="s">
        <v>42</v>
      </c>
      <c r="CF35" s="82">
        <v>0</v>
      </c>
      <c r="CG35" s="79" t="s">
        <v>42</v>
      </c>
      <c r="CH35" s="79" t="s">
        <v>42</v>
      </c>
      <c r="CI35" s="79" t="s">
        <v>42</v>
      </c>
      <c r="CJ35" s="79" t="s">
        <v>42</v>
      </c>
      <c r="CK35" s="84">
        <v>1153</v>
      </c>
      <c r="CL35" s="84" t="s">
        <v>799</v>
      </c>
      <c r="CM35" s="84" t="s">
        <v>864</v>
      </c>
      <c r="CN35" s="79">
        <v>46477</v>
      </c>
      <c r="CO35" s="79" t="s">
        <v>352</v>
      </c>
    </row>
    <row r="36" spans="1:93" ht="15" customHeight="1" x14ac:dyDescent="0.25">
      <c r="A36" s="78">
        <f t="shared" si="1"/>
        <v>22</v>
      </c>
      <c r="B36" s="79">
        <v>46082</v>
      </c>
      <c r="C36" s="79">
        <v>46112</v>
      </c>
      <c r="D36" s="80" t="s">
        <v>256</v>
      </c>
      <c r="E36" s="79">
        <v>46092</v>
      </c>
      <c r="F36" s="80" t="s">
        <v>581</v>
      </c>
      <c r="G36" s="79">
        <v>46013</v>
      </c>
      <c r="H36" s="80" t="s">
        <v>67</v>
      </c>
      <c r="I36" s="80">
        <v>102011085</v>
      </c>
      <c r="J36" s="80" t="s">
        <v>68</v>
      </c>
      <c r="K36" s="80" t="s">
        <v>69</v>
      </c>
      <c r="L36" s="80" t="s">
        <v>70</v>
      </c>
      <c r="M36" s="80" t="s">
        <v>68</v>
      </c>
      <c r="N36" s="80" t="s">
        <v>69</v>
      </c>
      <c r="O36" s="80" t="s">
        <v>52</v>
      </c>
      <c r="P36" s="81">
        <v>17.763999999999999</v>
      </c>
      <c r="Q36" s="82">
        <v>34815</v>
      </c>
      <c r="R36" s="82"/>
      <c r="S36" s="81">
        <v>11824.168</v>
      </c>
      <c r="T36" s="81">
        <v>18106.307000000001</v>
      </c>
      <c r="U36" s="81">
        <v>12687.183999999999</v>
      </c>
      <c r="V36" s="83"/>
      <c r="W36" s="83"/>
      <c r="X36" s="79"/>
      <c r="Y36" s="79" t="s">
        <v>865</v>
      </c>
      <c r="Z36" s="79" t="s">
        <v>866</v>
      </c>
      <c r="AA36" s="79">
        <v>39198</v>
      </c>
      <c r="AB36" s="79" t="s">
        <v>867</v>
      </c>
      <c r="AC36" s="79" t="s">
        <v>868</v>
      </c>
      <c r="AD36" s="79">
        <v>39198</v>
      </c>
      <c r="AE36" s="79" t="s">
        <v>869</v>
      </c>
      <c r="AF36" s="79" t="s">
        <v>870</v>
      </c>
      <c r="AG36" s="79">
        <v>39198</v>
      </c>
      <c r="AH36" s="79"/>
      <c r="AI36" s="79"/>
      <c r="AJ36" s="79"/>
      <c r="AK36" s="79" t="s">
        <v>871</v>
      </c>
      <c r="AL36" s="79" t="s">
        <v>872</v>
      </c>
      <c r="AM36" s="79">
        <v>39198</v>
      </c>
      <c r="AN36" s="79" t="s">
        <v>873</v>
      </c>
      <c r="AO36" s="79" t="s">
        <v>874</v>
      </c>
      <c r="AP36" s="79">
        <v>39198</v>
      </c>
      <c r="AQ36" s="79" t="s">
        <v>875</v>
      </c>
      <c r="AR36" s="79" t="s">
        <v>876</v>
      </c>
      <c r="AS36" s="79">
        <v>45686</v>
      </c>
      <c r="AT36" s="79"/>
      <c r="AU36" s="79"/>
      <c r="AV36" s="79"/>
      <c r="AW36" s="79"/>
      <c r="AX36" s="79"/>
      <c r="AY36" s="79"/>
      <c r="AZ36" s="79" t="s">
        <v>42</v>
      </c>
      <c r="BA36" s="79" t="s">
        <v>42</v>
      </c>
      <c r="BB36" s="79" t="s">
        <v>42</v>
      </c>
      <c r="BC36" s="81">
        <v>11960.686</v>
      </c>
      <c r="BD36" s="81">
        <v>0</v>
      </c>
      <c r="BE36" s="81">
        <v>11960.686</v>
      </c>
      <c r="BF36" s="81">
        <v>11961.344999999999</v>
      </c>
      <c r="BG36" s="81">
        <v>0.34499999999999997</v>
      </c>
      <c r="BH36" s="84">
        <v>11961</v>
      </c>
      <c r="BI36" s="85" t="s">
        <v>42</v>
      </c>
      <c r="BJ36" s="82">
        <v>11961</v>
      </c>
      <c r="BK36" s="80" t="s">
        <v>800</v>
      </c>
      <c r="BL36" s="80" t="s">
        <v>877</v>
      </c>
      <c r="BM36" s="79">
        <v>46477</v>
      </c>
      <c r="BN36" s="79" t="s">
        <v>352</v>
      </c>
      <c r="BO36" s="84" t="s">
        <v>42</v>
      </c>
      <c r="BP36" s="81" t="s">
        <v>42</v>
      </c>
      <c r="BQ36" s="81" t="s">
        <v>42</v>
      </c>
      <c r="BR36" s="81" t="s">
        <v>42</v>
      </c>
      <c r="BS36" s="84" t="s">
        <v>42</v>
      </c>
      <c r="BT36" s="85" t="s">
        <v>42</v>
      </c>
      <c r="BU36" s="82" t="s">
        <v>42</v>
      </c>
      <c r="BV36" s="80" t="s">
        <v>42</v>
      </c>
      <c r="BW36" s="80" t="s">
        <v>42</v>
      </c>
      <c r="BX36" s="79" t="s">
        <v>42</v>
      </c>
      <c r="BY36" s="79" t="s">
        <v>42</v>
      </c>
      <c r="BZ36" s="79" t="s">
        <v>42</v>
      </c>
      <c r="CA36" s="79" t="s">
        <v>42</v>
      </c>
      <c r="CB36" s="79" t="s">
        <v>42</v>
      </c>
      <c r="CC36" s="79" t="s">
        <v>42</v>
      </c>
      <c r="CD36" s="79" t="s">
        <v>42</v>
      </c>
      <c r="CE36" s="79" t="s">
        <v>42</v>
      </c>
      <c r="CF36" s="82">
        <v>0</v>
      </c>
      <c r="CG36" s="79" t="s">
        <v>42</v>
      </c>
      <c r="CH36" s="79" t="s">
        <v>42</v>
      </c>
      <c r="CI36" s="79" t="s">
        <v>42</v>
      </c>
      <c r="CJ36" s="79" t="s">
        <v>42</v>
      </c>
      <c r="CK36" s="82">
        <v>11961</v>
      </c>
      <c r="CL36" s="80" t="s">
        <v>800</v>
      </c>
      <c r="CM36" s="80" t="s">
        <v>877</v>
      </c>
      <c r="CN36" s="79">
        <v>46477</v>
      </c>
      <c r="CO36" s="79" t="s">
        <v>352</v>
      </c>
    </row>
    <row r="37" spans="1:93" ht="15" customHeight="1" x14ac:dyDescent="0.25">
      <c r="A37" s="78">
        <f t="shared" si="1"/>
        <v>23</v>
      </c>
      <c r="B37" s="79">
        <v>46082</v>
      </c>
      <c r="C37" s="79">
        <v>46112</v>
      </c>
      <c r="D37" s="80" t="s">
        <v>257</v>
      </c>
      <c r="E37" s="79">
        <v>46090</v>
      </c>
      <c r="F37" s="80" t="s">
        <v>582</v>
      </c>
      <c r="G37" s="79">
        <v>45965</v>
      </c>
      <c r="H37" s="80" t="s">
        <v>71</v>
      </c>
      <c r="I37" s="80">
        <v>103195446</v>
      </c>
      <c r="J37" s="80" t="s">
        <v>72</v>
      </c>
      <c r="K37" s="80" t="s">
        <v>73</v>
      </c>
      <c r="L37" s="80" t="s">
        <v>74</v>
      </c>
      <c r="M37" s="80" t="s">
        <v>72</v>
      </c>
      <c r="N37" s="80" t="s">
        <v>73</v>
      </c>
      <c r="O37" s="80" t="s">
        <v>52</v>
      </c>
      <c r="P37" s="81">
        <v>11.18</v>
      </c>
      <c r="Q37" s="82">
        <v>34815</v>
      </c>
      <c r="R37" s="82"/>
      <c r="S37" s="81">
        <v>7951</v>
      </c>
      <c r="T37" s="81">
        <v>9811.8680000000004</v>
      </c>
      <c r="U37" s="81">
        <v>8268.6</v>
      </c>
      <c r="V37" s="83"/>
      <c r="W37" s="83"/>
      <c r="X37" s="79"/>
      <c r="Y37" s="79" t="s">
        <v>878</v>
      </c>
      <c r="Z37" s="79" t="s">
        <v>879</v>
      </c>
      <c r="AA37" s="79">
        <v>38471</v>
      </c>
      <c r="AB37" s="79" t="s">
        <v>852</v>
      </c>
      <c r="AC37" s="79" t="s">
        <v>880</v>
      </c>
      <c r="AD37" s="79">
        <v>38471</v>
      </c>
      <c r="AE37" s="79" t="s">
        <v>881</v>
      </c>
      <c r="AF37" s="79" t="s">
        <v>882</v>
      </c>
      <c r="AG37" s="79">
        <v>39925</v>
      </c>
      <c r="AH37" s="79" t="s">
        <v>883</v>
      </c>
      <c r="AI37" s="79" t="s">
        <v>642</v>
      </c>
      <c r="AJ37" s="79">
        <v>39925</v>
      </c>
      <c r="AK37" s="79" t="s">
        <v>884</v>
      </c>
      <c r="AL37" s="79" t="s">
        <v>885</v>
      </c>
      <c r="AM37" s="79">
        <v>42278</v>
      </c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 t="s">
        <v>42</v>
      </c>
      <c r="BA37" s="79" t="s">
        <v>42</v>
      </c>
      <c r="BB37" s="79" t="s">
        <v>42</v>
      </c>
      <c r="BC37" s="81">
        <v>7922.86</v>
      </c>
      <c r="BD37" s="81">
        <v>0</v>
      </c>
      <c r="BE37" s="81" t="s">
        <v>42</v>
      </c>
      <c r="BF37" s="81" t="s">
        <v>42</v>
      </c>
      <c r="BG37" s="81" t="s">
        <v>42</v>
      </c>
      <c r="BH37" s="84" t="s">
        <v>42</v>
      </c>
      <c r="BI37" s="85" t="s">
        <v>42</v>
      </c>
      <c r="BJ37" s="84">
        <v>0</v>
      </c>
      <c r="BK37" s="84" t="s">
        <v>42</v>
      </c>
      <c r="BL37" s="84" t="s">
        <v>42</v>
      </c>
      <c r="BM37" s="79" t="s">
        <v>42</v>
      </c>
      <c r="BN37" s="79" t="s">
        <v>42</v>
      </c>
      <c r="BO37" s="86" t="s">
        <v>179</v>
      </c>
      <c r="BP37" s="81">
        <v>7922.86</v>
      </c>
      <c r="BQ37" s="81">
        <v>7923.4120000000003</v>
      </c>
      <c r="BR37" s="81">
        <v>0.41199999999999998</v>
      </c>
      <c r="BS37" s="84">
        <v>7923</v>
      </c>
      <c r="BT37" s="85" t="s">
        <v>42</v>
      </c>
      <c r="BU37" s="84">
        <v>7923</v>
      </c>
      <c r="BV37" s="84" t="s">
        <v>801</v>
      </c>
      <c r="BW37" s="84" t="s">
        <v>886</v>
      </c>
      <c r="BX37" s="79">
        <v>46477</v>
      </c>
      <c r="BY37" s="79" t="s">
        <v>352</v>
      </c>
      <c r="BZ37" s="79" t="s">
        <v>42</v>
      </c>
      <c r="CA37" s="79" t="s">
        <v>42</v>
      </c>
      <c r="CB37" s="79" t="s">
        <v>42</v>
      </c>
      <c r="CC37" s="79" t="s">
        <v>42</v>
      </c>
      <c r="CD37" s="79" t="s">
        <v>42</v>
      </c>
      <c r="CE37" s="79" t="s">
        <v>42</v>
      </c>
      <c r="CF37" s="82">
        <v>0</v>
      </c>
      <c r="CG37" s="79" t="s">
        <v>42</v>
      </c>
      <c r="CH37" s="79" t="s">
        <v>42</v>
      </c>
      <c r="CI37" s="79" t="s">
        <v>42</v>
      </c>
      <c r="CJ37" s="79" t="s">
        <v>42</v>
      </c>
      <c r="CK37" s="84">
        <v>7923</v>
      </c>
      <c r="CL37" s="84" t="s">
        <v>801</v>
      </c>
      <c r="CM37" s="84" t="s">
        <v>886</v>
      </c>
      <c r="CN37" s="79">
        <v>46477</v>
      </c>
      <c r="CO37" s="79" t="s">
        <v>352</v>
      </c>
    </row>
    <row r="38" spans="1:93" ht="15" customHeight="1" x14ac:dyDescent="0.25">
      <c r="A38" s="60">
        <f t="shared" si="1"/>
        <v>24</v>
      </c>
      <c r="B38" s="61"/>
      <c r="C38" s="61"/>
      <c r="D38" s="62" t="s">
        <v>258</v>
      </c>
      <c r="E38" s="59" t="s">
        <v>42</v>
      </c>
      <c r="F38" s="59" t="s">
        <v>42</v>
      </c>
      <c r="G38" s="59" t="s">
        <v>42</v>
      </c>
      <c r="H38" s="62" t="s">
        <v>77</v>
      </c>
      <c r="I38" s="62">
        <v>202637962</v>
      </c>
      <c r="J38" s="62" t="s">
        <v>78</v>
      </c>
      <c r="K38" s="62" t="s">
        <v>79</v>
      </c>
      <c r="L38" s="62" t="s">
        <v>80</v>
      </c>
      <c r="M38" s="62" t="s">
        <v>78</v>
      </c>
      <c r="N38" s="62" t="s">
        <v>79</v>
      </c>
      <c r="O38" s="62" t="s">
        <v>52</v>
      </c>
      <c r="P38" s="63">
        <v>15.584</v>
      </c>
      <c r="Q38" s="64"/>
      <c r="R38" s="64"/>
      <c r="S38" s="63"/>
      <c r="T38" s="63"/>
      <c r="U38" s="63"/>
      <c r="V38" s="65"/>
      <c r="W38" s="65"/>
      <c r="X38" s="61"/>
      <c r="Y38" s="61"/>
      <c r="Z38" s="61"/>
      <c r="AA38" s="61">
        <v>39505</v>
      </c>
      <c r="AB38" s="61"/>
      <c r="AC38" s="61"/>
      <c r="AD38" s="61">
        <v>39505</v>
      </c>
      <c r="AE38" s="61"/>
      <c r="AF38" s="61"/>
      <c r="AG38" s="61">
        <v>39505</v>
      </c>
      <c r="AH38" s="61"/>
      <c r="AI38" s="61"/>
      <c r="AJ38" s="61">
        <v>39505</v>
      </c>
      <c r="AK38" s="61"/>
      <c r="AL38" s="61"/>
      <c r="AM38" s="61">
        <v>39573</v>
      </c>
      <c r="AN38" s="61"/>
      <c r="AO38" s="61"/>
      <c r="AP38" s="61">
        <v>39573</v>
      </c>
      <c r="AQ38" s="61"/>
      <c r="AR38" s="61"/>
      <c r="AS38" s="61">
        <v>39573</v>
      </c>
      <c r="AT38" s="61"/>
      <c r="AU38" s="61"/>
      <c r="AV38" s="61">
        <v>39573</v>
      </c>
      <c r="AW38" s="61"/>
      <c r="AX38" s="61"/>
      <c r="AY38" s="61"/>
      <c r="AZ38" s="61" t="s">
        <v>42</v>
      </c>
      <c r="BA38" s="61" t="s">
        <v>42</v>
      </c>
      <c r="BB38" s="61" t="s">
        <v>42</v>
      </c>
      <c r="BC38" s="63"/>
      <c r="BD38" s="63"/>
      <c r="BE38" s="63"/>
      <c r="BF38" s="63"/>
      <c r="BG38" s="63"/>
      <c r="BH38" s="66"/>
      <c r="BI38" s="67"/>
      <c r="BJ38" s="66">
        <v>0</v>
      </c>
      <c r="BK38" s="62" t="s">
        <v>802</v>
      </c>
      <c r="BL38" s="62" t="s">
        <v>802</v>
      </c>
      <c r="BM38" s="61"/>
      <c r="BN38" s="61"/>
      <c r="BO38" s="66" t="s">
        <v>42</v>
      </c>
      <c r="BP38" s="63" t="s">
        <v>42</v>
      </c>
      <c r="BQ38" s="63" t="s">
        <v>42</v>
      </c>
      <c r="BR38" s="63" t="s">
        <v>42</v>
      </c>
      <c r="BS38" s="66" t="s">
        <v>42</v>
      </c>
      <c r="BT38" s="67" t="s">
        <v>42</v>
      </c>
      <c r="BU38" s="64">
        <v>0</v>
      </c>
      <c r="BV38" s="62" t="s">
        <v>42</v>
      </c>
      <c r="BW38" s="62" t="s">
        <v>42</v>
      </c>
      <c r="BX38" s="61"/>
      <c r="BY38" s="61"/>
      <c r="BZ38" s="61"/>
      <c r="CA38" s="61"/>
      <c r="CB38" s="61"/>
      <c r="CC38" s="61"/>
      <c r="CD38" s="61"/>
      <c r="CE38" s="61"/>
      <c r="CF38" s="64">
        <v>0</v>
      </c>
      <c r="CG38" s="61"/>
      <c r="CH38" s="61"/>
      <c r="CI38" s="61"/>
      <c r="CJ38" s="61"/>
      <c r="CK38" s="64">
        <v>0</v>
      </c>
      <c r="CL38" s="62" t="s">
        <v>802</v>
      </c>
      <c r="CM38" s="62" t="s">
        <v>802</v>
      </c>
      <c r="CN38" s="61"/>
      <c r="CO38" s="61"/>
    </row>
    <row r="39" spans="1:93" ht="15" customHeight="1" x14ac:dyDescent="0.25">
      <c r="A39" s="88">
        <f t="shared" si="1"/>
        <v>25</v>
      </c>
      <c r="B39" s="79">
        <v>46082</v>
      </c>
      <c r="C39" s="79">
        <v>46112</v>
      </c>
      <c r="D39" s="80" t="s">
        <v>259</v>
      </c>
      <c r="E39" s="79">
        <v>46093</v>
      </c>
      <c r="F39" s="80" t="s">
        <v>583</v>
      </c>
      <c r="G39" s="79">
        <v>46008</v>
      </c>
      <c r="H39" s="80" t="s">
        <v>144</v>
      </c>
      <c r="I39" s="80">
        <v>201200529</v>
      </c>
      <c r="J39" s="80" t="s">
        <v>145</v>
      </c>
      <c r="K39" s="80" t="s">
        <v>146</v>
      </c>
      <c r="L39" s="80" t="s">
        <v>147</v>
      </c>
      <c r="M39" s="80" t="s">
        <v>145</v>
      </c>
      <c r="N39" s="80" t="s">
        <v>146</v>
      </c>
      <c r="O39" s="80" t="s">
        <v>43</v>
      </c>
      <c r="P39" s="81">
        <v>6.6660000000000004</v>
      </c>
      <c r="Q39" s="82">
        <v>34953</v>
      </c>
      <c r="R39" s="82"/>
      <c r="S39" s="81">
        <v>4526.2</v>
      </c>
      <c r="T39" s="81">
        <v>4526.2</v>
      </c>
      <c r="U39" s="81">
        <v>4824</v>
      </c>
      <c r="V39" s="83"/>
      <c r="W39" s="83"/>
      <c r="X39" s="79"/>
      <c r="Y39" s="79" t="s">
        <v>887</v>
      </c>
      <c r="Z39" s="79" t="s">
        <v>888</v>
      </c>
      <c r="AA39" s="79">
        <v>41153</v>
      </c>
      <c r="AB39" s="79" t="s">
        <v>889</v>
      </c>
      <c r="AC39" s="79" t="s">
        <v>890</v>
      </c>
      <c r="AD39" s="79">
        <v>41153</v>
      </c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 t="s">
        <v>42</v>
      </c>
      <c r="BA39" s="79" t="s">
        <v>42</v>
      </c>
      <c r="BB39" s="79" t="s">
        <v>42</v>
      </c>
      <c r="BC39" s="81">
        <v>4440.6629999999996</v>
      </c>
      <c r="BD39" s="81">
        <v>0</v>
      </c>
      <c r="BE39" s="81">
        <v>4440.6629999999996</v>
      </c>
      <c r="BF39" s="81">
        <v>4441.6540000000005</v>
      </c>
      <c r="BG39" s="81">
        <v>0.65400000000000003</v>
      </c>
      <c r="BH39" s="84">
        <v>4441</v>
      </c>
      <c r="BI39" s="85" t="s">
        <v>42</v>
      </c>
      <c r="BJ39" s="84">
        <v>4441</v>
      </c>
      <c r="BK39" s="80" t="s">
        <v>803</v>
      </c>
      <c r="BL39" s="80" t="s">
        <v>891</v>
      </c>
      <c r="BM39" s="79">
        <v>46477</v>
      </c>
      <c r="BN39" s="79" t="s">
        <v>352</v>
      </c>
      <c r="BO39" s="84" t="s">
        <v>42</v>
      </c>
      <c r="BP39" s="81" t="s">
        <v>42</v>
      </c>
      <c r="BQ39" s="81" t="s">
        <v>42</v>
      </c>
      <c r="BR39" s="81" t="s">
        <v>42</v>
      </c>
      <c r="BS39" s="84" t="s">
        <v>42</v>
      </c>
      <c r="BT39" s="85" t="s">
        <v>42</v>
      </c>
      <c r="BU39" s="82">
        <v>0</v>
      </c>
      <c r="BV39" s="80" t="s">
        <v>42</v>
      </c>
      <c r="BW39" s="80" t="s">
        <v>42</v>
      </c>
      <c r="BX39" s="79" t="s">
        <v>42</v>
      </c>
      <c r="BY39" s="79" t="s">
        <v>42</v>
      </c>
      <c r="BZ39" s="79" t="s">
        <v>42</v>
      </c>
      <c r="CA39" s="79" t="s">
        <v>42</v>
      </c>
      <c r="CB39" s="79" t="s">
        <v>42</v>
      </c>
      <c r="CC39" s="79" t="s">
        <v>42</v>
      </c>
      <c r="CD39" s="79" t="s">
        <v>42</v>
      </c>
      <c r="CE39" s="79" t="s">
        <v>42</v>
      </c>
      <c r="CF39" s="82">
        <v>0</v>
      </c>
      <c r="CG39" s="79" t="s">
        <v>42</v>
      </c>
      <c r="CH39" s="79" t="s">
        <v>42</v>
      </c>
      <c r="CI39" s="79" t="s">
        <v>42</v>
      </c>
      <c r="CJ39" s="79" t="s">
        <v>42</v>
      </c>
      <c r="CK39" s="82">
        <v>4441</v>
      </c>
      <c r="CL39" s="80" t="s">
        <v>803</v>
      </c>
      <c r="CM39" s="80" t="s">
        <v>892</v>
      </c>
      <c r="CN39" s="79">
        <v>46477</v>
      </c>
      <c r="CO39" s="79" t="s">
        <v>352</v>
      </c>
    </row>
    <row r="40" spans="1:93" ht="15" customHeight="1" x14ac:dyDescent="0.25">
      <c r="A40" s="60">
        <f t="shared" si="1"/>
        <v>26</v>
      </c>
      <c r="B40" s="61"/>
      <c r="C40" s="61"/>
      <c r="D40" s="62" t="s">
        <v>260</v>
      </c>
      <c r="E40" s="59" t="s">
        <v>42</v>
      </c>
      <c r="F40" s="59" t="s">
        <v>42</v>
      </c>
      <c r="G40" s="59" t="s">
        <v>42</v>
      </c>
      <c r="H40" s="62" t="s">
        <v>170</v>
      </c>
      <c r="I40" s="62">
        <v>107009273</v>
      </c>
      <c r="J40" s="62" t="s">
        <v>171</v>
      </c>
      <c r="K40" s="62" t="s">
        <v>172</v>
      </c>
      <c r="L40" s="62" t="s">
        <v>173</v>
      </c>
      <c r="M40" s="62" t="s">
        <v>171</v>
      </c>
      <c r="N40" s="62" t="s">
        <v>172</v>
      </c>
      <c r="O40" s="62" t="s">
        <v>52</v>
      </c>
      <c r="P40" s="63">
        <v>6</v>
      </c>
      <c r="Q40" s="64"/>
      <c r="R40" s="64"/>
      <c r="S40" s="63"/>
      <c r="T40" s="63"/>
      <c r="U40" s="63"/>
      <c r="V40" s="65"/>
      <c r="W40" s="65"/>
      <c r="X40" s="61"/>
      <c r="Y40" s="61"/>
      <c r="Z40" s="61"/>
      <c r="AA40" s="61"/>
      <c r="AB40" s="61"/>
      <c r="AC40" s="61"/>
      <c r="AD40" s="61"/>
      <c r="AE40" s="61"/>
      <c r="AF40" s="61"/>
      <c r="AG40" s="61">
        <v>28522</v>
      </c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 t="s">
        <v>42</v>
      </c>
      <c r="BA40" s="61" t="s">
        <v>42</v>
      </c>
      <c r="BB40" s="61" t="s">
        <v>42</v>
      </c>
      <c r="BC40" s="63"/>
      <c r="BD40" s="63"/>
      <c r="BE40" s="63"/>
      <c r="BF40" s="63"/>
      <c r="BG40" s="63"/>
      <c r="BH40" s="66"/>
      <c r="BI40" s="67"/>
      <c r="BJ40" s="66">
        <v>0</v>
      </c>
      <c r="BK40" s="66"/>
      <c r="BL40" s="66"/>
      <c r="BM40" s="61"/>
      <c r="BN40" s="61"/>
      <c r="BO40" s="68" t="s">
        <v>179</v>
      </c>
      <c r="BP40" s="63"/>
      <c r="BQ40" s="63"/>
      <c r="BR40" s="63"/>
      <c r="BS40" s="66"/>
      <c r="BT40" s="67"/>
      <c r="BU40" s="66">
        <v>0</v>
      </c>
      <c r="BV40" s="66" t="s">
        <v>804</v>
      </c>
      <c r="BW40" s="66" t="s">
        <v>805</v>
      </c>
      <c r="BX40" s="61"/>
      <c r="BY40" s="61"/>
      <c r="BZ40" s="68"/>
      <c r="CA40" s="63"/>
      <c r="CB40" s="63"/>
      <c r="CC40" s="63"/>
      <c r="CD40" s="66"/>
      <c r="CE40" s="67"/>
      <c r="CF40" s="66">
        <v>0</v>
      </c>
      <c r="CG40" s="66"/>
      <c r="CH40" s="66"/>
      <c r="CI40" s="61"/>
      <c r="CJ40" s="61"/>
      <c r="CK40" s="66">
        <v>0</v>
      </c>
      <c r="CL40" s="66" t="s">
        <v>806</v>
      </c>
      <c r="CM40" s="66" t="s">
        <v>806</v>
      </c>
      <c r="CN40" s="61"/>
      <c r="CO40" s="61"/>
    </row>
    <row r="41" spans="1:93" ht="15" customHeight="1" x14ac:dyDescent="0.25">
      <c r="A41" s="78">
        <f>A40+1</f>
        <v>27</v>
      </c>
      <c r="B41" s="79">
        <v>46082</v>
      </c>
      <c r="C41" s="79">
        <v>46112</v>
      </c>
      <c r="D41" s="80" t="s">
        <v>261</v>
      </c>
      <c r="E41" s="79">
        <v>46091</v>
      </c>
      <c r="F41" s="80" t="s">
        <v>584</v>
      </c>
      <c r="G41" s="79">
        <v>46036</v>
      </c>
      <c r="H41" s="80" t="s">
        <v>90</v>
      </c>
      <c r="I41" s="80">
        <v>113012360</v>
      </c>
      <c r="J41" s="80" t="s">
        <v>91</v>
      </c>
      <c r="K41" s="80" t="s">
        <v>92</v>
      </c>
      <c r="L41" s="80" t="s">
        <v>93</v>
      </c>
      <c r="M41" s="80" t="s">
        <v>91</v>
      </c>
      <c r="N41" s="80" t="s">
        <v>92</v>
      </c>
      <c r="O41" s="80" t="s">
        <v>52</v>
      </c>
      <c r="P41" s="81">
        <v>125.91</v>
      </c>
      <c r="Q41" s="82">
        <v>35083</v>
      </c>
      <c r="R41" s="82">
        <v>10972</v>
      </c>
      <c r="S41" s="81">
        <v>73592.800000000003</v>
      </c>
      <c r="T41" s="81">
        <v>64029.063000000002</v>
      </c>
      <c r="U41" s="81">
        <v>33453.78</v>
      </c>
      <c r="V41" s="83"/>
      <c r="W41" s="83"/>
      <c r="X41" s="79"/>
      <c r="Y41" s="79" t="s">
        <v>893</v>
      </c>
      <c r="Z41" s="79" t="s">
        <v>894</v>
      </c>
      <c r="AA41" s="79">
        <v>45141</v>
      </c>
      <c r="AB41" s="79" t="s">
        <v>521</v>
      </c>
      <c r="AC41" s="79" t="s">
        <v>895</v>
      </c>
      <c r="AD41" s="79">
        <v>45141</v>
      </c>
      <c r="AE41" s="79" t="s">
        <v>896</v>
      </c>
      <c r="AF41" s="79" t="s">
        <v>897</v>
      </c>
      <c r="AG41" s="79">
        <v>45141</v>
      </c>
      <c r="AH41" s="79" t="s">
        <v>898</v>
      </c>
      <c r="AI41" s="79" t="s">
        <v>899</v>
      </c>
      <c r="AJ41" s="79">
        <v>34144</v>
      </c>
      <c r="AK41" s="79" t="s">
        <v>900</v>
      </c>
      <c r="AL41" s="79" t="s">
        <v>901</v>
      </c>
      <c r="AM41" s="79">
        <v>24349</v>
      </c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 t="s">
        <v>42</v>
      </c>
      <c r="BA41" s="79" t="s">
        <v>42</v>
      </c>
      <c r="BB41" s="79" t="s">
        <v>42</v>
      </c>
      <c r="BC41" s="81">
        <v>26947.31</v>
      </c>
      <c r="BD41" s="81">
        <v>0</v>
      </c>
      <c r="BE41" s="81">
        <v>26947.31</v>
      </c>
      <c r="BF41" s="81">
        <v>26947.829000000002</v>
      </c>
      <c r="BG41" s="81">
        <v>0.82899999999999996</v>
      </c>
      <c r="BH41" s="84">
        <v>26947</v>
      </c>
      <c r="BI41" s="85" t="s">
        <v>42</v>
      </c>
      <c r="BJ41" s="84">
        <v>26947</v>
      </c>
      <c r="BK41" s="80" t="s">
        <v>807</v>
      </c>
      <c r="BL41" s="80" t="s">
        <v>902</v>
      </c>
      <c r="BM41" s="79">
        <v>46477</v>
      </c>
      <c r="BN41" s="79" t="s">
        <v>352</v>
      </c>
      <c r="BO41" s="86" t="s">
        <v>354</v>
      </c>
      <c r="BP41" s="81">
        <v>0</v>
      </c>
      <c r="BQ41" s="81">
        <v>0</v>
      </c>
      <c r="BR41" s="81">
        <v>0</v>
      </c>
      <c r="BS41" s="84">
        <v>0</v>
      </c>
      <c r="BT41" s="85" t="s">
        <v>42</v>
      </c>
      <c r="BU41" s="82">
        <v>0</v>
      </c>
      <c r="BV41" s="80" t="s">
        <v>808</v>
      </c>
      <c r="BW41" s="80" t="s">
        <v>808</v>
      </c>
      <c r="BX41" s="79"/>
      <c r="BY41" s="79"/>
      <c r="BZ41" s="90" t="s">
        <v>181</v>
      </c>
      <c r="CA41" s="81">
        <v>0</v>
      </c>
      <c r="CB41" s="81">
        <v>0</v>
      </c>
      <c r="CC41" s="81">
        <v>0</v>
      </c>
      <c r="CD41" s="84">
        <v>0</v>
      </c>
      <c r="CE41" s="85" t="s">
        <v>42</v>
      </c>
      <c r="CF41" s="82">
        <v>0</v>
      </c>
      <c r="CG41" s="80" t="s">
        <v>808</v>
      </c>
      <c r="CH41" s="80" t="s">
        <v>808</v>
      </c>
      <c r="CI41" s="79"/>
      <c r="CJ41" s="79"/>
      <c r="CK41" s="84">
        <v>26947</v>
      </c>
      <c r="CL41" s="80" t="s">
        <v>807</v>
      </c>
      <c r="CM41" s="80" t="s">
        <v>902</v>
      </c>
      <c r="CN41" s="79">
        <v>46477</v>
      </c>
      <c r="CO41" s="79" t="s">
        <v>352</v>
      </c>
    </row>
    <row r="42" spans="1:93" ht="15" customHeight="1" x14ac:dyDescent="0.25">
      <c r="A42" s="78">
        <f t="shared" si="1"/>
        <v>28</v>
      </c>
      <c r="B42" s="79">
        <v>46082</v>
      </c>
      <c r="C42" s="79">
        <v>46112</v>
      </c>
      <c r="D42" s="80" t="s">
        <v>262</v>
      </c>
      <c r="E42" s="79">
        <v>46091</v>
      </c>
      <c r="F42" s="80" t="s">
        <v>585</v>
      </c>
      <c r="G42" s="79">
        <v>46036</v>
      </c>
      <c r="H42" s="80" t="s">
        <v>274</v>
      </c>
      <c r="I42" s="80">
        <v>114005624</v>
      </c>
      <c r="J42" s="80" t="s">
        <v>94</v>
      </c>
      <c r="K42" s="80" t="s">
        <v>95</v>
      </c>
      <c r="L42" s="80" t="s">
        <v>96</v>
      </c>
      <c r="M42" s="80" t="s">
        <v>94</v>
      </c>
      <c r="N42" s="80" t="s">
        <v>95</v>
      </c>
      <c r="O42" s="80" t="s">
        <v>52</v>
      </c>
      <c r="P42" s="81">
        <v>68.180000000000007</v>
      </c>
      <c r="Q42" s="82">
        <v>34815</v>
      </c>
      <c r="R42" s="82"/>
      <c r="S42" s="81">
        <v>48116</v>
      </c>
      <c r="T42" s="81">
        <v>39137</v>
      </c>
      <c r="U42" s="81">
        <v>43846</v>
      </c>
      <c r="V42" s="83">
        <v>16.41</v>
      </c>
      <c r="W42" s="83">
        <v>80.680000000000007</v>
      </c>
      <c r="X42" s="79">
        <v>39505</v>
      </c>
      <c r="Y42" s="79" t="s">
        <v>903</v>
      </c>
      <c r="Z42" s="79" t="s">
        <v>904</v>
      </c>
      <c r="AA42" s="79">
        <v>45245</v>
      </c>
      <c r="AB42" s="79" t="s">
        <v>620</v>
      </c>
      <c r="AC42" s="79" t="s">
        <v>905</v>
      </c>
      <c r="AD42" s="79">
        <v>45245</v>
      </c>
      <c r="AE42" s="79" t="s">
        <v>906</v>
      </c>
      <c r="AF42" s="79" t="s">
        <v>511</v>
      </c>
      <c r="AG42" s="79">
        <v>45245</v>
      </c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 t="s">
        <v>42</v>
      </c>
      <c r="BA42" s="79" t="s">
        <v>42</v>
      </c>
      <c r="BB42" s="79" t="s">
        <v>42</v>
      </c>
      <c r="BC42" s="81">
        <v>40373.966999999997</v>
      </c>
      <c r="BD42" s="81">
        <v>0</v>
      </c>
      <c r="BE42" s="81">
        <v>35403.953999999998</v>
      </c>
      <c r="BF42" s="81">
        <v>35404.243999999999</v>
      </c>
      <c r="BG42" s="81">
        <v>0.24399999999999999</v>
      </c>
      <c r="BH42" s="84">
        <v>35404</v>
      </c>
      <c r="BI42" s="85" t="s">
        <v>42</v>
      </c>
      <c r="BJ42" s="84">
        <v>35404</v>
      </c>
      <c r="BK42" s="80" t="s">
        <v>809</v>
      </c>
      <c r="BL42" s="80" t="s">
        <v>907</v>
      </c>
      <c r="BM42" s="79">
        <v>46477</v>
      </c>
      <c r="BN42" s="79" t="s">
        <v>352</v>
      </c>
      <c r="BO42" s="86" t="s">
        <v>354</v>
      </c>
      <c r="BP42" s="81">
        <v>4970.0129999999999</v>
      </c>
      <c r="BQ42" s="81">
        <v>4970.049</v>
      </c>
      <c r="BR42" s="81">
        <v>4.9000000000000002E-2</v>
      </c>
      <c r="BS42" s="84">
        <v>4970</v>
      </c>
      <c r="BT42" s="85" t="s">
        <v>42</v>
      </c>
      <c r="BU42" s="84">
        <v>4970</v>
      </c>
      <c r="BV42" s="80" t="s">
        <v>908</v>
      </c>
      <c r="BW42" s="80" t="s">
        <v>909</v>
      </c>
      <c r="BX42" s="79">
        <v>46477</v>
      </c>
      <c r="BY42" s="79" t="s">
        <v>352</v>
      </c>
      <c r="BZ42" s="79" t="s">
        <v>42</v>
      </c>
      <c r="CA42" s="79" t="s">
        <v>42</v>
      </c>
      <c r="CB42" s="79" t="s">
        <v>42</v>
      </c>
      <c r="CC42" s="79" t="s">
        <v>42</v>
      </c>
      <c r="CD42" s="79" t="s">
        <v>42</v>
      </c>
      <c r="CE42" s="79" t="s">
        <v>42</v>
      </c>
      <c r="CF42" s="82">
        <v>0</v>
      </c>
      <c r="CG42" s="79" t="s">
        <v>42</v>
      </c>
      <c r="CH42" s="79" t="s">
        <v>42</v>
      </c>
      <c r="CI42" s="79" t="s">
        <v>42</v>
      </c>
      <c r="CJ42" s="79" t="s">
        <v>42</v>
      </c>
      <c r="CK42" s="84">
        <v>40374</v>
      </c>
      <c r="CL42" s="80" t="s">
        <v>809</v>
      </c>
      <c r="CM42" s="80" t="s">
        <v>909</v>
      </c>
      <c r="CN42" s="79">
        <v>46477</v>
      </c>
      <c r="CO42" s="79" t="s">
        <v>352</v>
      </c>
    </row>
    <row r="43" spans="1:93" ht="15" customHeight="1" x14ac:dyDescent="0.25">
      <c r="A43" s="78">
        <f t="shared" si="1"/>
        <v>29</v>
      </c>
      <c r="B43" s="79">
        <v>46082</v>
      </c>
      <c r="C43" s="79">
        <v>46112</v>
      </c>
      <c r="D43" s="80" t="s">
        <v>263</v>
      </c>
      <c r="E43" s="79">
        <v>46091</v>
      </c>
      <c r="F43" s="80" t="s">
        <v>586</v>
      </c>
      <c r="G43" s="79">
        <v>46006</v>
      </c>
      <c r="H43" s="80" t="s">
        <v>97</v>
      </c>
      <c r="I43" s="80">
        <v>831609046</v>
      </c>
      <c r="J43" s="80" t="s">
        <v>44</v>
      </c>
      <c r="K43" s="80" t="s">
        <v>59</v>
      </c>
      <c r="L43" s="80" t="s">
        <v>98</v>
      </c>
      <c r="M43" s="80" t="s">
        <v>44</v>
      </c>
      <c r="N43" s="80" t="s">
        <v>59</v>
      </c>
      <c r="O43" s="80" t="s">
        <v>52</v>
      </c>
      <c r="P43" s="81">
        <v>72</v>
      </c>
      <c r="Q43" s="82">
        <v>34946</v>
      </c>
      <c r="R43" s="82"/>
      <c r="S43" s="81">
        <v>38197</v>
      </c>
      <c r="T43" s="81">
        <v>109223.296</v>
      </c>
      <c r="U43" s="81">
        <v>13652</v>
      </c>
      <c r="V43" s="83"/>
      <c r="W43" s="83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>
        <v>42360</v>
      </c>
      <c r="AW43" s="79" t="s">
        <v>910</v>
      </c>
      <c r="AX43" s="79" t="s">
        <v>911</v>
      </c>
      <c r="AY43" s="79">
        <v>42244</v>
      </c>
      <c r="AZ43" s="79" t="s">
        <v>42</v>
      </c>
      <c r="BA43" s="79" t="s">
        <v>42</v>
      </c>
      <c r="BB43" s="79" t="s">
        <v>42</v>
      </c>
      <c r="BC43" s="81">
        <v>8566.6929999999993</v>
      </c>
      <c r="BD43" s="81">
        <v>0</v>
      </c>
      <c r="BE43" s="81">
        <v>8566.6929999999993</v>
      </c>
      <c r="BF43" s="81">
        <v>8567.5609999999997</v>
      </c>
      <c r="BG43" s="81">
        <v>0.56100000000000005</v>
      </c>
      <c r="BH43" s="84">
        <v>8567</v>
      </c>
      <c r="BI43" s="85" t="s">
        <v>42</v>
      </c>
      <c r="BJ43" s="84">
        <v>8567</v>
      </c>
      <c r="BK43" s="80" t="s">
        <v>810</v>
      </c>
      <c r="BL43" s="80" t="s">
        <v>912</v>
      </c>
      <c r="BM43" s="79">
        <v>46477</v>
      </c>
      <c r="BN43" s="79" t="s">
        <v>352</v>
      </c>
      <c r="BO43" s="86" t="s">
        <v>354</v>
      </c>
      <c r="BP43" s="81">
        <v>0</v>
      </c>
      <c r="BQ43" s="81">
        <v>0.64900000000000002</v>
      </c>
      <c r="BR43" s="81">
        <v>0.64900000000000002</v>
      </c>
      <c r="BS43" s="84">
        <v>0</v>
      </c>
      <c r="BT43" s="85" t="s">
        <v>42</v>
      </c>
      <c r="BU43" s="84">
        <v>0</v>
      </c>
      <c r="BV43" s="80" t="s">
        <v>811</v>
      </c>
      <c r="BW43" s="80" t="s">
        <v>812</v>
      </c>
      <c r="BX43" s="79"/>
      <c r="BY43" s="79"/>
      <c r="BZ43" s="80" t="s">
        <v>264</v>
      </c>
      <c r="CA43" s="81">
        <v>0</v>
      </c>
      <c r="CB43" s="81">
        <v>0.57099999999999995</v>
      </c>
      <c r="CC43" s="81">
        <v>0.57099999999999995</v>
      </c>
      <c r="CD43" s="84">
        <v>0</v>
      </c>
      <c r="CE43" s="85" t="s">
        <v>42</v>
      </c>
      <c r="CF43" s="82">
        <v>0</v>
      </c>
      <c r="CG43" s="80" t="s">
        <v>812</v>
      </c>
      <c r="CH43" s="80" t="s">
        <v>812</v>
      </c>
      <c r="CI43" s="79"/>
      <c r="CJ43" s="79"/>
      <c r="CK43" s="84">
        <v>8567</v>
      </c>
      <c r="CL43" s="80" t="s">
        <v>810</v>
      </c>
      <c r="CM43" s="80" t="s">
        <v>912</v>
      </c>
      <c r="CN43" s="79">
        <v>46477</v>
      </c>
      <c r="CO43" s="79" t="s">
        <v>352</v>
      </c>
    </row>
    <row r="44" spans="1:93" ht="15" customHeight="1" x14ac:dyDescent="0.25">
      <c r="A44" s="78">
        <f t="shared" si="1"/>
        <v>30</v>
      </c>
      <c r="B44" s="79">
        <v>46082</v>
      </c>
      <c r="C44" s="79">
        <v>46112</v>
      </c>
      <c r="D44" s="80" t="s">
        <v>265</v>
      </c>
      <c r="E44" s="79">
        <v>46091</v>
      </c>
      <c r="F44" s="80" t="s">
        <v>587</v>
      </c>
      <c r="G44" s="79">
        <v>46006</v>
      </c>
      <c r="H44" s="80" t="s">
        <v>97</v>
      </c>
      <c r="I44" s="80">
        <v>831609046</v>
      </c>
      <c r="J44" s="80" t="s">
        <v>44</v>
      </c>
      <c r="K44" s="80" t="s">
        <v>59</v>
      </c>
      <c r="L44" s="80" t="s">
        <v>135</v>
      </c>
      <c r="M44" s="80" t="s">
        <v>44</v>
      </c>
      <c r="N44" s="80" t="s">
        <v>59</v>
      </c>
      <c r="O44" s="80" t="s">
        <v>52</v>
      </c>
      <c r="P44" s="81">
        <v>166.84899999999999</v>
      </c>
      <c r="Q44" s="82">
        <v>34954</v>
      </c>
      <c r="R44" s="82"/>
      <c r="S44" s="81">
        <v>203061.23300000001</v>
      </c>
      <c r="T44" s="81">
        <v>179241.598</v>
      </c>
      <c r="U44" s="81">
        <v>75626.725000000006</v>
      </c>
      <c r="V44" s="83"/>
      <c r="W44" s="83"/>
      <c r="X44" s="79"/>
      <c r="Y44" s="79"/>
      <c r="Z44" s="79"/>
      <c r="AA44" s="79">
        <v>23511</v>
      </c>
      <c r="AB44" s="79" t="s">
        <v>675</v>
      </c>
      <c r="AC44" s="79" t="s">
        <v>913</v>
      </c>
      <c r="AD44" s="79">
        <v>23544</v>
      </c>
      <c r="AE44" s="79" t="s">
        <v>914</v>
      </c>
      <c r="AF44" s="79" t="s">
        <v>915</v>
      </c>
      <c r="AG44" s="79">
        <v>44747</v>
      </c>
      <c r="AH44" s="79" t="s">
        <v>916</v>
      </c>
      <c r="AI44" s="79" t="s">
        <v>917</v>
      </c>
      <c r="AJ44" s="79">
        <v>43501</v>
      </c>
      <c r="AK44" s="79"/>
      <c r="AL44" s="79"/>
      <c r="AM44" s="79">
        <v>32415</v>
      </c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 t="s">
        <v>356</v>
      </c>
      <c r="BA44" s="82">
        <v>3500000</v>
      </c>
      <c r="BB44" s="79">
        <v>44844</v>
      </c>
      <c r="BC44" s="81">
        <v>64051.930999999997</v>
      </c>
      <c r="BD44" s="81">
        <v>0</v>
      </c>
      <c r="BE44" s="81">
        <v>61755.377999999997</v>
      </c>
      <c r="BF44" s="81">
        <v>61755.993999999999</v>
      </c>
      <c r="BG44" s="81">
        <v>0.99399999999999999</v>
      </c>
      <c r="BH44" s="84">
        <v>61755</v>
      </c>
      <c r="BI44" s="85" t="s">
        <v>42</v>
      </c>
      <c r="BJ44" s="82">
        <v>61755</v>
      </c>
      <c r="BK44" s="80" t="s">
        <v>813</v>
      </c>
      <c r="BL44" s="80" t="s">
        <v>918</v>
      </c>
      <c r="BM44" s="79">
        <v>46477</v>
      </c>
      <c r="BN44" s="79" t="s">
        <v>352</v>
      </c>
      <c r="BO44" s="86" t="s">
        <v>354</v>
      </c>
      <c r="BP44" s="81">
        <v>0</v>
      </c>
      <c r="BQ44" s="81">
        <v>0</v>
      </c>
      <c r="BR44" s="81">
        <v>0.58899999999999997</v>
      </c>
      <c r="BS44" s="84">
        <v>0</v>
      </c>
      <c r="BT44" s="85" t="s">
        <v>42</v>
      </c>
      <c r="BU44" s="84">
        <v>0</v>
      </c>
      <c r="BV44" s="80" t="s">
        <v>814</v>
      </c>
      <c r="BW44" s="80" t="s">
        <v>814</v>
      </c>
      <c r="BX44" s="79"/>
      <c r="BY44" s="79"/>
      <c r="BZ44" s="80" t="s">
        <v>266</v>
      </c>
      <c r="CA44" s="81">
        <v>2296.5529999999999</v>
      </c>
      <c r="CB44" s="81">
        <v>2297.4540000000002</v>
      </c>
      <c r="CC44" s="81">
        <v>0.45400000000000001</v>
      </c>
      <c r="CD44" s="84">
        <v>2297</v>
      </c>
      <c r="CE44" s="85" t="s">
        <v>42</v>
      </c>
      <c r="CF44" s="82">
        <v>2297</v>
      </c>
      <c r="CG44" s="80" t="s">
        <v>919</v>
      </c>
      <c r="CH44" s="80" t="s">
        <v>920</v>
      </c>
      <c r="CI44" s="79">
        <v>46477</v>
      </c>
      <c r="CJ44" s="79" t="s">
        <v>352</v>
      </c>
      <c r="CK44" s="84">
        <v>64052</v>
      </c>
      <c r="CL44" s="80" t="s">
        <v>813</v>
      </c>
      <c r="CM44" s="80" t="s">
        <v>920</v>
      </c>
      <c r="CN44" s="79">
        <v>46477</v>
      </c>
      <c r="CO44" s="79" t="s">
        <v>352</v>
      </c>
    </row>
    <row r="45" spans="1:93" ht="15" customHeight="1" x14ac:dyDescent="0.25">
      <c r="A45" s="78">
        <f t="shared" si="1"/>
        <v>31</v>
      </c>
      <c r="B45" s="79">
        <v>46082</v>
      </c>
      <c r="C45" s="79">
        <v>46112</v>
      </c>
      <c r="D45" s="80" t="s">
        <v>267</v>
      </c>
      <c r="E45" s="79">
        <v>46091</v>
      </c>
      <c r="F45" s="80" t="s">
        <v>588</v>
      </c>
      <c r="G45" s="79">
        <v>45965</v>
      </c>
      <c r="H45" s="80" t="s">
        <v>99</v>
      </c>
      <c r="I45" s="80">
        <v>115016602</v>
      </c>
      <c r="J45" s="80" t="s">
        <v>66</v>
      </c>
      <c r="K45" s="80" t="s">
        <v>65</v>
      </c>
      <c r="L45" s="80" t="s">
        <v>100</v>
      </c>
      <c r="M45" s="80" t="s">
        <v>66</v>
      </c>
      <c r="N45" s="80" t="s">
        <v>65</v>
      </c>
      <c r="O45" s="80" t="s">
        <v>52</v>
      </c>
      <c r="P45" s="81">
        <v>104.6</v>
      </c>
      <c r="Q45" s="82">
        <v>34958</v>
      </c>
      <c r="R45" s="82"/>
      <c r="S45" s="81">
        <v>33577.074999999997</v>
      </c>
      <c r="T45" s="81">
        <v>25457</v>
      </c>
      <c r="U45" s="81">
        <v>35317.599999999999</v>
      </c>
      <c r="V45" s="83">
        <v>23.9</v>
      </c>
      <c r="W45" s="83">
        <v>83.41</v>
      </c>
      <c r="X45" s="79">
        <v>40886</v>
      </c>
      <c r="Y45" s="79"/>
      <c r="Z45" s="79"/>
      <c r="AA45" s="79"/>
      <c r="AB45" s="79"/>
      <c r="AC45" s="79"/>
      <c r="AD45" s="79">
        <v>27895</v>
      </c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 t="s">
        <v>101</v>
      </c>
      <c r="BA45" s="89" t="s">
        <v>102</v>
      </c>
      <c r="BB45" s="79" t="s">
        <v>103</v>
      </c>
      <c r="BC45" s="81">
        <v>34336.934999999998</v>
      </c>
      <c r="BD45" s="81">
        <v>0</v>
      </c>
      <c r="BE45" s="81">
        <v>34336.934999999998</v>
      </c>
      <c r="BF45" s="81">
        <v>34337.387000000002</v>
      </c>
      <c r="BG45" s="81">
        <v>0.38700000000000001</v>
      </c>
      <c r="BH45" s="84">
        <v>34337</v>
      </c>
      <c r="BI45" s="85" t="s">
        <v>42</v>
      </c>
      <c r="BJ45" s="84">
        <v>34337</v>
      </c>
      <c r="BK45" s="80" t="s">
        <v>815</v>
      </c>
      <c r="BL45" s="80" t="s">
        <v>921</v>
      </c>
      <c r="BM45" s="79">
        <v>46477</v>
      </c>
      <c r="BN45" s="79" t="s">
        <v>352</v>
      </c>
      <c r="BO45" s="84" t="s">
        <v>42</v>
      </c>
      <c r="BP45" s="81" t="s">
        <v>42</v>
      </c>
      <c r="BQ45" s="81" t="s">
        <v>42</v>
      </c>
      <c r="BR45" s="81" t="s">
        <v>42</v>
      </c>
      <c r="BS45" s="84" t="s">
        <v>42</v>
      </c>
      <c r="BT45" s="85" t="s">
        <v>42</v>
      </c>
      <c r="BU45" s="82">
        <v>0</v>
      </c>
      <c r="BV45" s="80" t="s">
        <v>42</v>
      </c>
      <c r="BW45" s="80" t="s">
        <v>42</v>
      </c>
      <c r="BX45" s="79" t="s">
        <v>42</v>
      </c>
      <c r="BY45" s="79" t="s">
        <v>42</v>
      </c>
      <c r="BZ45" s="79" t="s">
        <v>42</v>
      </c>
      <c r="CA45" s="79" t="s">
        <v>42</v>
      </c>
      <c r="CB45" s="79" t="s">
        <v>42</v>
      </c>
      <c r="CC45" s="79" t="s">
        <v>42</v>
      </c>
      <c r="CD45" s="79" t="s">
        <v>42</v>
      </c>
      <c r="CE45" s="79" t="s">
        <v>42</v>
      </c>
      <c r="CF45" s="84">
        <v>0</v>
      </c>
      <c r="CG45" s="79" t="s">
        <v>42</v>
      </c>
      <c r="CH45" s="79" t="s">
        <v>42</v>
      </c>
      <c r="CI45" s="79" t="s">
        <v>42</v>
      </c>
      <c r="CJ45" s="79" t="s">
        <v>42</v>
      </c>
      <c r="CK45" s="84">
        <v>34337</v>
      </c>
      <c r="CL45" s="80" t="s">
        <v>815</v>
      </c>
      <c r="CM45" s="80" t="s">
        <v>921</v>
      </c>
      <c r="CN45" s="79">
        <v>46477</v>
      </c>
      <c r="CO45" s="79" t="s">
        <v>352</v>
      </c>
    </row>
    <row r="46" spans="1:93" ht="15" customHeight="1" x14ac:dyDescent="0.25">
      <c r="A46" s="78">
        <f t="shared" si="1"/>
        <v>32</v>
      </c>
      <c r="B46" s="79">
        <v>46082</v>
      </c>
      <c r="C46" s="79">
        <v>46112</v>
      </c>
      <c r="D46" s="80" t="s">
        <v>268</v>
      </c>
      <c r="E46" s="79">
        <v>46091</v>
      </c>
      <c r="F46" s="80" t="s">
        <v>589</v>
      </c>
      <c r="G46" s="79">
        <v>46035</v>
      </c>
      <c r="H46" s="80" t="s">
        <v>363</v>
      </c>
      <c r="I46" s="80">
        <v>123526494</v>
      </c>
      <c r="J46" s="80" t="s">
        <v>104</v>
      </c>
      <c r="K46" s="80" t="s">
        <v>105</v>
      </c>
      <c r="L46" s="80" t="s">
        <v>364</v>
      </c>
      <c r="M46" s="80" t="s">
        <v>104</v>
      </c>
      <c r="N46" s="80" t="s">
        <v>105</v>
      </c>
      <c r="O46" s="80" t="s">
        <v>63</v>
      </c>
      <c r="P46" s="81">
        <v>200</v>
      </c>
      <c r="Q46" s="82"/>
      <c r="R46" s="82">
        <v>11663</v>
      </c>
      <c r="S46" s="81">
        <v>51408</v>
      </c>
      <c r="T46" s="81">
        <v>57709.497000000003</v>
      </c>
      <c r="U46" s="81">
        <v>17450.827000000001</v>
      </c>
      <c r="V46" s="83"/>
      <c r="W46" s="83"/>
      <c r="X46" s="79"/>
      <c r="Y46" s="79" t="s">
        <v>546</v>
      </c>
      <c r="Z46" s="79" t="s">
        <v>546</v>
      </c>
      <c r="AA46" s="79">
        <v>22251</v>
      </c>
      <c r="AB46" s="79" t="s">
        <v>922</v>
      </c>
      <c r="AC46" s="79" t="s">
        <v>923</v>
      </c>
      <c r="AD46" s="79">
        <v>22392</v>
      </c>
      <c r="AE46" s="79" t="s">
        <v>924</v>
      </c>
      <c r="AF46" s="79" t="s">
        <v>544</v>
      </c>
      <c r="AG46" s="79">
        <v>22543</v>
      </c>
      <c r="AH46" s="79" t="s">
        <v>546</v>
      </c>
      <c r="AI46" s="79" t="s">
        <v>546</v>
      </c>
      <c r="AJ46" s="79">
        <v>22750</v>
      </c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 t="s">
        <v>42</v>
      </c>
      <c r="BA46" s="79" t="s">
        <v>42</v>
      </c>
      <c r="BB46" s="79" t="s">
        <v>42</v>
      </c>
      <c r="BC46" s="81">
        <v>8554.1239999999998</v>
      </c>
      <c r="BD46" s="81">
        <v>0</v>
      </c>
      <c r="BE46" s="81">
        <v>8554.1239999999998</v>
      </c>
      <c r="BF46" s="81">
        <v>8554.4650000000001</v>
      </c>
      <c r="BG46" s="81">
        <v>0.46500000000000002</v>
      </c>
      <c r="BH46" s="84">
        <v>8554</v>
      </c>
      <c r="BI46" s="85" t="s">
        <v>42</v>
      </c>
      <c r="BJ46" s="84">
        <v>8554</v>
      </c>
      <c r="BK46" s="80" t="s">
        <v>816</v>
      </c>
      <c r="BL46" s="80" t="s">
        <v>925</v>
      </c>
      <c r="BM46" s="79">
        <v>46477</v>
      </c>
      <c r="BN46" s="79" t="s">
        <v>352</v>
      </c>
      <c r="BO46" s="84" t="s">
        <v>42</v>
      </c>
      <c r="BP46" s="81" t="s">
        <v>42</v>
      </c>
      <c r="BQ46" s="81" t="s">
        <v>42</v>
      </c>
      <c r="BR46" s="81" t="s">
        <v>42</v>
      </c>
      <c r="BS46" s="84" t="s">
        <v>42</v>
      </c>
      <c r="BT46" s="85" t="s">
        <v>42</v>
      </c>
      <c r="BU46" s="82">
        <v>0</v>
      </c>
      <c r="BV46" s="80" t="s">
        <v>42</v>
      </c>
      <c r="BW46" s="80" t="s">
        <v>42</v>
      </c>
      <c r="BX46" s="79" t="s">
        <v>42</v>
      </c>
      <c r="BY46" s="79" t="s">
        <v>42</v>
      </c>
      <c r="BZ46" s="79" t="s">
        <v>42</v>
      </c>
      <c r="CA46" s="79" t="s">
        <v>42</v>
      </c>
      <c r="CB46" s="79" t="s">
        <v>42</v>
      </c>
      <c r="CC46" s="79" t="s">
        <v>42</v>
      </c>
      <c r="CD46" s="79" t="s">
        <v>42</v>
      </c>
      <c r="CE46" s="79" t="s">
        <v>42</v>
      </c>
      <c r="CF46" s="82">
        <v>0</v>
      </c>
      <c r="CG46" s="79" t="s">
        <v>42</v>
      </c>
      <c r="CH46" s="79" t="s">
        <v>42</v>
      </c>
      <c r="CI46" s="79" t="s">
        <v>42</v>
      </c>
      <c r="CJ46" s="79" t="s">
        <v>42</v>
      </c>
      <c r="CK46" s="84">
        <v>8554</v>
      </c>
      <c r="CL46" s="80" t="s">
        <v>816</v>
      </c>
      <c r="CM46" s="80" t="s">
        <v>925</v>
      </c>
      <c r="CN46" s="79">
        <v>46477</v>
      </c>
      <c r="CO46" s="79" t="s">
        <v>352</v>
      </c>
    </row>
    <row r="47" spans="1:93" ht="15" customHeight="1" x14ac:dyDescent="0.25">
      <c r="A47" s="78">
        <f t="shared" si="1"/>
        <v>33</v>
      </c>
      <c r="B47" s="79">
        <v>46082</v>
      </c>
      <c r="C47" s="79">
        <v>46112</v>
      </c>
      <c r="D47" s="80" t="s">
        <v>269</v>
      </c>
      <c r="E47" s="79">
        <v>46092</v>
      </c>
      <c r="F47" s="80" t="s">
        <v>590</v>
      </c>
      <c r="G47" s="79">
        <v>46008</v>
      </c>
      <c r="H47" s="80" t="s">
        <v>280</v>
      </c>
      <c r="I47" s="80">
        <v>119004654</v>
      </c>
      <c r="J47" s="80" t="s">
        <v>81</v>
      </c>
      <c r="K47" s="80" t="s">
        <v>82</v>
      </c>
      <c r="L47" s="80" t="s">
        <v>106</v>
      </c>
      <c r="M47" s="80" t="s">
        <v>81</v>
      </c>
      <c r="N47" s="80" t="s">
        <v>82</v>
      </c>
      <c r="O47" s="80" t="s">
        <v>52</v>
      </c>
      <c r="P47" s="81">
        <v>30</v>
      </c>
      <c r="Q47" s="82"/>
      <c r="R47" s="82">
        <v>13116</v>
      </c>
      <c r="S47" s="81">
        <v>36555.517999999996</v>
      </c>
      <c r="T47" s="81">
        <v>38011.305</v>
      </c>
      <c r="U47" s="81">
        <v>14998.382</v>
      </c>
      <c r="V47" s="83"/>
      <c r="W47" s="83"/>
      <c r="X47" s="79"/>
      <c r="Y47" s="79" t="s">
        <v>926</v>
      </c>
      <c r="Z47" s="79" t="s">
        <v>927</v>
      </c>
      <c r="AA47" s="79">
        <v>25888</v>
      </c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 t="s">
        <v>42</v>
      </c>
      <c r="BA47" s="79" t="s">
        <v>42</v>
      </c>
      <c r="BB47" s="79" t="s">
        <v>42</v>
      </c>
      <c r="BC47" s="81">
        <v>11446.579</v>
      </c>
      <c r="BD47" s="81">
        <v>0</v>
      </c>
      <c r="BE47" s="81">
        <v>11446.579</v>
      </c>
      <c r="BF47" s="81">
        <v>11446.962</v>
      </c>
      <c r="BG47" s="81">
        <v>0.96199999999999997</v>
      </c>
      <c r="BH47" s="84">
        <v>11446</v>
      </c>
      <c r="BI47" s="85" t="s">
        <v>42</v>
      </c>
      <c r="BJ47" s="84">
        <v>11446</v>
      </c>
      <c r="BK47" s="80" t="s">
        <v>817</v>
      </c>
      <c r="BL47" s="80" t="s">
        <v>928</v>
      </c>
      <c r="BM47" s="79">
        <v>46477</v>
      </c>
      <c r="BN47" s="79" t="s">
        <v>352</v>
      </c>
      <c r="BO47" s="84" t="s">
        <v>42</v>
      </c>
      <c r="BP47" s="81"/>
      <c r="BQ47" s="81"/>
      <c r="BR47" s="81"/>
      <c r="BS47" s="84"/>
      <c r="BT47" s="85"/>
      <c r="BU47" s="82">
        <v>0</v>
      </c>
      <c r="BV47" s="80" t="s">
        <v>42</v>
      </c>
      <c r="BW47" s="80" t="s">
        <v>42</v>
      </c>
      <c r="BX47" s="79"/>
      <c r="BY47" s="79"/>
      <c r="BZ47" s="79" t="s">
        <v>357</v>
      </c>
      <c r="CA47" s="81">
        <v>0</v>
      </c>
      <c r="CB47" s="81">
        <v>0</v>
      </c>
      <c r="CC47" s="81">
        <v>0</v>
      </c>
      <c r="CD47" s="84">
        <v>0</v>
      </c>
      <c r="CE47" s="79" t="s">
        <v>42</v>
      </c>
      <c r="CF47" s="82">
        <v>0</v>
      </c>
      <c r="CG47" s="80" t="s">
        <v>818</v>
      </c>
      <c r="CH47" s="80" t="s">
        <v>818</v>
      </c>
      <c r="CI47" s="79"/>
      <c r="CJ47" s="79"/>
      <c r="CK47" s="82">
        <v>11446</v>
      </c>
      <c r="CL47" s="80" t="s">
        <v>817</v>
      </c>
      <c r="CM47" s="80" t="s">
        <v>928</v>
      </c>
      <c r="CN47" s="79">
        <v>46477</v>
      </c>
      <c r="CO47" s="79" t="s">
        <v>352</v>
      </c>
    </row>
    <row r="48" spans="1:93" ht="15" customHeight="1" x14ac:dyDescent="0.25">
      <c r="A48" s="78">
        <f t="shared" si="1"/>
        <v>34</v>
      </c>
      <c r="B48" s="79">
        <v>46082</v>
      </c>
      <c r="C48" s="79">
        <v>46112</v>
      </c>
      <c r="D48" s="80" t="s">
        <v>270</v>
      </c>
      <c r="E48" s="79">
        <v>46092</v>
      </c>
      <c r="F48" s="80" t="s">
        <v>591</v>
      </c>
      <c r="G48" s="79">
        <v>46000</v>
      </c>
      <c r="H48" s="80" t="s">
        <v>279</v>
      </c>
      <c r="I48" s="80">
        <v>117005106</v>
      </c>
      <c r="J48" s="80" t="s">
        <v>132</v>
      </c>
      <c r="K48" s="80" t="s">
        <v>133</v>
      </c>
      <c r="L48" s="80" t="s">
        <v>134</v>
      </c>
      <c r="M48" s="80" t="s">
        <v>132</v>
      </c>
      <c r="N48" s="80" t="s">
        <v>133</v>
      </c>
      <c r="O48" s="80" t="s">
        <v>52</v>
      </c>
      <c r="P48" s="81">
        <v>400</v>
      </c>
      <c r="Q48" s="82">
        <v>34815</v>
      </c>
      <c r="R48" s="82">
        <v>16799</v>
      </c>
      <c r="S48" s="81">
        <v>85811.395000000004</v>
      </c>
      <c r="T48" s="81">
        <v>58232.224000000002</v>
      </c>
      <c r="U48" s="81">
        <v>46633.921999999999</v>
      </c>
      <c r="V48" s="83"/>
      <c r="W48" s="83"/>
      <c r="X48" s="79"/>
      <c r="Y48" s="79" t="s">
        <v>929</v>
      </c>
      <c r="Z48" s="79" t="s">
        <v>930</v>
      </c>
      <c r="AA48" s="79">
        <v>45309</v>
      </c>
      <c r="AB48" s="79" t="s">
        <v>931</v>
      </c>
      <c r="AC48" s="79" t="s">
        <v>359</v>
      </c>
      <c r="AD48" s="79">
        <v>45309</v>
      </c>
      <c r="AE48" s="79" t="s">
        <v>932</v>
      </c>
      <c r="AF48" s="79" t="s">
        <v>933</v>
      </c>
      <c r="AG48" s="79">
        <v>45309</v>
      </c>
      <c r="AH48" s="79"/>
      <c r="AI48" s="79"/>
      <c r="AJ48" s="79"/>
      <c r="AK48" s="79" t="s">
        <v>934</v>
      </c>
      <c r="AL48" s="79" t="s">
        <v>935</v>
      </c>
      <c r="AM48" s="79">
        <v>31177</v>
      </c>
      <c r="AN48" s="79" t="s">
        <v>936</v>
      </c>
      <c r="AO48" s="79" t="s">
        <v>937</v>
      </c>
      <c r="AP48" s="79">
        <v>30812</v>
      </c>
      <c r="AQ48" s="79"/>
      <c r="AR48" s="79"/>
      <c r="AS48" s="79"/>
      <c r="AT48" s="79"/>
      <c r="AU48" s="79"/>
      <c r="AV48" s="79"/>
      <c r="AW48" s="79"/>
      <c r="AX48" s="79"/>
      <c r="AY48" s="79"/>
      <c r="AZ48" s="79" t="s">
        <v>42</v>
      </c>
      <c r="BA48" s="79" t="s">
        <v>42</v>
      </c>
      <c r="BB48" s="79" t="s">
        <v>42</v>
      </c>
      <c r="BC48" s="81">
        <v>37388.847000000002</v>
      </c>
      <c r="BD48" s="81">
        <v>0</v>
      </c>
      <c r="BE48" s="81">
        <v>37388.847000000002</v>
      </c>
      <c r="BF48" s="81">
        <v>37388.857000000004</v>
      </c>
      <c r="BG48" s="81">
        <v>0.85699999999999998</v>
      </c>
      <c r="BH48" s="84">
        <v>37388</v>
      </c>
      <c r="BI48" s="85" t="s">
        <v>42</v>
      </c>
      <c r="BJ48" s="84">
        <v>37388</v>
      </c>
      <c r="BK48" s="80" t="s">
        <v>819</v>
      </c>
      <c r="BL48" s="80" t="s">
        <v>938</v>
      </c>
      <c r="BM48" s="79">
        <v>46477</v>
      </c>
      <c r="BN48" s="79" t="s">
        <v>352</v>
      </c>
      <c r="BO48" s="86" t="s">
        <v>179</v>
      </c>
      <c r="BP48" s="81">
        <v>0</v>
      </c>
      <c r="BQ48" s="81">
        <v>0.88500000000000001</v>
      </c>
      <c r="BR48" s="81">
        <v>0.88500000000000001</v>
      </c>
      <c r="BS48" s="84">
        <v>0</v>
      </c>
      <c r="BT48" s="85" t="s">
        <v>42</v>
      </c>
      <c r="BU48" s="82">
        <v>0</v>
      </c>
      <c r="BV48" s="80" t="s">
        <v>820</v>
      </c>
      <c r="BW48" s="80" t="s">
        <v>820</v>
      </c>
      <c r="BX48" s="79"/>
      <c r="BY48" s="79"/>
      <c r="BZ48" s="79" t="s">
        <v>182</v>
      </c>
      <c r="CA48" s="81">
        <v>0</v>
      </c>
      <c r="CB48" s="81">
        <v>0.89600000000000002</v>
      </c>
      <c r="CC48" s="81">
        <v>0.89600000000000002</v>
      </c>
      <c r="CD48" s="84">
        <v>0</v>
      </c>
      <c r="CE48" s="85" t="s">
        <v>42</v>
      </c>
      <c r="CF48" s="82">
        <v>0</v>
      </c>
      <c r="CG48" s="80" t="s">
        <v>820</v>
      </c>
      <c r="CH48" s="80" t="s">
        <v>820</v>
      </c>
      <c r="CI48" s="79"/>
      <c r="CJ48" s="79"/>
      <c r="CK48" s="82">
        <v>37388</v>
      </c>
      <c r="CL48" s="80" t="s">
        <v>819</v>
      </c>
      <c r="CM48" s="80" t="s">
        <v>938</v>
      </c>
      <c r="CN48" s="79">
        <v>46477</v>
      </c>
      <c r="CO48" s="79" t="s">
        <v>352</v>
      </c>
    </row>
    <row r="49" spans="1:93" ht="15" customHeight="1" x14ac:dyDescent="0.25">
      <c r="A49" s="60">
        <f t="shared" si="1"/>
        <v>35</v>
      </c>
      <c r="B49" s="61"/>
      <c r="C49" s="61"/>
      <c r="D49" s="62" t="s">
        <v>271</v>
      </c>
      <c r="E49" s="59" t="s">
        <v>42</v>
      </c>
      <c r="F49" s="62" t="s">
        <v>592</v>
      </c>
      <c r="G49" s="61">
        <v>45965</v>
      </c>
      <c r="H49" s="62" t="s">
        <v>119</v>
      </c>
      <c r="I49" s="62">
        <v>813109388</v>
      </c>
      <c r="J49" s="62" t="s">
        <v>107</v>
      </c>
      <c r="K49" s="62" t="s">
        <v>108</v>
      </c>
      <c r="L49" s="62" t="s">
        <v>109</v>
      </c>
      <c r="M49" s="62" t="s">
        <v>107</v>
      </c>
      <c r="N49" s="62" t="s">
        <v>108</v>
      </c>
      <c r="O49" s="62" t="s">
        <v>63</v>
      </c>
      <c r="P49" s="63">
        <v>125</v>
      </c>
      <c r="Q49" s="64"/>
      <c r="R49" s="64"/>
      <c r="S49" s="63"/>
      <c r="T49" s="63"/>
      <c r="U49" s="63"/>
      <c r="V49" s="65"/>
      <c r="W49" s="65"/>
      <c r="X49" s="61"/>
      <c r="Y49" s="61"/>
      <c r="Z49" s="61"/>
      <c r="AA49" s="61">
        <v>24138</v>
      </c>
      <c r="AB49" s="61"/>
      <c r="AC49" s="61"/>
      <c r="AD49" s="61">
        <v>24138</v>
      </c>
      <c r="AE49" s="61"/>
      <c r="AF49" s="61"/>
      <c r="AG49" s="61"/>
      <c r="AH49" s="61"/>
      <c r="AI49" s="61"/>
      <c r="AJ49" s="61">
        <v>27060</v>
      </c>
      <c r="AK49" s="61"/>
      <c r="AL49" s="61"/>
      <c r="AM49" s="61">
        <v>27269</v>
      </c>
      <c r="AN49" s="61"/>
      <c r="AO49" s="61"/>
      <c r="AP49" s="61">
        <v>27269</v>
      </c>
      <c r="AQ49" s="61"/>
      <c r="AR49" s="61"/>
      <c r="AS49" s="61">
        <v>27269</v>
      </c>
      <c r="AT49" s="61"/>
      <c r="AU49" s="61"/>
      <c r="AV49" s="61">
        <v>27269</v>
      </c>
      <c r="AW49" s="61"/>
      <c r="AX49" s="61"/>
      <c r="AY49" s="61"/>
      <c r="AZ49" s="61" t="s">
        <v>42</v>
      </c>
      <c r="BA49" s="61" t="s">
        <v>42</v>
      </c>
      <c r="BB49" s="61" t="s">
        <v>42</v>
      </c>
      <c r="BC49" s="63"/>
      <c r="BD49" s="63"/>
      <c r="BE49" s="63"/>
      <c r="BF49" s="63"/>
      <c r="BG49" s="63"/>
      <c r="BH49" s="66"/>
      <c r="BI49" s="67"/>
      <c r="BJ49" s="66">
        <v>0</v>
      </c>
      <c r="BK49" s="62" t="s">
        <v>821</v>
      </c>
      <c r="BL49" s="62" t="s">
        <v>821</v>
      </c>
      <c r="BM49" s="61"/>
      <c r="BN49" s="61"/>
      <c r="BO49" s="66" t="s">
        <v>42</v>
      </c>
      <c r="BP49" s="63" t="s">
        <v>42</v>
      </c>
      <c r="BQ49" s="63" t="s">
        <v>42</v>
      </c>
      <c r="BR49" s="63" t="s">
        <v>42</v>
      </c>
      <c r="BS49" s="66" t="s">
        <v>42</v>
      </c>
      <c r="BT49" s="67" t="s">
        <v>42</v>
      </c>
      <c r="BU49" s="64">
        <v>0</v>
      </c>
      <c r="BV49" s="62" t="s">
        <v>42</v>
      </c>
      <c r="BW49" s="62" t="s">
        <v>42</v>
      </c>
      <c r="BX49" s="61" t="s">
        <v>42</v>
      </c>
      <c r="BY49" s="61" t="s">
        <v>42</v>
      </c>
      <c r="BZ49" s="61" t="s">
        <v>362</v>
      </c>
      <c r="CA49" s="63"/>
      <c r="CB49" s="63"/>
      <c r="CC49" s="63"/>
      <c r="CD49" s="66"/>
      <c r="CE49" s="67"/>
      <c r="CF49" s="64">
        <v>0</v>
      </c>
      <c r="CG49" s="62" t="s">
        <v>821</v>
      </c>
      <c r="CH49" s="62" t="s">
        <v>821</v>
      </c>
      <c r="CI49" s="61"/>
      <c r="CJ49" s="61"/>
      <c r="CK49" s="66">
        <v>0</v>
      </c>
      <c r="CL49" s="62" t="s">
        <v>821</v>
      </c>
      <c r="CM49" s="62" t="s">
        <v>821</v>
      </c>
      <c r="CN49" s="61"/>
      <c r="CO49" s="61"/>
    </row>
    <row r="50" spans="1:93" ht="15" customHeight="1" x14ac:dyDescent="0.25">
      <c r="A50" s="60">
        <f t="shared" si="1"/>
        <v>36</v>
      </c>
      <c r="B50" s="61"/>
      <c r="C50" s="61"/>
      <c r="D50" s="62" t="s">
        <v>272</v>
      </c>
      <c r="E50" s="59" t="s">
        <v>42</v>
      </c>
      <c r="F50" s="62" t="s">
        <v>593</v>
      </c>
      <c r="G50" s="61">
        <v>46000</v>
      </c>
      <c r="H50" s="62" t="s">
        <v>175</v>
      </c>
      <c r="I50" s="62">
        <v>200532770</v>
      </c>
      <c r="J50" s="62" t="s">
        <v>176</v>
      </c>
      <c r="K50" s="62" t="s">
        <v>177</v>
      </c>
      <c r="L50" s="62" t="s">
        <v>178</v>
      </c>
      <c r="M50" s="62" t="s">
        <v>176</v>
      </c>
      <c r="N50" s="62" t="s">
        <v>177</v>
      </c>
      <c r="O50" s="62" t="s">
        <v>63</v>
      </c>
      <c r="P50" s="63">
        <v>6</v>
      </c>
      <c r="Q50" s="64"/>
      <c r="R50" s="64"/>
      <c r="S50" s="63"/>
      <c r="T50" s="63"/>
      <c r="U50" s="63"/>
      <c r="V50" s="65"/>
      <c r="W50" s="65"/>
      <c r="X50" s="61"/>
      <c r="Y50" s="61"/>
      <c r="Z50" s="61"/>
      <c r="AA50" s="61">
        <v>37316</v>
      </c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 t="s">
        <v>42</v>
      </c>
      <c r="BA50" s="61" t="s">
        <v>42</v>
      </c>
      <c r="BB50" s="61" t="s">
        <v>42</v>
      </c>
      <c r="BC50" s="63"/>
      <c r="BD50" s="63"/>
      <c r="BE50" s="63"/>
      <c r="BF50" s="63"/>
      <c r="BG50" s="63"/>
      <c r="BH50" s="66"/>
      <c r="BI50" s="67"/>
      <c r="BJ50" s="66">
        <v>0</v>
      </c>
      <c r="BK50" s="66"/>
      <c r="BL50" s="66"/>
      <c r="BM50" s="61"/>
      <c r="BN50" s="61"/>
      <c r="BO50" s="68" t="s">
        <v>179</v>
      </c>
      <c r="BP50" s="63"/>
      <c r="BQ50" s="63"/>
      <c r="BR50" s="63"/>
      <c r="BS50" s="66"/>
      <c r="BT50" s="67"/>
      <c r="BU50" s="64"/>
      <c r="BV50" s="66" t="s">
        <v>822</v>
      </c>
      <c r="BW50" s="66" t="s">
        <v>822</v>
      </c>
      <c r="BX50" s="61"/>
      <c r="BY50" s="61"/>
      <c r="BZ50" s="61"/>
      <c r="CA50" s="61"/>
      <c r="CB50" s="61"/>
      <c r="CC50" s="61"/>
      <c r="CD50" s="61"/>
      <c r="CE50" s="61"/>
      <c r="CF50" s="64">
        <v>0</v>
      </c>
      <c r="CG50" s="61"/>
      <c r="CH50" s="61"/>
      <c r="CI50" s="61"/>
      <c r="CJ50" s="61"/>
      <c r="CK50" s="64">
        <v>0</v>
      </c>
      <c r="CL50" s="66" t="s">
        <v>822</v>
      </c>
      <c r="CM50" s="66" t="s">
        <v>822</v>
      </c>
      <c r="CN50" s="61"/>
      <c r="CO50" s="61"/>
    </row>
    <row r="51" spans="1:93" ht="15" customHeight="1" x14ac:dyDescent="0.25">
      <c r="A51" s="78">
        <f t="shared" si="1"/>
        <v>37</v>
      </c>
      <c r="B51" s="79">
        <v>46082</v>
      </c>
      <c r="C51" s="79">
        <v>46112</v>
      </c>
      <c r="D51" s="80" t="s">
        <v>273</v>
      </c>
      <c r="E51" s="79">
        <v>46092</v>
      </c>
      <c r="F51" s="80" t="s">
        <v>594</v>
      </c>
      <c r="G51" s="79">
        <v>46056</v>
      </c>
      <c r="H51" s="80" t="s">
        <v>275</v>
      </c>
      <c r="I51" s="80">
        <v>109513731</v>
      </c>
      <c r="J51" s="80" t="s">
        <v>183</v>
      </c>
      <c r="K51" s="80" t="s">
        <v>185</v>
      </c>
      <c r="L51" s="80" t="s">
        <v>184</v>
      </c>
      <c r="M51" s="80" t="s">
        <v>183</v>
      </c>
      <c r="N51" s="80" t="s">
        <v>185</v>
      </c>
      <c r="O51" s="80" t="s">
        <v>63</v>
      </c>
      <c r="P51" s="81">
        <v>210</v>
      </c>
      <c r="Q51" s="82"/>
      <c r="R51" s="82">
        <v>8883</v>
      </c>
      <c r="S51" s="81">
        <v>68508.792000000001</v>
      </c>
      <c r="T51" s="81">
        <v>68508.792000000001</v>
      </c>
      <c r="U51" s="81">
        <v>37372.008999999998</v>
      </c>
      <c r="V51" s="83"/>
      <c r="W51" s="83"/>
      <c r="X51" s="79"/>
      <c r="Y51" s="79" t="s">
        <v>939</v>
      </c>
      <c r="Z51" s="79" t="s">
        <v>940</v>
      </c>
      <c r="AA51" s="79">
        <v>27011</v>
      </c>
      <c r="AB51" s="79" t="s">
        <v>941</v>
      </c>
      <c r="AC51" s="79" t="s">
        <v>942</v>
      </c>
      <c r="AD51" s="79">
        <v>27304</v>
      </c>
      <c r="AE51" s="79" t="s">
        <v>943</v>
      </c>
      <c r="AF51" s="79" t="s">
        <v>944</v>
      </c>
      <c r="AG51" s="79">
        <v>27443</v>
      </c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 t="s">
        <v>42</v>
      </c>
      <c r="BA51" s="79" t="s">
        <v>42</v>
      </c>
      <c r="BB51" s="79" t="s">
        <v>42</v>
      </c>
      <c r="BC51" s="81">
        <v>32164.116000000002</v>
      </c>
      <c r="BD51" s="81">
        <v>0</v>
      </c>
      <c r="BE51" s="81">
        <v>32164.116000000002</v>
      </c>
      <c r="BF51" s="81">
        <v>32164.59</v>
      </c>
      <c r="BG51" s="81">
        <v>0.59</v>
      </c>
      <c r="BH51" s="84">
        <v>32164</v>
      </c>
      <c r="BI51" s="85" t="s">
        <v>42</v>
      </c>
      <c r="BJ51" s="84">
        <v>32164</v>
      </c>
      <c r="BK51" s="84" t="s">
        <v>823</v>
      </c>
      <c r="BL51" s="84" t="s">
        <v>945</v>
      </c>
      <c r="BM51" s="79">
        <v>46477</v>
      </c>
      <c r="BN51" s="79" t="s">
        <v>352</v>
      </c>
      <c r="BO51" s="84" t="s">
        <v>42</v>
      </c>
      <c r="BP51" s="81" t="s">
        <v>42</v>
      </c>
      <c r="BQ51" s="81" t="s">
        <v>42</v>
      </c>
      <c r="BR51" s="81" t="s">
        <v>42</v>
      </c>
      <c r="BS51" s="84" t="s">
        <v>42</v>
      </c>
      <c r="BT51" s="85" t="s">
        <v>42</v>
      </c>
      <c r="BU51" s="82">
        <v>0</v>
      </c>
      <c r="BV51" s="80" t="s">
        <v>42</v>
      </c>
      <c r="BW51" s="80" t="s">
        <v>42</v>
      </c>
      <c r="BX51" s="79" t="s">
        <v>42</v>
      </c>
      <c r="BY51" s="79" t="s">
        <v>42</v>
      </c>
      <c r="BZ51" s="79" t="s">
        <v>42</v>
      </c>
      <c r="CA51" s="79" t="s">
        <v>42</v>
      </c>
      <c r="CB51" s="79" t="s">
        <v>42</v>
      </c>
      <c r="CC51" s="79" t="s">
        <v>42</v>
      </c>
      <c r="CD51" s="79" t="s">
        <v>42</v>
      </c>
      <c r="CE51" s="79" t="s">
        <v>42</v>
      </c>
      <c r="CF51" s="82">
        <v>0</v>
      </c>
      <c r="CG51" s="79" t="s">
        <v>42</v>
      </c>
      <c r="CH51" s="79" t="s">
        <v>42</v>
      </c>
      <c r="CI51" s="79" t="s">
        <v>42</v>
      </c>
      <c r="CJ51" s="79" t="s">
        <v>42</v>
      </c>
      <c r="CK51" s="84">
        <v>32164</v>
      </c>
      <c r="CL51" s="84" t="s">
        <v>823</v>
      </c>
      <c r="CM51" s="84" t="s">
        <v>945</v>
      </c>
      <c r="CN51" s="79">
        <v>46477</v>
      </c>
      <c r="CO51" s="79" t="s">
        <v>352</v>
      </c>
    </row>
  </sheetData>
  <autoFilter ref="A8:BZ8"/>
  <mergeCells count="150">
    <mergeCell ref="CK3:CO3"/>
    <mergeCell ref="CK4:CO4"/>
    <mergeCell ref="A1:M1"/>
    <mergeCell ref="A2:M2"/>
    <mergeCell ref="V4:AY4"/>
    <mergeCell ref="D3:E6"/>
    <mergeCell ref="F3:G6"/>
    <mergeCell ref="J4:K6"/>
    <mergeCell ref="CK15:CO15"/>
    <mergeCell ref="CK5:CK6"/>
    <mergeCell ref="BE5:BE6"/>
    <mergeCell ref="BN5:BN6"/>
    <mergeCell ref="BF5:BF6"/>
    <mergeCell ref="BG5:BG6"/>
    <mergeCell ref="BH5:BH6"/>
    <mergeCell ref="BI5:BI6"/>
    <mergeCell ref="CG5:CH5"/>
    <mergeCell ref="BE3:CJ3"/>
    <mergeCell ref="CL5:CM5"/>
    <mergeCell ref="A3:A6"/>
    <mergeCell ref="H4:H6"/>
    <mergeCell ref="I4:I6"/>
    <mergeCell ref="L4:L6"/>
    <mergeCell ref="P4:P6"/>
    <mergeCell ref="Q4:R6"/>
    <mergeCell ref="S5:S6"/>
    <mergeCell ref="T5:T6"/>
    <mergeCell ref="M4:N6"/>
    <mergeCell ref="O4:O6"/>
    <mergeCell ref="B3:C6"/>
    <mergeCell ref="H3:K3"/>
    <mergeCell ref="S4:T4"/>
    <mergeCell ref="BE4:BN4"/>
    <mergeCell ref="L3:AY3"/>
    <mergeCell ref="AZ3:BB3"/>
    <mergeCell ref="AZ4:AZ6"/>
    <mergeCell ref="AK5:AM5"/>
    <mergeCell ref="AN5:AP5"/>
    <mergeCell ref="BA4:BA6"/>
    <mergeCell ref="BB4:BB6"/>
    <mergeCell ref="BD3:BD6"/>
    <mergeCell ref="BC3:BC6"/>
    <mergeCell ref="AE5:AG5"/>
    <mergeCell ref="V5:X5"/>
    <mergeCell ref="Y5:AA5"/>
    <mergeCell ref="AW5:AY5"/>
    <mergeCell ref="AH5:AJ5"/>
    <mergeCell ref="AT5:AV5"/>
    <mergeCell ref="CN5:CN6"/>
    <mergeCell ref="CO5:CO6"/>
    <mergeCell ref="CJ5:CJ6"/>
    <mergeCell ref="BO4:BY4"/>
    <mergeCell ref="BV5:BW5"/>
    <mergeCell ref="BO5:BO6"/>
    <mergeCell ref="BP5:BP6"/>
    <mergeCell ref="CI5:CI6"/>
    <mergeCell ref="CF5:CF6"/>
    <mergeCell ref="BY5:BY6"/>
    <mergeCell ref="BZ4:CJ4"/>
    <mergeCell ref="CB5:CB6"/>
    <mergeCell ref="CC5:CC6"/>
    <mergeCell ref="CD5:CD6"/>
    <mergeCell ref="CE5:CE6"/>
    <mergeCell ref="BQ5:BQ6"/>
    <mergeCell ref="BR5:BR6"/>
    <mergeCell ref="BS5:BS6"/>
    <mergeCell ref="BT5:BT6"/>
    <mergeCell ref="BU5:BU6"/>
    <mergeCell ref="BX5:BX6"/>
    <mergeCell ref="BM16:BM17"/>
    <mergeCell ref="BN16:BN17"/>
    <mergeCell ref="U5:U6"/>
    <mergeCell ref="AQ5:AS5"/>
    <mergeCell ref="AB5:AD5"/>
    <mergeCell ref="BJ5:BJ6"/>
    <mergeCell ref="BK5:BL5"/>
    <mergeCell ref="CA5:CA6"/>
    <mergeCell ref="BZ5:BZ6"/>
    <mergeCell ref="BM5:BM6"/>
    <mergeCell ref="BE14:CJ14"/>
    <mergeCell ref="BO16:BO17"/>
    <mergeCell ref="BP16:BP17"/>
    <mergeCell ref="BE16:BE17"/>
    <mergeCell ref="BF16:BF17"/>
    <mergeCell ref="BG16:BG17"/>
    <mergeCell ref="BH16:BH17"/>
    <mergeCell ref="BI16:BI17"/>
    <mergeCell ref="BJ16:BJ17"/>
    <mergeCell ref="BK16:BL16"/>
    <mergeCell ref="BQ16:BQ17"/>
    <mergeCell ref="BR16:BR17"/>
    <mergeCell ref="BS16:BS17"/>
    <mergeCell ref="BT16:BT17"/>
    <mergeCell ref="A14:A17"/>
    <mergeCell ref="B14:C17"/>
    <mergeCell ref="D14:E17"/>
    <mergeCell ref="F14:G17"/>
    <mergeCell ref="H14:K14"/>
    <mergeCell ref="L14:AY14"/>
    <mergeCell ref="AZ14:BB14"/>
    <mergeCell ref="BC14:BC17"/>
    <mergeCell ref="BD14:BD17"/>
    <mergeCell ref="AH16:AJ16"/>
    <mergeCell ref="AK16:AM16"/>
    <mergeCell ref="AN16:AP16"/>
    <mergeCell ref="AQ16:AS16"/>
    <mergeCell ref="AT16:AV16"/>
    <mergeCell ref="AW16:AY16"/>
    <mergeCell ref="CK14:CO14"/>
    <mergeCell ref="H15:H17"/>
    <mergeCell ref="I15:I17"/>
    <mergeCell ref="J15:K17"/>
    <mergeCell ref="L15:L17"/>
    <mergeCell ref="M15:N17"/>
    <mergeCell ref="O15:O17"/>
    <mergeCell ref="P15:P17"/>
    <mergeCell ref="Q15:R17"/>
    <mergeCell ref="S15:T15"/>
    <mergeCell ref="V15:AY15"/>
    <mergeCell ref="AZ15:AZ17"/>
    <mergeCell ref="BA15:BA17"/>
    <mergeCell ref="BB15:BB17"/>
    <mergeCell ref="BE15:BN15"/>
    <mergeCell ref="BO15:BY15"/>
    <mergeCell ref="BZ15:CJ15"/>
    <mergeCell ref="S16:S17"/>
    <mergeCell ref="T16:T17"/>
    <mergeCell ref="U16:U17"/>
    <mergeCell ref="V16:X16"/>
    <mergeCell ref="Y16:AA16"/>
    <mergeCell ref="AB16:AD16"/>
    <mergeCell ref="AE16:AG16"/>
    <mergeCell ref="BU16:BU17"/>
    <mergeCell ref="BV16:BW16"/>
    <mergeCell ref="BX16:BX17"/>
    <mergeCell ref="BY16:BY17"/>
    <mergeCell ref="BZ16:BZ17"/>
    <mergeCell ref="CK16:CK17"/>
    <mergeCell ref="CL16:CM16"/>
    <mergeCell ref="CN16:CN17"/>
    <mergeCell ref="CO16:CO17"/>
    <mergeCell ref="CA16:CA17"/>
    <mergeCell ref="CB16:CB17"/>
    <mergeCell ref="CC16:CC17"/>
    <mergeCell ref="CD16:CD17"/>
    <mergeCell ref="CE16:CE17"/>
    <mergeCell ref="CF16:CF17"/>
    <mergeCell ref="CG16:CH16"/>
    <mergeCell ref="CI16:CI17"/>
    <mergeCell ref="CJ16:CJ17"/>
  </mergeCells>
  <pageMargins left="0.7" right="0.7" top="0.75" bottom="0.75" header="0.3" footer="0.3"/>
  <pageSetup paperSize="9" scale="71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O51"/>
  <sheetViews>
    <sheetView zoomScaleNormal="100" workbookViewId="0">
      <pane ySplit="7" topLeftCell="A8" activePane="bottomLeft" state="frozen"/>
      <selection pane="bottomLeft" activeCell="A3" sqref="A3:A6"/>
    </sheetView>
  </sheetViews>
  <sheetFormatPr defaultRowHeight="15" x14ac:dyDescent="0.25"/>
  <cols>
    <col min="1" max="1" width="6.140625" customWidth="1"/>
    <col min="3" max="3" width="10.140625" bestFit="1" customWidth="1"/>
    <col min="4" max="4" width="9.42578125" customWidth="1"/>
    <col min="5" max="5" width="10.7109375" customWidth="1"/>
    <col min="6" max="6" width="14.140625" customWidth="1"/>
    <col min="7" max="7" width="12.42578125" customWidth="1"/>
    <col min="8" max="8" width="37.42578125" customWidth="1"/>
    <col min="9" max="9" width="15.42578125" customWidth="1"/>
    <col min="10" max="10" width="12.5703125" bestFit="1" customWidth="1"/>
    <col min="11" max="11" width="16.7109375" customWidth="1"/>
    <col min="12" max="12" width="37.5703125" bestFit="1" customWidth="1"/>
    <col min="13" max="13" width="13" customWidth="1"/>
    <col min="14" max="14" width="16.5703125" customWidth="1"/>
    <col min="15" max="15" width="42.140625" customWidth="1"/>
    <col min="16" max="17" width="9.28515625" customWidth="1"/>
    <col min="18" max="18" width="9" customWidth="1"/>
    <col min="19" max="19" width="15.42578125" customWidth="1"/>
    <col min="20" max="21" width="14.28515625" customWidth="1"/>
    <col min="22" max="22" width="9.85546875" customWidth="1"/>
    <col min="24" max="24" width="10.85546875" customWidth="1"/>
    <col min="25" max="25" width="10.5703125" customWidth="1"/>
    <col min="26" max="26" width="10.140625" customWidth="1"/>
    <col min="27" max="28" width="11.140625" customWidth="1"/>
    <col min="29" max="30" width="11.28515625" customWidth="1"/>
    <col min="31" max="31" width="10.85546875" customWidth="1"/>
    <col min="32" max="32" width="10.7109375" customWidth="1"/>
    <col min="33" max="33" width="10.28515625" customWidth="1"/>
    <col min="34" max="34" width="10.5703125" customWidth="1"/>
    <col min="35" max="35" width="10.42578125" customWidth="1"/>
    <col min="36" max="37" width="10.85546875" customWidth="1"/>
    <col min="38" max="39" width="10.7109375" customWidth="1"/>
    <col min="40" max="40" width="10.5703125" customWidth="1"/>
    <col min="41" max="41" width="10.28515625" customWidth="1"/>
    <col min="42" max="42" width="10.5703125" customWidth="1"/>
    <col min="43" max="43" width="10.7109375" customWidth="1"/>
    <col min="44" max="44" width="10.5703125" customWidth="1"/>
    <col min="45" max="45" width="11" customWidth="1"/>
    <col min="46" max="46" width="10.7109375" customWidth="1"/>
    <col min="47" max="47" width="10.5703125" customWidth="1"/>
    <col min="48" max="48" width="10.7109375" customWidth="1"/>
    <col min="49" max="50" width="10.85546875" customWidth="1"/>
    <col min="51" max="51" width="10.5703125" customWidth="1"/>
    <col min="52" max="52" width="27.5703125" customWidth="1"/>
    <col min="53" max="53" width="16.85546875" customWidth="1"/>
    <col min="54" max="54" width="15.85546875" customWidth="1"/>
    <col min="55" max="55" width="18.28515625" customWidth="1"/>
    <col min="56" max="56" width="14.5703125" customWidth="1"/>
    <col min="57" max="57" width="13.28515625" customWidth="1"/>
    <col min="58" max="58" width="11.85546875" customWidth="1"/>
    <col min="59" max="59" width="11.5703125" customWidth="1"/>
    <col min="60" max="61" width="12.5703125" customWidth="1"/>
    <col min="62" max="62" width="15.7109375" customWidth="1"/>
    <col min="63" max="63" width="24.140625" customWidth="1"/>
    <col min="64" max="64" width="26.28515625" customWidth="1"/>
    <col min="65" max="65" width="15.42578125" customWidth="1"/>
    <col min="66" max="66" width="17.140625" customWidth="1"/>
    <col min="67" max="67" width="39.5703125" customWidth="1"/>
    <col min="68" max="68" width="13.7109375" customWidth="1"/>
    <col min="69" max="70" width="12.28515625" customWidth="1"/>
    <col min="71" max="71" width="13.85546875" customWidth="1"/>
    <col min="72" max="72" width="12.140625" customWidth="1"/>
    <col min="73" max="73" width="15.28515625" customWidth="1"/>
    <col min="74" max="74" width="25.7109375" customWidth="1"/>
    <col min="75" max="75" width="26" customWidth="1"/>
    <col min="76" max="76" width="13.28515625" customWidth="1"/>
    <col min="77" max="77" width="12.28515625" customWidth="1"/>
    <col min="78" max="78" width="40.28515625" customWidth="1"/>
    <col min="79" max="79" width="13.7109375" customWidth="1"/>
    <col min="80" max="80" width="12.7109375" customWidth="1"/>
    <col min="81" max="81" width="11.85546875" customWidth="1"/>
    <col min="82" max="82" width="13.140625" customWidth="1"/>
    <col min="83" max="83" width="11.85546875" customWidth="1"/>
    <col min="84" max="84" width="16" customWidth="1"/>
    <col min="85" max="85" width="25.140625" customWidth="1"/>
    <col min="86" max="86" width="25" customWidth="1"/>
    <col min="87" max="87" width="13.5703125" customWidth="1"/>
    <col min="88" max="88" width="12" customWidth="1"/>
    <col min="89" max="89" width="16.140625" customWidth="1"/>
    <col min="90" max="90" width="26.28515625" customWidth="1"/>
    <col min="91" max="91" width="27.140625" customWidth="1"/>
    <col min="92" max="93" width="13" customWidth="1"/>
  </cols>
  <sheetData>
    <row r="1" spans="1:93" ht="18" customHeight="1" x14ac:dyDescent="0.25">
      <c r="A1" s="197" t="s">
        <v>344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3"/>
      <c r="AV1" s="3"/>
      <c r="AW1" s="3"/>
      <c r="AX1" s="3"/>
      <c r="AY1" s="3"/>
      <c r="AZ1" s="3"/>
      <c r="BA1" s="3"/>
      <c r="BB1" s="3"/>
      <c r="BC1" s="3"/>
      <c r="BD1" s="3"/>
      <c r="BE1" s="1"/>
      <c r="BF1" s="1"/>
      <c r="BG1" s="1"/>
      <c r="BH1" s="1"/>
      <c r="BI1" s="1"/>
      <c r="BJ1" s="1"/>
      <c r="BK1" s="1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93" ht="18" customHeight="1" x14ac:dyDescent="0.25">
      <c r="A2" s="198" t="s">
        <v>947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3"/>
      <c r="AV2" s="3"/>
      <c r="AW2" s="3"/>
      <c r="AX2" s="3"/>
      <c r="AY2" s="3"/>
      <c r="AZ2" s="3"/>
      <c r="BA2" s="3"/>
      <c r="BB2" s="3"/>
      <c r="BC2" s="3"/>
      <c r="BD2" s="3"/>
      <c r="BE2" s="5"/>
      <c r="BF2" s="5"/>
      <c r="BG2" s="5"/>
      <c r="BH2" s="5"/>
      <c r="BI2" s="5"/>
      <c r="BJ2" s="5"/>
      <c r="BK2" s="5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93" ht="25.5" customHeight="1" x14ac:dyDescent="0.25">
      <c r="A3" s="178" t="s">
        <v>174</v>
      </c>
      <c r="B3" s="181" t="s">
        <v>17</v>
      </c>
      <c r="C3" s="182"/>
      <c r="D3" s="187" t="s">
        <v>0</v>
      </c>
      <c r="E3" s="188"/>
      <c r="F3" s="181" t="s">
        <v>16</v>
      </c>
      <c r="G3" s="182"/>
      <c r="H3" s="159" t="s">
        <v>228</v>
      </c>
      <c r="I3" s="174"/>
      <c r="J3" s="174"/>
      <c r="K3" s="160"/>
      <c r="L3" s="175" t="s">
        <v>20</v>
      </c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7"/>
      <c r="AZ3" s="175" t="s">
        <v>1</v>
      </c>
      <c r="BA3" s="176"/>
      <c r="BB3" s="177"/>
      <c r="BC3" s="150" t="s">
        <v>15</v>
      </c>
      <c r="BD3" s="150" t="s">
        <v>351</v>
      </c>
      <c r="BE3" s="194" t="s">
        <v>345</v>
      </c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6"/>
      <c r="CK3" s="161" t="s">
        <v>347</v>
      </c>
      <c r="CL3" s="162"/>
      <c r="CM3" s="162"/>
      <c r="CN3" s="162"/>
      <c r="CO3" s="163"/>
    </row>
    <row r="4" spans="1:93" ht="25.5" customHeight="1" x14ac:dyDescent="0.25">
      <c r="A4" s="179"/>
      <c r="B4" s="183"/>
      <c r="C4" s="184"/>
      <c r="D4" s="189"/>
      <c r="E4" s="190"/>
      <c r="F4" s="183"/>
      <c r="G4" s="184"/>
      <c r="H4" s="155" t="s">
        <v>4</v>
      </c>
      <c r="I4" s="155" t="s">
        <v>5</v>
      </c>
      <c r="J4" s="164" t="s">
        <v>6</v>
      </c>
      <c r="K4" s="165"/>
      <c r="L4" s="155" t="s">
        <v>4</v>
      </c>
      <c r="M4" s="164" t="s">
        <v>7</v>
      </c>
      <c r="N4" s="165"/>
      <c r="O4" s="164" t="s">
        <v>21</v>
      </c>
      <c r="P4" s="170" t="s">
        <v>41</v>
      </c>
      <c r="Q4" s="164" t="s">
        <v>22</v>
      </c>
      <c r="R4" s="165"/>
      <c r="S4" s="159" t="s">
        <v>25</v>
      </c>
      <c r="T4" s="160"/>
      <c r="U4" s="74" t="s">
        <v>29</v>
      </c>
      <c r="V4" s="173" t="s">
        <v>28</v>
      </c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60"/>
      <c r="AZ4" s="155" t="s">
        <v>37</v>
      </c>
      <c r="BA4" s="155" t="s">
        <v>38</v>
      </c>
      <c r="BB4" s="155" t="s">
        <v>39</v>
      </c>
      <c r="BC4" s="193"/>
      <c r="BD4" s="193"/>
      <c r="BE4" s="175" t="s">
        <v>148</v>
      </c>
      <c r="BF4" s="176"/>
      <c r="BG4" s="176"/>
      <c r="BH4" s="176"/>
      <c r="BI4" s="176"/>
      <c r="BJ4" s="176"/>
      <c r="BK4" s="176"/>
      <c r="BL4" s="176"/>
      <c r="BM4" s="176"/>
      <c r="BN4" s="177"/>
      <c r="BO4" s="175" t="s">
        <v>149</v>
      </c>
      <c r="BP4" s="176"/>
      <c r="BQ4" s="176"/>
      <c r="BR4" s="176"/>
      <c r="BS4" s="176"/>
      <c r="BT4" s="176"/>
      <c r="BU4" s="176"/>
      <c r="BV4" s="176"/>
      <c r="BW4" s="176"/>
      <c r="BX4" s="176"/>
      <c r="BY4" s="177"/>
      <c r="BZ4" s="175" t="s">
        <v>327</v>
      </c>
      <c r="CA4" s="176"/>
      <c r="CB4" s="176"/>
      <c r="CC4" s="176"/>
      <c r="CD4" s="176"/>
      <c r="CE4" s="176"/>
      <c r="CF4" s="176"/>
      <c r="CG4" s="176"/>
      <c r="CH4" s="176"/>
      <c r="CI4" s="176"/>
      <c r="CJ4" s="177"/>
      <c r="CK4" s="161" t="s">
        <v>348</v>
      </c>
      <c r="CL4" s="162"/>
      <c r="CM4" s="162"/>
      <c r="CN4" s="162"/>
      <c r="CO4" s="163"/>
    </row>
    <row r="5" spans="1:93" ht="38.25" customHeight="1" x14ac:dyDescent="0.25">
      <c r="A5" s="179"/>
      <c r="B5" s="183"/>
      <c r="C5" s="184"/>
      <c r="D5" s="189"/>
      <c r="E5" s="190"/>
      <c r="F5" s="183"/>
      <c r="G5" s="184"/>
      <c r="H5" s="157"/>
      <c r="I5" s="157"/>
      <c r="J5" s="166"/>
      <c r="K5" s="167"/>
      <c r="L5" s="157"/>
      <c r="M5" s="166"/>
      <c r="N5" s="167"/>
      <c r="O5" s="166"/>
      <c r="P5" s="171"/>
      <c r="Q5" s="166"/>
      <c r="R5" s="167"/>
      <c r="S5" s="155" t="s">
        <v>26</v>
      </c>
      <c r="T5" s="155" t="s">
        <v>27</v>
      </c>
      <c r="U5" s="155" t="s">
        <v>30</v>
      </c>
      <c r="V5" s="159" t="s">
        <v>31</v>
      </c>
      <c r="W5" s="174"/>
      <c r="X5" s="160"/>
      <c r="Y5" s="159" t="s">
        <v>195</v>
      </c>
      <c r="Z5" s="174"/>
      <c r="AA5" s="160"/>
      <c r="AB5" s="159" t="s">
        <v>196</v>
      </c>
      <c r="AC5" s="174"/>
      <c r="AD5" s="160"/>
      <c r="AE5" s="159" t="s">
        <v>197</v>
      </c>
      <c r="AF5" s="174"/>
      <c r="AG5" s="160"/>
      <c r="AH5" s="159" t="s">
        <v>198</v>
      </c>
      <c r="AI5" s="174"/>
      <c r="AJ5" s="160"/>
      <c r="AK5" s="159" t="s">
        <v>199</v>
      </c>
      <c r="AL5" s="174"/>
      <c r="AM5" s="160"/>
      <c r="AN5" s="159" t="s">
        <v>200</v>
      </c>
      <c r="AO5" s="174"/>
      <c r="AP5" s="160"/>
      <c r="AQ5" s="159" t="s">
        <v>201</v>
      </c>
      <c r="AR5" s="174"/>
      <c r="AS5" s="160"/>
      <c r="AT5" s="159" t="s">
        <v>202</v>
      </c>
      <c r="AU5" s="174"/>
      <c r="AV5" s="160"/>
      <c r="AW5" s="159" t="s">
        <v>203</v>
      </c>
      <c r="AX5" s="174"/>
      <c r="AY5" s="160"/>
      <c r="AZ5" s="157"/>
      <c r="BA5" s="157"/>
      <c r="BB5" s="157"/>
      <c r="BC5" s="193"/>
      <c r="BD5" s="193"/>
      <c r="BE5" s="155" t="s">
        <v>229</v>
      </c>
      <c r="BF5" s="157" t="s">
        <v>115</v>
      </c>
      <c r="BG5" s="158" t="s">
        <v>114</v>
      </c>
      <c r="BH5" s="158" t="s">
        <v>328</v>
      </c>
      <c r="BI5" s="158" t="s">
        <v>329</v>
      </c>
      <c r="BJ5" s="155" t="s">
        <v>330</v>
      </c>
      <c r="BK5" s="159" t="s">
        <v>331</v>
      </c>
      <c r="BL5" s="160"/>
      <c r="BM5" s="158" t="s">
        <v>332</v>
      </c>
      <c r="BN5" s="158" t="s">
        <v>333</v>
      </c>
      <c r="BO5" s="155" t="s">
        <v>334</v>
      </c>
      <c r="BP5" s="155" t="s">
        <v>152</v>
      </c>
      <c r="BQ5" s="157" t="s">
        <v>115</v>
      </c>
      <c r="BR5" s="158" t="s">
        <v>114</v>
      </c>
      <c r="BS5" s="158" t="s">
        <v>328</v>
      </c>
      <c r="BT5" s="158" t="s">
        <v>329</v>
      </c>
      <c r="BU5" s="155" t="s">
        <v>330</v>
      </c>
      <c r="BV5" s="159" t="s">
        <v>331</v>
      </c>
      <c r="BW5" s="160"/>
      <c r="BX5" s="158" t="s">
        <v>332</v>
      </c>
      <c r="BY5" s="158" t="s">
        <v>333</v>
      </c>
      <c r="BZ5" s="155" t="s">
        <v>335</v>
      </c>
      <c r="CA5" s="155" t="s">
        <v>230</v>
      </c>
      <c r="CB5" s="157" t="s">
        <v>115</v>
      </c>
      <c r="CC5" s="158" t="s">
        <v>114</v>
      </c>
      <c r="CD5" s="155" t="s">
        <v>336</v>
      </c>
      <c r="CE5" s="158" t="s">
        <v>329</v>
      </c>
      <c r="CF5" s="155" t="s">
        <v>330</v>
      </c>
      <c r="CG5" s="159" t="s">
        <v>337</v>
      </c>
      <c r="CH5" s="160"/>
      <c r="CI5" s="158" t="s">
        <v>332</v>
      </c>
      <c r="CJ5" s="158" t="s">
        <v>333</v>
      </c>
      <c r="CK5" s="150" t="s">
        <v>338</v>
      </c>
      <c r="CL5" s="152" t="s">
        <v>331</v>
      </c>
      <c r="CM5" s="153"/>
      <c r="CN5" s="154" t="s">
        <v>339</v>
      </c>
      <c r="CO5" s="154" t="s">
        <v>340</v>
      </c>
    </row>
    <row r="6" spans="1:93" ht="38.25" customHeight="1" x14ac:dyDescent="0.25">
      <c r="A6" s="180"/>
      <c r="B6" s="185"/>
      <c r="C6" s="186"/>
      <c r="D6" s="191"/>
      <c r="E6" s="192"/>
      <c r="F6" s="185"/>
      <c r="G6" s="186"/>
      <c r="H6" s="156"/>
      <c r="I6" s="156"/>
      <c r="J6" s="168"/>
      <c r="K6" s="169"/>
      <c r="L6" s="156"/>
      <c r="M6" s="168"/>
      <c r="N6" s="169"/>
      <c r="O6" s="168"/>
      <c r="P6" s="172"/>
      <c r="Q6" s="168"/>
      <c r="R6" s="169"/>
      <c r="S6" s="156"/>
      <c r="T6" s="156"/>
      <c r="U6" s="156"/>
      <c r="V6" s="70" t="s">
        <v>34</v>
      </c>
      <c r="W6" s="70" t="s">
        <v>35</v>
      </c>
      <c r="X6" s="70" t="s">
        <v>36</v>
      </c>
      <c r="Y6" s="70" t="s">
        <v>34</v>
      </c>
      <c r="Z6" s="70" t="s">
        <v>35</v>
      </c>
      <c r="AA6" s="70" t="s">
        <v>36</v>
      </c>
      <c r="AB6" s="70" t="s">
        <v>34</v>
      </c>
      <c r="AC6" s="70" t="s">
        <v>35</v>
      </c>
      <c r="AD6" s="70" t="s">
        <v>36</v>
      </c>
      <c r="AE6" s="70" t="s">
        <v>34</v>
      </c>
      <c r="AF6" s="70" t="s">
        <v>35</v>
      </c>
      <c r="AG6" s="70" t="s">
        <v>36</v>
      </c>
      <c r="AH6" s="70" t="s">
        <v>34</v>
      </c>
      <c r="AI6" s="70" t="s">
        <v>35</v>
      </c>
      <c r="AJ6" s="70" t="s">
        <v>36</v>
      </c>
      <c r="AK6" s="70" t="s">
        <v>34</v>
      </c>
      <c r="AL6" s="70" t="s">
        <v>35</v>
      </c>
      <c r="AM6" s="70" t="s">
        <v>36</v>
      </c>
      <c r="AN6" s="70" t="s">
        <v>34</v>
      </c>
      <c r="AO6" s="70" t="s">
        <v>35</v>
      </c>
      <c r="AP6" s="70" t="s">
        <v>36</v>
      </c>
      <c r="AQ6" s="70" t="s">
        <v>34</v>
      </c>
      <c r="AR6" s="70" t="s">
        <v>35</v>
      </c>
      <c r="AS6" s="70" t="s">
        <v>36</v>
      </c>
      <c r="AT6" s="70" t="s">
        <v>34</v>
      </c>
      <c r="AU6" s="70" t="s">
        <v>35</v>
      </c>
      <c r="AV6" s="70" t="s">
        <v>36</v>
      </c>
      <c r="AW6" s="70" t="s">
        <v>34</v>
      </c>
      <c r="AX6" s="70" t="s">
        <v>35</v>
      </c>
      <c r="AY6" s="70" t="s">
        <v>36</v>
      </c>
      <c r="AZ6" s="156"/>
      <c r="BA6" s="156"/>
      <c r="BB6" s="156"/>
      <c r="BC6" s="151"/>
      <c r="BD6" s="151"/>
      <c r="BE6" s="156"/>
      <c r="BF6" s="156"/>
      <c r="BG6" s="158"/>
      <c r="BH6" s="158"/>
      <c r="BI6" s="158"/>
      <c r="BJ6" s="156"/>
      <c r="BK6" s="72" t="s">
        <v>9</v>
      </c>
      <c r="BL6" s="72" t="s">
        <v>10</v>
      </c>
      <c r="BM6" s="158"/>
      <c r="BN6" s="158"/>
      <c r="BO6" s="156"/>
      <c r="BP6" s="156"/>
      <c r="BQ6" s="156"/>
      <c r="BR6" s="158"/>
      <c r="BS6" s="158"/>
      <c r="BT6" s="158"/>
      <c r="BU6" s="156"/>
      <c r="BV6" s="72" t="s">
        <v>9</v>
      </c>
      <c r="BW6" s="72" t="s">
        <v>10</v>
      </c>
      <c r="BX6" s="158"/>
      <c r="BY6" s="158"/>
      <c r="BZ6" s="156"/>
      <c r="CA6" s="156"/>
      <c r="CB6" s="156"/>
      <c r="CC6" s="158"/>
      <c r="CD6" s="156"/>
      <c r="CE6" s="158"/>
      <c r="CF6" s="156"/>
      <c r="CG6" s="72" t="s">
        <v>9</v>
      </c>
      <c r="CH6" s="72" t="s">
        <v>10</v>
      </c>
      <c r="CI6" s="158"/>
      <c r="CJ6" s="158"/>
      <c r="CK6" s="151"/>
      <c r="CL6" s="73" t="s">
        <v>9</v>
      </c>
      <c r="CM6" s="73" t="s">
        <v>10</v>
      </c>
      <c r="CN6" s="154"/>
      <c r="CO6" s="154"/>
    </row>
    <row r="7" spans="1:93" ht="15" customHeight="1" x14ac:dyDescent="0.25">
      <c r="A7" s="9" t="s">
        <v>33</v>
      </c>
      <c r="B7" s="73" t="s">
        <v>18</v>
      </c>
      <c r="C7" s="73" t="s">
        <v>19</v>
      </c>
      <c r="D7" s="73" t="s">
        <v>2</v>
      </c>
      <c r="E7" s="73" t="s">
        <v>3</v>
      </c>
      <c r="F7" s="73" t="s">
        <v>2</v>
      </c>
      <c r="G7" s="73" t="s">
        <v>3</v>
      </c>
      <c r="H7" s="12" t="s">
        <v>33</v>
      </c>
      <c r="I7" s="12" t="s">
        <v>33</v>
      </c>
      <c r="J7" s="13" t="s">
        <v>12</v>
      </c>
      <c r="K7" s="75" t="s">
        <v>13</v>
      </c>
      <c r="L7" s="12" t="s">
        <v>33</v>
      </c>
      <c r="M7" s="13" t="s">
        <v>12</v>
      </c>
      <c r="N7" s="75" t="s">
        <v>13</v>
      </c>
      <c r="O7" s="14" t="s">
        <v>33</v>
      </c>
      <c r="P7" s="71" t="s">
        <v>14</v>
      </c>
      <c r="Q7" s="71" t="s">
        <v>23</v>
      </c>
      <c r="R7" s="71" t="s">
        <v>24</v>
      </c>
      <c r="S7" s="71" t="s">
        <v>11</v>
      </c>
      <c r="T7" s="71" t="s">
        <v>11</v>
      </c>
      <c r="U7" s="70" t="s">
        <v>11</v>
      </c>
      <c r="V7" s="70" t="s">
        <v>32</v>
      </c>
      <c r="W7" s="70" t="s">
        <v>32</v>
      </c>
      <c r="X7" s="12" t="s">
        <v>33</v>
      </c>
      <c r="Y7" s="70" t="s">
        <v>32</v>
      </c>
      <c r="Z7" s="70" t="s">
        <v>32</v>
      </c>
      <c r="AA7" s="12" t="s">
        <v>33</v>
      </c>
      <c r="AB7" s="70" t="s">
        <v>32</v>
      </c>
      <c r="AC7" s="70" t="s">
        <v>32</v>
      </c>
      <c r="AD7" s="12" t="s">
        <v>33</v>
      </c>
      <c r="AE7" s="70" t="s">
        <v>32</v>
      </c>
      <c r="AF7" s="70" t="s">
        <v>32</v>
      </c>
      <c r="AG7" s="12" t="s">
        <v>33</v>
      </c>
      <c r="AH7" s="70" t="s">
        <v>32</v>
      </c>
      <c r="AI7" s="70" t="s">
        <v>32</v>
      </c>
      <c r="AJ7" s="12" t="s">
        <v>33</v>
      </c>
      <c r="AK7" s="70" t="s">
        <v>32</v>
      </c>
      <c r="AL7" s="70" t="s">
        <v>32</v>
      </c>
      <c r="AM7" s="12" t="s">
        <v>33</v>
      </c>
      <c r="AN7" s="70" t="s">
        <v>32</v>
      </c>
      <c r="AO7" s="70" t="s">
        <v>32</v>
      </c>
      <c r="AP7" s="12" t="s">
        <v>33</v>
      </c>
      <c r="AQ7" s="70" t="s">
        <v>32</v>
      </c>
      <c r="AR7" s="70" t="s">
        <v>32</v>
      </c>
      <c r="AS7" s="12" t="s">
        <v>33</v>
      </c>
      <c r="AT7" s="70" t="s">
        <v>32</v>
      </c>
      <c r="AU7" s="70" t="s">
        <v>32</v>
      </c>
      <c r="AV7" s="12" t="s">
        <v>33</v>
      </c>
      <c r="AW7" s="70" t="s">
        <v>32</v>
      </c>
      <c r="AX7" s="70" t="s">
        <v>32</v>
      </c>
      <c r="AY7" s="12" t="s">
        <v>33</v>
      </c>
      <c r="AZ7" s="12" t="s">
        <v>33</v>
      </c>
      <c r="BA7" s="70" t="s">
        <v>1847</v>
      </c>
      <c r="BB7" s="12" t="s">
        <v>33</v>
      </c>
      <c r="BC7" s="15" t="s">
        <v>11</v>
      </c>
      <c r="BD7" s="15" t="s">
        <v>11</v>
      </c>
      <c r="BE7" s="12" t="s">
        <v>11</v>
      </c>
      <c r="BF7" s="12" t="s">
        <v>11</v>
      </c>
      <c r="BG7" s="12" t="s">
        <v>11</v>
      </c>
      <c r="BH7" s="70" t="s">
        <v>8</v>
      </c>
      <c r="BI7" s="12" t="s">
        <v>117</v>
      </c>
      <c r="BJ7" s="70" t="s">
        <v>116</v>
      </c>
      <c r="BK7" s="12" t="s">
        <v>33</v>
      </c>
      <c r="BL7" s="12" t="s">
        <v>33</v>
      </c>
      <c r="BM7" s="12" t="s">
        <v>33</v>
      </c>
      <c r="BN7" s="12" t="s">
        <v>33</v>
      </c>
      <c r="BO7" s="12" t="s">
        <v>33</v>
      </c>
      <c r="BP7" s="12" t="s">
        <v>11</v>
      </c>
      <c r="BQ7" s="12" t="s">
        <v>11</v>
      </c>
      <c r="BR7" s="12" t="s">
        <v>11</v>
      </c>
      <c r="BS7" s="70" t="s">
        <v>8</v>
      </c>
      <c r="BT7" s="70" t="s">
        <v>117</v>
      </c>
      <c r="BU7" s="70" t="s">
        <v>116</v>
      </c>
      <c r="BV7" s="12" t="s">
        <v>33</v>
      </c>
      <c r="BW7" s="12" t="s">
        <v>33</v>
      </c>
      <c r="BX7" s="12" t="s">
        <v>33</v>
      </c>
      <c r="BY7" s="12" t="s">
        <v>33</v>
      </c>
      <c r="BZ7" s="12" t="s">
        <v>33</v>
      </c>
      <c r="CA7" s="12" t="s">
        <v>11</v>
      </c>
      <c r="CB7" s="12" t="s">
        <v>11</v>
      </c>
      <c r="CC7" s="12" t="s">
        <v>11</v>
      </c>
      <c r="CD7" s="70" t="s">
        <v>8</v>
      </c>
      <c r="CE7" s="70" t="s">
        <v>117</v>
      </c>
      <c r="CF7" s="70" t="s">
        <v>116</v>
      </c>
      <c r="CG7" s="12" t="s">
        <v>33</v>
      </c>
      <c r="CH7" s="12" t="s">
        <v>33</v>
      </c>
      <c r="CI7" s="12" t="s">
        <v>33</v>
      </c>
      <c r="CJ7" s="12" t="s">
        <v>33</v>
      </c>
      <c r="CK7" s="76" t="s">
        <v>116</v>
      </c>
      <c r="CL7" s="16" t="s">
        <v>33</v>
      </c>
      <c r="CM7" s="16" t="s">
        <v>33</v>
      </c>
      <c r="CN7" s="16" t="s">
        <v>33</v>
      </c>
      <c r="CO7" s="16" t="s">
        <v>33</v>
      </c>
    </row>
    <row r="8" spans="1:93" ht="23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1">
        <v>14</v>
      </c>
      <c r="O8" s="11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11">
        <v>21</v>
      </c>
      <c r="V8" s="11">
        <v>22</v>
      </c>
      <c r="W8" s="11">
        <v>23</v>
      </c>
      <c r="X8" s="11">
        <v>24</v>
      </c>
      <c r="Y8" s="11">
        <v>25</v>
      </c>
      <c r="Z8" s="11">
        <v>26</v>
      </c>
      <c r="AA8" s="11">
        <v>27</v>
      </c>
      <c r="AB8" s="11">
        <v>28</v>
      </c>
      <c r="AC8" s="11">
        <v>29</v>
      </c>
      <c r="AD8" s="11">
        <v>30</v>
      </c>
      <c r="AE8" s="11">
        <v>31</v>
      </c>
      <c r="AF8" s="11">
        <v>32</v>
      </c>
      <c r="AG8" s="11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11">
        <v>42</v>
      </c>
      <c r="AQ8" s="11">
        <v>43</v>
      </c>
      <c r="AR8" s="11">
        <v>44</v>
      </c>
      <c r="AS8" s="11">
        <v>45</v>
      </c>
      <c r="AT8" s="11">
        <v>46</v>
      </c>
      <c r="AU8" s="11">
        <v>47</v>
      </c>
      <c r="AV8" s="11">
        <v>48</v>
      </c>
      <c r="AW8" s="11">
        <v>49</v>
      </c>
      <c r="AX8" s="11">
        <v>50</v>
      </c>
      <c r="AY8" s="11">
        <v>51</v>
      </c>
      <c r="AZ8" s="11">
        <v>52</v>
      </c>
      <c r="BA8" s="11">
        <v>53</v>
      </c>
      <c r="BB8" s="11">
        <v>54</v>
      </c>
      <c r="BC8" s="11">
        <v>55</v>
      </c>
      <c r="BD8" s="11">
        <v>56</v>
      </c>
      <c r="BE8" s="11">
        <v>57</v>
      </c>
      <c r="BF8" s="11">
        <v>58</v>
      </c>
      <c r="BG8" s="11">
        <v>59</v>
      </c>
      <c r="BH8" s="11">
        <v>60</v>
      </c>
      <c r="BI8" s="11">
        <v>61</v>
      </c>
      <c r="BJ8" s="11">
        <v>62</v>
      </c>
      <c r="BK8" s="11">
        <v>63</v>
      </c>
      <c r="BL8" s="11">
        <v>64</v>
      </c>
      <c r="BM8" s="11">
        <v>65</v>
      </c>
      <c r="BN8" s="11">
        <v>66</v>
      </c>
      <c r="BO8" s="11">
        <v>67</v>
      </c>
      <c r="BP8" s="11">
        <v>68</v>
      </c>
      <c r="BQ8" s="11">
        <v>69</v>
      </c>
      <c r="BR8" s="11">
        <v>70</v>
      </c>
      <c r="BS8" s="11">
        <v>71</v>
      </c>
      <c r="BT8" s="11">
        <v>72</v>
      </c>
      <c r="BU8" s="11">
        <v>73</v>
      </c>
      <c r="BV8" s="11">
        <v>74</v>
      </c>
      <c r="BW8" s="11">
        <v>75</v>
      </c>
      <c r="BX8" s="11">
        <v>76</v>
      </c>
      <c r="BY8" s="11">
        <v>77</v>
      </c>
      <c r="BZ8" s="11">
        <v>78</v>
      </c>
      <c r="CA8" s="11">
        <v>79</v>
      </c>
      <c r="CB8" s="11">
        <v>80</v>
      </c>
      <c r="CC8" s="11">
        <v>81</v>
      </c>
      <c r="CD8" s="11">
        <v>82</v>
      </c>
      <c r="CE8" s="11">
        <v>83</v>
      </c>
      <c r="CF8" s="11">
        <v>84</v>
      </c>
      <c r="CG8" s="11">
        <v>85</v>
      </c>
      <c r="CH8" s="11">
        <v>86</v>
      </c>
      <c r="CI8" s="11">
        <v>87</v>
      </c>
      <c r="CJ8" s="11">
        <v>88</v>
      </c>
      <c r="CK8" s="11">
        <v>89</v>
      </c>
      <c r="CL8" s="11">
        <v>90</v>
      </c>
      <c r="CM8" s="11">
        <v>91</v>
      </c>
      <c r="CN8" s="11">
        <v>92</v>
      </c>
      <c r="CO8" s="11">
        <v>93</v>
      </c>
    </row>
    <row r="9" spans="1:93" ht="15" customHeight="1" x14ac:dyDescent="0.25">
      <c r="A9" s="60">
        <f>1</f>
        <v>1</v>
      </c>
      <c r="B9" s="61"/>
      <c r="C9" s="61"/>
      <c r="D9" s="62" t="s">
        <v>231</v>
      </c>
      <c r="E9" s="59" t="s">
        <v>42</v>
      </c>
      <c r="F9" s="59" t="s">
        <v>42</v>
      </c>
      <c r="G9" s="59" t="s">
        <v>42</v>
      </c>
      <c r="H9" s="62" t="s">
        <v>110</v>
      </c>
      <c r="I9" s="62">
        <v>125501290</v>
      </c>
      <c r="J9" s="62" t="s">
        <v>111</v>
      </c>
      <c r="K9" s="62" t="s">
        <v>112</v>
      </c>
      <c r="L9" s="62" t="s">
        <v>113</v>
      </c>
      <c r="M9" s="62" t="s">
        <v>111</v>
      </c>
      <c r="N9" s="62" t="s">
        <v>112</v>
      </c>
      <c r="O9" s="62" t="s">
        <v>89</v>
      </c>
      <c r="P9" s="63">
        <v>0.104</v>
      </c>
      <c r="Q9" s="64"/>
      <c r="R9" s="64"/>
      <c r="S9" s="63"/>
      <c r="T9" s="63"/>
      <c r="U9" s="63"/>
      <c r="V9" s="65"/>
      <c r="W9" s="65"/>
      <c r="X9" s="61"/>
      <c r="Y9" s="61"/>
      <c r="Z9" s="61"/>
      <c r="AA9" s="61">
        <v>39826</v>
      </c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 t="s">
        <v>42</v>
      </c>
      <c r="BA9" s="61" t="s">
        <v>42</v>
      </c>
      <c r="BB9" s="61" t="s">
        <v>42</v>
      </c>
      <c r="BC9" s="63"/>
      <c r="BD9" s="63"/>
      <c r="BE9" s="63"/>
      <c r="BF9" s="63"/>
      <c r="BG9" s="63"/>
      <c r="BH9" s="66"/>
      <c r="BI9" s="67"/>
      <c r="BJ9" s="66">
        <v>0</v>
      </c>
      <c r="BK9" s="66"/>
      <c r="BL9" s="66"/>
      <c r="BM9" s="61"/>
      <c r="BN9" s="61"/>
      <c r="BO9" s="68" t="s">
        <v>118</v>
      </c>
      <c r="BP9" s="63"/>
      <c r="BQ9" s="63"/>
      <c r="BR9" s="63"/>
      <c r="BS9" s="66"/>
      <c r="BT9" s="67"/>
      <c r="BU9" s="66">
        <v>0</v>
      </c>
      <c r="BV9" s="66" t="s">
        <v>948</v>
      </c>
      <c r="BW9" s="66" t="s">
        <v>948</v>
      </c>
      <c r="BX9" s="61"/>
      <c r="BY9" s="61"/>
      <c r="BZ9" s="61"/>
      <c r="CA9" s="61"/>
      <c r="CB9" s="61"/>
      <c r="CC9" s="61"/>
      <c r="CD9" s="61"/>
      <c r="CE9" s="61"/>
      <c r="CF9" s="64">
        <v>0</v>
      </c>
      <c r="CG9" s="61"/>
      <c r="CH9" s="61"/>
      <c r="CI9" s="61"/>
      <c r="CJ9" s="61"/>
      <c r="CK9" s="66">
        <v>0</v>
      </c>
      <c r="CL9" s="66" t="s">
        <v>948</v>
      </c>
      <c r="CM9" s="66" t="s">
        <v>948</v>
      </c>
      <c r="CN9" s="61"/>
      <c r="CO9" s="61"/>
    </row>
    <row r="10" spans="1:93" ht="15" customHeight="1" x14ac:dyDescent="0.25">
      <c r="A10" s="78">
        <f>A9+1</f>
        <v>2</v>
      </c>
      <c r="B10" s="79">
        <v>46113</v>
      </c>
      <c r="C10" s="79">
        <v>46142</v>
      </c>
      <c r="D10" s="80" t="s">
        <v>232</v>
      </c>
      <c r="E10" s="79">
        <v>46123</v>
      </c>
      <c r="F10" s="80" t="s">
        <v>564</v>
      </c>
      <c r="G10" s="79">
        <v>46002</v>
      </c>
      <c r="H10" s="80" t="s">
        <v>156</v>
      </c>
      <c r="I10" s="80">
        <v>115744408</v>
      </c>
      <c r="J10" s="80" t="s">
        <v>66</v>
      </c>
      <c r="K10" s="80" t="s">
        <v>65</v>
      </c>
      <c r="L10" s="80" t="s">
        <v>157</v>
      </c>
      <c r="M10" s="80" t="s">
        <v>158</v>
      </c>
      <c r="N10" s="80" t="s">
        <v>159</v>
      </c>
      <c r="O10" s="80" t="s">
        <v>52</v>
      </c>
      <c r="P10" s="81">
        <v>0.495</v>
      </c>
      <c r="Q10" s="82">
        <v>34920</v>
      </c>
      <c r="R10" s="82"/>
      <c r="S10" s="81">
        <v>385</v>
      </c>
      <c r="T10" s="81">
        <v>353</v>
      </c>
      <c r="U10" s="81">
        <v>317.5</v>
      </c>
      <c r="V10" s="83"/>
      <c r="W10" s="83"/>
      <c r="X10" s="79"/>
      <c r="Y10" s="79" t="s">
        <v>993</v>
      </c>
      <c r="Z10" s="79" t="s">
        <v>994</v>
      </c>
      <c r="AA10" s="79">
        <v>37298</v>
      </c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 t="s">
        <v>42</v>
      </c>
      <c r="BA10" s="79" t="s">
        <v>42</v>
      </c>
      <c r="BB10" s="79" t="s">
        <v>42</v>
      </c>
      <c r="BC10" s="81">
        <v>287.89</v>
      </c>
      <c r="BD10" s="81">
        <v>0</v>
      </c>
      <c r="BE10" s="81" t="s">
        <v>42</v>
      </c>
      <c r="BF10" s="81" t="s">
        <v>42</v>
      </c>
      <c r="BG10" s="81" t="s">
        <v>42</v>
      </c>
      <c r="BH10" s="84" t="s">
        <v>42</v>
      </c>
      <c r="BI10" s="85" t="s">
        <v>42</v>
      </c>
      <c r="BJ10" s="84">
        <v>0</v>
      </c>
      <c r="BK10" s="84" t="s">
        <v>42</v>
      </c>
      <c r="BL10" s="84" t="s">
        <v>42</v>
      </c>
      <c r="BM10" s="79" t="s">
        <v>42</v>
      </c>
      <c r="BN10" s="79" t="s">
        <v>42</v>
      </c>
      <c r="BO10" s="86" t="s">
        <v>64</v>
      </c>
      <c r="BP10" s="81">
        <v>287.89</v>
      </c>
      <c r="BQ10" s="81">
        <v>288.19600000000003</v>
      </c>
      <c r="BR10" s="81">
        <v>0.19600000000000001</v>
      </c>
      <c r="BS10" s="84">
        <v>288</v>
      </c>
      <c r="BT10" s="85" t="s">
        <v>42</v>
      </c>
      <c r="BU10" s="84">
        <v>288</v>
      </c>
      <c r="BV10" s="80" t="s">
        <v>949</v>
      </c>
      <c r="BW10" s="80" t="s">
        <v>995</v>
      </c>
      <c r="BX10" s="79">
        <v>46507</v>
      </c>
      <c r="BY10" s="79" t="s">
        <v>352</v>
      </c>
      <c r="BZ10" s="79" t="s">
        <v>42</v>
      </c>
      <c r="CA10" s="79" t="s">
        <v>42</v>
      </c>
      <c r="CB10" s="79" t="s">
        <v>42</v>
      </c>
      <c r="CC10" s="79" t="s">
        <v>42</v>
      </c>
      <c r="CD10" s="79" t="s">
        <v>42</v>
      </c>
      <c r="CE10" s="79" t="s">
        <v>42</v>
      </c>
      <c r="CF10" s="82">
        <v>0</v>
      </c>
      <c r="CG10" s="79" t="s">
        <v>42</v>
      </c>
      <c r="CH10" s="79" t="s">
        <v>42</v>
      </c>
      <c r="CI10" s="79" t="s">
        <v>42</v>
      </c>
      <c r="CJ10" s="79" t="s">
        <v>42</v>
      </c>
      <c r="CK10" s="84">
        <v>288</v>
      </c>
      <c r="CL10" s="80" t="s">
        <v>949</v>
      </c>
      <c r="CM10" s="80" t="s">
        <v>995</v>
      </c>
      <c r="CN10" s="79">
        <v>46507</v>
      </c>
      <c r="CO10" s="79" t="s">
        <v>352</v>
      </c>
    </row>
    <row r="11" spans="1:93" ht="15" customHeight="1" x14ac:dyDescent="0.25">
      <c r="A11" s="78">
        <f t="shared" ref="A11:A13" si="0">A10+1</f>
        <v>3</v>
      </c>
      <c r="B11" s="79">
        <v>46113</v>
      </c>
      <c r="C11" s="79">
        <v>46142</v>
      </c>
      <c r="D11" s="80" t="s">
        <v>233</v>
      </c>
      <c r="E11" s="79">
        <v>46093</v>
      </c>
      <c r="F11" s="80" t="s">
        <v>565</v>
      </c>
      <c r="G11" s="79">
        <v>46008</v>
      </c>
      <c r="H11" s="80" t="s">
        <v>83</v>
      </c>
      <c r="I11" s="80">
        <v>131413539</v>
      </c>
      <c r="J11" s="80" t="s">
        <v>44</v>
      </c>
      <c r="K11" s="80" t="s">
        <v>59</v>
      </c>
      <c r="L11" s="80" t="s">
        <v>84</v>
      </c>
      <c r="M11" s="80" t="s">
        <v>44</v>
      </c>
      <c r="N11" s="80" t="s">
        <v>59</v>
      </c>
      <c r="O11" s="80" t="s">
        <v>63</v>
      </c>
      <c r="P11" s="81">
        <v>0.25</v>
      </c>
      <c r="Q11" s="82">
        <v>34916</v>
      </c>
      <c r="R11" s="82"/>
      <c r="S11" s="81">
        <v>38.308</v>
      </c>
      <c r="T11" s="81">
        <v>38.308</v>
      </c>
      <c r="U11" s="81">
        <v>29.783999999999999</v>
      </c>
      <c r="V11" s="83"/>
      <c r="W11" s="83"/>
      <c r="X11" s="79"/>
      <c r="Y11" s="79"/>
      <c r="Z11" s="79"/>
      <c r="AA11" s="79">
        <v>39772</v>
      </c>
      <c r="AB11" s="79" t="s">
        <v>996</v>
      </c>
      <c r="AC11" s="79" t="s">
        <v>997</v>
      </c>
      <c r="AD11" s="79">
        <v>39772</v>
      </c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 t="s">
        <v>42</v>
      </c>
      <c r="BA11" s="79" t="s">
        <v>42</v>
      </c>
      <c r="BB11" s="79" t="s">
        <v>42</v>
      </c>
      <c r="BC11" s="81">
        <v>17.309000000000001</v>
      </c>
      <c r="BD11" s="81">
        <v>0</v>
      </c>
      <c r="BE11" s="81" t="s">
        <v>42</v>
      </c>
      <c r="BF11" s="81" t="s">
        <v>42</v>
      </c>
      <c r="BG11" s="81" t="s">
        <v>42</v>
      </c>
      <c r="BH11" s="84" t="s">
        <v>42</v>
      </c>
      <c r="BI11" s="85" t="s">
        <v>42</v>
      </c>
      <c r="BJ11" s="84">
        <v>0</v>
      </c>
      <c r="BK11" s="84" t="s">
        <v>42</v>
      </c>
      <c r="BL11" s="84" t="s">
        <v>42</v>
      </c>
      <c r="BM11" s="79" t="s">
        <v>42</v>
      </c>
      <c r="BN11" s="79" t="s">
        <v>42</v>
      </c>
      <c r="BO11" s="86" t="s">
        <v>353</v>
      </c>
      <c r="BP11" s="81">
        <v>17.309000000000001</v>
      </c>
      <c r="BQ11" s="81">
        <v>17.96</v>
      </c>
      <c r="BR11" s="81">
        <v>0.96</v>
      </c>
      <c r="BS11" s="84">
        <v>17</v>
      </c>
      <c r="BT11" s="85" t="s">
        <v>42</v>
      </c>
      <c r="BU11" s="84">
        <v>17</v>
      </c>
      <c r="BV11" s="84" t="s">
        <v>950</v>
      </c>
      <c r="BW11" s="84" t="s">
        <v>998</v>
      </c>
      <c r="BX11" s="79">
        <v>46507</v>
      </c>
      <c r="BY11" s="79" t="s">
        <v>352</v>
      </c>
      <c r="BZ11" s="79" t="s">
        <v>42</v>
      </c>
      <c r="CA11" s="79" t="s">
        <v>42</v>
      </c>
      <c r="CB11" s="79" t="s">
        <v>42</v>
      </c>
      <c r="CC11" s="79" t="s">
        <v>42</v>
      </c>
      <c r="CD11" s="79" t="s">
        <v>42</v>
      </c>
      <c r="CE11" s="79" t="s">
        <v>42</v>
      </c>
      <c r="CF11" s="82">
        <v>0</v>
      </c>
      <c r="CG11" s="79" t="s">
        <v>42</v>
      </c>
      <c r="CH11" s="79" t="s">
        <v>42</v>
      </c>
      <c r="CI11" s="79" t="s">
        <v>42</v>
      </c>
      <c r="CJ11" s="79" t="s">
        <v>42</v>
      </c>
      <c r="CK11" s="84">
        <v>17</v>
      </c>
      <c r="CL11" s="84" t="s">
        <v>950</v>
      </c>
      <c r="CM11" s="84" t="s">
        <v>998</v>
      </c>
      <c r="CN11" s="79">
        <v>46507</v>
      </c>
      <c r="CO11" s="79" t="s">
        <v>352</v>
      </c>
    </row>
    <row r="12" spans="1:93" ht="15" customHeight="1" x14ac:dyDescent="0.25">
      <c r="A12" s="60">
        <f t="shared" si="0"/>
        <v>4</v>
      </c>
      <c r="B12" s="61"/>
      <c r="C12" s="61"/>
      <c r="D12" s="62" t="s">
        <v>234</v>
      </c>
      <c r="E12" s="59" t="s">
        <v>42</v>
      </c>
      <c r="F12" s="59" t="s">
        <v>42</v>
      </c>
      <c r="G12" s="59" t="s">
        <v>42</v>
      </c>
      <c r="H12" s="62" t="s">
        <v>85</v>
      </c>
      <c r="I12" s="62">
        <v>130533432</v>
      </c>
      <c r="J12" s="62" t="s">
        <v>44</v>
      </c>
      <c r="K12" s="62" t="s">
        <v>59</v>
      </c>
      <c r="L12" s="62" t="s">
        <v>86</v>
      </c>
      <c r="M12" s="62" t="s">
        <v>44</v>
      </c>
      <c r="N12" s="62" t="s">
        <v>59</v>
      </c>
      <c r="O12" s="62" t="s">
        <v>52</v>
      </c>
      <c r="P12" s="63">
        <v>0.17</v>
      </c>
      <c r="Q12" s="64"/>
      <c r="R12" s="64"/>
      <c r="S12" s="63"/>
      <c r="T12" s="63"/>
      <c r="U12" s="63"/>
      <c r="V12" s="65"/>
      <c r="W12" s="65"/>
      <c r="X12" s="61"/>
      <c r="Y12" s="61"/>
      <c r="Z12" s="61"/>
      <c r="AA12" s="61">
        <v>39805</v>
      </c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 t="s">
        <v>42</v>
      </c>
      <c r="BA12" s="61" t="s">
        <v>42</v>
      </c>
      <c r="BB12" s="61" t="s">
        <v>42</v>
      </c>
      <c r="BC12" s="63"/>
      <c r="BD12" s="63"/>
      <c r="BE12" s="63"/>
      <c r="BF12" s="63"/>
      <c r="BG12" s="63"/>
      <c r="BH12" s="66"/>
      <c r="BI12" s="67"/>
      <c r="BJ12" s="66">
        <v>0</v>
      </c>
      <c r="BK12" s="66"/>
      <c r="BL12" s="66"/>
      <c r="BM12" s="61"/>
      <c r="BN12" s="61"/>
      <c r="BO12" s="68"/>
      <c r="BP12" s="63"/>
      <c r="BQ12" s="63"/>
      <c r="BR12" s="63"/>
      <c r="BS12" s="66"/>
      <c r="BT12" s="67"/>
      <c r="BU12" s="66">
        <v>0</v>
      </c>
      <c r="BV12" s="66" t="s">
        <v>951</v>
      </c>
      <c r="BW12" s="66" t="s">
        <v>951</v>
      </c>
      <c r="BX12" s="61"/>
      <c r="BY12" s="61"/>
      <c r="BZ12" s="68"/>
      <c r="CA12" s="63"/>
      <c r="CB12" s="63"/>
      <c r="CC12" s="63"/>
      <c r="CD12" s="66"/>
      <c r="CE12" s="67"/>
      <c r="CF12" s="66">
        <v>0</v>
      </c>
      <c r="CG12" s="66"/>
      <c r="CH12" s="66"/>
      <c r="CI12" s="61"/>
      <c r="CJ12" s="61"/>
      <c r="CK12" s="66">
        <v>0</v>
      </c>
      <c r="CL12" s="66" t="s">
        <v>951</v>
      </c>
      <c r="CM12" s="66" t="s">
        <v>951</v>
      </c>
      <c r="CN12" s="61"/>
      <c r="CO12" s="61"/>
    </row>
    <row r="13" spans="1:93" ht="15" customHeight="1" x14ac:dyDescent="0.25">
      <c r="A13" s="60">
        <f t="shared" si="0"/>
        <v>5</v>
      </c>
      <c r="B13" s="61"/>
      <c r="C13" s="61"/>
      <c r="D13" s="62" t="s">
        <v>235</v>
      </c>
      <c r="E13" s="59" t="s">
        <v>42</v>
      </c>
      <c r="F13" s="59" t="s">
        <v>42</v>
      </c>
      <c r="G13" s="59" t="s">
        <v>42</v>
      </c>
      <c r="H13" s="62" t="s">
        <v>165</v>
      </c>
      <c r="I13" s="62">
        <v>123535874</v>
      </c>
      <c r="J13" s="62" t="s">
        <v>166</v>
      </c>
      <c r="K13" s="62" t="s">
        <v>167</v>
      </c>
      <c r="L13" s="62" t="s">
        <v>168</v>
      </c>
      <c r="M13" s="62" t="s">
        <v>166</v>
      </c>
      <c r="N13" s="62" t="s">
        <v>167</v>
      </c>
      <c r="O13" s="62" t="s">
        <v>89</v>
      </c>
      <c r="P13" s="63">
        <v>0.15</v>
      </c>
      <c r="Q13" s="64"/>
      <c r="R13" s="64"/>
      <c r="S13" s="63"/>
      <c r="T13" s="63"/>
      <c r="U13" s="63"/>
      <c r="V13" s="65"/>
      <c r="W13" s="65"/>
      <c r="X13" s="61"/>
      <c r="Y13" s="61"/>
      <c r="Z13" s="61"/>
      <c r="AA13" s="61">
        <v>40676</v>
      </c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 t="s">
        <v>42</v>
      </c>
      <c r="BA13" s="61" t="s">
        <v>42</v>
      </c>
      <c r="BB13" s="61" t="s">
        <v>42</v>
      </c>
      <c r="BC13" s="63"/>
      <c r="BD13" s="63"/>
      <c r="BE13" s="63"/>
      <c r="BF13" s="63"/>
      <c r="BG13" s="63"/>
      <c r="BH13" s="66"/>
      <c r="BI13" s="67"/>
      <c r="BJ13" s="66">
        <v>0</v>
      </c>
      <c r="BK13" s="66"/>
      <c r="BL13" s="66"/>
      <c r="BM13" s="61"/>
      <c r="BN13" s="61"/>
      <c r="BO13" s="68" t="s">
        <v>64</v>
      </c>
      <c r="BP13" s="63"/>
      <c r="BQ13" s="63"/>
      <c r="BR13" s="63"/>
      <c r="BS13" s="66"/>
      <c r="BT13" s="67"/>
      <c r="BU13" s="66">
        <v>0</v>
      </c>
      <c r="BV13" s="66" t="s">
        <v>952</v>
      </c>
      <c r="BW13" s="66" t="s">
        <v>952</v>
      </c>
      <c r="BX13" s="61"/>
      <c r="BY13" s="61"/>
      <c r="BZ13" s="61"/>
      <c r="CA13" s="61"/>
      <c r="CB13" s="61"/>
      <c r="CC13" s="61"/>
      <c r="CD13" s="61"/>
      <c r="CE13" s="61"/>
      <c r="CF13" s="64">
        <v>0</v>
      </c>
      <c r="CG13" s="61"/>
      <c r="CH13" s="61"/>
      <c r="CI13" s="61"/>
      <c r="CJ13" s="61"/>
      <c r="CK13" s="66">
        <v>0</v>
      </c>
      <c r="CL13" s="66" t="s">
        <v>952</v>
      </c>
      <c r="CM13" s="66" t="s">
        <v>952</v>
      </c>
      <c r="CN13" s="61"/>
      <c r="CO13" s="61"/>
    </row>
    <row r="14" spans="1:93" ht="26.25" customHeight="1" x14ac:dyDescent="0.25">
      <c r="A14" s="178" t="s">
        <v>174</v>
      </c>
      <c r="B14" s="181" t="s">
        <v>17</v>
      </c>
      <c r="C14" s="182"/>
      <c r="D14" s="187" t="s">
        <v>0</v>
      </c>
      <c r="E14" s="188"/>
      <c r="F14" s="181" t="s">
        <v>16</v>
      </c>
      <c r="G14" s="182"/>
      <c r="H14" s="159" t="s">
        <v>236</v>
      </c>
      <c r="I14" s="174"/>
      <c r="J14" s="174"/>
      <c r="K14" s="160"/>
      <c r="L14" s="175" t="s">
        <v>20</v>
      </c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7"/>
      <c r="AZ14" s="175" t="s">
        <v>1</v>
      </c>
      <c r="BA14" s="176"/>
      <c r="BB14" s="177"/>
      <c r="BC14" s="150" t="s">
        <v>15</v>
      </c>
      <c r="BD14" s="150" t="s">
        <v>351</v>
      </c>
      <c r="BE14" s="194" t="s">
        <v>346</v>
      </c>
      <c r="BF14" s="195"/>
      <c r="BG14" s="195"/>
      <c r="BH14" s="195"/>
      <c r="BI14" s="195"/>
      <c r="BJ14" s="195"/>
      <c r="BK14" s="195"/>
      <c r="BL14" s="195"/>
      <c r="BM14" s="195"/>
      <c r="BN14" s="195"/>
      <c r="BO14" s="195"/>
      <c r="BP14" s="195"/>
      <c r="BQ14" s="195"/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6"/>
      <c r="CK14" s="161" t="s">
        <v>347</v>
      </c>
      <c r="CL14" s="162"/>
      <c r="CM14" s="162"/>
      <c r="CN14" s="162"/>
      <c r="CO14" s="163"/>
    </row>
    <row r="15" spans="1:93" ht="28.5" customHeight="1" x14ac:dyDescent="0.25">
      <c r="A15" s="179"/>
      <c r="B15" s="183"/>
      <c r="C15" s="184"/>
      <c r="D15" s="189"/>
      <c r="E15" s="190"/>
      <c r="F15" s="183"/>
      <c r="G15" s="184"/>
      <c r="H15" s="155" t="s">
        <v>4</v>
      </c>
      <c r="I15" s="155" t="s">
        <v>5</v>
      </c>
      <c r="J15" s="164" t="s">
        <v>6</v>
      </c>
      <c r="K15" s="165"/>
      <c r="L15" s="155" t="s">
        <v>4</v>
      </c>
      <c r="M15" s="164" t="s">
        <v>7</v>
      </c>
      <c r="N15" s="165"/>
      <c r="O15" s="164" t="s">
        <v>21</v>
      </c>
      <c r="P15" s="170" t="s">
        <v>41</v>
      </c>
      <c r="Q15" s="164" t="s">
        <v>22</v>
      </c>
      <c r="R15" s="165"/>
      <c r="S15" s="159" t="s">
        <v>25</v>
      </c>
      <c r="T15" s="160"/>
      <c r="U15" s="74" t="s">
        <v>29</v>
      </c>
      <c r="V15" s="173" t="s">
        <v>28</v>
      </c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60"/>
      <c r="AZ15" s="155" t="s">
        <v>37</v>
      </c>
      <c r="BA15" s="155" t="s">
        <v>38</v>
      </c>
      <c r="BB15" s="155" t="s">
        <v>39</v>
      </c>
      <c r="BC15" s="193"/>
      <c r="BD15" s="193"/>
      <c r="BE15" s="175" t="s">
        <v>150</v>
      </c>
      <c r="BF15" s="176"/>
      <c r="BG15" s="176"/>
      <c r="BH15" s="176"/>
      <c r="BI15" s="176"/>
      <c r="BJ15" s="176"/>
      <c r="BK15" s="176"/>
      <c r="BL15" s="176"/>
      <c r="BM15" s="176"/>
      <c r="BN15" s="177"/>
      <c r="BO15" s="175" t="s">
        <v>151</v>
      </c>
      <c r="BP15" s="176"/>
      <c r="BQ15" s="176"/>
      <c r="BR15" s="176"/>
      <c r="BS15" s="176"/>
      <c r="BT15" s="176"/>
      <c r="BU15" s="176"/>
      <c r="BV15" s="176"/>
      <c r="BW15" s="176"/>
      <c r="BX15" s="176"/>
      <c r="BY15" s="177"/>
      <c r="BZ15" s="175" t="s">
        <v>327</v>
      </c>
      <c r="CA15" s="176"/>
      <c r="CB15" s="176"/>
      <c r="CC15" s="176"/>
      <c r="CD15" s="176"/>
      <c r="CE15" s="176"/>
      <c r="CF15" s="176"/>
      <c r="CG15" s="176"/>
      <c r="CH15" s="176"/>
      <c r="CI15" s="176"/>
      <c r="CJ15" s="177"/>
      <c r="CK15" s="161" t="s">
        <v>348</v>
      </c>
      <c r="CL15" s="162"/>
      <c r="CM15" s="162"/>
      <c r="CN15" s="162"/>
      <c r="CO15" s="163"/>
    </row>
    <row r="16" spans="1:93" ht="25.5" customHeight="1" x14ac:dyDescent="0.25">
      <c r="A16" s="179"/>
      <c r="B16" s="183"/>
      <c r="C16" s="184"/>
      <c r="D16" s="189"/>
      <c r="E16" s="190"/>
      <c r="F16" s="183"/>
      <c r="G16" s="184"/>
      <c r="H16" s="157"/>
      <c r="I16" s="157"/>
      <c r="J16" s="166"/>
      <c r="K16" s="167"/>
      <c r="L16" s="157"/>
      <c r="M16" s="166"/>
      <c r="N16" s="167"/>
      <c r="O16" s="166"/>
      <c r="P16" s="171"/>
      <c r="Q16" s="166"/>
      <c r="R16" s="167"/>
      <c r="S16" s="155" t="s">
        <v>26</v>
      </c>
      <c r="T16" s="155" t="s">
        <v>27</v>
      </c>
      <c r="U16" s="155" t="s">
        <v>30</v>
      </c>
      <c r="V16" s="159" t="s">
        <v>31</v>
      </c>
      <c r="W16" s="174"/>
      <c r="X16" s="160"/>
      <c r="Y16" s="159" t="s">
        <v>186</v>
      </c>
      <c r="Z16" s="174"/>
      <c r="AA16" s="160"/>
      <c r="AB16" s="159" t="s">
        <v>187</v>
      </c>
      <c r="AC16" s="174"/>
      <c r="AD16" s="160"/>
      <c r="AE16" s="159" t="s">
        <v>188</v>
      </c>
      <c r="AF16" s="174"/>
      <c r="AG16" s="160"/>
      <c r="AH16" s="159" t="s">
        <v>189</v>
      </c>
      <c r="AI16" s="174"/>
      <c r="AJ16" s="160"/>
      <c r="AK16" s="159" t="s">
        <v>190</v>
      </c>
      <c r="AL16" s="174"/>
      <c r="AM16" s="160"/>
      <c r="AN16" s="159" t="s">
        <v>191</v>
      </c>
      <c r="AO16" s="174"/>
      <c r="AP16" s="160"/>
      <c r="AQ16" s="159" t="s">
        <v>192</v>
      </c>
      <c r="AR16" s="174"/>
      <c r="AS16" s="160"/>
      <c r="AT16" s="159" t="s">
        <v>193</v>
      </c>
      <c r="AU16" s="174"/>
      <c r="AV16" s="160"/>
      <c r="AW16" s="159" t="s">
        <v>194</v>
      </c>
      <c r="AX16" s="174"/>
      <c r="AY16" s="160"/>
      <c r="AZ16" s="157"/>
      <c r="BA16" s="157"/>
      <c r="BB16" s="157"/>
      <c r="BC16" s="193"/>
      <c r="BD16" s="193"/>
      <c r="BE16" s="155" t="s">
        <v>237</v>
      </c>
      <c r="BF16" s="157" t="s">
        <v>115</v>
      </c>
      <c r="BG16" s="158" t="s">
        <v>114</v>
      </c>
      <c r="BH16" s="158" t="s">
        <v>341</v>
      </c>
      <c r="BI16" s="158" t="s">
        <v>329</v>
      </c>
      <c r="BJ16" s="155" t="s">
        <v>330</v>
      </c>
      <c r="BK16" s="159" t="s">
        <v>342</v>
      </c>
      <c r="BL16" s="160"/>
      <c r="BM16" s="158" t="s">
        <v>332</v>
      </c>
      <c r="BN16" s="158" t="s">
        <v>340</v>
      </c>
      <c r="BO16" s="155" t="s">
        <v>238</v>
      </c>
      <c r="BP16" s="155" t="s">
        <v>239</v>
      </c>
      <c r="BQ16" s="157" t="s">
        <v>115</v>
      </c>
      <c r="BR16" s="158" t="s">
        <v>114</v>
      </c>
      <c r="BS16" s="158" t="s">
        <v>341</v>
      </c>
      <c r="BT16" s="158" t="s">
        <v>329</v>
      </c>
      <c r="BU16" s="155" t="s">
        <v>330</v>
      </c>
      <c r="BV16" s="159" t="s">
        <v>343</v>
      </c>
      <c r="BW16" s="160"/>
      <c r="BX16" s="158" t="s">
        <v>332</v>
      </c>
      <c r="BY16" s="158" t="s">
        <v>333</v>
      </c>
      <c r="BZ16" s="155" t="s">
        <v>335</v>
      </c>
      <c r="CA16" s="155" t="s">
        <v>230</v>
      </c>
      <c r="CB16" s="157" t="s">
        <v>115</v>
      </c>
      <c r="CC16" s="158" t="s">
        <v>114</v>
      </c>
      <c r="CD16" s="155" t="s">
        <v>336</v>
      </c>
      <c r="CE16" s="158" t="s">
        <v>329</v>
      </c>
      <c r="CF16" s="155" t="s">
        <v>330</v>
      </c>
      <c r="CG16" s="159" t="s">
        <v>337</v>
      </c>
      <c r="CH16" s="160"/>
      <c r="CI16" s="158" t="s">
        <v>332</v>
      </c>
      <c r="CJ16" s="158" t="s">
        <v>333</v>
      </c>
      <c r="CK16" s="150" t="s">
        <v>338</v>
      </c>
      <c r="CL16" s="152" t="s">
        <v>331</v>
      </c>
      <c r="CM16" s="153"/>
      <c r="CN16" s="154" t="s">
        <v>339</v>
      </c>
      <c r="CO16" s="154" t="s">
        <v>340</v>
      </c>
    </row>
    <row r="17" spans="1:93" ht="49.5" customHeight="1" x14ac:dyDescent="0.25">
      <c r="A17" s="180"/>
      <c r="B17" s="185"/>
      <c r="C17" s="186"/>
      <c r="D17" s="191"/>
      <c r="E17" s="192"/>
      <c r="F17" s="185"/>
      <c r="G17" s="186"/>
      <c r="H17" s="156"/>
      <c r="I17" s="156"/>
      <c r="J17" s="168"/>
      <c r="K17" s="169"/>
      <c r="L17" s="156"/>
      <c r="M17" s="168"/>
      <c r="N17" s="169"/>
      <c r="O17" s="168"/>
      <c r="P17" s="172"/>
      <c r="Q17" s="168"/>
      <c r="R17" s="169"/>
      <c r="S17" s="156"/>
      <c r="T17" s="156"/>
      <c r="U17" s="156"/>
      <c r="V17" s="70" t="s">
        <v>34</v>
      </c>
      <c r="W17" s="70" t="s">
        <v>35</v>
      </c>
      <c r="X17" s="70" t="s">
        <v>36</v>
      </c>
      <c r="Y17" s="70" t="s">
        <v>34</v>
      </c>
      <c r="Z17" s="70" t="s">
        <v>35</v>
      </c>
      <c r="AA17" s="70" t="s">
        <v>36</v>
      </c>
      <c r="AB17" s="70" t="s">
        <v>34</v>
      </c>
      <c r="AC17" s="70" t="s">
        <v>35</v>
      </c>
      <c r="AD17" s="70" t="s">
        <v>36</v>
      </c>
      <c r="AE17" s="70" t="s">
        <v>34</v>
      </c>
      <c r="AF17" s="70" t="s">
        <v>35</v>
      </c>
      <c r="AG17" s="70" t="s">
        <v>36</v>
      </c>
      <c r="AH17" s="70" t="s">
        <v>34</v>
      </c>
      <c r="AI17" s="70" t="s">
        <v>35</v>
      </c>
      <c r="AJ17" s="70" t="s">
        <v>36</v>
      </c>
      <c r="AK17" s="70" t="s">
        <v>34</v>
      </c>
      <c r="AL17" s="70" t="s">
        <v>35</v>
      </c>
      <c r="AM17" s="70" t="s">
        <v>36</v>
      </c>
      <c r="AN17" s="70" t="s">
        <v>34</v>
      </c>
      <c r="AO17" s="70" t="s">
        <v>35</v>
      </c>
      <c r="AP17" s="70" t="s">
        <v>36</v>
      </c>
      <c r="AQ17" s="70" t="s">
        <v>34</v>
      </c>
      <c r="AR17" s="70" t="s">
        <v>35</v>
      </c>
      <c r="AS17" s="70" t="s">
        <v>36</v>
      </c>
      <c r="AT17" s="70" t="s">
        <v>34</v>
      </c>
      <c r="AU17" s="70" t="s">
        <v>35</v>
      </c>
      <c r="AV17" s="70" t="s">
        <v>36</v>
      </c>
      <c r="AW17" s="70" t="s">
        <v>34</v>
      </c>
      <c r="AX17" s="70" t="s">
        <v>35</v>
      </c>
      <c r="AY17" s="70" t="s">
        <v>36</v>
      </c>
      <c r="AZ17" s="156"/>
      <c r="BA17" s="156"/>
      <c r="BB17" s="156"/>
      <c r="BC17" s="151"/>
      <c r="BD17" s="151"/>
      <c r="BE17" s="156"/>
      <c r="BF17" s="156"/>
      <c r="BG17" s="158"/>
      <c r="BH17" s="158"/>
      <c r="BI17" s="158"/>
      <c r="BJ17" s="156"/>
      <c r="BK17" s="72" t="s">
        <v>9</v>
      </c>
      <c r="BL17" s="72" t="s">
        <v>10</v>
      </c>
      <c r="BM17" s="158"/>
      <c r="BN17" s="158"/>
      <c r="BO17" s="156"/>
      <c r="BP17" s="156"/>
      <c r="BQ17" s="156"/>
      <c r="BR17" s="158"/>
      <c r="BS17" s="158"/>
      <c r="BT17" s="158"/>
      <c r="BU17" s="156"/>
      <c r="BV17" s="72" t="s">
        <v>9</v>
      </c>
      <c r="BW17" s="72" t="s">
        <v>10</v>
      </c>
      <c r="BX17" s="158"/>
      <c r="BY17" s="158"/>
      <c r="BZ17" s="156"/>
      <c r="CA17" s="156"/>
      <c r="CB17" s="156"/>
      <c r="CC17" s="158"/>
      <c r="CD17" s="156"/>
      <c r="CE17" s="158"/>
      <c r="CF17" s="156"/>
      <c r="CG17" s="72" t="s">
        <v>9</v>
      </c>
      <c r="CH17" s="72" t="s">
        <v>10</v>
      </c>
      <c r="CI17" s="158"/>
      <c r="CJ17" s="158"/>
      <c r="CK17" s="151"/>
      <c r="CL17" s="73" t="s">
        <v>9</v>
      </c>
      <c r="CM17" s="73" t="s">
        <v>10</v>
      </c>
      <c r="CN17" s="154"/>
      <c r="CO17" s="154"/>
    </row>
    <row r="18" spans="1:93" ht="38.25" customHeight="1" x14ac:dyDescent="0.25">
      <c r="A18" s="9" t="s">
        <v>33</v>
      </c>
      <c r="B18" s="73" t="s">
        <v>18</v>
      </c>
      <c r="C18" s="73" t="s">
        <v>19</v>
      </c>
      <c r="D18" s="73" t="s">
        <v>2</v>
      </c>
      <c r="E18" s="73" t="s">
        <v>3</v>
      </c>
      <c r="F18" s="73" t="s">
        <v>2</v>
      </c>
      <c r="G18" s="73" t="s">
        <v>3</v>
      </c>
      <c r="H18" s="12" t="s">
        <v>33</v>
      </c>
      <c r="I18" s="12" t="s">
        <v>33</v>
      </c>
      <c r="J18" s="13" t="s">
        <v>12</v>
      </c>
      <c r="K18" s="75" t="s">
        <v>13</v>
      </c>
      <c r="L18" s="12" t="s">
        <v>33</v>
      </c>
      <c r="M18" s="13" t="s">
        <v>12</v>
      </c>
      <c r="N18" s="75" t="s">
        <v>13</v>
      </c>
      <c r="O18" s="14" t="s">
        <v>33</v>
      </c>
      <c r="P18" s="71" t="s">
        <v>14</v>
      </c>
      <c r="Q18" s="71" t="s">
        <v>23</v>
      </c>
      <c r="R18" s="71" t="s">
        <v>24</v>
      </c>
      <c r="S18" s="71" t="s">
        <v>11</v>
      </c>
      <c r="T18" s="71" t="s">
        <v>11</v>
      </c>
      <c r="U18" s="70" t="s">
        <v>11</v>
      </c>
      <c r="V18" s="70" t="s">
        <v>32</v>
      </c>
      <c r="W18" s="70" t="s">
        <v>32</v>
      </c>
      <c r="X18" s="12" t="s">
        <v>33</v>
      </c>
      <c r="Y18" s="70" t="s">
        <v>32</v>
      </c>
      <c r="Z18" s="70" t="s">
        <v>32</v>
      </c>
      <c r="AA18" s="12" t="s">
        <v>33</v>
      </c>
      <c r="AB18" s="70" t="s">
        <v>32</v>
      </c>
      <c r="AC18" s="70" t="s">
        <v>32</v>
      </c>
      <c r="AD18" s="12" t="s">
        <v>33</v>
      </c>
      <c r="AE18" s="70" t="s">
        <v>32</v>
      </c>
      <c r="AF18" s="70" t="s">
        <v>32</v>
      </c>
      <c r="AG18" s="12" t="s">
        <v>33</v>
      </c>
      <c r="AH18" s="70" t="s">
        <v>32</v>
      </c>
      <c r="AI18" s="70" t="s">
        <v>32</v>
      </c>
      <c r="AJ18" s="12" t="s">
        <v>33</v>
      </c>
      <c r="AK18" s="70" t="s">
        <v>32</v>
      </c>
      <c r="AL18" s="70" t="s">
        <v>32</v>
      </c>
      <c r="AM18" s="12" t="s">
        <v>33</v>
      </c>
      <c r="AN18" s="70" t="s">
        <v>32</v>
      </c>
      <c r="AO18" s="70" t="s">
        <v>32</v>
      </c>
      <c r="AP18" s="12" t="s">
        <v>33</v>
      </c>
      <c r="AQ18" s="70" t="s">
        <v>32</v>
      </c>
      <c r="AR18" s="70" t="s">
        <v>32</v>
      </c>
      <c r="AS18" s="12" t="s">
        <v>33</v>
      </c>
      <c r="AT18" s="70" t="s">
        <v>32</v>
      </c>
      <c r="AU18" s="70" t="s">
        <v>32</v>
      </c>
      <c r="AV18" s="12" t="s">
        <v>33</v>
      </c>
      <c r="AW18" s="70" t="s">
        <v>32</v>
      </c>
      <c r="AX18" s="70" t="s">
        <v>32</v>
      </c>
      <c r="AY18" s="12" t="s">
        <v>33</v>
      </c>
      <c r="AZ18" s="12" t="s">
        <v>33</v>
      </c>
      <c r="BA18" s="70" t="s">
        <v>1847</v>
      </c>
      <c r="BB18" s="12" t="s">
        <v>33</v>
      </c>
      <c r="BC18" s="15" t="s">
        <v>11</v>
      </c>
      <c r="BD18" s="15" t="s">
        <v>11</v>
      </c>
      <c r="BE18" s="12" t="s">
        <v>11</v>
      </c>
      <c r="BF18" s="12" t="s">
        <v>11</v>
      </c>
      <c r="BG18" s="12" t="s">
        <v>11</v>
      </c>
      <c r="BH18" s="70" t="s">
        <v>8</v>
      </c>
      <c r="BI18" s="12" t="s">
        <v>117</v>
      </c>
      <c r="BJ18" s="70" t="s">
        <v>116</v>
      </c>
      <c r="BK18" s="12" t="s">
        <v>33</v>
      </c>
      <c r="BL18" s="12" t="s">
        <v>33</v>
      </c>
      <c r="BM18" s="12" t="s">
        <v>33</v>
      </c>
      <c r="BN18" s="12" t="s">
        <v>33</v>
      </c>
      <c r="BO18" s="12" t="s">
        <v>33</v>
      </c>
      <c r="BP18" s="12" t="s">
        <v>11</v>
      </c>
      <c r="BQ18" s="12" t="s">
        <v>11</v>
      </c>
      <c r="BR18" s="12" t="s">
        <v>11</v>
      </c>
      <c r="BS18" s="70" t="s">
        <v>8</v>
      </c>
      <c r="BT18" s="70" t="s">
        <v>117</v>
      </c>
      <c r="BU18" s="70" t="s">
        <v>116</v>
      </c>
      <c r="BV18" s="12" t="s">
        <v>33</v>
      </c>
      <c r="BW18" s="12" t="s">
        <v>33</v>
      </c>
      <c r="BX18" s="12" t="s">
        <v>33</v>
      </c>
      <c r="BY18" s="12" t="s">
        <v>33</v>
      </c>
      <c r="BZ18" s="12" t="s">
        <v>33</v>
      </c>
      <c r="CA18" s="12" t="s">
        <v>11</v>
      </c>
      <c r="CB18" s="12" t="s">
        <v>11</v>
      </c>
      <c r="CC18" s="12" t="s">
        <v>11</v>
      </c>
      <c r="CD18" s="70" t="s">
        <v>8</v>
      </c>
      <c r="CE18" s="70" t="s">
        <v>117</v>
      </c>
      <c r="CF18" s="70" t="s">
        <v>116</v>
      </c>
      <c r="CG18" s="12" t="s">
        <v>33</v>
      </c>
      <c r="CH18" s="12" t="s">
        <v>33</v>
      </c>
      <c r="CI18" s="12" t="s">
        <v>33</v>
      </c>
      <c r="CJ18" s="12" t="s">
        <v>33</v>
      </c>
      <c r="CK18" s="76" t="s">
        <v>116</v>
      </c>
      <c r="CL18" s="16" t="s">
        <v>33</v>
      </c>
      <c r="CM18" s="16" t="s">
        <v>33</v>
      </c>
      <c r="CN18" s="16" t="s">
        <v>33</v>
      </c>
      <c r="CO18" s="16" t="s">
        <v>33</v>
      </c>
    </row>
    <row r="19" spans="1:93" ht="15" customHeight="1" x14ac:dyDescent="0.2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  <c r="O19" s="11">
        <v>15</v>
      </c>
      <c r="P19" s="11">
        <v>16</v>
      </c>
      <c r="Q19" s="11">
        <v>17</v>
      </c>
      <c r="R19" s="11">
        <v>18</v>
      </c>
      <c r="S19" s="11">
        <v>19</v>
      </c>
      <c r="T19" s="11">
        <v>20</v>
      </c>
      <c r="U19" s="11">
        <v>21</v>
      </c>
      <c r="V19" s="11">
        <v>22</v>
      </c>
      <c r="W19" s="11">
        <v>23</v>
      </c>
      <c r="X19" s="11">
        <v>24</v>
      </c>
      <c r="Y19" s="11">
        <v>25</v>
      </c>
      <c r="Z19" s="11">
        <v>26</v>
      </c>
      <c r="AA19" s="11">
        <v>27</v>
      </c>
      <c r="AB19" s="11">
        <v>28</v>
      </c>
      <c r="AC19" s="11">
        <v>29</v>
      </c>
      <c r="AD19" s="11">
        <v>30</v>
      </c>
      <c r="AE19" s="11">
        <v>31</v>
      </c>
      <c r="AF19" s="11">
        <v>32</v>
      </c>
      <c r="AG19" s="11">
        <v>33</v>
      </c>
      <c r="AH19" s="11">
        <v>34</v>
      </c>
      <c r="AI19" s="11">
        <v>35</v>
      </c>
      <c r="AJ19" s="11">
        <v>36</v>
      </c>
      <c r="AK19" s="11">
        <v>37</v>
      </c>
      <c r="AL19" s="11">
        <v>38</v>
      </c>
      <c r="AM19" s="11">
        <v>39</v>
      </c>
      <c r="AN19" s="11">
        <v>40</v>
      </c>
      <c r="AO19" s="11">
        <v>41</v>
      </c>
      <c r="AP19" s="11">
        <v>42</v>
      </c>
      <c r="AQ19" s="11">
        <v>43</v>
      </c>
      <c r="AR19" s="11">
        <v>44</v>
      </c>
      <c r="AS19" s="11">
        <v>45</v>
      </c>
      <c r="AT19" s="11">
        <v>46</v>
      </c>
      <c r="AU19" s="11">
        <v>47</v>
      </c>
      <c r="AV19" s="11">
        <v>48</v>
      </c>
      <c r="AW19" s="11">
        <v>49</v>
      </c>
      <c r="AX19" s="11">
        <v>50</v>
      </c>
      <c r="AY19" s="11">
        <v>51</v>
      </c>
      <c r="AZ19" s="11">
        <v>52</v>
      </c>
      <c r="BA19" s="11">
        <v>53</v>
      </c>
      <c r="BB19" s="11">
        <v>54</v>
      </c>
      <c r="BC19" s="11">
        <v>55</v>
      </c>
      <c r="BD19" s="11">
        <v>56</v>
      </c>
      <c r="BE19" s="11">
        <v>57</v>
      </c>
      <c r="BF19" s="11">
        <v>58</v>
      </c>
      <c r="BG19" s="11">
        <v>59</v>
      </c>
      <c r="BH19" s="11">
        <v>60</v>
      </c>
      <c r="BI19" s="11">
        <v>61</v>
      </c>
      <c r="BJ19" s="11">
        <v>62</v>
      </c>
      <c r="BK19" s="11">
        <v>63</v>
      </c>
      <c r="BL19" s="11">
        <v>64</v>
      </c>
      <c r="BM19" s="11">
        <v>65</v>
      </c>
      <c r="BN19" s="11">
        <v>66</v>
      </c>
      <c r="BO19" s="11">
        <v>67</v>
      </c>
      <c r="BP19" s="11">
        <v>68</v>
      </c>
      <c r="BQ19" s="11">
        <v>69</v>
      </c>
      <c r="BR19" s="11">
        <v>70</v>
      </c>
      <c r="BS19" s="11">
        <v>71</v>
      </c>
      <c r="BT19" s="11">
        <v>72</v>
      </c>
      <c r="BU19" s="11">
        <v>73</v>
      </c>
      <c r="BV19" s="11">
        <v>74</v>
      </c>
      <c r="BW19" s="11">
        <v>75</v>
      </c>
      <c r="BX19" s="11">
        <v>76</v>
      </c>
      <c r="BY19" s="11">
        <v>77</v>
      </c>
      <c r="BZ19" s="11">
        <v>78</v>
      </c>
      <c r="CA19" s="11">
        <v>79</v>
      </c>
      <c r="CB19" s="11">
        <v>80</v>
      </c>
      <c r="CC19" s="11">
        <v>81</v>
      </c>
      <c r="CD19" s="11">
        <v>82</v>
      </c>
      <c r="CE19" s="11">
        <v>83</v>
      </c>
      <c r="CF19" s="11">
        <v>84</v>
      </c>
      <c r="CG19" s="11">
        <v>85</v>
      </c>
      <c r="CH19" s="11">
        <v>86</v>
      </c>
      <c r="CI19" s="11">
        <v>87</v>
      </c>
      <c r="CJ19" s="11">
        <v>88</v>
      </c>
      <c r="CK19" s="11">
        <v>89</v>
      </c>
      <c r="CL19" s="11">
        <v>90</v>
      </c>
      <c r="CM19" s="11">
        <v>91</v>
      </c>
      <c r="CN19" s="11">
        <v>92</v>
      </c>
      <c r="CO19" s="11">
        <v>93</v>
      </c>
    </row>
    <row r="20" spans="1:93" ht="15" customHeight="1" x14ac:dyDescent="0.25">
      <c r="A20" s="60">
        <f>A13+1</f>
        <v>6</v>
      </c>
      <c r="B20" s="61"/>
      <c r="C20" s="61"/>
      <c r="D20" s="62" t="s">
        <v>240</v>
      </c>
      <c r="E20" s="59" t="s">
        <v>42</v>
      </c>
      <c r="F20" s="62" t="s">
        <v>569</v>
      </c>
      <c r="G20" s="61">
        <v>46009</v>
      </c>
      <c r="H20" s="62" t="s">
        <v>75</v>
      </c>
      <c r="I20" s="62">
        <v>115033847</v>
      </c>
      <c r="J20" s="62" t="s">
        <v>66</v>
      </c>
      <c r="K20" s="62" t="s">
        <v>65</v>
      </c>
      <c r="L20" s="62" t="s">
        <v>76</v>
      </c>
      <c r="M20" s="62" t="s">
        <v>66</v>
      </c>
      <c r="N20" s="62" t="s">
        <v>65</v>
      </c>
      <c r="O20" s="62" t="s">
        <v>63</v>
      </c>
      <c r="P20" s="63">
        <v>0.83499999999999996</v>
      </c>
      <c r="Q20" s="64"/>
      <c r="R20" s="64"/>
      <c r="S20" s="63"/>
      <c r="T20" s="63"/>
      <c r="U20" s="63"/>
      <c r="V20" s="65"/>
      <c r="W20" s="65"/>
      <c r="X20" s="61"/>
      <c r="Y20" s="61"/>
      <c r="Z20" s="61"/>
      <c r="AA20" s="61">
        <v>39171</v>
      </c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 t="s">
        <v>42</v>
      </c>
      <c r="BA20" s="61" t="s">
        <v>42</v>
      </c>
      <c r="BB20" s="61" t="s">
        <v>42</v>
      </c>
      <c r="BC20" s="63"/>
      <c r="BD20" s="63"/>
      <c r="BE20" s="63"/>
      <c r="BF20" s="63"/>
      <c r="BG20" s="63"/>
      <c r="BH20" s="66"/>
      <c r="BI20" s="67"/>
      <c r="BJ20" s="66">
        <v>0</v>
      </c>
      <c r="BK20" s="66"/>
      <c r="BL20" s="66"/>
      <c r="BM20" s="61"/>
      <c r="BN20" s="61"/>
      <c r="BO20" s="68" t="s">
        <v>180</v>
      </c>
      <c r="BP20" s="63"/>
      <c r="BQ20" s="63"/>
      <c r="BR20" s="63"/>
      <c r="BS20" s="66"/>
      <c r="BT20" s="67"/>
      <c r="BU20" s="66">
        <v>0</v>
      </c>
      <c r="BV20" s="66" t="s">
        <v>953</v>
      </c>
      <c r="BW20" s="66" t="s">
        <v>953</v>
      </c>
      <c r="BX20" s="61"/>
      <c r="BY20" s="61"/>
      <c r="BZ20" s="61"/>
      <c r="CA20" s="61"/>
      <c r="CB20" s="61"/>
      <c r="CC20" s="61"/>
      <c r="CD20" s="61"/>
      <c r="CE20" s="61"/>
      <c r="CF20" s="64">
        <v>0</v>
      </c>
      <c r="CG20" s="61"/>
      <c r="CH20" s="61"/>
      <c r="CI20" s="61"/>
      <c r="CJ20" s="61"/>
      <c r="CK20" s="66">
        <v>0</v>
      </c>
      <c r="CL20" s="66" t="s">
        <v>953</v>
      </c>
      <c r="CM20" s="66" t="s">
        <v>953</v>
      </c>
      <c r="CN20" s="61"/>
      <c r="CO20" s="61"/>
    </row>
    <row r="21" spans="1:93" ht="15" customHeight="1" x14ac:dyDescent="0.25">
      <c r="A21" s="60">
        <f>A20+1</f>
        <v>7</v>
      </c>
      <c r="B21" s="61"/>
      <c r="C21" s="61"/>
      <c r="D21" s="62" t="s">
        <v>241</v>
      </c>
      <c r="E21" s="59" t="s">
        <v>42</v>
      </c>
      <c r="F21" s="62" t="s">
        <v>570</v>
      </c>
      <c r="G21" s="61">
        <v>45965</v>
      </c>
      <c r="H21" s="62" t="s">
        <v>277</v>
      </c>
      <c r="I21" s="62">
        <v>206114571</v>
      </c>
      <c r="J21" s="62" t="s">
        <v>44</v>
      </c>
      <c r="K21" s="62" t="s">
        <v>59</v>
      </c>
      <c r="L21" s="62" t="s">
        <v>153</v>
      </c>
      <c r="M21" s="62" t="s">
        <v>154</v>
      </c>
      <c r="N21" s="62" t="s">
        <v>155</v>
      </c>
      <c r="O21" s="62" t="s">
        <v>43</v>
      </c>
      <c r="P21" s="63">
        <v>1.85</v>
      </c>
      <c r="Q21" s="64"/>
      <c r="R21" s="64"/>
      <c r="S21" s="63"/>
      <c r="T21" s="63"/>
      <c r="U21" s="63"/>
      <c r="V21" s="65"/>
      <c r="W21" s="65"/>
      <c r="X21" s="61"/>
      <c r="Y21" s="61"/>
      <c r="Z21" s="61"/>
      <c r="AA21" s="61">
        <v>39490</v>
      </c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 t="s">
        <v>42</v>
      </c>
      <c r="BA21" s="61" t="s">
        <v>42</v>
      </c>
      <c r="BB21" s="61" t="s">
        <v>42</v>
      </c>
      <c r="BC21" s="63"/>
      <c r="BD21" s="63"/>
      <c r="BE21" s="63"/>
      <c r="BF21" s="63"/>
      <c r="BG21" s="63"/>
      <c r="BH21" s="66"/>
      <c r="BI21" s="67"/>
      <c r="BJ21" s="66">
        <v>0</v>
      </c>
      <c r="BK21" s="66"/>
      <c r="BL21" s="66"/>
      <c r="BM21" s="61"/>
      <c r="BN21" s="61"/>
      <c r="BO21" s="68" t="s">
        <v>354</v>
      </c>
      <c r="BP21" s="63"/>
      <c r="BQ21" s="63"/>
      <c r="BR21" s="63"/>
      <c r="BS21" s="66"/>
      <c r="BT21" s="67"/>
      <c r="BU21" s="66">
        <v>0</v>
      </c>
      <c r="BV21" s="66" t="s">
        <v>954</v>
      </c>
      <c r="BW21" s="66" t="s">
        <v>954</v>
      </c>
      <c r="BX21" s="61"/>
      <c r="BY21" s="61"/>
      <c r="BZ21" s="61"/>
      <c r="CA21" s="61"/>
      <c r="CB21" s="61"/>
      <c r="CC21" s="61"/>
      <c r="CD21" s="61"/>
      <c r="CE21" s="61"/>
      <c r="CF21" s="64">
        <v>0</v>
      </c>
      <c r="CG21" s="61"/>
      <c r="CH21" s="61"/>
      <c r="CI21" s="61"/>
      <c r="CJ21" s="61"/>
      <c r="CK21" s="66">
        <v>0</v>
      </c>
      <c r="CL21" s="66" t="s">
        <v>954</v>
      </c>
      <c r="CM21" s="66" t="s">
        <v>954</v>
      </c>
      <c r="CN21" s="61"/>
      <c r="CO21" s="61"/>
    </row>
    <row r="22" spans="1:93" ht="15" customHeight="1" x14ac:dyDescent="0.25">
      <c r="A22" s="78">
        <f t="shared" ref="A22:A51" si="1">A21+1</f>
        <v>8</v>
      </c>
      <c r="B22" s="79">
        <v>46113</v>
      </c>
      <c r="C22" s="79">
        <v>46142</v>
      </c>
      <c r="D22" s="80" t="s">
        <v>242</v>
      </c>
      <c r="E22" s="79">
        <v>46090</v>
      </c>
      <c r="F22" s="80" t="s">
        <v>566</v>
      </c>
      <c r="G22" s="79">
        <v>46008</v>
      </c>
      <c r="H22" s="80" t="s">
        <v>206</v>
      </c>
      <c r="I22" s="80">
        <v>116019472</v>
      </c>
      <c r="J22" s="80" t="s">
        <v>45</v>
      </c>
      <c r="K22" s="80" t="s">
        <v>46</v>
      </c>
      <c r="L22" s="80" t="s">
        <v>47</v>
      </c>
      <c r="M22" s="80" t="s">
        <v>45</v>
      </c>
      <c r="N22" s="80" t="s">
        <v>46</v>
      </c>
      <c r="O22" s="80" t="s">
        <v>52</v>
      </c>
      <c r="P22" s="81">
        <v>3.0409999999999999</v>
      </c>
      <c r="Q22" s="82">
        <v>34916</v>
      </c>
      <c r="R22" s="82"/>
      <c r="S22" s="81">
        <v>1884.7</v>
      </c>
      <c r="T22" s="81">
        <v>1982.885</v>
      </c>
      <c r="U22" s="81">
        <v>2069.5</v>
      </c>
      <c r="V22" s="83"/>
      <c r="W22" s="83"/>
      <c r="X22" s="79"/>
      <c r="Y22" s="79" t="s">
        <v>999</v>
      </c>
      <c r="Z22" s="79" t="s">
        <v>1000</v>
      </c>
      <c r="AA22" s="79">
        <v>40120</v>
      </c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 t="s">
        <v>42</v>
      </c>
      <c r="BA22" s="79" t="s">
        <v>42</v>
      </c>
      <c r="BB22" s="79" t="s">
        <v>42</v>
      </c>
      <c r="BC22" s="81">
        <v>1951.431</v>
      </c>
      <c r="BD22" s="81">
        <v>0</v>
      </c>
      <c r="BE22" s="81" t="s">
        <v>42</v>
      </c>
      <c r="BF22" s="81" t="s">
        <v>42</v>
      </c>
      <c r="BG22" s="81" t="s">
        <v>42</v>
      </c>
      <c r="BH22" s="84" t="s">
        <v>42</v>
      </c>
      <c r="BI22" s="85" t="s">
        <v>42</v>
      </c>
      <c r="BJ22" s="84">
        <v>0</v>
      </c>
      <c r="BK22" s="84" t="s">
        <v>42</v>
      </c>
      <c r="BL22" s="84" t="s">
        <v>42</v>
      </c>
      <c r="BM22" s="79" t="s">
        <v>42</v>
      </c>
      <c r="BN22" s="79" t="s">
        <v>42</v>
      </c>
      <c r="BO22" s="86" t="s">
        <v>179</v>
      </c>
      <c r="BP22" s="81">
        <v>1951.431</v>
      </c>
      <c r="BQ22" s="81">
        <v>1951.509</v>
      </c>
      <c r="BR22" s="81">
        <v>0.50900000000000001</v>
      </c>
      <c r="BS22" s="84">
        <v>1951</v>
      </c>
      <c r="BT22" s="85" t="s">
        <v>42</v>
      </c>
      <c r="BU22" s="84">
        <v>1951</v>
      </c>
      <c r="BV22" s="84" t="s">
        <v>955</v>
      </c>
      <c r="BW22" s="84" t="s">
        <v>1001</v>
      </c>
      <c r="BX22" s="79">
        <v>46507</v>
      </c>
      <c r="BY22" s="79" t="s">
        <v>352</v>
      </c>
      <c r="BZ22" s="79" t="s">
        <v>42</v>
      </c>
      <c r="CA22" s="79" t="s">
        <v>42</v>
      </c>
      <c r="CB22" s="79" t="s">
        <v>42</v>
      </c>
      <c r="CC22" s="79" t="s">
        <v>42</v>
      </c>
      <c r="CD22" s="79" t="s">
        <v>42</v>
      </c>
      <c r="CE22" s="79" t="s">
        <v>42</v>
      </c>
      <c r="CF22" s="82">
        <v>0</v>
      </c>
      <c r="CG22" s="79" t="s">
        <v>42</v>
      </c>
      <c r="CH22" s="79" t="s">
        <v>42</v>
      </c>
      <c r="CI22" s="79" t="s">
        <v>42</v>
      </c>
      <c r="CJ22" s="79" t="s">
        <v>42</v>
      </c>
      <c r="CK22" s="84">
        <v>1951</v>
      </c>
      <c r="CL22" s="84" t="s">
        <v>955</v>
      </c>
      <c r="CM22" s="84" t="s">
        <v>1001</v>
      </c>
      <c r="CN22" s="79">
        <v>46507</v>
      </c>
      <c r="CO22" s="79" t="s">
        <v>352</v>
      </c>
    </row>
    <row r="23" spans="1:93" s="99" customFormat="1" ht="15" customHeight="1" x14ac:dyDescent="0.25">
      <c r="A23" s="91">
        <f t="shared" si="1"/>
        <v>9</v>
      </c>
      <c r="B23" s="92">
        <v>46113</v>
      </c>
      <c r="C23" s="92">
        <v>46142</v>
      </c>
      <c r="D23" s="93" t="s">
        <v>243</v>
      </c>
      <c r="E23" s="92">
        <v>46091</v>
      </c>
      <c r="F23" s="93" t="s">
        <v>567</v>
      </c>
      <c r="G23" s="92">
        <v>46000</v>
      </c>
      <c r="H23" s="93" t="s">
        <v>54</v>
      </c>
      <c r="I23" s="93">
        <v>104003977</v>
      </c>
      <c r="J23" s="93" t="s">
        <v>55</v>
      </c>
      <c r="K23" s="93" t="s">
        <v>56</v>
      </c>
      <c r="L23" s="93" t="s">
        <v>57</v>
      </c>
      <c r="M23" s="93" t="s">
        <v>55</v>
      </c>
      <c r="N23" s="93" t="s">
        <v>56</v>
      </c>
      <c r="O23" s="93" t="s">
        <v>52</v>
      </c>
      <c r="P23" s="94">
        <v>2.8</v>
      </c>
      <c r="Q23" s="95">
        <v>34920</v>
      </c>
      <c r="R23" s="95"/>
      <c r="S23" s="94">
        <v>1895.52</v>
      </c>
      <c r="T23" s="94">
        <v>2395.5970000000002</v>
      </c>
      <c r="U23" s="94">
        <v>1724.9179999999999</v>
      </c>
      <c r="V23" s="96"/>
      <c r="W23" s="96"/>
      <c r="X23" s="92"/>
      <c r="Y23" s="92" t="s">
        <v>1700</v>
      </c>
      <c r="Z23" s="92" t="s">
        <v>1701</v>
      </c>
      <c r="AA23" s="92">
        <v>39206</v>
      </c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 t="s">
        <v>42</v>
      </c>
      <c r="BA23" s="92" t="s">
        <v>42</v>
      </c>
      <c r="BB23" s="92" t="s">
        <v>42</v>
      </c>
      <c r="BC23" s="94">
        <v>1594.5309999999999</v>
      </c>
      <c r="BD23" s="94">
        <v>0</v>
      </c>
      <c r="BE23" s="94" t="s">
        <v>42</v>
      </c>
      <c r="BF23" s="94" t="s">
        <v>42</v>
      </c>
      <c r="BG23" s="94" t="s">
        <v>42</v>
      </c>
      <c r="BH23" s="97" t="s">
        <v>42</v>
      </c>
      <c r="BI23" s="98" t="s">
        <v>42</v>
      </c>
      <c r="BJ23" s="97">
        <v>0</v>
      </c>
      <c r="BK23" s="97" t="s">
        <v>42</v>
      </c>
      <c r="BL23" s="97" t="s">
        <v>42</v>
      </c>
      <c r="BM23" s="92" t="s">
        <v>42</v>
      </c>
      <c r="BN23" s="92" t="s">
        <v>42</v>
      </c>
      <c r="BO23" s="101" t="s">
        <v>179</v>
      </c>
      <c r="BP23" s="94">
        <v>1594.5309999999999</v>
      </c>
      <c r="BQ23" s="94">
        <v>1595.4570000000001</v>
      </c>
      <c r="BR23" s="94">
        <v>0.45700000000000002</v>
      </c>
      <c r="BS23" s="97">
        <v>1595</v>
      </c>
      <c r="BT23" s="98" t="s">
        <v>42</v>
      </c>
      <c r="BU23" s="97">
        <v>1595</v>
      </c>
      <c r="BV23" s="97" t="s">
        <v>956</v>
      </c>
      <c r="BW23" s="97" t="s">
        <v>1702</v>
      </c>
      <c r="BX23" s="92">
        <v>46507</v>
      </c>
      <c r="BY23" s="92" t="s">
        <v>352</v>
      </c>
      <c r="BZ23" s="92" t="s">
        <v>42</v>
      </c>
      <c r="CA23" s="92" t="s">
        <v>42</v>
      </c>
      <c r="CB23" s="103" t="s">
        <v>42</v>
      </c>
      <c r="CC23" s="92" t="s">
        <v>42</v>
      </c>
      <c r="CD23" s="92" t="s">
        <v>42</v>
      </c>
      <c r="CE23" s="92" t="s">
        <v>42</v>
      </c>
      <c r="CF23" s="95">
        <v>0</v>
      </c>
      <c r="CG23" s="92" t="s">
        <v>42</v>
      </c>
      <c r="CH23" s="92" t="s">
        <v>42</v>
      </c>
      <c r="CI23" s="92" t="s">
        <v>42</v>
      </c>
      <c r="CJ23" s="92" t="s">
        <v>42</v>
      </c>
      <c r="CK23" s="97">
        <v>1595</v>
      </c>
      <c r="CL23" s="97" t="s">
        <v>956</v>
      </c>
      <c r="CM23" s="97" t="s">
        <v>1702</v>
      </c>
      <c r="CN23" s="92">
        <v>46507</v>
      </c>
      <c r="CO23" s="92" t="s">
        <v>352</v>
      </c>
    </row>
    <row r="24" spans="1:93" ht="15" customHeight="1" x14ac:dyDescent="0.25">
      <c r="A24" s="60">
        <f t="shared" si="1"/>
        <v>10</v>
      </c>
      <c r="B24" s="61"/>
      <c r="C24" s="61"/>
      <c r="D24" s="62" t="s">
        <v>244</v>
      </c>
      <c r="E24" s="59" t="s">
        <v>42</v>
      </c>
      <c r="F24" s="59" t="s">
        <v>42</v>
      </c>
      <c r="G24" s="59" t="s">
        <v>42</v>
      </c>
      <c r="H24" s="62" t="s">
        <v>58</v>
      </c>
      <c r="I24" s="62">
        <v>115141090</v>
      </c>
      <c r="J24" s="62" t="s">
        <v>44</v>
      </c>
      <c r="K24" s="62" t="s">
        <v>59</v>
      </c>
      <c r="L24" s="62" t="s">
        <v>60</v>
      </c>
      <c r="M24" s="62" t="s">
        <v>62</v>
      </c>
      <c r="N24" s="62" t="s">
        <v>61</v>
      </c>
      <c r="O24" s="62" t="s">
        <v>63</v>
      </c>
      <c r="P24" s="63">
        <v>1.05</v>
      </c>
      <c r="Q24" s="64"/>
      <c r="R24" s="64"/>
      <c r="S24" s="63"/>
      <c r="T24" s="63"/>
      <c r="U24" s="63"/>
      <c r="V24" s="65"/>
      <c r="W24" s="65"/>
      <c r="X24" s="61"/>
      <c r="Y24" s="61"/>
      <c r="Z24" s="61"/>
      <c r="AA24" s="61">
        <v>39812</v>
      </c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 t="s">
        <v>42</v>
      </c>
      <c r="BA24" s="61" t="s">
        <v>42</v>
      </c>
      <c r="BB24" s="61" t="s">
        <v>42</v>
      </c>
      <c r="BC24" s="63"/>
      <c r="BD24" s="63"/>
      <c r="BE24" s="63"/>
      <c r="BF24" s="63"/>
      <c r="BG24" s="63"/>
      <c r="BH24" s="66"/>
      <c r="BI24" s="67"/>
      <c r="BJ24" s="66">
        <v>0</v>
      </c>
      <c r="BK24" s="66"/>
      <c r="BL24" s="66"/>
      <c r="BM24" s="61"/>
      <c r="BN24" s="61"/>
      <c r="BO24" s="68" t="s">
        <v>180</v>
      </c>
      <c r="BP24" s="63"/>
      <c r="BQ24" s="63"/>
      <c r="BR24" s="63"/>
      <c r="BS24" s="66"/>
      <c r="BT24" s="67"/>
      <c r="BU24" s="66">
        <v>0</v>
      </c>
      <c r="BV24" s="66" t="s">
        <v>957</v>
      </c>
      <c r="BW24" s="66" t="s">
        <v>957</v>
      </c>
      <c r="BX24" s="61"/>
      <c r="BY24" s="61"/>
      <c r="BZ24" s="68"/>
      <c r="CA24" s="63"/>
      <c r="CB24" s="63"/>
      <c r="CC24" s="63"/>
      <c r="CD24" s="66"/>
      <c r="CE24" s="67"/>
      <c r="CF24" s="66">
        <v>0</v>
      </c>
      <c r="CG24" s="66"/>
      <c r="CH24" s="66"/>
      <c r="CI24" s="61"/>
      <c r="CJ24" s="61"/>
      <c r="CK24" s="66">
        <v>0</v>
      </c>
      <c r="CL24" s="66" t="s">
        <v>957</v>
      </c>
      <c r="CM24" s="66" t="s">
        <v>957</v>
      </c>
      <c r="CN24" s="61"/>
      <c r="CO24" s="61"/>
    </row>
    <row r="25" spans="1:93" ht="15" customHeight="1" x14ac:dyDescent="0.25">
      <c r="A25" s="88">
        <f t="shared" si="1"/>
        <v>11</v>
      </c>
      <c r="B25" s="79">
        <v>46113</v>
      </c>
      <c r="C25" s="79">
        <v>46142</v>
      </c>
      <c r="D25" s="80" t="s">
        <v>245</v>
      </c>
      <c r="E25" s="79">
        <v>46093</v>
      </c>
      <c r="F25" s="80" t="s">
        <v>568</v>
      </c>
      <c r="G25" s="79">
        <v>46008</v>
      </c>
      <c r="H25" s="80" t="s">
        <v>136</v>
      </c>
      <c r="I25" s="80">
        <v>131283540</v>
      </c>
      <c r="J25" s="80" t="s">
        <v>44</v>
      </c>
      <c r="K25" s="80" t="s">
        <v>59</v>
      </c>
      <c r="L25" s="80" t="s">
        <v>137</v>
      </c>
      <c r="M25" s="80" t="s">
        <v>138</v>
      </c>
      <c r="N25" s="80" t="s">
        <v>139</v>
      </c>
      <c r="O25" s="80" t="s">
        <v>43</v>
      </c>
      <c r="P25" s="81">
        <v>2.004</v>
      </c>
      <c r="Q25" s="82">
        <v>34920</v>
      </c>
      <c r="R25" s="82"/>
      <c r="S25" s="81">
        <v>900.1</v>
      </c>
      <c r="T25" s="81">
        <v>906.37900000000002</v>
      </c>
      <c r="U25" s="81">
        <v>927</v>
      </c>
      <c r="V25" s="83"/>
      <c r="W25" s="83"/>
      <c r="X25" s="79"/>
      <c r="Y25" s="79" t="s">
        <v>1002</v>
      </c>
      <c r="Z25" s="79" t="s">
        <v>1003</v>
      </c>
      <c r="AA25" s="79">
        <v>39377</v>
      </c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 t="s">
        <v>42</v>
      </c>
      <c r="BA25" s="79" t="s">
        <v>42</v>
      </c>
      <c r="BB25" s="79" t="s">
        <v>42</v>
      </c>
      <c r="BC25" s="81">
        <v>867.03700000000003</v>
      </c>
      <c r="BD25" s="81">
        <v>0</v>
      </c>
      <c r="BE25" s="81" t="s">
        <v>42</v>
      </c>
      <c r="BF25" s="81" t="s">
        <v>42</v>
      </c>
      <c r="BG25" s="81" t="s">
        <v>42</v>
      </c>
      <c r="BH25" s="84" t="s">
        <v>42</v>
      </c>
      <c r="BI25" s="85" t="s">
        <v>42</v>
      </c>
      <c r="BJ25" s="84">
        <v>0</v>
      </c>
      <c r="BK25" s="84" t="s">
        <v>42</v>
      </c>
      <c r="BL25" s="84" t="s">
        <v>42</v>
      </c>
      <c r="BM25" s="79" t="s">
        <v>42</v>
      </c>
      <c r="BN25" s="79" t="s">
        <v>42</v>
      </c>
      <c r="BO25" s="86" t="s">
        <v>354</v>
      </c>
      <c r="BP25" s="81">
        <v>867.03700000000003</v>
      </c>
      <c r="BQ25" s="81">
        <v>867.625</v>
      </c>
      <c r="BR25" s="81">
        <v>0.625</v>
      </c>
      <c r="BS25" s="84">
        <v>867</v>
      </c>
      <c r="BT25" s="85" t="s">
        <v>42</v>
      </c>
      <c r="BU25" s="84">
        <v>867</v>
      </c>
      <c r="BV25" s="84" t="s">
        <v>958</v>
      </c>
      <c r="BW25" s="84" t="s">
        <v>1004</v>
      </c>
      <c r="BX25" s="79">
        <v>46507</v>
      </c>
      <c r="BY25" s="79" t="s">
        <v>352</v>
      </c>
      <c r="BZ25" s="79" t="s">
        <v>42</v>
      </c>
      <c r="CA25" s="79" t="s">
        <v>42</v>
      </c>
      <c r="CB25" s="79" t="s">
        <v>42</v>
      </c>
      <c r="CC25" s="79" t="s">
        <v>42</v>
      </c>
      <c r="CD25" s="79" t="s">
        <v>42</v>
      </c>
      <c r="CE25" s="79" t="s">
        <v>42</v>
      </c>
      <c r="CF25" s="84">
        <v>0</v>
      </c>
      <c r="CG25" s="79" t="s">
        <v>42</v>
      </c>
      <c r="CH25" s="79" t="s">
        <v>42</v>
      </c>
      <c r="CI25" s="79" t="s">
        <v>42</v>
      </c>
      <c r="CJ25" s="79" t="s">
        <v>42</v>
      </c>
      <c r="CK25" s="84">
        <v>867</v>
      </c>
      <c r="CL25" s="84" t="s">
        <v>958</v>
      </c>
      <c r="CM25" s="84" t="s">
        <v>1004</v>
      </c>
      <c r="CN25" s="79">
        <v>46507</v>
      </c>
      <c r="CO25" s="79" t="s">
        <v>352</v>
      </c>
    </row>
    <row r="26" spans="1:93" ht="15" customHeight="1" x14ac:dyDescent="0.25">
      <c r="A26" s="60">
        <f t="shared" si="1"/>
        <v>12</v>
      </c>
      <c r="B26" s="61"/>
      <c r="C26" s="61"/>
      <c r="D26" s="62" t="s">
        <v>246</v>
      </c>
      <c r="E26" s="59" t="s">
        <v>42</v>
      </c>
      <c r="F26" s="62" t="s">
        <v>571</v>
      </c>
      <c r="G26" s="61">
        <v>46006</v>
      </c>
      <c r="H26" s="62" t="s">
        <v>124</v>
      </c>
      <c r="I26" s="62">
        <v>829053852</v>
      </c>
      <c r="J26" s="62" t="s">
        <v>81</v>
      </c>
      <c r="K26" s="62" t="s">
        <v>82</v>
      </c>
      <c r="L26" s="62" t="s">
        <v>125</v>
      </c>
      <c r="M26" s="62" t="s">
        <v>81</v>
      </c>
      <c r="N26" s="62" t="s">
        <v>82</v>
      </c>
      <c r="O26" s="62" t="s">
        <v>63</v>
      </c>
      <c r="P26" s="63">
        <v>2</v>
      </c>
      <c r="Q26" s="64"/>
      <c r="R26" s="64"/>
      <c r="S26" s="63"/>
      <c r="T26" s="63"/>
      <c r="U26" s="63"/>
      <c r="V26" s="65"/>
      <c r="W26" s="65"/>
      <c r="X26" s="61"/>
      <c r="Y26" s="61"/>
      <c r="Z26" s="61"/>
      <c r="AA26" s="61">
        <v>40176</v>
      </c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 t="s">
        <v>126</v>
      </c>
      <c r="BA26" s="69">
        <v>225000</v>
      </c>
      <c r="BB26" s="61">
        <v>39486</v>
      </c>
      <c r="BC26" s="63"/>
      <c r="BD26" s="63"/>
      <c r="BE26" s="63"/>
      <c r="BF26" s="63"/>
      <c r="BG26" s="63"/>
      <c r="BH26" s="66"/>
      <c r="BI26" s="67"/>
      <c r="BJ26" s="66">
        <v>0</v>
      </c>
      <c r="BK26" s="66"/>
      <c r="BL26" s="66"/>
      <c r="BM26" s="61"/>
      <c r="BN26" s="61"/>
      <c r="BO26" s="68" t="s">
        <v>180</v>
      </c>
      <c r="BP26" s="63"/>
      <c r="BQ26" s="63"/>
      <c r="BR26" s="63"/>
      <c r="BS26" s="66"/>
      <c r="BT26" s="67"/>
      <c r="BU26" s="66">
        <v>0</v>
      </c>
      <c r="BV26" s="66" t="s">
        <v>959</v>
      </c>
      <c r="BW26" s="66" t="s">
        <v>959</v>
      </c>
      <c r="BX26" s="61"/>
      <c r="BY26" s="61"/>
      <c r="BZ26" s="68"/>
      <c r="CA26" s="63"/>
      <c r="CB26" s="63"/>
      <c r="CC26" s="63"/>
      <c r="CD26" s="66"/>
      <c r="CE26" s="67"/>
      <c r="CF26" s="66">
        <v>0</v>
      </c>
      <c r="CG26" s="66"/>
      <c r="CH26" s="66"/>
      <c r="CI26" s="61"/>
      <c r="CJ26" s="61"/>
      <c r="CK26" s="66">
        <v>0</v>
      </c>
      <c r="CL26" s="66" t="s">
        <v>959</v>
      </c>
      <c r="CM26" s="66" t="s">
        <v>959</v>
      </c>
      <c r="CN26" s="61"/>
      <c r="CO26" s="61"/>
    </row>
    <row r="27" spans="1:93" ht="15" customHeight="1" x14ac:dyDescent="0.25">
      <c r="A27" s="78">
        <f t="shared" si="1"/>
        <v>13</v>
      </c>
      <c r="B27" s="79">
        <v>46113</v>
      </c>
      <c r="C27" s="79">
        <v>46142</v>
      </c>
      <c r="D27" s="80" t="s">
        <v>247</v>
      </c>
      <c r="E27" s="79">
        <v>46091</v>
      </c>
      <c r="F27" s="80" t="s">
        <v>572</v>
      </c>
      <c r="G27" s="79">
        <v>45965</v>
      </c>
      <c r="H27" s="80" t="s">
        <v>122</v>
      </c>
      <c r="I27" s="80">
        <v>175479761</v>
      </c>
      <c r="J27" s="80" t="s">
        <v>44</v>
      </c>
      <c r="K27" s="80" t="s">
        <v>59</v>
      </c>
      <c r="L27" s="80" t="s">
        <v>123</v>
      </c>
      <c r="M27" s="80" t="s">
        <v>87</v>
      </c>
      <c r="N27" s="80" t="s">
        <v>88</v>
      </c>
      <c r="O27" s="80" t="s">
        <v>43</v>
      </c>
      <c r="P27" s="81">
        <v>3.944</v>
      </c>
      <c r="Q27" s="82">
        <v>34949</v>
      </c>
      <c r="R27" s="82"/>
      <c r="S27" s="81">
        <v>1301.143</v>
      </c>
      <c r="T27" s="81">
        <v>1921.87</v>
      </c>
      <c r="U27" s="81">
        <v>1285.451</v>
      </c>
      <c r="V27" s="83"/>
      <c r="W27" s="83"/>
      <c r="X27" s="79"/>
      <c r="Y27" s="79" t="s">
        <v>599</v>
      </c>
      <c r="Z27" s="79" t="s">
        <v>1005</v>
      </c>
      <c r="AA27" s="79">
        <v>41254</v>
      </c>
      <c r="AB27" s="79" t="s">
        <v>1006</v>
      </c>
      <c r="AC27" s="79" t="s">
        <v>1007</v>
      </c>
      <c r="AD27" s="79">
        <v>42259</v>
      </c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 t="s">
        <v>42</v>
      </c>
      <c r="BA27" s="79" t="s">
        <v>42</v>
      </c>
      <c r="BB27" s="79" t="s">
        <v>42</v>
      </c>
      <c r="BC27" s="81">
        <v>1221.258</v>
      </c>
      <c r="BD27" s="81">
        <v>0</v>
      </c>
      <c r="BE27" s="81" t="s">
        <v>42</v>
      </c>
      <c r="BF27" s="81" t="s">
        <v>42</v>
      </c>
      <c r="BG27" s="81" t="s">
        <v>42</v>
      </c>
      <c r="BH27" s="84" t="s">
        <v>42</v>
      </c>
      <c r="BI27" s="85" t="s">
        <v>42</v>
      </c>
      <c r="BJ27" s="84">
        <v>0</v>
      </c>
      <c r="BK27" s="84" t="s">
        <v>42</v>
      </c>
      <c r="BL27" s="84" t="s">
        <v>42</v>
      </c>
      <c r="BM27" s="79" t="s">
        <v>42</v>
      </c>
      <c r="BN27" s="79" t="s">
        <v>42</v>
      </c>
      <c r="BO27" s="86" t="s">
        <v>180</v>
      </c>
      <c r="BP27" s="81">
        <v>1221.258</v>
      </c>
      <c r="BQ27" s="81">
        <v>1221.96</v>
      </c>
      <c r="BR27" s="81">
        <v>0.96</v>
      </c>
      <c r="BS27" s="84">
        <v>1221</v>
      </c>
      <c r="BT27" s="85" t="s">
        <v>42</v>
      </c>
      <c r="BU27" s="84">
        <v>1221</v>
      </c>
      <c r="BV27" s="84" t="s">
        <v>960</v>
      </c>
      <c r="BW27" s="84" t="s">
        <v>1008</v>
      </c>
      <c r="BX27" s="79">
        <v>46507</v>
      </c>
      <c r="BY27" s="79" t="s">
        <v>352</v>
      </c>
      <c r="BZ27" s="79" t="s">
        <v>42</v>
      </c>
      <c r="CA27" s="79" t="s">
        <v>42</v>
      </c>
      <c r="CB27" s="79" t="s">
        <v>42</v>
      </c>
      <c r="CC27" s="79" t="s">
        <v>42</v>
      </c>
      <c r="CD27" s="79" t="s">
        <v>42</v>
      </c>
      <c r="CE27" s="79" t="s">
        <v>42</v>
      </c>
      <c r="CF27" s="82">
        <v>0</v>
      </c>
      <c r="CG27" s="79" t="s">
        <v>42</v>
      </c>
      <c r="CH27" s="79" t="s">
        <v>42</v>
      </c>
      <c r="CI27" s="79" t="s">
        <v>42</v>
      </c>
      <c r="CJ27" s="79" t="s">
        <v>42</v>
      </c>
      <c r="CK27" s="84">
        <v>1221</v>
      </c>
      <c r="CL27" s="84" t="s">
        <v>960</v>
      </c>
      <c r="CM27" s="84" t="s">
        <v>1008</v>
      </c>
      <c r="CN27" s="79">
        <v>46507</v>
      </c>
      <c r="CO27" s="79" t="s">
        <v>352</v>
      </c>
    </row>
    <row r="28" spans="1:93" ht="15" customHeight="1" x14ac:dyDescent="0.25">
      <c r="A28" s="78">
        <f t="shared" si="1"/>
        <v>14</v>
      </c>
      <c r="B28" s="79">
        <v>46113</v>
      </c>
      <c r="C28" s="79">
        <v>46142</v>
      </c>
      <c r="D28" s="80" t="s">
        <v>248</v>
      </c>
      <c r="E28" s="79">
        <v>46091</v>
      </c>
      <c r="F28" s="80" t="s">
        <v>573</v>
      </c>
      <c r="G28" s="79">
        <v>45965</v>
      </c>
      <c r="H28" s="80" t="s">
        <v>120</v>
      </c>
      <c r="I28" s="80">
        <v>175479761</v>
      </c>
      <c r="J28" s="80" t="s">
        <v>44</v>
      </c>
      <c r="K28" s="80" t="s">
        <v>59</v>
      </c>
      <c r="L28" s="80" t="s">
        <v>121</v>
      </c>
      <c r="M28" s="80" t="s">
        <v>87</v>
      </c>
      <c r="N28" s="80" t="s">
        <v>88</v>
      </c>
      <c r="O28" s="80" t="s">
        <v>43</v>
      </c>
      <c r="P28" s="81">
        <v>4.8710000000000004</v>
      </c>
      <c r="Q28" s="82">
        <v>34949</v>
      </c>
      <c r="R28" s="82"/>
      <c r="S28" s="81">
        <v>1363.847</v>
      </c>
      <c r="T28" s="81">
        <v>2022.7139999999999</v>
      </c>
      <c r="U28" s="81">
        <v>1404.2619999999999</v>
      </c>
      <c r="V28" s="83"/>
      <c r="W28" s="83"/>
      <c r="X28" s="79"/>
      <c r="Y28" s="79" t="s">
        <v>1009</v>
      </c>
      <c r="Z28" s="79" t="s">
        <v>1010</v>
      </c>
      <c r="AA28" s="79">
        <v>41254</v>
      </c>
      <c r="AB28" s="79" t="s">
        <v>1011</v>
      </c>
      <c r="AC28" s="79" t="s">
        <v>463</v>
      </c>
      <c r="AD28" s="79">
        <v>41570</v>
      </c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 t="s">
        <v>42</v>
      </c>
      <c r="BA28" s="79" t="s">
        <v>42</v>
      </c>
      <c r="BB28" s="79" t="s">
        <v>42</v>
      </c>
      <c r="BC28" s="81">
        <v>1334.3820000000001</v>
      </c>
      <c r="BD28" s="81">
        <v>0</v>
      </c>
      <c r="BE28" s="81" t="s">
        <v>42</v>
      </c>
      <c r="BF28" s="81" t="s">
        <v>42</v>
      </c>
      <c r="BG28" s="81" t="s">
        <v>42</v>
      </c>
      <c r="BH28" s="81" t="s">
        <v>42</v>
      </c>
      <c r="BI28" s="81" t="s">
        <v>42</v>
      </c>
      <c r="BJ28" s="82">
        <v>0</v>
      </c>
      <c r="BK28" s="84" t="s">
        <v>42</v>
      </c>
      <c r="BL28" s="84" t="s">
        <v>42</v>
      </c>
      <c r="BM28" s="84" t="s">
        <v>42</v>
      </c>
      <c r="BN28" s="81" t="s">
        <v>42</v>
      </c>
      <c r="BO28" s="86" t="s">
        <v>180</v>
      </c>
      <c r="BP28" s="81">
        <v>1334.3820000000001</v>
      </c>
      <c r="BQ28" s="81">
        <v>1334.472</v>
      </c>
      <c r="BR28" s="81">
        <v>0.47199999999999998</v>
      </c>
      <c r="BS28" s="84">
        <v>1334</v>
      </c>
      <c r="BT28" s="85" t="s">
        <v>42</v>
      </c>
      <c r="BU28" s="84">
        <v>1334</v>
      </c>
      <c r="BV28" s="84" t="s">
        <v>961</v>
      </c>
      <c r="BW28" s="84" t="s">
        <v>1012</v>
      </c>
      <c r="BX28" s="79">
        <v>46507</v>
      </c>
      <c r="BY28" s="79" t="s">
        <v>352</v>
      </c>
      <c r="BZ28" s="79" t="s">
        <v>42</v>
      </c>
      <c r="CA28" s="79" t="s">
        <v>42</v>
      </c>
      <c r="CB28" s="79" t="s">
        <v>42</v>
      </c>
      <c r="CC28" s="79" t="s">
        <v>42</v>
      </c>
      <c r="CD28" s="79" t="s">
        <v>42</v>
      </c>
      <c r="CE28" s="79" t="s">
        <v>42</v>
      </c>
      <c r="CF28" s="82">
        <v>0</v>
      </c>
      <c r="CG28" s="79" t="s">
        <v>42</v>
      </c>
      <c r="CH28" s="79" t="s">
        <v>42</v>
      </c>
      <c r="CI28" s="79" t="s">
        <v>42</v>
      </c>
      <c r="CJ28" s="79" t="s">
        <v>42</v>
      </c>
      <c r="CK28" s="84">
        <v>1334</v>
      </c>
      <c r="CL28" s="84" t="s">
        <v>961</v>
      </c>
      <c r="CM28" s="84" t="s">
        <v>1012</v>
      </c>
      <c r="CN28" s="79">
        <v>46507</v>
      </c>
      <c r="CO28" s="79" t="s">
        <v>352</v>
      </c>
    </row>
    <row r="29" spans="1:93" ht="15" customHeight="1" x14ac:dyDescent="0.25">
      <c r="A29" s="78">
        <f t="shared" si="1"/>
        <v>15</v>
      </c>
      <c r="B29" s="79">
        <v>46113</v>
      </c>
      <c r="C29" s="79">
        <v>46142</v>
      </c>
      <c r="D29" s="80" t="s">
        <v>249</v>
      </c>
      <c r="E29" s="79">
        <v>46091</v>
      </c>
      <c r="F29" s="80" t="s">
        <v>574</v>
      </c>
      <c r="G29" s="79">
        <v>45968</v>
      </c>
      <c r="H29" s="80" t="s">
        <v>140</v>
      </c>
      <c r="I29" s="80">
        <v>831915153</v>
      </c>
      <c r="J29" s="80" t="s">
        <v>44</v>
      </c>
      <c r="K29" s="80" t="s">
        <v>59</v>
      </c>
      <c r="L29" s="80" t="s">
        <v>141</v>
      </c>
      <c r="M29" s="80" t="s">
        <v>142</v>
      </c>
      <c r="N29" s="80" t="s">
        <v>143</v>
      </c>
      <c r="O29" s="80" t="s">
        <v>43</v>
      </c>
      <c r="P29" s="81">
        <v>3.044</v>
      </c>
      <c r="Q29" s="82">
        <v>34916</v>
      </c>
      <c r="R29" s="82"/>
      <c r="S29" s="81">
        <v>641.24699999999996</v>
      </c>
      <c r="T29" s="81">
        <v>745.77599999999995</v>
      </c>
      <c r="U29" s="81">
        <v>643.149</v>
      </c>
      <c r="V29" s="83"/>
      <c r="W29" s="83"/>
      <c r="X29" s="79"/>
      <c r="Y29" s="79" t="s">
        <v>1013</v>
      </c>
      <c r="Z29" s="79" t="s">
        <v>1014</v>
      </c>
      <c r="AA29" s="79">
        <v>41637</v>
      </c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 t="s">
        <v>42</v>
      </c>
      <c r="BA29" s="79" t="s">
        <v>42</v>
      </c>
      <c r="BB29" s="79" t="s">
        <v>42</v>
      </c>
      <c r="BC29" s="81">
        <v>611.09900000000005</v>
      </c>
      <c r="BD29" s="81">
        <v>0</v>
      </c>
      <c r="BE29" s="81" t="s">
        <v>42</v>
      </c>
      <c r="BF29" s="81" t="s">
        <v>42</v>
      </c>
      <c r="BG29" s="81" t="s">
        <v>42</v>
      </c>
      <c r="BH29" s="84" t="s">
        <v>42</v>
      </c>
      <c r="BI29" s="85" t="s">
        <v>42</v>
      </c>
      <c r="BJ29" s="82">
        <v>0</v>
      </c>
      <c r="BK29" s="84" t="s">
        <v>42</v>
      </c>
      <c r="BL29" s="84" t="s">
        <v>42</v>
      </c>
      <c r="BM29" s="79" t="s">
        <v>42</v>
      </c>
      <c r="BN29" s="79" t="s">
        <v>42</v>
      </c>
      <c r="BO29" s="86" t="s">
        <v>354</v>
      </c>
      <c r="BP29" s="81">
        <v>611.09900000000005</v>
      </c>
      <c r="BQ29" s="81">
        <v>611.12</v>
      </c>
      <c r="BR29" s="81">
        <v>0.12</v>
      </c>
      <c r="BS29" s="84">
        <v>611</v>
      </c>
      <c r="BT29" s="85" t="s">
        <v>42</v>
      </c>
      <c r="BU29" s="84">
        <v>611</v>
      </c>
      <c r="BV29" s="84" t="s">
        <v>962</v>
      </c>
      <c r="BW29" s="84" t="s">
        <v>1015</v>
      </c>
      <c r="BX29" s="79">
        <v>46507</v>
      </c>
      <c r="BY29" s="79" t="s">
        <v>352</v>
      </c>
      <c r="BZ29" s="79" t="s">
        <v>42</v>
      </c>
      <c r="CA29" s="79" t="s">
        <v>42</v>
      </c>
      <c r="CB29" s="79" t="s">
        <v>42</v>
      </c>
      <c r="CC29" s="79" t="s">
        <v>42</v>
      </c>
      <c r="CD29" s="79" t="s">
        <v>42</v>
      </c>
      <c r="CE29" s="79" t="s">
        <v>42</v>
      </c>
      <c r="CF29" s="82">
        <v>0</v>
      </c>
      <c r="CG29" s="79" t="s">
        <v>42</v>
      </c>
      <c r="CH29" s="79" t="s">
        <v>42</v>
      </c>
      <c r="CI29" s="79" t="s">
        <v>42</v>
      </c>
      <c r="CJ29" s="79" t="s">
        <v>42</v>
      </c>
      <c r="CK29" s="84">
        <v>611</v>
      </c>
      <c r="CL29" s="84" t="s">
        <v>962</v>
      </c>
      <c r="CM29" s="84" t="s">
        <v>1015</v>
      </c>
      <c r="CN29" s="79">
        <v>46507</v>
      </c>
      <c r="CO29" s="79" t="s">
        <v>352</v>
      </c>
    </row>
    <row r="30" spans="1:93" ht="15" customHeight="1" x14ac:dyDescent="0.25">
      <c r="A30" s="78">
        <f t="shared" si="1"/>
        <v>16</v>
      </c>
      <c r="B30" s="79">
        <v>46113</v>
      </c>
      <c r="C30" s="79">
        <v>46142</v>
      </c>
      <c r="D30" s="80" t="s">
        <v>250</v>
      </c>
      <c r="E30" s="79">
        <v>46091</v>
      </c>
      <c r="F30" s="80" t="s">
        <v>575</v>
      </c>
      <c r="G30" s="79">
        <v>46000</v>
      </c>
      <c r="H30" s="80" t="s">
        <v>160</v>
      </c>
      <c r="I30" s="80">
        <v>813208144</v>
      </c>
      <c r="J30" s="80" t="s">
        <v>161</v>
      </c>
      <c r="K30" s="80" t="s">
        <v>162</v>
      </c>
      <c r="L30" s="80" t="s">
        <v>163</v>
      </c>
      <c r="M30" s="80" t="s">
        <v>161</v>
      </c>
      <c r="N30" s="80" t="s">
        <v>162</v>
      </c>
      <c r="O30" s="80" t="s">
        <v>43</v>
      </c>
      <c r="P30" s="81">
        <v>2</v>
      </c>
      <c r="Q30" s="82">
        <v>34920</v>
      </c>
      <c r="R30" s="82"/>
      <c r="S30" s="81">
        <v>893</v>
      </c>
      <c r="T30" s="81">
        <v>893</v>
      </c>
      <c r="U30" s="81">
        <v>824.37800000000004</v>
      </c>
      <c r="V30" s="83"/>
      <c r="W30" s="83"/>
      <c r="X30" s="79"/>
      <c r="Y30" s="79" t="s">
        <v>1016</v>
      </c>
      <c r="Z30" s="79" t="s">
        <v>1017</v>
      </c>
      <c r="AA30" s="79">
        <v>41820</v>
      </c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 t="s">
        <v>164</v>
      </c>
      <c r="BA30" s="89">
        <v>358367.66487884941</v>
      </c>
      <c r="BB30" s="79">
        <v>41943</v>
      </c>
      <c r="BC30" s="81">
        <v>785.12199999999996</v>
      </c>
      <c r="BD30" s="81">
        <v>0</v>
      </c>
      <c r="BE30" s="81" t="s">
        <v>42</v>
      </c>
      <c r="BF30" s="81" t="s">
        <v>42</v>
      </c>
      <c r="BG30" s="81" t="s">
        <v>42</v>
      </c>
      <c r="BH30" s="84" t="s">
        <v>42</v>
      </c>
      <c r="BI30" s="85" t="s">
        <v>42</v>
      </c>
      <c r="BJ30" s="82">
        <v>0</v>
      </c>
      <c r="BK30" s="84" t="s">
        <v>42</v>
      </c>
      <c r="BL30" s="84" t="s">
        <v>42</v>
      </c>
      <c r="BM30" s="79" t="s">
        <v>42</v>
      </c>
      <c r="BN30" s="79" t="s">
        <v>42</v>
      </c>
      <c r="BO30" s="86" t="s">
        <v>179</v>
      </c>
      <c r="BP30" s="81">
        <v>785.12199999999996</v>
      </c>
      <c r="BQ30" s="81">
        <v>785.78</v>
      </c>
      <c r="BR30" s="81">
        <v>0.78</v>
      </c>
      <c r="BS30" s="84">
        <v>785</v>
      </c>
      <c r="BT30" s="85" t="s">
        <v>42</v>
      </c>
      <c r="BU30" s="84">
        <v>785</v>
      </c>
      <c r="BV30" s="84" t="s">
        <v>963</v>
      </c>
      <c r="BW30" s="84" t="s">
        <v>1018</v>
      </c>
      <c r="BX30" s="79">
        <v>46507</v>
      </c>
      <c r="BY30" s="79" t="s">
        <v>352</v>
      </c>
      <c r="BZ30" s="79" t="s">
        <v>42</v>
      </c>
      <c r="CA30" s="79" t="s">
        <v>42</v>
      </c>
      <c r="CB30" s="79" t="s">
        <v>42</v>
      </c>
      <c r="CC30" s="79" t="s">
        <v>42</v>
      </c>
      <c r="CD30" s="79" t="s">
        <v>42</v>
      </c>
      <c r="CE30" s="79" t="s">
        <v>42</v>
      </c>
      <c r="CF30" s="82">
        <v>0</v>
      </c>
      <c r="CG30" s="79" t="s">
        <v>42</v>
      </c>
      <c r="CH30" s="79" t="s">
        <v>42</v>
      </c>
      <c r="CI30" s="79" t="s">
        <v>42</v>
      </c>
      <c r="CJ30" s="79" t="s">
        <v>42</v>
      </c>
      <c r="CK30" s="84">
        <v>785</v>
      </c>
      <c r="CL30" s="84" t="s">
        <v>963</v>
      </c>
      <c r="CM30" s="84" t="s">
        <v>1018</v>
      </c>
      <c r="CN30" s="79">
        <v>46507</v>
      </c>
      <c r="CO30" s="79" t="s">
        <v>352</v>
      </c>
    </row>
    <row r="31" spans="1:93" ht="15" customHeight="1" x14ac:dyDescent="0.25">
      <c r="A31" s="78">
        <f t="shared" si="1"/>
        <v>17</v>
      </c>
      <c r="B31" s="79">
        <v>46113</v>
      </c>
      <c r="C31" s="79">
        <v>46142</v>
      </c>
      <c r="D31" s="80" t="s">
        <v>251</v>
      </c>
      <c r="E31" s="79">
        <v>46090</v>
      </c>
      <c r="F31" s="80" t="s">
        <v>576</v>
      </c>
      <c r="G31" s="79">
        <v>45940</v>
      </c>
      <c r="H31" s="80" t="s">
        <v>127</v>
      </c>
      <c r="I31" s="80">
        <v>106028833</v>
      </c>
      <c r="J31" s="80" t="s">
        <v>128</v>
      </c>
      <c r="K31" s="80" t="s">
        <v>129</v>
      </c>
      <c r="L31" s="80" t="s">
        <v>130</v>
      </c>
      <c r="M31" s="80" t="s">
        <v>128</v>
      </c>
      <c r="N31" s="80" t="s">
        <v>131</v>
      </c>
      <c r="O31" s="80" t="s">
        <v>43</v>
      </c>
      <c r="P31" s="81">
        <v>3.3580000000000001</v>
      </c>
      <c r="Q31" s="82">
        <v>34891</v>
      </c>
      <c r="R31" s="82"/>
      <c r="S31" s="81">
        <v>1778.4</v>
      </c>
      <c r="T31" s="81">
        <v>1778.4</v>
      </c>
      <c r="U31" s="81">
        <v>1888.23</v>
      </c>
      <c r="V31" s="83"/>
      <c r="W31" s="83"/>
      <c r="X31" s="79"/>
      <c r="Y31" s="79" t="s">
        <v>1019</v>
      </c>
      <c r="Z31" s="79" t="s">
        <v>1020</v>
      </c>
      <c r="AA31" s="79">
        <v>44523</v>
      </c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 t="s">
        <v>42</v>
      </c>
      <c r="BA31" s="79" t="s">
        <v>42</v>
      </c>
      <c r="BB31" s="79" t="s">
        <v>42</v>
      </c>
      <c r="BC31" s="81">
        <v>2404.058</v>
      </c>
      <c r="BD31" s="81">
        <v>0</v>
      </c>
      <c r="BE31" s="81" t="s">
        <v>42</v>
      </c>
      <c r="BF31" s="81" t="s">
        <v>42</v>
      </c>
      <c r="BG31" s="81" t="s">
        <v>42</v>
      </c>
      <c r="BH31" s="84" t="s">
        <v>42</v>
      </c>
      <c r="BI31" s="85" t="s">
        <v>42</v>
      </c>
      <c r="BJ31" s="84">
        <v>0</v>
      </c>
      <c r="BK31" s="84" t="s">
        <v>42</v>
      </c>
      <c r="BL31" s="84" t="s">
        <v>42</v>
      </c>
      <c r="BM31" s="79" t="s">
        <v>42</v>
      </c>
      <c r="BN31" s="79" t="s">
        <v>42</v>
      </c>
      <c r="BO31" s="86" t="s">
        <v>354</v>
      </c>
      <c r="BP31" s="81">
        <v>1831.93</v>
      </c>
      <c r="BQ31" s="81">
        <v>1832.6179999999999</v>
      </c>
      <c r="BR31" s="81">
        <v>0.61799999999999999</v>
      </c>
      <c r="BS31" s="84">
        <v>1832</v>
      </c>
      <c r="BT31" s="85" t="s">
        <v>42</v>
      </c>
      <c r="BU31" s="84">
        <v>1832</v>
      </c>
      <c r="BV31" s="84" t="s">
        <v>964</v>
      </c>
      <c r="BW31" s="84" t="s">
        <v>1021</v>
      </c>
      <c r="BX31" s="79">
        <v>46507</v>
      </c>
      <c r="BY31" s="79" t="s">
        <v>352</v>
      </c>
      <c r="BZ31" s="79" t="s">
        <v>42</v>
      </c>
      <c r="CA31" s="79" t="s">
        <v>42</v>
      </c>
      <c r="CB31" s="79" t="s">
        <v>42</v>
      </c>
      <c r="CC31" s="79" t="s">
        <v>42</v>
      </c>
      <c r="CD31" s="79" t="s">
        <v>42</v>
      </c>
      <c r="CE31" s="79" t="s">
        <v>42</v>
      </c>
      <c r="CF31" s="82">
        <v>0</v>
      </c>
      <c r="CG31" s="79" t="s">
        <v>42</v>
      </c>
      <c r="CH31" s="79" t="s">
        <v>42</v>
      </c>
      <c r="CI31" s="79" t="s">
        <v>42</v>
      </c>
      <c r="CJ31" s="79" t="s">
        <v>42</v>
      </c>
      <c r="CK31" s="84">
        <v>1832</v>
      </c>
      <c r="CL31" s="84" t="s">
        <v>964</v>
      </c>
      <c r="CM31" s="84" t="s">
        <v>1021</v>
      </c>
      <c r="CN31" s="79">
        <v>46507</v>
      </c>
      <c r="CO31" s="79" t="s">
        <v>352</v>
      </c>
    </row>
    <row r="32" spans="1:93" ht="15" customHeight="1" x14ac:dyDescent="0.25">
      <c r="A32" s="78">
        <f t="shared" si="1"/>
        <v>18</v>
      </c>
      <c r="B32" s="79">
        <v>46113</v>
      </c>
      <c r="C32" s="79">
        <v>46142</v>
      </c>
      <c r="D32" s="80" t="s">
        <v>252</v>
      </c>
      <c r="E32" s="79">
        <v>46086</v>
      </c>
      <c r="F32" s="80" t="s">
        <v>577</v>
      </c>
      <c r="G32" s="79">
        <v>46008</v>
      </c>
      <c r="H32" s="80" t="s">
        <v>204</v>
      </c>
      <c r="I32" s="80">
        <v>205061272</v>
      </c>
      <c r="J32" s="80" t="s">
        <v>66</v>
      </c>
      <c r="K32" s="80" t="s">
        <v>65</v>
      </c>
      <c r="L32" s="80" t="s">
        <v>276</v>
      </c>
      <c r="M32" s="80" t="s">
        <v>81</v>
      </c>
      <c r="N32" s="80" t="s">
        <v>82</v>
      </c>
      <c r="O32" s="80" t="s">
        <v>43</v>
      </c>
      <c r="P32" s="81">
        <v>2.4300000000000002</v>
      </c>
      <c r="Q32" s="82">
        <v>34920</v>
      </c>
      <c r="R32" s="82"/>
      <c r="S32" s="81">
        <v>43.344000000000001</v>
      </c>
      <c r="T32" s="81">
        <v>43.344000000000001</v>
      </c>
      <c r="U32" s="81">
        <v>43.649000000000001</v>
      </c>
      <c r="V32" s="83"/>
      <c r="W32" s="83"/>
      <c r="X32" s="79"/>
      <c r="Y32" s="79" t="s">
        <v>487</v>
      </c>
      <c r="Z32" s="79" t="s">
        <v>1022</v>
      </c>
      <c r="AA32" s="79">
        <v>40550</v>
      </c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 t="s">
        <v>164</v>
      </c>
      <c r="BA32" s="82">
        <v>1482745.9441771524</v>
      </c>
      <c r="BB32" s="79">
        <v>40710</v>
      </c>
      <c r="BC32" s="81">
        <v>33.276000000000003</v>
      </c>
      <c r="BD32" s="81">
        <v>0</v>
      </c>
      <c r="BE32" s="81" t="s">
        <v>42</v>
      </c>
      <c r="BF32" s="81" t="s">
        <v>42</v>
      </c>
      <c r="BG32" s="81" t="s">
        <v>42</v>
      </c>
      <c r="BH32" s="84" t="s">
        <v>42</v>
      </c>
      <c r="BI32" s="85" t="s">
        <v>42</v>
      </c>
      <c r="BJ32" s="84">
        <v>0</v>
      </c>
      <c r="BK32" s="84" t="s">
        <v>42</v>
      </c>
      <c r="BL32" s="84" t="s">
        <v>42</v>
      </c>
      <c r="BM32" s="79" t="s">
        <v>42</v>
      </c>
      <c r="BN32" s="79" t="s">
        <v>42</v>
      </c>
      <c r="BO32" s="86" t="s">
        <v>180</v>
      </c>
      <c r="BP32" s="81">
        <v>33.276000000000003</v>
      </c>
      <c r="BQ32" s="81">
        <v>33.807000000000002</v>
      </c>
      <c r="BR32" s="81">
        <v>0.80700000000000005</v>
      </c>
      <c r="BS32" s="84">
        <v>33</v>
      </c>
      <c r="BT32" s="85" t="s">
        <v>42</v>
      </c>
      <c r="BU32" s="84">
        <v>33</v>
      </c>
      <c r="BV32" s="84" t="s">
        <v>965</v>
      </c>
      <c r="BW32" s="84" t="s">
        <v>1023</v>
      </c>
      <c r="BX32" s="79">
        <v>46507</v>
      </c>
      <c r="BY32" s="79" t="s">
        <v>352</v>
      </c>
      <c r="BZ32" s="79" t="s">
        <v>42</v>
      </c>
      <c r="CA32" s="79" t="s">
        <v>42</v>
      </c>
      <c r="CB32" s="79" t="s">
        <v>42</v>
      </c>
      <c r="CC32" s="79" t="s">
        <v>42</v>
      </c>
      <c r="CD32" s="79" t="s">
        <v>42</v>
      </c>
      <c r="CE32" s="79" t="s">
        <v>42</v>
      </c>
      <c r="CF32" s="82">
        <v>0</v>
      </c>
      <c r="CG32" s="79" t="s">
        <v>42</v>
      </c>
      <c r="CH32" s="79" t="s">
        <v>42</v>
      </c>
      <c r="CI32" s="79" t="s">
        <v>42</v>
      </c>
      <c r="CJ32" s="79" t="s">
        <v>42</v>
      </c>
      <c r="CK32" s="84">
        <v>33</v>
      </c>
      <c r="CL32" s="84" t="s">
        <v>965</v>
      </c>
      <c r="CM32" s="84" t="s">
        <v>1023</v>
      </c>
      <c r="CN32" s="79">
        <v>46507</v>
      </c>
      <c r="CO32" s="79" t="s">
        <v>352</v>
      </c>
    </row>
    <row r="33" spans="1:93" ht="15" customHeight="1" x14ac:dyDescent="0.25">
      <c r="A33" s="60">
        <f t="shared" si="1"/>
        <v>19</v>
      </c>
      <c r="B33" s="61"/>
      <c r="C33" s="61"/>
      <c r="D33" s="62" t="s">
        <v>253</v>
      </c>
      <c r="E33" s="59" t="s">
        <v>42</v>
      </c>
      <c r="F33" s="62" t="s">
        <v>578</v>
      </c>
      <c r="G33" s="61">
        <v>46027</v>
      </c>
      <c r="H33" s="62" t="s">
        <v>205</v>
      </c>
      <c r="I33" s="62">
        <v>204883234</v>
      </c>
      <c r="J33" s="62" t="s">
        <v>44</v>
      </c>
      <c r="K33" s="62" t="s">
        <v>169</v>
      </c>
      <c r="L33" s="62" t="s">
        <v>207</v>
      </c>
      <c r="M33" s="62" t="s">
        <v>44</v>
      </c>
      <c r="N33" s="62" t="s">
        <v>169</v>
      </c>
      <c r="O33" s="62" t="s">
        <v>63</v>
      </c>
      <c r="P33" s="63">
        <v>1.57</v>
      </c>
      <c r="Q33" s="64"/>
      <c r="R33" s="64"/>
      <c r="S33" s="63"/>
      <c r="T33" s="63"/>
      <c r="U33" s="63"/>
      <c r="V33" s="65"/>
      <c r="W33" s="65"/>
      <c r="X33" s="61"/>
      <c r="Y33" s="61"/>
      <c r="Z33" s="61"/>
      <c r="AA33" s="61">
        <v>40224</v>
      </c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 t="s">
        <v>42</v>
      </c>
      <c r="BA33" s="61" t="s">
        <v>42</v>
      </c>
      <c r="BB33" s="61" t="s">
        <v>42</v>
      </c>
      <c r="BC33" s="63"/>
      <c r="BD33" s="63"/>
      <c r="BE33" s="63"/>
      <c r="BF33" s="63"/>
      <c r="BG33" s="63"/>
      <c r="BH33" s="66"/>
      <c r="BI33" s="67"/>
      <c r="BJ33" s="66">
        <v>0</v>
      </c>
      <c r="BK33" s="66"/>
      <c r="BL33" s="66"/>
      <c r="BM33" s="61"/>
      <c r="BN33" s="61"/>
      <c r="BO33" s="68" t="s">
        <v>354</v>
      </c>
      <c r="BP33" s="63"/>
      <c r="BQ33" s="63"/>
      <c r="BR33" s="63"/>
      <c r="BS33" s="66"/>
      <c r="BT33" s="67"/>
      <c r="BU33" s="66">
        <v>0</v>
      </c>
      <c r="BV33" s="66" t="s">
        <v>966</v>
      </c>
      <c r="BW33" s="66" t="s">
        <v>966</v>
      </c>
      <c r="BX33" s="61"/>
      <c r="BY33" s="61"/>
      <c r="BZ33" s="68"/>
      <c r="CA33" s="63"/>
      <c r="CB33" s="63"/>
      <c r="CC33" s="63"/>
      <c r="CD33" s="66"/>
      <c r="CE33" s="67"/>
      <c r="CF33" s="66">
        <v>0</v>
      </c>
      <c r="CG33" s="66"/>
      <c r="CH33" s="66"/>
      <c r="CI33" s="61"/>
      <c r="CJ33" s="61"/>
      <c r="CK33" s="66">
        <v>0</v>
      </c>
      <c r="CL33" s="66" t="s">
        <v>966</v>
      </c>
      <c r="CM33" s="66" t="s">
        <v>966</v>
      </c>
      <c r="CN33" s="61"/>
      <c r="CO33" s="61"/>
    </row>
    <row r="34" spans="1:93" ht="15" customHeight="1" x14ac:dyDescent="0.25">
      <c r="A34" s="78">
        <f t="shared" si="1"/>
        <v>20</v>
      </c>
      <c r="B34" s="79">
        <v>46113</v>
      </c>
      <c r="C34" s="79">
        <v>46142</v>
      </c>
      <c r="D34" s="80" t="s">
        <v>254</v>
      </c>
      <c r="E34" s="79">
        <v>46093</v>
      </c>
      <c r="F34" s="80" t="s">
        <v>579</v>
      </c>
      <c r="G34" s="79">
        <v>46008</v>
      </c>
      <c r="H34" s="80" t="s">
        <v>48</v>
      </c>
      <c r="I34" s="80">
        <v>106006256</v>
      </c>
      <c r="J34" s="80" t="s">
        <v>49</v>
      </c>
      <c r="K34" s="80" t="s">
        <v>50</v>
      </c>
      <c r="L34" s="80" t="s">
        <v>51</v>
      </c>
      <c r="M34" s="80" t="s">
        <v>49</v>
      </c>
      <c r="N34" s="80" t="s">
        <v>50</v>
      </c>
      <c r="O34" s="80" t="s">
        <v>52</v>
      </c>
      <c r="P34" s="81">
        <v>6.24</v>
      </c>
      <c r="Q34" s="82">
        <v>34894</v>
      </c>
      <c r="R34" s="82"/>
      <c r="S34" s="81">
        <v>3597.38</v>
      </c>
      <c r="T34" s="81">
        <v>2789.9850000000001</v>
      </c>
      <c r="U34" s="81">
        <v>3302.6</v>
      </c>
      <c r="V34" s="83"/>
      <c r="W34" s="83"/>
      <c r="X34" s="79"/>
      <c r="Y34" s="79" t="s">
        <v>1024</v>
      </c>
      <c r="Z34" s="79" t="s">
        <v>1025</v>
      </c>
      <c r="AA34" s="79">
        <v>38681</v>
      </c>
      <c r="AB34" s="79" t="s">
        <v>1026</v>
      </c>
      <c r="AC34" s="79" t="s">
        <v>1027</v>
      </c>
      <c r="AD34" s="79">
        <v>38681</v>
      </c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 t="s">
        <v>42</v>
      </c>
      <c r="BA34" s="79" t="s">
        <v>42</v>
      </c>
      <c r="BB34" s="79" t="s">
        <v>42</v>
      </c>
      <c r="BC34" s="81">
        <v>3061.0450000000001</v>
      </c>
      <c r="BD34" s="81">
        <v>0</v>
      </c>
      <c r="BE34" s="81" t="s">
        <v>42</v>
      </c>
      <c r="BF34" s="81" t="s">
        <v>42</v>
      </c>
      <c r="BG34" s="81" t="s">
        <v>42</v>
      </c>
      <c r="BH34" s="84" t="s">
        <v>42</v>
      </c>
      <c r="BI34" s="85" t="s">
        <v>42</v>
      </c>
      <c r="BJ34" s="84">
        <v>0</v>
      </c>
      <c r="BK34" s="84" t="s">
        <v>42</v>
      </c>
      <c r="BL34" s="84" t="s">
        <v>42</v>
      </c>
      <c r="BM34" s="79" t="s">
        <v>42</v>
      </c>
      <c r="BN34" s="79" t="s">
        <v>42</v>
      </c>
      <c r="BO34" s="86" t="s">
        <v>354</v>
      </c>
      <c r="BP34" s="81">
        <v>3061.0450000000001</v>
      </c>
      <c r="BQ34" s="81">
        <v>3061.0920000000001</v>
      </c>
      <c r="BR34" s="81">
        <v>9.1999999999999998E-2</v>
      </c>
      <c r="BS34" s="84">
        <v>3061</v>
      </c>
      <c r="BT34" s="85" t="s">
        <v>42</v>
      </c>
      <c r="BU34" s="84">
        <v>3061</v>
      </c>
      <c r="BV34" s="84" t="s">
        <v>967</v>
      </c>
      <c r="BW34" s="84" t="s">
        <v>1028</v>
      </c>
      <c r="BX34" s="79">
        <v>46507</v>
      </c>
      <c r="BY34" s="79" t="s">
        <v>352</v>
      </c>
      <c r="BZ34" s="79" t="s">
        <v>42</v>
      </c>
      <c r="CA34" s="79" t="s">
        <v>42</v>
      </c>
      <c r="CB34" s="79" t="s">
        <v>42</v>
      </c>
      <c r="CC34" s="79" t="s">
        <v>42</v>
      </c>
      <c r="CD34" s="79" t="s">
        <v>42</v>
      </c>
      <c r="CE34" s="79" t="s">
        <v>42</v>
      </c>
      <c r="CF34" s="82">
        <v>0</v>
      </c>
      <c r="CG34" s="79" t="s">
        <v>42</v>
      </c>
      <c r="CH34" s="79" t="s">
        <v>42</v>
      </c>
      <c r="CI34" s="79" t="s">
        <v>42</v>
      </c>
      <c r="CJ34" s="79" t="s">
        <v>42</v>
      </c>
      <c r="CK34" s="84">
        <v>3061</v>
      </c>
      <c r="CL34" s="84" t="s">
        <v>967</v>
      </c>
      <c r="CM34" s="84" t="s">
        <v>1028</v>
      </c>
      <c r="CN34" s="79">
        <v>46507</v>
      </c>
      <c r="CO34" s="79" t="s">
        <v>352</v>
      </c>
    </row>
    <row r="35" spans="1:93" ht="15" customHeight="1" x14ac:dyDescent="0.25">
      <c r="A35" s="78">
        <f t="shared" si="1"/>
        <v>21</v>
      </c>
      <c r="B35" s="79">
        <v>46113</v>
      </c>
      <c r="C35" s="79">
        <v>46142</v>
      </c>
      <c r="D35" s="80" t="s">
        <v>255</v>
      </c>
      <c r="E35" s="79">
        <v>46093</v>
      </c>
      <c r="F35" s="80" t="s">
        <v>580</v>
      </c>
      <c r="G35" s="79">
        <v>46008</v>
      </c>
      <c r="H35" s="80" t="s">
        <v>48</v>
      </c>
      <c r="I35" s="80">
        <v>106006256</v>
      </c>
      <c r="J35" s="80" t="s">
        <v>49</v>
      </c>
      <c r="K35" s="80" t="s">
        <v>50</v>
      </c>
      <c r="L35" s="80" t="s">
        <v>53</v>
      </c>
      <c r="M35" s="80" t="s">
        <v>49</v>
      </c>
      <c r="N35" s="80" t="s">
        <v>50</v>
      </c>
      <c r="O35" s="80" t="s">
        <v>52</v>
      </c>
      <c r="P35" s="81">
        <v>2.004</v>
      </c>
      <c r="Q35" s="82">
        <v>34884</v>
      </c>
      <c r="R35" s="82"/>
      <c r="S35" s="81">
        <v>1288</v>
      </c>
      <c r="T35" s="81">
        <v>3447.509</v>
      </c>
      <c r="U35" s="81">
        <v>1438.9</v>
      </c>
      <c r="V35" s="83"/>
      <c r="W35" s="83"/>
      <c r="X35" s="79"/>
      <c r="Y35" s="79" t="s">
        <v>1029</v>
      </c>
      <c r="Z35" s="79" t="s">
        <v>1030</v>
      </c>
      <c r="AA35" s="79">
        <v>40955</v>
      </c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 t="s">
        <v>42</v>
      </c>
      <c r="BA35" s="79" t="s">
        <v>42</v>
      </c>
      <c r="BB35" s="79" t="s">
        <v>42</v>
      </c>
      <c r="BC35" s="81">
        <v>1181.027</v>
      </c>
      <c r="BD35" s="81">
        <v>0</v>
      </c>
      <c r="BE35" s="81" t="s">
        <v>42</v>
      </c>
      <c r="BF35" s="81" t="s">
        <v>42</v>
      </c>
      <c r="BG35" s="81" t="s">
        <v>42</v>
      </c>
      <c r="BH35" s="84" t="s">
        <v>42</v>
      </c>
      <c r="BI35" s="85" t="s">
        <v>42</v>
      </c>
      <c r="BJ35" s="84">
        <v>0</v>
      </c>
      <c r="BK35" s="84" t="s">
        <v>42</v>
      </c>
      <c r="BL35" s="84" t="s">
        <v>42</v>
      </c>
      <c r="BM35" s="79" t="s">
        <v>42</v>
      </c>
      <c r="BN35" s="79" t="s">
        <v>42</v>
      </c>
      <c r="BO35" s="86" t="s">
        <v>354</v>
      </c>
      <c r="BP35" s="81">
        <v>1181.027</v>
      </c>
      <c r="BQ35" s="81">
        <v>1181.5070000000001</v>
      </c>
      <c r="BR35" s="81">
        <v>0.50700000000000001</v>
      </c>
      <c r="BS35" s="84">
        <v>1181</v>
      </c>
      <c r="BT35" s="85" t="s">
        <v>42</v>
      </c>
      <c r="BU35" s="84">
        <v>1181</v>
      </c>
      <c r="BV35" s="84" t="s">
        <v>968</v>
      </c>
      <c r="BW35" s="84" t="s">
        <v>1031</v>
      </c>
      <c r="BX35" s="79">
        <v>46507</v>
      </c>
      <c r="BY35" s="79" t="s">
        <v>352</v>
      </c>
      <c r="BZ35" s="79" t="s">
        <v>42</v>
      </c>
      <c r="CA35" s="79" t="s">
        <v>42</v>
      </c>
      <c r="CB35" s="79" t="s">
        <v>42</v>
      </c>
      <c r="CC35" s="79" t="s">
        <v>42</v>
      </c>
      <c r="CD35" s="79" t="s">
        <v>42</v>
      </c>
      <c r="CE35" s="79" t="s">
        <v>42</v>
      </c>
      <c r="CF35" s="82">
        <v>0</v>
      </c>
      <c r="CG35" s="79" t="s">
        <v>42</v>
      </c>
      <c r="CH35" s="79" t="s">
        <v>42</v>
      </c>
      <c r="CI35" s="79" t="s">
        <v>42</v>
      </c>
      <c r="CJ35" s="79" t="s">
        <v>42</v>
      </c>
      <c r="CK35" s="84">
        <v>1181</v>
      </c>
      <c r="CL35" s="84" t="s">
        <v>968</v>
      </c>
      <c r="CM35" s="84" t="s">
        <v>1031</v>
      </c>
      <c r="CN35" s="79">
        <v>46507</v>
      </c>
      <c r="CO35" s="79" t="s">
        <v>352</v>
      </c>
    </row>
    <row r="36" spans="1:93" ht="15" customHeight="1" x14ac:dyDescent="0.25">
      <c r="A36" s="78">
        <f t="shared" si="1"/>
        <v>22</v>
      </c>
      <c r="B36" s="79">
        <v>46113</v>
      </c>
      <c r="C36" s="79">
        <v>46142</v>
      </c>
      <c r="D36" s="80" t="s">
        <v>256</v>
      </c>
      <c r="E36" s="79">
        <v>46123</v>
      </c>
      <c r="F36" s="80" t="s">
        <v>581</v>
      </c>
      <c r="G36" s="79">
        <v>46013</v>
      </c>
      <c r="H36" s="80" t="s">
        <v>67</v>
      </c>
      <c r="I36" s="80">
        <v>102011085</v>
      </c>
      <c r="J36" s="80" t="s">
        <v>68</v>
      </c>
      <c r="K36" s="80" t="s">
        <v>69</v>
      </c>
      <c r="L36" s="80" t="s">
        <v>70</v>
      </c>
      <c r="M36" s="80" t="s">
        <v>68</v>
      </c>
      <c r="N36" s="80" t="s">
        <v>69</v>
      </c>
      <c r="O36" s="80" t="s">
        <v>52</v>
      </c>
      <c r="P36" s="81">
        <v>17.763999999999999</v>
      </c>
      <c r="Q36" s="82">
        <v>34920</v>
      </c>
      <c r="R36" s="82"/>
      <c r="S36" s="81">
        <v>11193.72</v>
      </c>
      <c r="T36" s="81">
        <v>12987.189</v>
      </c>
      <c r="U36" s="81">
        <v>12123.138000000001</v>
      </c>
      <c r="V36" s="83"/>
      <c r="W36" s="83"/>
      <c r="X36" s="79"/>
      <c r="Y36" s="79" t="s">
        <v>1032</v>
      </c>
      <c r="Z36" s="79" t="s">
        <v>1033</v>
      </c>
      <c r="AA36" s="79">
        <v>39198</v>
      </c>
      <c r="AB36" s="79" t="s">
        <v>1034</v>
      </c>
      <c r="AC36" s="79" t="s">
        <v>1035</v>
      </c>
      <c r="AD36" s="79">
        <v>39198</v>
      </c>
      <c r="AE36" s="79" t="s">
        <v>1036</v>
      </c>
      <c r="AF36" s="79" t="s">
        <v>1037</v>
      </c>
      <c r="AG36" s="79">
        <v>39198</v>
      </c>
      <c r="AH36" s="79"/>
      <c r="AI36" s="79"/>
      <c r="AJ36" s="79"/>
      <c r="AK36" s="79" t="s">
        <v>1038</v>
      </c>
      <c r="AL36" s="79" t="s">
        <v>1039</v>
      </c>
      <c r="AM36" s="79">
        <v>39198</v>
      </c>
      <c r="AN36" s="79" t="s">
        <v>1040</v>
      </c>
      <c r="AO36" s="79" t="s">
        <v>1041</v>
      </c>
      <c r="AP36" s="79">
        <v>39198</v>
      </c>
      <c r="AQ36" s="79" t="s">
        <v>1042</v>
      </c>
      <c r="AR36" s="79" t="s">
        <v>897</v>
      </c>
      <c r="AS36" s="79">
        <v>45686</v>
      </c>
      <c r="AT36" s="79"/>
      <c r="AU36" s="79"/>
      <c r="AV36" s="79"/>
      <c r="AW36" s="79"/>
      <c r="AX36" s="79"/>
      <c r="AY36" s="79"/>
      <c r="AZ36" s="79" t="s">
        <v>42</v>
      </c>
      <c r="BA36" s="79" t="s">
        <v>42</v>
      </c>
      <c r="BB36" s="79" t="s">
        <v>42</v>
      </c>
      <c r="BC36" s="81">
        <v>11516.957</v>
      </c>
      <c r="BD36" s="81">
        <v>0</v>
      </c>
      <c r="BE36" s="81">
        <v>11516.957</v>
      </c>
      <c r="BF36" s="81">
        <v>11517.302</v>
      </c>
      <c r="BG36" s="81">
        <v>0.30199999999999999</v>
      </c>
      <c r="BH36" s="84">
        <v>11517</v>
      </c>
      <c r="BI36" s="85" t="s">
        <v>42</v>
      </c>
      <c r="BJ36" s="82">
        <v>11517</v>
      </c>
      <c r="BK36" s="80" t="s">
        <v>969</v>
      </c>
      <c r="BL36" s="80" t="s">
        <v>1043</v>
      </c>
      <c r="BM36" s="79">
        <v>46507</v>
      </c>
      <c r="BN36" s="79" t="s">
        <v>352</v>
      </c>
      <c r="BO36" s="84" t="s">
        <v>42</v>
      </c>
      <c r="BP36" s="81" t="s">
        <v>42</v>
      </c>
      <c r="BQ36" s="81" t="s">
        <v>42</v>
      </c>
      <c r="BR36" s="81" t="s">
        <v>42</v>
      </c>
      <c r="BS36" s="84" t="s">
        <v>42</v>
      </c>
      <c r="BT36" s="85" t="s">
        <v>42</v>
      </c>
      <c r="BU36" s="82" t="s">
        <v>42</v>
      </c>
      <c r="BV36" s="80" t="s">
        <v>42</v>
      </c>
      <c r="BW36" s="80" t="s">
        <v>42</v>
      </c>
      <c r="BX36" s="79" t="s">
        <v>42</v>
      </c>
      <c r="BY36" s="79" t="s">
        <v>42</v>
      </c>
      <c r="BZ36" s="79" t="s">
        <v>42</v>
      </c>
      <c r="CA36" s="79" t="s">
        <v>42</v>
      </c>
      <c r="CB36" s="79" t="s">
        <v>42</v>
      </c>
      <c r="CC36" s="79" t="s">
        <v>42</v>
      </c>
      <c r="CD36" s="79" t="s">
        <v>42</v>
      </c>
      <c r="CE36" s="79" t="s">
        <v>42</v>
      </c>
      <c r="CF36" s="82">
        <v>0</v>
      </c>
      <c r="CG36" s="79" t="s">
        <v>42</v>
      </c>
      <c r="CH36" s="79" t="s">
        <v>42</v>
      </c>
      <c r="CI36" s="79" t="s">
        <v>42</v>
      </c>
      <c r="CJ36" s="79" t="s">
        <v>42</v>
      </c>
      <c r="CK36" s="82">
        <v>11517</v>
      </c>
      <c r="CL36" s="80" t="s">
        <v>969</v>
      </c>
      <c r="CM36" s="80" t="s">
        <v>1043</v>
      </c>
      <c r="CN36" s="79">
        <v>46507</v>
      </c>
      <c r="CO36" s="79" t="s">
        <v>352</v>
      </c>
    </row>
    <row r="37" spans="1:93" ht="15" customHeight="1" x14ac:dyDescent="0.25">
      <c r="A37" s="78">
        <f t="shared" si="1"/>
        <v>23</v>
      </c>
      <c r="B37" s="79">
        <v>46113</v>
      </c>
      <c r="C37" s="79">
        <v>46142</v>
      </c>
      <c r="D37" s="80" t="s">
        <v>257</v>
      </c>
      <c r="E37" s="79">
        <v>46090</v>
      </c>
      <c r="F37" s="80" t="s">
        <v>582</v>
      </c>
      <c r="G37" s="79">
        <v>45965</v>
      </c>
      <c r="H37" s="80" t="s">
        <v>71</v>
      </c>
      <c r="I37" s="80">
        <v>103195446</v>
      </c>
      <c r="J37" s="80" t="s">
        <v>72</v>
      </c>
      <c r="K37" s="80" t="s">
        <v>73</v>
      </c>
      <c r="L37" s="80" t="s">
        <v>74</v>
      </c>
      <c r="M37" s="80" t="s">
        <v>72</v>
      </c>
      <c r="N37" s="80" t="s">
        <v>73</v>
      </c>
      <c r="O37" s="80" t="s">
        <v>52</v>
      </c>
      <c r="P37" s="81">
        <v>11.18</v>
      </c>
      <c r="Q37" s="82">
        <v>34916</v>
      </c>
      <c r="R37" s="82"/>
      <c r="S37" s="81">
        <v>7221</v>
      </c>
      <c r="T37" s="81">
        <v>6516.2420000000002</v>
      </c>
      <c r="U37" s="81">
        <v>7604</v>
      </c>
      <c r="V37" s="83"/>
      <c r="W37" s="83"/>
      <c r="X37" s="79"/>
      <c r="Y37" s="79" t="s">
        <v>1044</v>
      </c>
      <c r="Z37" s="79" t="s">
        <v>1045</v>
      </c>
      <c r="AA37" s="79">
        <v>38471</v>
      </c>
      <c r="AB37" s="79" t="s">
        <v>1046</v>
      </c>
      <c r="AC37" s="79" t="s">
        <v>1047</v>
      </c>
      <c r="AD37" s="79">
        <v>38471</v>
      </c>
      <c r="AE37" s="79" t="s">
        <v>1048</v>
      </c>
      <c r="AF37" s="79" t="s">
        <v>1049</v>
      </c>
      <c r="AG37" s="79">
        <v>39925</v>
      </c>
      <c r="AH37" s="79" t="s">
        <v>1050</v>
      </c>
      <c r="AI37" s="79" t="s">
        <v>1051</v>
      </c>
      <c r="AJ37" s="79">
        <v>39925</v>
      </c>
      <c r="AK37" s="79" t="s">
        <v>1052</v>
      </c>
      <c r="AL37" s="79" t="s">
        <v>1053</v>
      </c>
      <c r="AM37" s="79">
        <v>42278</v>
      </c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 t="s">
        <v>42</v>
      </c>
      <c r="BA37" s="79" t="s">
        <v>42</v>
      </c>
      <c r="BB37" s="79" t="s">
        <v>42</v>
      </c>
      <c r="BC37" s="81">
        <v>7343.4949999999999</v>
      </c>
      <c r="BD37" s="81">
        <v>0</v>
      </c>
      <c r="BE37" s="81" t="s">
        <v>42</v>
      </c>
      <c r="BF37" s="81" t="s">
        <v>42</v>
      </c>
      <c r="BG37" s="81" t="s">
        <v>42</v>
      </c>
      <c r="BH37" s="84" t="s">
        <v>42</v>
      </c>
      <c r="BI37" s="85" t="s">
        <v>42</v>
      </c>
      <c r="BJ37" s="84">
        <v>0</v>
      </c>
      <c r="BK37" s="84" t="s">
        <v>42</v>
      </c>
      <c r="BL37" s="84" t="s">
        <v>42</v>
      </c>
      <c r="BM37" s="79" t="s">
        <v>42</v>
      </c>
      <c r="BN37" s="79" t="s">
        <v>42</v>
      </c>
      <c r="BO37" s="86" t="s">
        <v>179</v>
      </c>
      <c r="BP37" s="81">
        <v>7343.4949999999999</v>
      </c>
      <c r="BQ37" s="81">
        <v>7343.9070000000002</v>
      </c>
      <c r="BR37" s="81">
        <v>0.90700000000000003</v>
      </c>
      <c r="BS37" s="84">
        <v>7343</v>
      </c>
      <c r="BT37" s="85" t="s">
        <v>42</v>
      </c>
      <c r="BU37" s="84">
        <v>7343</v>
      </c>
      <c r="BV37" s="84" t="s">
        <v>970</v>
      </c>
      <c r="BW37" s="84" t="s">
        <v>1054</v>
      </c>
      <c r="BX37" s="79">
        <v>46507</v>
      </c>
      <c r="BY37" s="79" t="s">
        <v>352</v>
      </c>
      <c r="BZ37" s="79" t="s">
        <v>42</v>
      </c>
      <c r="CA37" s="79" t="s">
        <v>42</v>
      </c>
      <c r="CB37" s="79" t="s">
        <v>42</v>
      </c>
      <c r="CC37" s="79" t="s">
        <v>42</v>
      </c>
      <c r="CD37" s="79" t="s">
        <v>42</v>
      </c>
      <c r="CE37" s="79" t="s">
        <v>42</v>
      </c>
      <c r="CF37" s="82">
        <v>0</v>
      </c>
      <c r="CG37" s="79" t="s">
        <v>42</v>
      </c>
      <c r="CH37" s="79" t="s">
        <v>42</v>
      </c>
      <c r="CI37" s="79" t="s">
        <v>42</v>
      </c>
      <c r="CJ37" s="79" t="s">
        <v>42</v>
      </c>
      <c r="CK37" s="84">
        <v>7343</v>
      </c>
      <c r="CL37" s="84" t="s">
        <v>970</v>
      </c>
      <c r="CM37" s="84" t="s">
        <v>1054</v>
      </c>
      <c r="CN37" s="79">
        <v>46507</v>
      </c>
      <c r="CO37" s="79" t="s">
        <v>352</v>
      </c>
    </row>
    <row r="38" spans="1:93" ht="15" customHeight="1" x14ac:dyDescent="0.25">
      <c r="A38" s="60">
        <f t="shared" si="1"/>
        <v>24</v>
      </c>
      <c r="B38" s="61"/>
      <c r="C38" s="61"/>
      <c r="D38" s="62" t="s">
        <v>258</v>
      </c>
      <c r="E38" s="59" t="s">
        <v>42</v>
      </c>
      <c r="F38" s="59" t="s">
        <v>42</v>
      </c>
      <c r="G38" s="59" t="s">
        <v>42</v>
      </c>
      <c r="H38" s="62" t="s">
        <v>77</v>
      </c>
      <c r="I38" s="62">
        <v>202637962</v>
      </c>
      <c r="J38" s="62" t="s">
        <v>78</v>
      </c>
      <c r="K38" s="62" t="s">
        <v>79</v>
      </c>
      <c r="L38" s="62" t="s">
        <v>80</v>
      </c>
      <c r="M38" s="62" t="s">
        <v>78</v>
      </c>
      <c r="N38" s="62" t="s">
        <v>79</v>
      </c>
      <c r="O38" s="62" t="s">
        <v>52</v>
      </c>
      <c r="P38" s="63">
        <v>15.584</v>
      </c>
      <c r="Q38" s="64"/>
      <c r="R38" s="64"/>
      <c r="S38" s="63"/>
      <c r="T38" s="63"/>
      <c r="U38" s="63"/>
      <c r="V38" s="65"/>
      <c r="W38" s="65"/>
      <c r="X38" s="61"/>
      <c r="Y38" s="61"/>
      <c r="Z38" s="61"/>
      <c r="AA38" s="61">
        <v>39505</v>
      </c>
      <c r="AB38" s="61"/>
      <c r="AC38" s="61"/>
      <c r="AD38" s="61">
        <v>39505</v>
      </c>
      <c r="AE38" s="61"/>
      <c r="AF38" s="61"/>
      <c r="AG38" s="61">
        <v>39505</v>
      </c>
      <c r="AH38" s="61"/>
      <c r="AI38" s="61"/>
      <c r="AJ38" s="61">
        <v>39505</v>
      </c>
      <c r="AK38" s="61"/>
      <c r="AL38" s="61"/>
      <c r="AM38" s="61">
        <v>39573</v>
      </c>
      <c r="AN38" s="61"/>
      <c r="AO38" s="61"/>
      <c r="AP38" s="61">
        <v>39573</v>
      </c>
      <c r="AQ38" s="61"/>
      <c r="AR38" s="61"/>
      <c r="AS38" s="61">
        <v>39573</v>
      </c>
      <c r="AT38" s="61"/>
      <c r="AU38" s="61"/>
      <c r="AV38" s="61">
        <v>39573</v>
      </c>
      <c r="AW38" s="61"/>
      <c r="AX38" s="61"/>
      <c r="AY38" s="61"/>
      <c r="AZ38" s="61" t="s">
        <v>42</v>
      </c>
      <c r="BA38" s="61" t="s">
        <v>42</v>
      </c>
      <c r="BB38" s="61" t="s">
        <v>42</v>
      </c>
      <c r="BC38" s="63"/>
      <c r="BD38" s="63"/>
      <c r="BE38" s="63"/>
      <c r="BF38" s="63"/>
      <c r="BG38" s="63"/>
      <c r="BH38" s="66"/>
      <c r="BI38" s="67"/>
      <c r="BJ38" s="66">
        <v>0</v>
      </c>
      <c r="BK38" s="62" t="s">
        <v>971</v>
      </c>
      <c r="BL38" s="62" t="s">
        <v>971</v>
      </c>
      <c r="BM38" s="61"/>
      <c r="BN38" s="61"/>
      <c r="BO38" s="66" t="s">
        <v>42</v>
      </c>
      <c r="BP38" s="63" t="s">
        <v>42</v>
      </c>
      <c r="BQ38" s="63" t="s">
        <v>42</v>
      </c>
      <c r="BR38" s="63" t="s">
        <v>42</v>
      </c>
      <c r="BS38" s="66" t="s">
        <v>42</v>
      </c>
      <c r="BT38" s="67" t="s">
        <v>42</v>
      </c>
      <c r="BU38" s="64">
        <v>0</v>
      </c>
      <c r="BV38" s="62" t="s">
        <v>42</v>
      </c>
      <c r="BW38" s="62" t="s">
        <v>42</v>
      </c>
      <c r="BX38" s="61"/>
      <c r="BY38" s="61"/>
      <c r="BZ38" s="61"/>
      <c r="CA38" s="61"/>
      <c r="CB38" s="61"/>
      <c r="CC38" s="61"/>
      <c r="CD38" s="61"/>
      <c r="CE38" s="61"/>
      <c r="CF38" s="64">
        <v>0</v>
      </c>
      <c r="CG38" s="61"/>
      <c r="CH38" s="61"/>
      <c r="CI38" s="61"/>
      <c r="CJ38" s="61"/>
      <c r="CK38" s="64">
        <v>0</v>
      </c>
      <c r="CL38" s="62" t="s">
        <v>971</v>
      </c>
      <c r="CM38" s="62" t="s">
        <v>971</v>
      </c>
      <c r="CN38" s="61"/>
      <c r="CO38" s="61"/>
    </row>
    <row r="39" spans="1:93" ht="15" customHeight="1" x14ac:dyDescent="0.25">
      <c r="A39" s="88">
        <f t="shared" si="1"/>
        <v>25</v>
      </c>
      <c r="B39" s="79">
        <v>46113</v>
      </c>
      <c r="C39" s="79">
        <v>46142</v>
      </c>
      <c r="D39" s="80" t="s">
        <v>259</v>
      </c>
      <c r="E39" s="79">
        <v>46093</v>
      </c>
      <c r="F39" s="80" t="s">
        <v>583</v>
      </c>
      <c r="G39" s="79">
        <v>46008</v>
      </c>
      <c r="H39" s="80" t="s">
        <v>144</v>
      </c>
      <c r="I39" s="80">
        <v>201200529</v>
      </c>
      <c r="J39" s="80" t="s">
        <v>145</v>
      </c>
      <c r="K39" s="80" t="s">
        <v>146</v>
      </c>
      <c r="L39" s="80" t="s">
        <v>147</v>
      </c>
      <c r="M39" s="80" t="s">
        <v>145</v>
      </c>
      <c r="N39" s="80" t="s">
        <v>146</v>
      </c>
      <c r="O39" s="80" t="s">
        <v>43</v>
      </c>
      <c r="P39" s="81">
        <v>6.6660000000000004</v>
      </c>
      <c r="Q39" s="82">
        <v>34916</v>
      </c>
      <c r="R39" s="82"/>
      <c r="S39" s="81">
        <v>3759.5</v>
      </c>
      <c r="T39" s="81">
        <v>3759.5</v>
      </c>
      <c r="U39" s="81">
        <v>4199.3</v>
      </c>
      <c r="V39" s="83"/>
      <c r="W39" s="83"/>
      <c r="X39" s="79"/>
      <c r="Y39" s="79" t="s">
        <v>1055</v>
      </c>
      <c r="Z39" s="79" t="s">
        <v>1056</v>
      </c>
      <c r="AA39" s="79">
        <v>41153</v>
      </c>
      <c r="AB39" s="79" t="s">
        <v>884</v>
      </c>
      <c r="AC39" s="79" t="s">
        <v>1057</v>
      </c>
      <c r="AD39" s="79">
        <v>41153</v>
      </c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 t="s">
        <v>42</v>
      </c>
      <c r="BA39" s="79" t="s">
        <v>42</v>
      </c>
      <c r="BB39" s="79" t="s">
        <v>42</v>
      </c>
      <c r="BC39" s="81">
        <v>3882.8539999999998</v>
      </c>
      <c r="BD39" s="81">
        <v>0</v>
      </c>
      <c r="BE39" s="81">
        <v>3882.8539999999998</v>
      </c>
      <c r="BF39" s="81">
        <v>3883.5079999999998</v>
      </c>
      <c r="BG39" s="81">
        <v>0.50800000000000001</v>
      </c>
      <c r="BH39" s="84">
        <v>3883</v>
      </c>
      <c r="BI39" s="85" t="s">
        <v>42</v>
      </c>
      <c r="BJ39" s="84">
        <v>3883</v>
      </c>
      <c r="BK39" s="80" t="s">
        <v>972</v>
      </c>
      <c r="BL39" s="80" t="s">
        <v>1058</v>
      </c>
      <c r="BM39" s="79">
        <v>46507</v>
      </c>
      <c r="BN39" s="79" t="s">
        <v>352</v>
      </c>
      <c r="BO39" s="84" t="s">
        <v>42</v>
      </c>
      <c r="BP39" s="81" t="s">
        <v>42</v>
      </c>
      <c r="BQ39" s="81" t="s">
        <v>42</v>
      </c>
      <c r="BR39" s="81" t="s">
        <v>42</v>
      </c>
      <c r="BS39" s="84" t="s">
        <v>42</v>
      </c>
      <c r="BT39" s="85" t="s">
        <v>42</v>
      </c>
      <c r="BU39" s="82">
        <v>0</v>
      </c>
      <c r="BV39" s="80" t="s">
        <v>42</v>
      </c>
      <c r="BW39" s="80" t="s">
        <v>42</v>
      </c>
      <c r="BX39" s="79" t="s">
        <v>42</v>
      </c>
      <c r="BY39" s="79" t="s">
        <v>42</v>
      </c>
      <c r="BZ39" s="79" t="s">
        <v>42</v>
      </c>
      <c r="CA39" s="79" t="s">
        <v>42</v>
      </c>
      <c r="CB39" s="79" t="s">
        <v>42</v>
      </c>
      <c r="CC39" s="79" t="s">
        <v>42</v>
      </c>
      <c r="CD39" s="79" t="s">
        <v>42</v>
      </c>
      <c r="CE39" s="79" t="s">
        <v>42</v>
      </c>
      <c r="CF39" s="82">
        <v>0</v>
      </c>
      <c r="CG39" s="79" t="s">
        <v>42</v>
      </c>
      <c r="CH39" s="79" t="s">
        <v>42</v>
      </c>
      <c r="CI39" s="79" t="s">
        <v>42</v>
      </c>
      <c r="CJ39" s="79" t="s">
        <v>42</v>
      </c>
      <c r="CK39" s="82">
        <v>3883</v>
      </c>
      <c r="CL39" s="80" t="s">
        <v>972</v>
      </c>
      <c r="CM39" s="80" t="s">
        <v>1059</v>
      </c>
      <c r="CN39" s="79">
        <v>46507</v>
      </c>
      <c r="CO39" s="79" t="s">
        <v>352</v>
      </c>
    </row>
    <row r="40" spans="1:93" ht="15" customHeight="1" x14ac:dyDescent="0.25">
      <c r="A40" s="60">
        <f t="shared" si="1"/>
        <v>26</v>
      </c>
      <c r="B40" s="61"/>
      <c r="C40" s="61"/>
      <c r="D40" s="62" t="s">
        <v>260</v>
      </c>
      <c r="E40" s="59" t="s">
        <v>42</v>
      </c>
      <c r="F40" s="59" t="s">
        <v>42</v>
      </c>
      <c r="G40" s="59" t="s">
        <v>42</v>
      </c>
      <c r="H40" s="62" t="s">
        <v>170</v>
      </c>
      <c r="I40" s="62">
        <v>107009273</v>
      </c>
      <c r="J40" s="62" t="s">
        <v>171</v>
      </c>
      <c r="K40" s="62" t="s">
        <v>172</v>
      </c>
      <c r="L40" s="62" t="s">
        <v>173</v>
      </c>
      <c r="M40" s="62" t="s">
        <v>171</v>
      </c>
      <c r="N40" s="62" t="s">
        <v>172</v>
      </c>
      <c r="O40" s="62" t="s">
        <v>52</v>
      </c>
      <c r="P40" s="63">
        <v>6</v>
      </c>
      <c r="Q40" s="64"/>
      <c r="R40" s="64"/>
      <c r="S40" s="63"/>
      <c r="T40" s="63"/>
      <c r="U40" s="63"/>
      <c r="V40" s="65"/>
      <c r="W40" s="65"/>
      <c r="X40" s="61"/>
      <c r="Y40" s="61"/>
      <c r="Z40" s="61"/>
      <c r="AA40" s="61"/>
      <c r="AB40" s="61"/>
      <c r="AC40" s="61"/>
      <c r="AD40" s="61"/>
      <c r="AE40" s="61"/>
      <c r="AF40" s="61"/>
      <c r="AG40" s="61">
        <v>28522</v>
      </c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 t="s">
        <v>42</v>
      </c>
      <c r="BA40" s="61" t="s">
        <v>42</v>
      </c>
      <c r="BB40" s="61" t="s">
        <v>42</v>
      </c>
      <c r="BC40" s="63"/>
      <c r="BD40" s="63"/>
      <c r="BE40" s="63"/>
      <c r="BF40" s="63"/>
      <c r="BG40" s="63"/>
      <c r="BH40" s="66"/>
      <c r="BI40" s="67"/>
      <c r="BJ40" s="66">
        <v>0</v>
      </c>
      <c r="BK40" s="66"/>
      <c r="BL40" s="66"/>
      <c r="BM40" s="61"/>
      <c r="BN40" s="61"/>
      <c r="BO40" s="68" t="s">
        <v>179</v>
      </c>
      <c r="BP40" s="63"/>
      <c r="BQ40" s="63"/>
      <c r="BR40" s="63"/>
      <c r="BS40" s="66"/>
      <c r="BT40" s="67"/>
      <c r="BU40" s="66">
        <v>0</v>
      </c>
      <c r="BV40" s="66" t="s">
        <v>973</v>
      </c>
      <c r="BW40" s="66" t="s">
        <v>974</v>
      </c>
      <c r="BX40" s="61"/>
      <c r="BY40" s="61"/>
      <c r="BZ40" s="68"/>
      <c r="CA40" s="63"/>
      <c r="CB40" s="63"/>
      <c r="CC40" s="63"/>
      <c r="CD40" s="66"/>
      <c r="CE40" s="67"/>
      <c r="CF40" s="66">
        <v>0</v>
      </c>
      <c r="CG40" s="66"/>
      <c r="CH40" s="66"/>
      <c r="CI40" s="61"/>
      <c r="CJ40" s="61"/>
      <c r="CK40" s="66">
        <v>0</v>
      </c>
      <c r="CL40" s="66" t="s">
        <v>975</v>
      </c>
      <c r="CM40" s="66" t="s">
        <v>975</v>
      </c>
      <c r="CN40" s="61"/>
      <c r="CO40" s="61"/>
    </row>
    <row r="41" spans="1:93" ht="15" customHeight="1" x14ac:dyDescent="0.25">
      <c r="A41" s="78">
        <f>A40+1</f>
        <v>27</v>
      </c>
      <c r="B41" s="79">
        <v>46113</v>
      </c>
      <c r="C41" s="79">
        <v>46142</v>
      </c>
      <c r="D41" s="80" t="s">
        <v>261</v>
      </c>
      <c r="E41" s="79">
        <v>46091</v>
      </c>
      <c r="F41" s="80" t="s">
        <v>584</v>
      </c>
      <c r="G41" s="79">
        <v>46036</v>
      </c>
      <c r="H41" s="80" t="s">
        <v>90</v>
      </c>
      <c r="I41" s="80">
        <v>113012360</v>
      </c>
      <c r="J41" s="80" t="s">
        <v>91</v>
      </c>
      <c r="K41" s="80" t="s">
        <v>92</v>
      </c>
      <c r="L41" s="80" t="s">
        <v>93</v>
      </c>
      <c r="M41" s="80" t="s">
        <v>91</v>
      </c>
      <c r="N41" s="80" t="s">
        <v>92</v>
      </c>
      <c r="O41" s="80" t="s">
        <v>52</v>
      </c>
      <c r="P41" s="81">
        <v>125.91</v>
      </c>
      <c r="Q41" s="82">
        <v>34952</v>
      </c>
      <c r="R41" s="82">
        <v>10800</v>
      </c>
      <c r="S41" s="81">
        <v>59874.9</v>
      </c>
      <c r="T41" s="81">
        <v>53997.542999999998</v>
      </c>
      <c r="U41" s="81">
        <v>27481.63</v>
      </c>
      <c r="V41" s="83"/>
      <c r="W41" s="83"/>
      <c r="X41" s="79"/>
      <c r="Y41" s="79" t="s">
        <v>1060</v>
      </c>
      <c r="Z41" s="79" t="s">
        <v>1061</v>
      </c>
      <c r="AA41" s="79">
        <v>45141</v>
      </c>
      <c r="AB41" s="79" t="s">
        <v>1062</v>
      </c>
      <c r="AC41" s="79" t="s">
        <v>1063</v>
      </c>
      <c r="AD41" s="79">
        <v>45141</v>
      </c>
      <c r="AE41" s="79" t="s">
        <v>1064</v>
      </c>
      <c r="AF41" s="79" t="s">
        <v>1065</v>
      </c>
      <c r="AG41" s="79">
        <v>45141</v>
      </c>
      <c r="AH41" s="79" t="s">
        <v>1066</v>
      </c>
      <c r="AI41" s="79" t="s">
        <v>1067</v>
      </c>
      <c r="AJ41" s="79">
        <v>34144</v>
      </c>
      <c r="AK41" s="79" t="s">
        <v>1068</v>
      </c>
      <c r="AL41" s="79" t="s">
        <v>1069</v>
      </c>
      <c r="AM41" s="79">
        <v>24349</v>
      </c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 t="s">
        <v>42</v>
      </c>
      <c r="BA41" s="79" t="s">
        <v>42</v>
      </c>
      <c r="BB41" s="79" t="s">
        <v>42</v>
      </c>
      <c r="BC41" s="81">
        <v>22540.084999999999</v>
      </c>
      <c r="BD41" s="81">
        <v>0</v>
      </c>
      <c r="BE41" s="81">
        <v>22540.084999999999</v>
      </c>
      <c r="BF41" s="81">
        <v>22540.914000000001</v>
      </c>
      <c r="BG41" s="81">
        <v>0.91400000000000003</v>
      </c>
      <c r="BH41" s="84">
        <v>22540</v>
      </c>
      <c r="BI41" s="85" t="s">
        <v>42</v>
      </c>
      <c r="BJ41" s="84">
        <v>22540</v>
      </c>
      <c r="BK41" s="80" t="s">
        <v>976</v>
      </c>
      <c r="BL41" s="80" t="s">
        <v>1070</v>
      </c>
      <c r="BM41" s="79">
        <v>46507</v>
      </c>
      <c r="BN41" s="79" t="s">
        <v>352</v>
      </c>
      <c r="BO41" s="86" t="s">
        <v>354</v>
      </c>
      <c r="BP41" s="81">
        <v>0</v>
      </c>
      <c r="BQ41" s="81">
        <v>0</v>
      </c>
      <c r="BR41" s="81">
        <v>0</v>
      </c>
      <c r="BS41" s="84">
        <v>0</v>
      </c>
      <c r="BT41" s="85" t="s">
        <v>42</v>
      </c>
      <c r="BU41" s="82">
        <v>0</v>
      </c>
      <c r="BV41" s="80" t="s">
        <v>977</v>
      </c>
      <c r="BW41" s="80" t="s">
        <v>977</v>
      </c>
      <c r="BX41" s="79"/>
      <c r="BY41" s="79"/>
      <c r="BZ41" s="90" t="s">
        <v>181</v>
      </c>
      <c r="CA41" s="81">
        <v>0</v>
      </c>
      <c r="CB41" s="81">
        <v>0</v>
      </c>
      <c r="CC41" s="81">
        <v>0</v>
      </c>
      <c r="CD41" s="84">
        <v>0</v>
      </c>
      <c r="CE41" s="85" t="s">
        <v>42</v>
      </c>
      <c r="CF41" s="82">
        <v>0</v>
      </c>
      <c r="CG41" s="80" t="s">
        <v>977</v>
      </c>
      <c r="CH41" s="80" t="s">
        <v>977</v>
      </c>
      <c r="CI41" s="79"/>
      <c r="CJ41" s="79"/>
      <c r="CK41" s="84">
        <v>22540</v>
      </c>
      <c r="CL41" s="80" t="s">
        <v>976</v>
      </c>
      <c r="CM41" s="80" t="s">
        <v>1070</v>
      </c>
      <c r="CN41" s="79">
        <v>46507</v>
      </c>
      <c r="CO41" s="79" t="s">
        <v>352</v>
      </c>
    </row>
    <row r="42" spans="1:93" ht="15" customHeight="1" x14ac:dyDescent="0.25">
      <c r="A42" s="78">
        <f t="shared" si="1"/>
        <v>28</v>
      </c>
      <c r="B42" s="79">
        <v>46113</v>
      </c>
      <c r="C42" s="79">
        <v>46142</v>
      </c>
      <c r="D42" s="80" t="s">
        <v>262</v>
      </c>
      <c r="E42" s="79">
        <v>46091</v>
      </c>
      <c r="F42" s="80" t="s">
        <v>585</v>
      </c>
      <c r="G42" s="79">
        <v>46036</v>
      </c>
      <c r="H42" s="80" t="s">
        <v>274</v>
      </c>
      <c r="I42" s="80">
        <v>114005624</v>
      </c>
      <c r="J42" s="80" t="s">
        <v>94</v>
      </c>
      <c r="K42" s="80" t="s">
        <v>95</v>
      </c>
      <c r="L42" s="80" t="s">
        <v>96</v>
      </c>
      <c r="M42" s="80" t="s">
        <v>94</v>
      </c>
      <c r="N42" s="80" t="s">
        <v>95</v>
      </c>
      <c r="O42" s="80" t="s">
        <v>52</v>
      </c>
      <c r="P42" s="81">
        <v>68.180000000000007</v>
      </c>
      <c r="Q42" s="82">
        <v>34920</v>
      </c>
      <c r="R42" s="82"/>
      <c r="S42" s="81">
        <v>33494</v>
      </c>
      <c r="T42" s="81">
        <v>36863</v>
      </c>
      <c r="U42" s="81">
        <v>36257</v>
      </c>
      <c r="V42" s="83">
        <v>19.12</v>
      </c>
      <c r="W42" s="83">
        <v>80.2</v>
      </c>
      <c r="X42" s="79">
        <v>39505</v>
      </c>
      <c r="Y42" s="79" t="s">
        <v>1071</v>
      </c>
      <c r="Z42" s="79" t="s">
        <v>515</v>
      </c>
      <c r="AA42" s="79">
        <v>45245</v>
      </c>
      <c r="AB42" s="79" t="s">
        <v>1072</v>
      </c>
      <c r="AC42" s="79" t="s">
        <v>1073</v>
      </c>
      <c r="AD42" s="79">
        <v>45245</v>
      </c>
      <c r="AE42" s="79" t="s">
        <v>1074</v>
      </c>
      <c r="AF42" s="79" t="s">
        <v>1075</v>
      </c>
      <c r="AG42" s="79">
        <v>45245</v>
      </c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 t="s">
        <v>42</v>
      </c>
      <c r="BA42" s="79" t="s">
        <v>42</v>
      </c>
      <c r="BB42" s="79" t="s">
        <v>42</v>
      </c>
      <c r="BC42" s="81">
        <v>33606.894</v>
      </c>
      <c r="BD42" s="81">
        <v>0</v>
      </c>
      <c r="BE42" s="81">
        <v>31055.922999999999</v>
      </c>
      <c r="BF42" s="81">
        <v>31056.167000000001</v>
      </c>
      <c r="BG42" s="81">
        <v>0.16700000000000001</v>
      </c>
      <c r="BH42" s="84">
        <v>31056</v>
      </c>
      <c r="BI42" s="85" t="s">
        <v>42</v>
      </c>
      <c r="BJ42" s="84">
        <v>31056</v>
      </c>
      <c r="BK42" s="80" t="s">
        <v>978</v>
      </c>
      <c r="BL42" s="80" t="s">
        <v>1076</v>
      </c>
      <c r="BM42" s="79">
        <v>46507</v>
      </c>
      <c r="BN42" s="79" t="s">
        <v>352</v>
      </c>
      <c r="BO42" s="86" t="s">
        <v>354</v>
      </c>
      <c r="BP42" s="81">
        <v>2550.971</v>
      </c>
      <c r="BQ42" s="81">
        <v>2551.02</v>
      </c>
      <c r="BR42" s="81">
        <v>0.02</v>
      </c>
      <c r="BS42" s="84">
        <v>2551</v>
      </c>
      <c r="BT42" s="85" t="s">
        <v>42</v>
      </c>
      <c r="BU42" s="84">
        <v>2551</v>
      </c>
      <c r="BV42" s="80" t="s">
        <v>1077</v>
      </c>
      <c r="BW42" s="80" t="s">
        <v>1078</v>
      </c>
      <c r="BX42" s="79">
        <v>46507</v>
      </c>
      <c r="BY42" s="79" t="s">
        <v>352</v>
      </c>
      <c r="BZ42" s="79" t="s">
        <v>42</v>
      </c>
      <c r="CA42" s="79" t="s">
        <v>42</v>
      </c>
      <c r="CB42" s="79" t="s">
        <v>42</v>
      </c>
      <c r="CC42" s="79" t="s">
        <v>42</v>
      </c>
      <c r="CD42" s="79" t="s">
        <v>42</v>
      </c>
      <c r="CE42" s="79" t="s">
        <v>42</v>
      </c>
      <c r="CF42" s="82">
        <v>0</v>
      </c>
      <c r="CG42" s="79" t="s">
        <v>42</v>
      </c>
      <c r="CH42" s="79" t="s">
        <v>42</v>
      </c>
      <c r="CI42" s="79" t="s">
        <v>42</v>
      </c>
      <c r="CJ42" s="79" t="s">
        <v>42</v>
      </c>
      <c r="CK42" s="84">
        <v>33607</v>
      </c>
      <c r="CL42" s="80" t="s">
        <v>978</v>
      </c>
      <c r="CM42" s="80" t="s">
        <v>1078</v>
      </c>
      <c r="CN42" s="79">
        <v>46507</v>
      </c>
      <c r="CO42" s="79" t="s">
        <v>352</v>
      </c>
    </row>
    <row r="43" spans="1:93" ht="15" customHeight="1" x14ac:dyDescent="0.25">
      <c r="A43" s="78">
        <f t="shared" si="1"/>
        <v>29</v>
      </c>
      <c r="B43" s="79">
        <v>46113</v>
      </c>
      <c r="C43" s="79">
        <v>46142</v>
      </c>
      <c r="D43" s="80" t="s">
        <v>263</v>
      </c>
      <c r="E43" s="79">
        <v>46091</v>
      </c>
      <c r="F43" s="80" t="s">
        <v>586</v>
      </c>
      <c r="G43" s="79">
        <v>46006</v>
      </c>
      <c r="H43" s="80" t="s">
        <v>97</v>
      </c>
      <c r="I43" s="80">
        <v>831609046</v>
      </c>
      <c r="J43" s="80" t="s">
        <v>44</v>
      </c>
      <c r="K43" s="80" t="s">
        <v>59</v>
      </c>
      <c r="L43" s="80" t="s">
        <v>98</v>
      </c>
      <c r="M43" s="80" t="s">
        <v>44</v>
      </c>
      <c r="N43" s="80" t="s">
        <v>59</v>
      </c>
      <c r="O43" s="80" t="s">
        <v>52</v>
      </c>
      <c r="P43" s="81">
        <v>72</v>
      </c>
      <c r="Q43" s="82">
        <v>34952</v>
      </c>
      <c r="R43" s="82"/>
      <c r="S43" s="81">
        <v>34089</v>
      </c>
      <c r="T43" s="81">
        <v>77823.721000000005</v>
      </c>
      <c r="U43" s="81">
        <v>12588</v>
      </c>
      <c r="V43" s="83"/>
      <c r="W43" s="83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>
        <v>42360</v>
      </c>
      <c r="AW43" s="79" t="s">
        <v>1079</v>
      </c>
      <c r="AX43" s="79" t="s">
        <v>1080</v>
      </c>
      <c r="AY43" s="79">
        <v>42244</v>
      </c>
      <c r="AZ43" s="79" t="s">
        <v>42</v>
      </c>
      <c r="BA43" s="79" t="s">
        <v>42</v>
      </c>
      <c r="BB43" s="79" t="s">
        <v>42</v>
      </c>
      <c r="BC43" s="81">
        <v>8099.4989999999998</v>
      </c>
      <c r="BD43" s="81">
        <v>0</v>
      </c>
      <c r="BE43" s="81">
        <v>8099.4989999999998</v>
      </c>
      <c r="BF43" s="81">
        <v>8100.06</v>
      </c>
      <c r="BG43" s="81">
        <v>0.06</v>
      </c>
      <c r="BH43" s="84">
        <v>8100</v>
      </c>
      <c r="BI43" s="85" t="s">
        <v>42</v>
      </c>
      <c r="BJ43" s="84">
        <v>8100</v>
      </c>
      <c r="BK43" s="80" t="s">
        <v>979</v>
      </c>
      <c r="BL43" s="80" t="s">
        <v>1081</v>
      </c>
      <c r="BM43" s="79">
        <v>46507</v>
      </c>
      <c r="BN43" s="79" t="s">
        <v>352</v>
      </c>
      <c r="BO43" s="86" t="s">
        <v>354</v>
      </c>
      <c r="BP43" s="81">
        <v>0</v>
      </c>
      <c r="BQ43" s="81">
        <v>0.64900000000000002</v>
      </c>
      <c r="BR43" s="81">
        <v>0.64900000000000002</v>
      </c>
      <c r="BS43" s="84">
        <v>0</v>
      </c>
      <c r="BT43" s="85" t="s">
        <v>42</v>
      </c>
      <c r="BU43" s="84">
        <v>0</v>
      </c>
      <c r="BV43" s="80" t="s">
        <v>980</v>
      </c>
      <c r="BW43" s="80" t="s">
        <v>981</v>
      </c>
      <c r="BX43" s="79"/>
      <c r="BY43" s="79"/>
      <c r="BZ43" s="80" t="s">
        <v>264</v>
      </c>
      <c r="CA43" s="81">
        <v>0</v>
      </c>
      <c r="CB43" s="81">
        <v>0.57099999999999995</v>
      </c>
      <c r="CC43" s="81">
        <v>0.57099999999999995</v>
      </c>
      <c r="CD43" s="84">
        <v>0</v>
      </c>
      <c r="CE43" s="85" t="s">
        <v>42</v>
      </c>
      <c r="CF43" s="82">
        <v>0</v>
      </c>
      <c r="CG43" s="80" t="s">
        <v>981</v>
      </c>
      <c r="CH43" s="80" t="s">
        <v>981</v>
      </c>
      <c r="CI43" s="79"/>
      <c r="CJ43" s="79"/>
      <c r="CK43" s="84">
        <v>8100</v>
      </c>
      <c r="CL43" s="80" t="s">
        <v>979</v>
      </c>
      <c r="CM43" s="80" t="s">
        <v>1081</v>
      </c>
      <c r="CN43" s="79">
        <v>46507</v>
      </c>
      <c r="CO43" s="79" t="s">
        <v>352</v>
      </c>
    </row>
    <row r="44" spans="1:93" ht="15" customHeight="1" x14ac:dyDescent="0.25">
      <c r="A44" s="78">
        <f t="shared" si="1"/>
        <v>30</v>
      </c>
      <c r="B44" s="79">
        <v>46113</v>
      </c>
      <c r="C44" s="79">
        <v>46142</v>
      </c>
      <c r="D44" s="80" t="s">
        <v>265</v>
      </c>
      <c r="E44" s="79">
        <v>46091</v>
      </c>
      <c r="F44" s="80" t="s">
        <v>587</v>
      </c>
      <c r="G44" s="79">
        <v>46006</v>
      </c>
      <c r="H44" s="80" t="s">
        <v>97</v>
      </c>
      <c r="I44" s="80">
        <v>831609046</v>
      </c>
      <c r="J44" s="80" t="s">
        <v>44</v>
      </c>
      <c r="K44" s="80" t="s">
        <v>59</v>
      </c>
      <c r="L44" s="80" t="s">
        <v>135</v>
      </c>
      <c r="M44" s="80" t="s">
        <v>44</v>
      </c>
      <c r="N44" s="80" t="s">
        <v>59</v>
      </c>
      <c r="O44" s="80" t="s">
        <v>52</v>
      </c>
      <c r="P44" s="81">
        <v>166.84899999999999</v>
      </c>
      <c r="Q44" s="82">
        <v>34947</v>
      </c>
      <c r="R44" s="82"/>
      <c r="S44" s="81">
        <v>151365.68599999999</v>
      </c>
      <c r="T44" s="81">
        <v>120765.213</v>
      </c>
      <c r="U44" s="81">
        <v>57395.949000000001</v>
      </c>
      <c r="V44" s="83"/>
      <c r="W44" s="83"/>
      <c r="X44" s="79"/>
      <c r="Y44" s="79"/>
      <c r="Z44" s="79"/>
      <c r="AA44" s="79">
        <v>23511</v>
      </c>
      <c r="AB44" s="79" t="s">
        <v>1082</v>
      </c>
      <c r="AC44" s="79" t="s">
        <v>1083</v>
      </c>
      <c r="AD44" s="79">
        <v>23544</v>
      </c>
      <c r="AE44" s="79" t="s">
        <v>1084</v>
      </c>
      <c r="AF44" s="79" t="s">
        <v>1085</v>
      </c>
      <c r="AG44" s="79">
        <v>44747</v>
      </c>
      <c r="AH44" s="79" t="s">
        <v>1086</v>
      </c>
      <c r="AI44" s="79" t="s">
        <v>1087</v>
      </c>
      <c r="AJ44" s="79">
        <v>43501</v>
      </c>
      <c r="AK44" s="79"/>
      <c r="AL44" s="79"/>
      <c r="AM44" s="79">
        <v>32415</v>
      </c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 t="s">
        <v>356</v>
      </c>
      <c r="BA44" s="82">
        <v>3500000</v>
      </c>
      <c r="BB44" s="79">
        <v>44844</v>
      </c>
      <c r="BC44" s="81">
        <v>48060.235999999997</v>
      </c>
      <c r="BD44" s="81">
        <v>0</v>
      </c>
      <c r="BE44" s="81">
        <v>45873.396999999997</v>
      </c>
      <c r="BF44" s="81">
        <v>45874.391000000003</v>
      </c>
      <c r="BG44" s="81">
        <v>0.39100000000000001</v>
      </c>
      <c r="BH44" s="84">
        <v>45874</v>
      </c>
      <c r="BI44" s="85" t="s">
        <v>42</v>
      </c>
      <c r="BJ44" s="82">
        <v>45874</v>
      </c>
      <c r="BK44" s="80" t="s">
        <v>982</v>
      </c>
      <c r="BL44" s="80" t="s">
        <v>1088</v>
      </c>
      <c r="BM44" s="79">
        <v>46507</v>
      </c>
      <c r="BN44" s="79" t="s">
        <v>352</v>
      </c>
      <c r="BO44" s="86" t="s">
        <v>354</v>
      </c>
      <c r="BP44" s="81">
        <v>0</v>
      </c>
      <c r="BQ44" s="81">
        <v>0</v>
      </c>
      <c r="BR44" s="81">
        <v>0.58899999999999997</v>
      </c>
      <c r="BS44" s="84">
        <v>0</v>
      </c>
      <c r="BT44" s="85" t="s">
        <v>42</v>
      </c>
      <c r="BU44" s="84">
        <v>0</v>
      </c>
      <c r="BV44" s="80" t="s">
        <v>983</v>
      </c>
      <c r="BW44" s="80" t="s">
        <v>983</v>
      </c>
      <c r="BX44" s="79"/>
      <c r="BY44" s="79"/>
      <c r="BZ44" s="80" t="s">
        <v>266</v>
      </c>
      <c r="CA44" s="81">
        <v>2186.8389999999999</v>
      </c>
      <c r="CB44" s="81">
        <v>2187.2930000000001</v>
      </c>
      <c r="CC44" s="81">
        <v>0.29299999999999998</v>
      </c>
      <c r="CD44" s="84">
        <v>2187</v>
      </c>
      <c r="CE44" s="85" t="s">
        <v>42</v>
      </c>
      <c r="CF44" s="82">
        <v>2187</v>
      </c>
      <c r="CG44" s="80" t="s">
        <v>1089</v>
      </c>
      <c r="CH44" s="80" t="s">
        <v>1090</v>
      </c>
      <c r="CI44" s="79">
        <v>46507</v>
      </c>
      <c r="CJ44" s="79" t="s">
        <v>352</v>
      </c>
      <c r="CK44" s="84">
        <v>48061</v>
      </c>
      <c r="CL44" s="80" t="s">
        <v>982</v>
      </c>
      <c r="CM44" s="80" t="s">
        <v>1090</v>
      </c>
      <c r="CN44" s="79">
        <v>46507</v>
      </c>
      <c r="CO44" s="79" t="s">
        <v>352</v>
      </c>
    </row>
    <row r="45" spans="1:93" ht="15" customHeight="1" x14ac:dyDescent="0.25">
      <c r="A45" s="78">
        <f t="shared" si="1"/>
        <v>31</v>
      </c>
      <c r="B45" s="79">
        <v>46113</v>
      </c>
      <c r="C45" s="79">
        <v>46142</v>
      </c>
      <c r="D45" s="80" t="s">
        <v>267</v>
      </c>
      <c r="E45" s="79">
        <v>46091</v>
      </c>
      <c r="F45" s="80" t="s">
        <v>588</v>
      </c>
      <c r="G45" s="79">
        <v>45965</v>
      </c>
      <c r="H45" s="80" t="s">
        <v>99</v>
      </c>
      <c r="I45" s="80">
        <v>115016602</v>
      </c>
      <c r="J45" s="80" t="s">
        <v>66</v>
      </c>
      <c r="K45" s="80" t="s">
        <v>65</v>
      </c>
      <c r="L45" s="80" t="s">
        <v>100</v>
      </c>
      <c r="M45" s="80" t="s">
        <v>66</v>
      </c>
      <c r="N45" s="80" t="s">
        <v>65</v>
      </c>
      <c r="O45" s="80" t="s">
        <v>52</v>
      </c>
      <c r="P45" s="81">
        <v>104.6</v>
      </c>
      <c r="Q45" s="82">
        <v>34920</v>
      </c>
      <c r="R45" s="82"/>
      <c r="S45" s="81">
        <v>23055.460999999999</v>
      </c>
      <c r="T45" s="81">
        <v>17432</v>
      </c>
      <c r="U45" s="81">
        <v>27338.6</v>
      </c>
      <c r="V45" s="83">
        <v>22.57</v>
      </c>
      <c r="W45" s="83">
        <v>80.31</v>
      </c>
      <c r="X45" s="79">
        <v>40886</v>
      </c>
      <c r="Y45" s="79"/>
      <c r="Z45" s="79"/>
      <c r="AA45" s="79"/>
      <c r="AB45" s="79"/>
      <c r="AC45" s="79"/>
      <c r="AD45" s="79">
        <v>27895</v>
      </c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 t="s">
        <v>101</v>
      </c>
      <c r="BA45" s="89" t="s">
        <v>102</v>
      </c>
      <c r="BB45" s="79" t="s">
        <v>103</v>
      </c>
      <c r="BC45" s="81">
        <v>26617.102999999999</v>
      </c>
      <c r="BD45" s="81">
        <v>0</v>
      </c>
      <c r="BE45" s="81">
        <v>26617.102999999999</v>
      </c>
      <c r="BF45" s="81">
        <v>26617.49</v>
      </c>
      <c r="BG45" s="81">
        <v>0.49</v>
      </c>
      <c r="BH45" s="84">
        <v>26617</v>
      </c>
      <c r="BI45" s="85" t="s">
        <v>42</v>
      </c>
      <c r="BJ45" s="84">
        <v>26617</v>
      </c>
      <c r="BK45" s="80" t="s">
        <v>984</v>
      </c>
      <c r="BL45" s="80" t="s">
        <v>1091</v>
      </c>
      <c r="BM45" s="79">
        <v>46507</v>
      </c>
      <c r="BN45" s="79" t="s">
        <v>352</v>
      </c>
      <c r="BO45" s="84" t="s">
        <v>42</v>
      </c>
      <c r="BP45" s="81" t="s">
        <v>42</v>
      </c>
      <c r="BQ45" s="81" t="s">
        <v>42</v>
      </c>
      <c r="BR45" s="81" t="s">
        <v>42</v>
      </c>
      <c r="BS45" s="84" t="s">
        <v>42</v>
      </c>
      <c r="BT45" s="85" t="s">
        <v>42</v>
      </c>
      <c r="BU45" s="82">
        <v>0</v>
      </c>
      <c r="BV45" s="80" t="s">
        <v>42</v>
      </c>
      <c r="BW45" s="80" t="s">
        <v>42</v>
      </c>
      <c r="BX45" s="79" t="s">
        <v>42</v>
      </c>
      <c r="BY45" s="79" t="s">
        <v>42</v>
      </c>
      <c r="BZ45" s="79" t="s">
        <v>42</v>
      </c>
      <c r="CA45" s="79" t="s">
        <v>42</v>
      </c>
      <c r="CB45" s="79" t="s">
        <v>42</v>
      </c>
      <c r="CC45" s="79" t="s">
        <v>42</v>
      </c>
      <c r="CD45" s="79" t="s">
        <v>42</v>
      </c>
      <c r="CE45" s="79" t="s">
        <v>42</v>
      </c>
      <c r="CF45" s="84">
        <v>0</v>
      </c>
      <c r="CG45" s="79" t="s">
        <v>42</v>
      </c>
      <c r="CH45" s="79" t="s">
        <v>42</v>
      </c>
      <c r="CI45" s="79" t="s">
        <v>42</v>
      </c>
      <c r="CJ45" s="79" t="s">
        <v>42</v>
      </c>
      <c r="CK45" s="84">
        <v>26617</v>
      </c>
      <c r="CL45" s="80" t="s">
        <v>984</v>
      </c>
      <c r="CM45" s="80" t="s">
        <v>1091</v>
      </c>
      <c r="CN45" s="79">
        <v>46507</v>
      </c>
      <c r="CO45" s="79" t="s">
        <v>352</v>
      </c>
    </row>
    <row r="46" spans="1:93" ht="15" customHeight="1" x14ac:dyDescent="0.25">
      <c r="A46" s="78">
        <f t="shared" si="1"/>
        <v>32</v>
      </c>
      <c r="B46" s="79">
        <v>46113</v>
      </c>
      <c r="C46" s="79">
        <v>46142</v>
      </c>
      <c r="D46" s="80" t="s">
        <v>268</v>
      </c>
      <c r="E46" s="79">
        <v>46091</v>
      </c>
      <c r="F46" s="80" t="s">
        <v>589</v>
      </c>
      <c r="G46" s="79">
        <v>46035</v>
      </c>
      <c r="H46" s="80" t="s">
        <v>363</v>
      </c>
      <c r="I46" s="80">
        <v>123526494</v>
      </c>
      <c r="J46" s="80" t="s">
        <v>104</v>
      </c>
      <c r="K46" s="80" t="s">
        <v>105</v>
      </c>
      <c r="L46" s="80" t="s">
        <v>364</v>
      </c>
      <c r="M46" s="80" t="s">
        <v>104</v>
      </c>
      <c r="N46" s="80" t="s">
        <v>105</v>
      </c>
      <c r="O46" s="80" t="s">
        <v>63</v>
      </c>
      <c r="P46" s="81">
        <v>200</v>
      </c>
      <c r="Q46" s="82"/>
      <c r="R46" s="82">
        <v>11681</v>
      </c>
      <c r="S46" s="81">
        <v>25251</v>
      </c>
      <c r="T46" s="81">
        <v>28584.246999999999</v>
      </c>
      <c r="U46" s="81">
        <v>8758.134</v>
      </c>
      <c r="V46" s="83"/>
      <c r="W46" s="83"/>
      <c r="X46" s="79"/>
      <c r="Y46" s="79" t="s">
        <v>1092</v>
      </c>
      <c r="Z46" s="79" t="s">
        <v>545</v>
      </c>
      <c r="AA46" s="79">
        <v>22251</v>
      </c>
      <c r="AB46" s="79" t="s">
        <v>1093</v>
      </c>
      <c r="AC46" s="79" t="s">
        <v>1094</v>
      </c>
      <c r="AD46" s="79">
        <v>22392</v>
      </c>
      <c r="AE46" s="79" t="s">
        <v>546</v>
      </c>
      <c r="AF46" s="79" t="s">
        <v>546</v>
      </c>
      <c r="AG46" s="79">
        <v>22543</v>
      </c>
      <c r="AH46" s="79" t="s">
        <v>546</v>
      </c>
      <c r="AI46" s="79" t="s">
        <v>546</v>
      </c>
      <c r="AJ46" s="79">
        <v>22750</v>
      </c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 t="s">
        <v>42</v>
      </c>
      <c r="BA46" s="79" t="s">
        <v>42</v>
      </c>
      <c r="BB46" s="79" t="s">
        <v>42</v>
      </c>
      <c r="BC46" s="81">
        <v>4723.6090000000004</v>
      </c>
      <c r="BD46" s="81">
        <v>0</v>
      </c>
      <c r="BE46" s="81">
        <v>4723.6090000000004</v>
      </c>
      <c r="BF46" s="81">
        <v>4724.0739999999996</v>
      </c>
      <c r="BG46" s="81">
        <v>7.3999999999999996E-2</v>
      </c>
      <c r="BH46" s="84">
        <v>8554</v>
      </c>
      <c r="BI46" s="85" t="s">
        <v>42</v>
      </c>
      <c r="BJ46" s="84">
        <v>4724</v>
      </c>
      <c r="BK46" s="80" t="s">
        <v>985</v>
      </c>
      <c r="BL46" s="80" t="s">
        <v>1095</v>
      </c>
      <c r="BM46" s="79">
        <v>46507</v>
      </c>
      <c r="BN46" s="79" t="s">
        <v>352</v>
      </c>
      <c r="BO46" s="84" t="s">
        <v>42</v>
      </c>
      <c r="BP46" s="81" t="s">
        <v>42</v>
      </c>
      <c r="BQ46" s="81" t="s">
        <v>42</v>
      </c>
      <c r="BR46" s="81" t="s">
        <v>42</v>
      </c>
      <c r="BS46" s="84" t="s">
        <v>42</v>
      </c>
      <c r="BT46" s="85" t="s">
        <v>42</v>
      </c>
      <c r="BU46" s="82">
        <v>0</v>
      </c>
      <c r="BV46" s="80" t="s">
        <v>42</v>
      </c>
      <c r="BW46" s="80" t="s">
        <v>42</v>
      </c>
      <c r="BX46" s="79" t="s">
        <v>42</v>
      </c>
      <c r="BY46" s="79" t="s">
        <v>42</v>
      </c>
      <c r="BZ46" s="79" t="s">
        <v>42</v>
      </c>
      <c r="CA46" s="79" t="s">
        <v>42</v>
      </c>
      <c r="CB46" s="79" t="s">
        <v>42</v>
      </c>
      <c r="CC46" s="79" t="s">
        <v>42</v>
      </c>
      <c r="CD46" s="79" t="s">
        <v>42</v>
      </c>
      <c r="CE46" s="79" t="s">
        <v>42</v>
      </c>
      <c r="CF46" s="82">
        <v>0</v>
      </c>
      <c r="CG46" s="79" t="s">
        <v>42</v>
      </c>
      <c r="CH46" s="79" t="s">
        <v>42</v>
      </c>
      <c r="CI46" s="79" t="s">
        <v>42</v>
      </c>
      <c r="CJ46" s="79" t="s">
        <v>42</v>
      </c>
      <c r="CK46" s="84">
        <v>4724</v>
      </c>
      <c r="CL46" s="80" t="s">
        <v>985</v>
      </c>
      <c r="CM46" s="80" t="s">
        <v>1095</v>
      </c>
      <c r="CN46" s="79">
        <v>46507</v>
      </c>
      <c r="CO46" s="79" t="s">
        <v>352</v>
      </c>
    </row>
    <row r="47" spans="1:93" ht="15" customHeight="1" x14ac:dyDescent="0.25">
      <c r="A47" s="78">
        <f t="shared" si="1"/>
        <v>33</v>
      </c>
      <c r="B47" s="79">
        <v>46113</v>
      </c>
      <c r="C47" s="79">
        <v>46142</v>
      </c>
      <c r="D47" s="80" t="s">
        <v>269</v>
      </c>
      <c r="E47" s="79">
        <v>46123</v>
      </c>
      <c r="F47" s="80" t="s">
        <v>590</v>
      </c>
      <c r="G47" s="79">
        <v>46008</v>
      </c>
      <c r="H47" s="80" t="s">
        <v>280</v>
      </c>
      <c r="I47" s="80">
        <v>119004654</v>
      </c>
      <c r="J47" s="80" t="s">
        <v>81</v>
      </c>
      <c r="K47" s="80" t="s">
        <v>82</v>
      </c>
      <c r="L47" s="80" t="s">
        <v>106</v>
      </c>
      <c r="M47" s="80" t="s">
        <v>81</v>
      </c>
      <c r="N47" s="80" t="s">
        <v>82</v>
      </c>
      <c r="O47" s="80" t="s">
        <v>52</v>
      </c>
      <c r="P47" s="81">
        <v>30</v>
      </c>
      <c r="Q47" s="82"/>
      <c r="R47" s="82">
        <v>13152</v>
      </c>
      <c r="S47" s="81">
        <v>32796.991000000002</v>
      </c>
      <c r="T47" s="81">
        <v>25586.55</v>
      </c>
      <c r="U47" s="81">
        <v>15830.981</v>
      </c>
      <c r="V47" s="83"/>
      <c r="W47" s="83"/>
      <c r="X47" s="79"/>
      <c r="Y47" s="79" t="s">
        <v>1096</v>
      </c>
      <c r="Z47" s="79" t="s">
        <v>927</v>
      </c>
      <c r="AA47" s="79">
        <v>25888</v>
      </c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 t="s">
        <v>42</v>
      </c>
      <c r="BA47" s="79" t="s">
        <v>42</v>
      </c>
      <c r="BB47" s="79" t="s">
        <v>42</v>
      </c>
      <c r="BC47" s="81">
        <v>12462.612999999999</v>
      </c>
      <c r="BD47" s="81">
        <v>0</v>
      </c>
      <c r="BE47" s="81">
        <v>12462.612999999999</v>
      </c>
      <c r="BF47" s="81">
        <v>12463.575000000001</v>
      </c>
      <c r="BG47" s="81">
        <v>0.57499999999999996</v>
      </c>
      <c r="BH47" s="84">
        <v>12463</v>
      </c>
      <c r="BI47" s="85" t="s">
        <v>42</v>
      </c>
      <c r="BJ47" s="84">
        <v>12463</v>
      </c>
      <c r="BK47" s="80" t="s">
        <v>986</v>
      </c>
      <c r="BL47" s="80" t="s">
        <v>1097</v>
      </c>
      <c r="BM47" s="79">
        <v>46507</v>
      </c>
      <c r="BN47" s="79" t="s">
        <v>352</v>
      </c>
      <c r="BO47" s="84" t="s">
        <v>42</v>
      </c>
      <c r="BP47" s="81"/>
      <c r="BQ47" s="81"/>
      <c r="BR47" s="81"/>
      <c r="BS47" s="84"/>
      <c r="BT47" s="85"/>
      <c r="BU47" s="82">
        <v>0</v>
      </c>
      <c r="BV47" s="80" t="s">
        <v>42</v>
      </c>
      <c r="BW47" s="80" t="s">
        <v>42</v>
      </c>
      <c r="BX47" s="79"/>
      <c r="BY47" s="79"/>
      <c r="BZ47" s="79" t="s">
        <v>357</v>
      </c>
      <c r="CA47" s="81">
        <v>0</v>
      </c>
      <c r="CB47" s="81">
        <v>0</v>
      </c>
      <c r="CC47" s="81">
        <v>0</v>
      </c>
      <c r="CD47" s="84">
        <v>0</v>
      </c>
      <c r="CE47" s="79" t="s">
        <v>42</v>
      </c>
      <c r="CF47" s="82">
        <v>0</v>
      </c>
      <c r="CG47" s="80" t="s">
        <v>987</v>
      </c>
      <c r="CH47" s="80" t="s">
        <v>987</v>
      </c>
      <c r="CI47" s="79"/>
      <c r="CJ47" s="79"/>
      <c r="CK47" s="82">
        <v>12463</v>
      </c>
      <c r="CL47" s="80" t="s">
        <v>986</v>
      </c>
      <c r="CM47" s="80" t="s">
        <v>1097</v>
      </c>
      <c r="CN47" s="79">
        <v>46507</v>
      </c>
      <c r="CO47" s="79" t="s">
        <v>352</v>
      </c>
    </row>
    <row r="48" spans="1:93" ht="15" customHeight="1" x14ac:dyDescent="0.25">
      <c r="A48" s="78">
        <f t="shared" si="1"/>
        <v>34</v>
      </c>
      <c r="B48" s="79">
        <v>46113</v>
      </c>
      <c r="C48" s="79">
        <v>46142</v>
      </c>
      <c r="D48" s="80" t="s">
        <v>270</v>
      </c>
      <c r="E48" s="79">
        <v>46123</v>
      </c>
      <c r="F48" s="80" t="s">
        <v>591</v>
      </c>
      <c r="G48" s="79">
        <v>46000</v>
      </c>
      <c r="H48" s="80" t="s">
        <v>279</v>
      </c>
      <c r="I48" s="80">
        <v>117005106</v>
      </c>
      <c r="J48" s="80" t="s">
        <v>132</v>
      </c>
      <c r="K48" s="80" t="s">
        <v>133</v>
      </c>
      <c r="L48" s="80" t="s">
        <v>134</v>
      </c>
      <c r="M48" s="80" t="s">
        <v>132</v>
      </c>
      <c r="N48" s="80" t="s">
        <v>133</v>
      </c>
      <c r="O48" s="80" t="s">
        <v>52</v>
      </c>
      <c r="P48" s="81">
        <v>400</v>
      </c>
      <c r="Q48" s="82">
        <v>34916</v>
      </c>
      <c r="R48" s="82">
        <v>16385</v>
      </c>
      <c r="S48" s="81">
        <v>69300.505999999994</v>
      </c>
      <c r="T48" s="81">
        <v>46005.832999999999</v>
      </c>
      <c r="U48" s="81">
        <v>39463.536999999997</v>
      </c>
      <c r="V48" s="83"/>
      <c r="W48" s="83"/>
      <c r="X48" s="79"/>
      <c r="Y48" s="79" t="s">
        <v>1098</v>
      </c>
      <c r="Z48" s="79" t="s">
        <v>1099</v>
      </c>
      <c r="AA48" s="79">
        <v>45309</v>
      </c>
      <c r="AB48" s="79" t="s">
        <v>1100</v>
      </c>
      <c r="AC48" s="79" t="s">
        <v>933</v>
      </c>
      <c r="AD48" s="79">
        <v>45309</v>
      </c>
      <c r="AE48" s="79" t="s">
        <v>1101</v>
      </c>
      <c r="AF48" s="79" t="s">
        <v>1102</v>
      </c>
      <c r="AG48" s="79">
        <v>45309</v>
      </c>
      <c r="AH48" s="79"/>
      <c r="AI48" s="79"/>
      <c r="AJ48" s="79"/>
      <c r="AK48" s="79" t="s">
        <v>1103</v>
      </c>
      <c r="AL48" s="79" t="s">
        <v>937</v>
      </c>
      <c r="AM48" s="79">
        <v>31177</v>
      </c>
      <c r="AN48" s="79" t="s">
        <v>1104</v>
      </c>
      <c r="AO48" s="79" t="s">
        <v>360</v>
      </c>
      <c r="AP48" s="79">
        <v>30812</v>
      </c>
      <c r="AQ48" s="79"/>
      <c r="AR48" s="79"/>
      <c r="AS48" s="79"/>
      <c r="AT48" s="79"/>
      <c r="AU48" s="79"/>
      <c r="AV48" s="79"/>
      <c r="AW48" s="79"/>
      <c r="AX48" s="79"/>
      <c r="AY48" s="79"/>
      <c r="AZ48" s="79" t="s">
        <v>42</v>
      </c>
      <c r="BA48" s="79" t="s">
        <v>42</v>
      </c>
      <c r="BB48" s="79" t="s">
        <v>42</v>
      </c>
      <c r="BC48" s="81">
        <v>31324.701000000001</v>
      </c>
      <c r="BD48" s="81">
        <v>0</v>
      </c>
      <c r="BE48" s="81">
        <v>31324.701000000001</v>
      </c>
      <c r="BF48" s="81">
        <v>31325.558000000001</v>
      </c>
      <c r="BG48" s="81">
        <v>0.55800000000000005</v>
      </c>
      <c r="BH48" s="84">
        <v>31325</v>
      </c>
      <c r="BI48" s="85" t="s">
        <v>42</v>
      </c>
      <c r="BJ48" s="84">
        <v>31325</v>
      </c>
      <c r="BK48" s="80" t="s">
        <v>988</v>
      </c>
      <c r="BL48" s="80" t="s">
        <v>1105</v>
      </c>
      <c r="BM48" s="79">
        <v>46507</v>
      </c>
      <c r="BN48" s="79" t="s">
        <v>352</v>
      </c>
      <c r="BO48" s="86" t="s">
        <v>179</v>
      </c>
      <c r="BP48" s="81">
        <v>0</v>
      </c>
      <c r="BQ48" s="81">
        <v>0.88500000000000001</v>
      </c>
      <c r="BR48" s="81">
        <v>0.88500000000000001</v>
      </c>
      <c r="BS48" s="84">
        <v>0</v>
      </c>
      <c r="BT48" s="85" t="s">
        <v>42</v>
      </c>
      <c r="BU48" s="82">
        <v>0</v>
      </c>
      <c r="BV48" s="80" t="s">
        <v>989</v>
      </c>
      <c r="BW48" s="80" t="s">
        <v>989</v>
      </c>
      <c r="BX48" s="79"/>
      <c r="BY48" s="79"/>
      <c r="BZ48" s="79" t="s">
        <v>182</v>
      </c>
      <c r="CA48" s="81">
        <v>0</v>
      </c>
      <c r="CB48" s="81">
        <v>0.89600000000000002</v>
      </c>
      <c r="CC48" s="81">
        <v>0.89600000000000002</v>
      </c>
      <c r="CD48" s="84">
        <v>0</v>
      </c>
      <c r="CE48" s="85" t="s">
        <v>42</v>
      </c>
      <c r="CF48" s="82">
        <v>0</v>
      </c>
      <c r="CG48" s="80" t="s">
        <v>989</v>
      </c>
      <c r="CH48" s="80" t="s">
        <v>989</v>
      </c>
      <c r="CI48" s="79"/>
      <c r="CJ48" s="79"/>
      <c r="CK48" s="82">
        <v>31325</v>
      </c>
      <c r="CL48" s="80" t="s">
        <v>988</v>
      </c>
      <c r="CM48" s="80" t="s">
        <v>1105</v>
      </c>
      <c r="CN48" s="79">
        <v>46507</v>
      </c>
      <c r="CO48" s="79" t="s">
        <v>352</v>
      </c>
    </row>
    <row r="49" spans="1:93" ht="15" customHeight="1" x14ac:dyDescent="0.25">
      <c r="A49" s="60">
        <f t="shared" si="1"/>
        <v>35</v>
      </c>
      <c r="B49" s="61"/>
      <c r="C49" s="61"/>
      <c r="D49" s="62" t="s">
        <v>271</v>
      </c>
      <c r="E49" s="59" t="s">
        <v>42</v>
      </c>
      <c r="F49" s="62" t="s">
        <v>592</v>
      </c>
      <c r="G49" s="61">
        <v>45965</v>
      </c>
      <c r="H49" s="62" t="s">
        <v>119</v>
      </c>
      <c r="I49" s="62">
        <v>813109388</v>
      </c>
      <c r="J49" s="62" t="s">
        <v>107</v>
      </c>
      <c r="K49" s="62" t="s">
        <v>108</v>
      </c>
      <c r="L49" s="62" t="s">
        <v>109</v>
      </c>
      <c r="M49" s="62" t="s">
        <v>107</v>
      </c>
      <c r="N49" s="62" t="s">
        <v>108</v>
      </c>
      <c r="O49" s="62" t="s">
        <v>63</v>
      </c>
      <c r="P49" s="63">
        <v>125</v>
      </c>
      <c r="Q49" s="64"/>
      <c r="R49" s="64"/>
      <c r="S49" s="63"/>
      <c r="T49" s="63"/>
      <c r="U49" s="63"/>
      <c r="V49" s="65"/>
      <c r="W49" s="65"/>
      <c r="X49" s="61"/>
      <c r="Y49" s="61"/>
      <c r="Z49" s="61"/>
      <c r="AA49" s="61">
        <v>24138</v>
      </c>
      <c r="AB49" s="61"/>
      <c r="AC49" s="61"/>
      <c r="AD49" s="61">
        <v>24138</v>
      </c>
      <c r="AE49" s="61"/>
      <c r="AF49" s="61"/>
      <c r="AG49" s="61"/>
      <c r="AH49" s="61"/>
      <c r="AI49" s="61"/>
      <c r="AJ49" s="61">
        <v>27060</v>
      </c>
      <c r="AK49" s="61"/>
      <c r="AL49" s="61"/>
      <c r="AM49" s="61">
        <v>27269</v>
      </c>
      <c r="AN49" s="61"/>
      <c r="AO49" s="61"/>
      <c r="AP49" s="61">
        <v>27269</v>
      </c>
      <c r="AQ49" s="61"/>
      <c r="AR49" s="61"/>
      <c r="AS49" s="61">
        <v>27269</v>
      </c>
      <c r="AT49" s="61"/>
      <c r="AU49" s="61"/>
      <c r="AV49" s="61">
        <v>27269</v>
      </c>
      <c r="AW49" s="61"/>
      <c r="AX49" s="61"/>
      <c r="AY49" s="61"/>
      <c r="AZ49" s="61" t="s">
        <v>42</v>
      </c>
      <c r="BA49" s="61" t="s">
        <v>42</v>
      </c>
      <c r="BB49" s="61" t="s">
        <v>42</v>
      </c>
      <c r="BC49" s="63"/>
      <c r="BD49" s="63"/>
      <c r="BE49" s="63"/>
      <c r="BF49" s="63"/>
      <c r="BG49" s="63"/>
      <c r="BH49" s="66"/>
      <c r="BI49" s="67"/>
      <c r="BJ49" s="66">
        <v>0</v>
      </c>
      <c r="BK49" s="62" t="s">
        <v>990</v>
      </c>
      <c r="BL49" s="62" t="s">
        <v>990</v>
      </c>
      <c r="BM49" s="61"/>
      <c r="BN49" s="61"/>
      <c r="BO49" s="66" t="s">
        <v>42</v>
      </c>
      <c r="BP49" s="63" t="s">
        <v>42</v>
      </c>
      <c r="BQ49" s="63" t="s">
        <v>42</v>
      </c>
      <c r="BR49" s="63" t="s">
        <v>42</v>
      </c>
      <c r="BS49" s="66" t="s">
        <v>42</v>
      </c>
      <c r="BT49" s="67" t="s">
        <v>42</v>
      </c>
      <c r="BU49" s="64">
        <v>0</v>
      </c>
      <c r="BV49" s="62" t="s">
        <v>42</v>
      </c>
      <c r="BW49" s="62" t="s">
        <v>42</v>
      </c>
      <c r="BX49" s="61" t="s">
        <v>42</v>
      </c>
      <c r="BY49" s="61" t="s">
        <v>42</v>
      </c>
      <c r="BZ49" s="61" t="s">
        <v>362</v>
      </c>
      <c r="CA49" s="63"/>
      <c r="CB49" s="63"/>
      <c r="CC49" s="63"/>
      <c r="CD49" s="66"/>
      <c r="CE49" s="67"/>
      <c r="CF49" s="64">
        <v>0</v>
      </c>
      <c r="CG49" s="62" t="s">
        <v>990</v>
      </c>
      <c r="CH49" s="62" t="s">
        <v>990</v>
      </c>
      <c r="CI49" s="61"/>
      <c r="CJ49" s="61"/>
      <c r="CK49" s="66">
        <v>0</v>
      </c>
      <c r="CL49" s="62" t="s">
        <v>990</v>
      </c>
      <c r="CM49" s="62" t="s">
        <v>990</v>
      </c>
      <c r="CN49" s="61"/>
      <c r="CO49" s="61"/>
    </row>
    <row r="50" spans="1:93" ht="15" customHeight="1" x14ac:dyDescent="0.25">
      <c r="A50" s="60">
        <f t="shared" si="1"/>
        <v>36</v>
      </c>
      <c r="B50" s="61"/>
      <c r="C50" s="61"/>
      <c r="D50" s="62" t="s">
        <v>272</v>
      </c>
      <c r="E50" s="59" t="s">
        <v>42</v>
      </c>
      <c r="F50" s="62" t="s">
        <v>593</v>
      </c>
      <c r="G50" s="61">
        <v>46000</v>
      </c>
      <c r="H50" s="62" t="s">
        <v>175</v>
      </c>
      <c r="I50" s="62">
        <v>200532770</v>
      </c>
      <c r="J50" s="62" t="s">
        <v>176</v>
      </c>
      <c r="K50" s="62" t="s">
        <v>177</v>
      </c>
      <c r="L50" s="62" t="s">
        <v>178</v>
      </c>
      <c r="M50" s="62" t="s">
        <v>176</v>
      </c>
      <c r="N50" s="62" t="s">
        <v>177</v>
      </c>
      <c r="O50" s="62" t="s">
        <v>63</v>
      </c>
      <c r="P50" s="63">
        <v>6</v>
      </c>
      <c r="Q50" s="64"/>
      <c r="R50" s="64"/>
      <c r="S50" s="63"/>
      <c r="T50" s="63"/>
      <c r="U50" s="63"/>
      <c r="V50" s="65"/>
      <c r="W50" s="65"/>
      <c r="X50" s="61"/>
      <c r="Y50" s="61"/>
      <c r="Z50" s="61"/>
      <c r="AA50" s="61">
        <v>37316</v>
      </c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 t="s">
        <v>42</v>
      </c>
      <c r="BA50" s="61" t="s">
        <v>42</v>
      </c>
      <c r="BB50" s="61" t="s">
        <v>42</v>
      </c>
      <c r="BC50" s="63"/>
      <c r="BD50" s="63"/>
      <c r="BE50" s="63"/>
      <c r="BF50" s="63"/>
      <c r="BG50" s="63"/>
      <c r="BH50" s="66"/>
      <c r="BI50" s="67"/>
      <c r="BJ50" s="66">
        <v>0</v>
      </c>
      <c r="BK50" s="66"/>
      <c r="BL50" s="66"/>
      <c r="BM50" s="61"/>
      <c r="BN50" s="61"/>
      <c r="BO50" s="68" t="s">
        <v>179</v>
      </c>
      <c r="BP50" s="63"/>
      <c r="BQ50" s="63"/>
      <c r="BR50" s="63"/>
      <c r="BS50" s="66"/>
      <c r="BT50" s="67"/>
      <c r="BU50" s="64"/>
      <c r="BV50" s="66" t="s">
        <v>991</v>
      </c>
      <c r="BW50" s="66" t="s">
        <v>991</v>
      </c>
      <c r="BX50" s="61"/>
      <c r="BY50" s="61"/>
      <c r="BZ50" s="61"/>
      <c r="CA50" s="61"/>
      <c r="CB50" s="61"/>
      <c r="CC50" s="61"/>
      <c r="CD50" s="61"/>
      <c r="CE50" s="61"/>
      <c r="CF50" s="64">
        <v>0</v>
      </c>
      <c r="CG50" s="61"/>
      <c r="CH50" s="61"/>
      <c r="CI50" s="61"/>
      <c r="CJ50" s="61"/>
      <c r="CK50" s="64">
        <v>0</v>
      </c>
      <c r="CL50" s="66" t="s">
        <v>991</v>
      </c>
      <c r="CM50" s="66" t="s">
        <v>991</v>
      </c>
      <c r="CN50" s="61"/>
      <c r="CO50" s="61"/>
    </row>
    <row r="51" spans="1:93" ht="15" customHeight="1" x14ac:dyDescent="0.25">
      <c r="A51" s="78">
        <f t="shared" si="1"/>
        <v>37</v>
      </c>
      <c r="B51" s="79">
        <v>46113</v>
      </c>
      <c r="C51" s="79">
        <v>46142</v>
      </c>
      <c r="D51" s="80" t="s">
        <v>273</v>
      </c>
      <c r="E51" s="79">
        <v>46123</v>
      </c>
      <c r="F51" s="80" t="s">
        <v>594</v>
      </c>
      <c r="G51" s="79">
        <v>46056</v>
      </c>
      <c r="H51" s="80" t="s">
        <v>275</v>
      </c>
      <c r="I51" s="80">
        <v>109513731</v>
      </c>
      <c r="J51" s="80" t="s">
        <v>183</v>
      </c>
      <c r="K51" s="80" t="s">
        <v>185</v>
      </c>
      <c r="L51" s="80" t="s">
        <v>184</v>
      </c>
      <c r="M51" s="80" t="s">
        <v>183</v>
      </c>
      <c r="N51" s="80" t="s">
        <v>185</v>
      </c>
      <c r="O51" s="80" t="s">
        <v>63</v>
      </c>
      <c r="P51" s="81">
        <v>210</v>
      </c>
      <c r="Q51" s="82"/>
      <c r="R51" s="82">
        <v>8886</v>
      </c>
      <c r="S51" s="81">
        <v>67885.126000000004</v>
      </c>
      <c r="T51" s="81">
        <v>67885.126000000004</v>
      </c>
      <c r="U51" s="81">
        <v>36952.790999999997</v>
      </c>
      <c r="V51" s="83"/>
      <c r="W51" s="83"/>
      <c r="X51" s="79"/>
      <c r="Y51" s="79" t="s">
        <v>1106</v>
      </c>
      <c r="Z51" s="79" t="s">
        <v>1107</v>
      </c>
      <c r="AA51" s="79">
        <v>27011</v>
      </c>
      <c r="AB51" s="79" t="s">
        <v>1108</v>
      </c>
      <c r="AC51" s="79" t="s">
        <v>1109</v>
      </c>
      <c r="AD51" s="79">
        <v>27304</v>
      </c>
      <c r="AE51" s="79" t="s">
        <v>546</v>
      </c>
      <c r="AF51" s="79" t="s">
        <v>546</v>
      </c>
      <c r="AG51" s="79">
        <v>27443</v>
      </c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 t="s">
        <v>42</v>
      </c>
      <c r="BA51" s="79" t="s">
        <v>42</v>
      </c>
      <c r="BB51" s="79" t="s">
        <v>42</v>
      </c>
      <c r="BC51" s="81">
        <v>31680.164000000001</v>
      </c>
      <c r="BD51" s="81">
        <v>0</v>
      </c>
      <c r="BE51" s="81">
        <v>31680.164000000001</v>
      </c>
      <c r="BF51" s="81">
        <v>31680.754000000001</v>
      </c>
      <c r="BG51" s="81">
        <v>0.754</v>
      </c>
      <c r="BH51" s="84">
        <v>31680</v>
      </c>
      <c r="BI51" s="85" t="s">
        <v>42</v>
      </c>
      <c r="BJ51" s="84">
        <v>31680</v>
      </c>
      <c r="BK51" s="84" t="s">
        <v>992</v>
      </c>
      <c r="BL51" s="84" t="s">
        <v>1110</v>
      </c>
      <c r="BM51" s="79">
        <v>46507</v>
      </c>
      <c r="BN51" s="79" t="s">
        <v>352</v>
      </c>
      <c r="BO51" s="84" t="s">
        <v>42</v>
      </c>
      <c r="BP51" s="81" t="s">
        <v>42</v>
      </c>
      <c r="BQ51" s="81" t="s">
        <v>42</v>
      </c>
      <c r="BR51" s="81" t="s">
        <v>42</v>
      </c>
      <c r="BS51" s="84" t="s">
        <v>42</v>
      </c>
      <c r="BT51" s="85" t="s">
        <v>42</v>
      </c>
      <c r="BU51" s="82">
        <v>0</v>
      </c>
      <c r="BV51" s="80" t="s">
        <v>42</v>
      </c>
      <c r="BW51" s="80" t="s">
        <v>42</v>
      </c>
      <c r="BX51" s="79" t="s">
        <v>42</v>
      </c>
      <c r="BY51" s="79" t="s">
        <v>42</v>
      </c>
      <c r="BZ51" s="79" t="s">
        <v>42</v>
      </c>
      <c r="CA51" s="79" t="s">
        <v>42</v>
      </c>
      <c r="CB51" s="79" t="s">
        <v>42</v>
      </c>
      <c r="CC51" s="79" t="s">
        <v>42</v>
      </c>
      <c r="CD51" s="79" t="s">
        <v>42</v>
      </c>
      <c r="CE51" s="79" t="s">
        <v>42</v>
      </c>
      <c r="CF51" s="82">
        <v>0</v>
      </c>
      <c r="CG51" s="79" t="s">
        <v>42</v>
      </c>
      <c r="CH51" s="79" t="s">
        <v>42</v>
      </c>
      <c r="CI51" s="79" t="s">
        <v>42</v>
      </c>
      <c r="CJ51" s="79" t="s">
        <v>42</v>
      </c>
      <c r="CK51" s="84">
        <v>31680</v>
      </c>
      <c r="CL51" s="84" t="s">
        <v>992</v>
      </c>
      <c r="CM51" s="84" t="s">
        <v>1110</v>
      </c>
      <c r="CN51" s="79">
        <v>46507</v>
      </c>
      <c r="CO51" s="79" t="s">
        <v>352</v>
      </c>
    </row>
  </sheetData>
  <autoFilter ref="A8:BZ8"/>
  <mergeCells count="150">
    <mergeCell ref="CK15:CO15"/>
    <mergeCell ref="CK5:CK6"/>
    <mergeCell ref="AB5:AD5"/>
    <mergeCell ref="AE5:AG5"/>
    <mergeCell ref="AH5:AJ5"/>
    <mergeCell ref="BE14:CJ14"/>
    <mergeCell ref="CK14:CO14"/>
    <mergeCell ref="S5:S6"/>
    <mergeCell ref="T5:T6"/>
    <mergeCell ref="S15:T15"/>
    <mergeCell ref="V15:AY15"/>
    <mergeCell ref="AZ15:AZ17"/>
    <mergeCell ref="BA15:BA17"/>
    <mergeCell ref="BB15:BB17"/>
    <mergeCell ref="BE15:BN15"/>
    <mergeCell ref="BO15:BY15"/>
    <mergeCell ref="BZ15:CJ15"/>
    <mergeCell ref="S16:S17"/>
    <mergeCell ref="T16:T17"/>
    <mergeCell ref="U16:U17"/>
    <mergeCell ref="V16:X16"/>
    <mergeCell ref="Y16:AA16"/>
    <mergeCell ref="AB16:AD16"/>
    <mergeCell ref="BY16:BY17"/>
    <mergeCell ref="BE3:CJ3"/>
    <mergeCell ref="CL5:CM5"/>
    <mergeCell ref="CN5:CN6"/>
    <mergeCell ref="CO5:CO6"/>
    <mergeCell ref="BE5:BE6"/>
    <mergeCell ref="BN5:BN6"/>
    <mergeCell ref="BF5:BF6"/>
    <mergeCell ref="BG5:BG6"/>
    <mergeCell ref="AK5:AM5"/>
    <mergeCell ref="AN5:AP5"/>
    <mergeCell ref="AT5:AV5"/>
    <mergeCell ref="AZ4:AZ6"/>
    <mergeCell ref="BA4:BA6"/>
    <mergeCell ref="BB4:BB6"/>
    <mergeCell ref="BD3:BD6"/>
    <mergeCell ref="BC3:BC6"/>
    <mergeCell ref="CJ5:CJ6"/>
    <mergeCell ref="BH5:BH6"/>
    <mergeCell ref="BI5:BI6"/>
    <mergeCell ref="BT5:BT6"/>
    <mergeCell ref="BU5:BU6"/>
    <mergeCell ref="CK3:CO3"/>
    <mergeCell ref="CK4:CO4"/>
    <mergeCell ref="BJ5:BJ6"/>
    <mergeCell ref="B3:C6"/>
    <mergeCell ref="H3:K3"/>
    <mergeCell ref="L3:AY3"/>
    <mergeCell ref="S4:T4"/>
    <mergeCell ref="V5:X5"/>
    <mergeCell ref="Y5:AA5"/>
    <mergeCell ref="AW5:AY5"/>
    <mergeCell ref="AZ3:BB3"/>
    <mergeCell ref="A1:M1"/>
    <mergeCell ref="A2:M2"/>
    <mergeCell ref="V4:AY4"/>
    <mergeCell ref="D3:E6"/>
    <mergeCell ref="F3:G6"/>
    <mergeCell ref="J4:K6"/>
    <mergeCell ref="M4:N6"/>
    <mergeCell ref="O4:O6"/>
    <mergeCell ref="U5:U6"/>
    <mergeCell ref="AQ5:AS5"/>
    <mergeCell ref="A3:A6"/>
    <mergeCell ref="H4:H6"/>
    <mergeCell ref="I4:I6"/>
    <mergeCell ref="L4:L6"/>
    <mergeCell ref="P4:P6"/>
    <mergeCell ref="Q4:R6"/>
    <mergeCell ref="BK5:BL5"/>
    <mergeCell ref="CA5:CA6"/>
    <mergeCell ref="BZ5:BZ6"/>
    <mergeCell ref="BM5:BM6"/>
    <mergeCell ref="BE4:BN4"/>
    <mergeCell ref="BX5:BX6"/>
    <mergeCell ref="BY5:BY6"/>
    <mergeCell ref="BZ4:CJ4"/>
    <mergeCell ref="CB5:CB6"/>
    <mergeCell ref="CC5:CC6"/>
    <mergeCell ref="CD5:CD6"/>
    <mergeCell ref="CE5:CE6"/>
    <mergeCell ref="CF5:CF6"/>
    <mergeCell ref="BO4:BY4"/>
    <mergeCell ref="BV5:BW5"/>
    <mergeCell ref="BO5:BO6"/>
    <mergeCell ref="BP5:BP6"/>
    <mergeCell ref="BQ5:BQ6"/>
    <mergeCell ref="BR5:BR6"/>
    <mergeCell ref="CI5:CI6"/>
    <mergeCell ref="CG5:CH5"/>
    <mergeCell ref="BS5:BS6"/>
    <mergeCell ref="BO16:BO17"/>
    <mergeCell ref="BP16:BP17"/>
    <mergeCell ref="BQ16:BQ17"/>
    <mergeCell ref="BR16:BR17"/>
    <mergeCell ref="BS16:BS17"/>
    <mergeCell ref="BT16:BT17"/>
    <mergeCell ref="BU16:BU17"/>
    <mergeCell ref="BV16:BW16"/>
    <mergeCell ref="BX16:BX17"/>
    <mergeCell ref="A14:A17"/>
    <mergeCell ref="B14:C17"/>
    <mergeCell ref="D14:E17"/>
    <mergeCell ref="F14:G17"/>
    <mergeCell ref="H14:K14"/>
    <mergeCell ref="L14:AY14"/>
    <mergeCell ref="AZ14:BB14"/>
    <mergeCell ref="BC14:BC17"/>
    <mergeCell ref="BD14:BD17"/>
    <mergeCell ref="AE16:AG16"/>
    <mergeCell ref="AH16:AJ16"/>
    <mergeCell ref="AK16:AM16"/>
    <mergeCell ref="AN16:AP16"/>
    <mergeCell ref="AQ16:AS16"/>
    <mergeCell ref="AT16:AV16"/>
    <mergeCell ref="AW16:AY16"/>
    <mergeCell ref="H15:H17"/>
    <mergeCell ref="I15:I17"/>
    <mergeCell ref="J15:K17"/>
    <mergeCell ref="L15:L17"/>
    <mergeCell ref="M15:N17"/>
    <mergeCell ref="O15:O17"/>
    <mergeCell ref="P15:P17"/>
    <mergeCell ref="Q15:R17"/>
    <mergeCell ref="BE16:BE17"/>
    <mergeCell ref="BF16:BF17"/>
    <mergeCell ref="BG16:BG17"/>
    <mergeCell ref="BH16:BH17"/>
    <mergeCell ref="BI16:BI17"/>
    <mergeCell ref="BJ16:BJ17"/>
    <mergeCell ref="BK16:BL16"/>
    <mergeCell ref="BM16:BM17"/>
    <mergeCell ref="BN16:BN17"/>
    <mergeCell ref="CJ16:CJ17"/>
    <mergeCell ref="CK16:CK17"/>
    <mergeCell ref="CL16:CM16"/>
    <mergeCell ref="CN16:CN17"/>
    <mergeCell ref="CO16:CO17"/>
    <mergeCell ref="BZ16:BZ17"/>
    <mergeCell ref="CA16:CA17"/>
    <mergeCell ref="CB16:CB17"/>
    <mergeCell ref="CC16:CC17"/>
    <mergeCell ref="CD16:CD17"/>
    <mergeCell ref="CE16:CE17"/>
    <mergeCell ref="CF16:CF17"/>
    <mergeCell ref="CG16:CH16"/>
    <mergeCell ref="CI16:CI17"/>
  </mergeCells>
  <pageMargins left="0.7" right="0.7" top="0.75" bottom="0.75" header="0.3" footer="0.3"/>
  <pageSetup paperSize="9" scale="71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O51"/>
  <sheetViews>
    <sheetView zoomScaleNormal="100" workbookViewId="0">
      <pane ySplit="7" topLeftCell="A8" activePane="bottomLeft" state="frozen"/>
      <selection pane="bottomLeft" activeCell="B3" sqref="B3:C6"/>
    </sheetView>
  </sheetViews>
  <sheetFormatPr defaultRowHeight="15" x14ac:dyDescent="0.25"/>
  <cols>
    <col min="1" max="1" width="6.140625" customWidth="1"/>
    <col min="3" max="3" width="10.140625" bestFit="1" customWidth="1"/>
    <col min="4" max="4" width="9.42578125" customWidth="1"/>
    <col min="5" max="5" width="10.7109375" customWidth="1"/>
    <col min="6" max="6" width="14" customWidth="1"/>
    <col min="7" max="7" width="12.42578125" customWidth="1"/>
    <col min="8" max="8" width="37.42578125" customWidth="1"/>
    <col min="9" max="9" width="15.42578125" customWidth="1"/>
    <col min="10" max="10" width="12.5703125" bestFit="1" customWidth="1"/>
    <col min="11" max="11" width="16.7109375" customWidth="1"/>
    <col min="12" max="12" width="37.5703125" bestFit="1" customWidth="1"/>
    <col min="13" max="13" width="13" customWidth="1"/>
    <col min="14" max="14" width="16.5703125" customWidth="1"/>
    <col min="15" max="15" width="42.140625" customWidth="1"/>
    <col min="16" max="17" width="9.28515625" customWidth="1"/>
    <col min="18" max="18" width="9" customWidth="1"/>
    <col min="19" max="19" width="15.42578125" customWidth="1"/>
    <col min="20" max="21" width="14.28515625" customWidth="1"/>
    <col min="22" max="22" width="9.85546875" customWidth="1"/>
    <col min="24" max="24" width="10.85546875" customWidth="1"/>
    <col min="25" max="25" width="10.5703125" customWidth="1"/>
    <col min="26" max="26" width="10.140625" customWidth="1"/>
    <col min="27" max="28" width="11.140625" customWidth="1"/>
    <col min="29" max="30" width="11.28515625" customWidth="1"/>
    <col min="31" max="31" width="10.85546875" customWidth="1"/>
    <col min="32" max="32" width="10.7109375" customWidth="1"/>
    <col min="33" max="33" width="10.28515625" customWidth="1"/>
    <col min="34" max="34" width="10.5703125" customWidth="1"/>
    <col min="35" max="35" width="10.42578125" customWidth="1"/>
    <col min="36" max="37" width="10.85546875" customWidth="1"/>
    <col min="38" max="39" width="10.7109375" customWidth="1"/>
    <col min="40" max="40" width="10.5703125" customWidth="1"/>
    <col min="41" max="41" width="10.28515625" customWidth="1"/>
    <col min="42" max="42" width="10.5703125" customWidth="1"/>
    <col min="43" max="43" width="10.7109375" customWidth="1"/>
    <col min="44" max="44" width="10.5703125" customWidth="1"/>
    <col min="45" max="45" width="11" customWidth="1"/>
    <col min="46" max="46" width="10.7109375" customWidth="1"/>
    <col min="47" max="47" width="10.5703125" customWidth="1"/>
    <col min="48" max="48" width="10.7109375" customWidth="1"/>
    <col min="49" max="50" width="10.85546875" customWidth="1"/>
    <col min="51" max="51" width="10.5703125" customWidth="1"/>
    <col min="52" max="52" width="27.5703125" customWidth="1"/>
    <col min="53" max="53" width="16.85546875" customWidth="1"/>
    <col min="54" max="54" width="15.85546875" customWidth="1"/>
    <col min="55" max="55" width="18.28515625" customWidth="1"/>
    <col min="56" max="56" width="14.5703125" customWidth="1"/>
    <col min="57" max="57" width="13.28515625" customWidth="1"/>
    <col min="58" max="58" width="11.85546875" customWidth="1"/>
    <col min="59" max="59" width="11.5703125" customWidth="1"/>
    <col min="60" max="61" width="12.5703125" customWidth="1"/>
    <col min="62" max="62" width="15.7109375" customWidth="1"/>
    <col min="63" max="63" width="24.140625" customWidth="1"/>
    <col min="64" max="64" width="26.28515625" customWidth="1"/>
    <col min="65" max="65" width="15.42578125" customWidth="1"/>
    <col min="66" max="66" width="17.140625" customWidth="1"/>
    <col min="67" max="67" width="39.5703125" customWidth="1"/>
    <col min="68" max="68" width="13.7109375" customWidth="1"/>
    <col min="69" max="70" width="12.28515625" customWidth="1"/>
    <col min="71" max="71" width="13.85546875" customWidth="1"/>
    <col min="72" max="72" width="12.140625" customWidth="1"/>
    <col min="73" max="73" width="15.28515625" customWidth="1"/>
    <col min="74" max="74" width="25.7109375" customWidth="1"/>
    <col min="75" max="75" width="26" customWidth="1"/>
    <col min="76" max="76" width="13.28515625" customWidth="1"/>
    <col min="77" max="77" width="12.28515625" customWidth="1"/>
    <col min="78" max="78" width="40.28515625" customWidth="1"/>
    <col min="79" max="79" width="13.7109375" customWidth="1"/>
    <col min="80" max="80" width="12.7109375" customWidth="1"/>
    <col min="81" max="81" width="11.85546875" customWidth="1"/>
    <col min="82" max="82" width="13.140625" customWidth="1"/>
    <col min="83" max="83" width="11.85546875" customWidth="1"/>
    <col min="84" max="84" width="16" customWidth="1"/>
    <col min="85" max="85" width="25.140625" customWidth="1"/>
    <col min="86" max="86" width="25" customWidth="1"/>
    <col min="87" max="87" width="13.5703125" customWidth="1"/>
    <col min="88" max="88" width="12" customWidth="1"/>
    <col min="89" max="89" width="16.140625" customWidth="1"/>
    <col min="90" max="90" width="26.28515625" customWidth="1"/>
    <col min="91" max="91" width="27.140625" customWidth="1"/>
    <col min="92" max="93" width="13" customWidth="1"/>
  </cols>
  <sheetData>
    <row r="1" spans="1:93" ht="18" customHeight="1" x14ac:dyDescent="0.25">
      <c r="A1" s="197" t="s">
        <v>344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3"/>
      <c r="AV1" s="3"/>
      <c r="AW1" s="3"/>
      <c r="AX1" s="3"/>
      <c r="AY1" s="3"/>
      <c r="AZ1" s="3"/>
      <c r="BA1" s="3"/>
      <c r="BB1" s="3"/>
      <c r="BC1" s="3"/>
      <c r="BD1" s="3"/>
      <c r="BE1" s="1"/>
      <c r="BF1" s="1"/>
      <c r="BG1" s="1"/>
      <c r="BH1" s="1"/>
      <c r="BI1" s="1"/>
      <c r="BJ1" s="1"/>
      <c r="BK1" s="1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93" ht="18" customHeight="1" x14ac:dyDescent="0.25">
      <c r="A2" s="198" t="s">
        <v>1264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3"/>
      <c r="AV2" s="3"/>
      <c r="AW2" s="3"/>
      <c r="AX2" s="3"/>
      <c r="AY2" s="3"/>
      <c r="AZ2" s="3"/>
      <c r="BA2" s="3"/>
      <c r="BB2" s="3"/>
      <c r="BC2" s="3"/>
      <c r="BD2" s="3"/>
      <c r="BE2" s="5"/>
      <c r="BF2" s="5"/>
      <c r="BG2" s="5"/>
      <c r="BH2" s="5"/>
      <c r="BI2" s="5"/>
      <c r="BJ2" s="5"/>
      <c r="BK2" s="5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93" ht="25.5" customHeight="1" x14ac:dyDescent="0.25">
      <c r="A3" s="178" t="s">
        <v>174</v>
      </c>
      <c r="B3" s="181" t="s">
        <v>17</v>
      </c>
      <c r="C3" s="182"/>
      <c r="D3" s="187" t="s">
        <v>0</v>
      </c>
      <c r="E3" s="188"/>
      <c r="F3" s="181" t="s">
        <v>16</v>
      </c>
      <c r="G3" s="182"/>
      <c r="H3" s="159" t="s">
        <v>228</v>
      </c>
      <c r="I3" s="174"/>
      <c r="J3" s="174"/>
      <c r="K3" s="160"/>
      <c r="L3" s="175" t="s">
        <v>20</v>
      </c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7"/>
      <c r="AZ3" s="175" t="s">
        <v>1</v>
      </c>
      <c r="BA3" s="176"/>
      <c r="BB3" s="177"/>
      <c r="BC3" s="150" t="s">
        <v>15</v>
      </c>
      <c r="BD3" s="150" t="s">
        <v>351</v>
      </c>
      <c r="BE3" s="194" t="s">
        <v>345</v>
      </c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6"/>
      <c r="CK3" s="161" t="s">
        <v>347</v>
      </c>
      <c r="CL3" s="162"/>
      <c r="CM3" s="162"/>
      <c r="CN3" s="162"/>
      <c r="CO3" s="163"/>
    </row>
    <row r="4" spans="1:93" ht="25.5" customHeight="1" x14ac:dyDescent="0.25">
      <c r="A4" s="179"/>
      <c r="B4" s="183"/>
      <c r="C4" s="184"/>
      <c r="D4" s="189"/>
      <c r="E4" s="190"/>
      <c r="F4" s="183"/>
      <c r="G4" s="184"/>
      <c r="H4" s="155" t="s">
        <v>4</v>
      </c>
      <c r="I4" s="155" t="s">
        <v>5</v>
      </c>
      <c r="J4" s="164" t="s">
        <v>6</v>
      </c>
      <c r="K4" s="165"/>
      <c r="L4" s="155" t="s">
        <v>4</v>
      </c>
      <c r="M4" s="164" t="s">
        <v>7</v>
      </c>
      <c r="N4" s="165"/>
      <c r="O4" s="164" t="s">
        <v>21</v>
      </c>
      <c r="P4" s="170" t="s">
        <v>41</v>
      </c>
      <c r="Q4" s="164" t="s">
        <v>22</v>
      </c>
      <c r="R4" s="165"/>
      <c r="S4" s="159" t="s">
        <v>25</v>
      </c>
      <c r="T4" s="160"/>
      <c r="U4" s="74" t="s">
        <v>29</v>
      </c>
      <c r="V4" s="173" t="s">
        <v>28</v>
      </c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60"/>
      <c r="AZ4" s="155" t="s">
        <v>37</v>
      </c>
      <c r="BA4" s="155" t="s">
        <v>38</v>
      </c>
      <c r="BB4" s="155" t="s">
        <v>39</v>
      </c>
      <c r="BC4" s="193"/>
      <c r="BD4" s="193"/>
      <c r="BE4" s="175" t="s">
        <v>148</v>
      </c>
      <c r="BF4" s="176"/>
      <c r="BG4" s="176"/>
      <c r="BH4" s="176"/>
      <c r="BI4" s="176"/>
      <c r="BJ4" s="176"/>
      <c r="BK4" s="176"/>
      <c r="BL4" s="176"/>
      <c r="BM4" s="176"/>
      <c r="BN4" s="177"/>
      <c r="BO4" s="175" t="s">
        <v>149</v>
      </c>
      <c r="BP4" s="176"/>
      <c r="BQ4" s="176"/>
      <c r="BR4" s="176"/>
      <c r="BS4" s="176"/>
      <c r="BT4" s="176"/>
      <c r="BU4" s="176"/>
      <c r="BV4" s="176"/>
      <c r="BW4" s="176"/>
      <c r="BX4" s="176"/>
      <c r="BY4" s="177"/>
      <c r="BZ4" s="175" t="s">
        <v>327</v>
      </c>
      <c r="CA4" s="176"/>
      <c r="CB4" s="176"/>
      <c r="CC4" s="176"/>
      <c r="CD4" s="176"/>
      <c r="CE4" s="176"/>
      <c r="CF4" s="176"/>
      <c r="CG4" s="176"/>
      <c r="CH4" s="176"/>
      <c r="CI4" s="176"/>
      <c r="CJ4" s="177"/>
      <c r="CK4" s="161" t="s">
        <v>348</v>
      </c>
      <c r="CL4" s="162"/>
      <c r="CM4" s="162"/>
      <c r="CN4" s="162"/>
      <c r="CO4" s="163"/>
    </row>
    <row r="5" spans="1:93" ht="38.25" customHeight="1" x14ac:dyDescent="0.25">
      <c r="A5" s="179"/>
      <c r="B5" s="183"/>
      <c r="C5" s="184"/>
      <c r="D5" s="189"/>
      <c r="E5" s="190"/>
      <c r="F5" s="183"/>
      <c r="G5" s="184"/>
      <c r="H5" s="157"/>
      <c r="I5" s="157"/>
      <c r="J5" s="166"/>
      <c r="K5" s="167"/>
      <c r="L5" s="157"/>
      <c r="M5" s="166"/>
      <c r="N5" s="167"/>
      <c r="O5" s="166"/>
      <c r="P5" s="171"/>
      <c r="Q5" s="166"/>
      <c r="R5" s="167"/>
      <c r="S5" s="155" t="s">
        <v>26</v>
      </c>
      <c r="T5" s="155" t="s">
        <v>27</v>
      </c>
      <c r="U5" s="155" t="s">
        <v>30</v>
      </c>
      <c r="V5" s="159" t="s">
        <v>31</v>
      </c>
      <c r="W5" s="174"/>
      <c r="X5" s="160"/>
      <c r="Y5" s="159" t="s">
        <v>195</v>
      </c>
      <c r="Z5" s="174"/>
      <c r="AA5" s="160"/>
      <c r="AB5" s="159" t="s">
        <v>196</v>
      </c>
      <c r="AC5" s="174"/>
      <c r="AD5" s="160"/>
      <c r="AE5" s="159" t="s">
        <v>197</v>
      </c>
      <c r="AF5" s="174"/>
      <c r="AG5" s="160"/>
      <c r="AH5" s="159" t="s">
        <v>198</v>
      </c>
      <c r="AI5" s="174"/>
      <c r="AJ5" s="160"/>
      <c r="AK5" s="159" t="s">
        <v>199</v>
      </c>
      <c r="AL5" s="174"/>
      <c r="AM5" s="160"/>
      <c r="AN5" s="159" t="s">
        <v>200</v>
      </c>
      <c r="AO5" s="174"/>
      <c r="AP5" s="160"/>
      <c r="AQ5" s="159" t="s">
        <v>201</v>
      </c>
      <c r="AR5" s="174"/>
      <c r="AS5" s="160"/>
      <c r="AT5" s="159" t="s">
        <v>202</v>
      </c>
      <c r="AU5" s="174"/>
      <c r="AV5" s="160"/>
      <c r="AW5" s="159" t="s">
        <v>203</v>
      </c>
      <c r="AX5" s="174"/>
      <c r="AY5" s="160"/>
      <c r="AZ5" s="157"/>
      <c r="BA5" s="157"/>
      <c r="BB5" s="157"/>
      <c r="BC5" s="193"/>
      <c r="BD5" s="193"/>
      <c r="BE5" s="155" t="s">
        <v>229</v>
      </c>
      <c r="BF5" s="157" t="s">
        <v>115</v>
      </c>
      <c r="BG5" s="158" t="s">
        <v>114</v>
      </c>
      <c r="BH5" s="158" t="s">
        <v>328</v>
      </c>
      <c r="BI5" s="158" t="s">
        <v>329</v>
      </c>
      <c r="BJ5" s="155" t="s">
        <v>330</v>
      </c>
      <c r="BK5" s="159" t="s">
        <v>331</v>
      </c>
      <c r="BL5" s="160"/>
      <c r="BM5" s="158" t="s">
        <v>332</v>
      </c>
      <c r="BN5" s="158" t="s">
        <v>333</v>
      </c>
      <c r="BO5" s="155" t="s">
        <v>334</v>
      </c>
      <c r="BP5" s="155" t="s">
        <v>152</v>
      </c>
      <c r="BQ5" s="157" t="s">
        <v>115</v>
      </c>
      <c r="BR5" s="158" t="s">
        <v>114</v>
      </c>
      <c r="BS5" s="158" t="s">
        <v>328</v>
      </c>
      <c r="BT5" s="158" t="s">
        <v>329</v>
      </c>
      <c r="BU5" s="155" t="s">
        <v>330</v>
      </c>
      <c r="BV5" s="159" t="s">
        <v>331</v>
      </c>
      <c r="BW5" s="160"/>
      <c r="BX5" s="158" t="s">
        <v>332</v>
      </c>
      <c r="BY5" s="158" t="s">
        <v>333</v>
      </c>
      <c r="BZ5" s="155" t="s">
        <v>335</v>
      </c>
      <c r="CA5" s="155" t="s">
        <v>230</v>
      </c>
      <c r="CB5" s="157" t="s">
        <v>115</v>
      </c>
      <c r="CC5" s="158" t="s">
        <v>114</v>
      </c>
      <c r="CD5" s="155" t="s">
        <v>336</v>
      </c>
      <c r="CE5" s="158" t="s">
        <v>329</v>
      </c>
      <c r="CF5" s="155" t="s">
        <v>330</v>
      </c>
      <c r="CG5" s="159" t="s">
        <v>337</v>
      </c>
      <c r="CH5" s="160"/>
      <c r="CI5" s="158" t="s">
        <v>332</v>
      </c>
      <c r="CJ5" s="158" t="s">
        <v>333</v>
      </c>
      <c r="CK5" s="150" t="s">
        <v>338</v>
      </c>
      <c r="CL5" s="152" t="s">
        <v>331</v>
      </c>
      <c r="CM5" s="153"/>
      <c r="CN5" s="154" t="s">
        <v>339</v>
      </c>
      <c r="CO5" s="154" t="s">
        <v>340</v>
      </c>
    </row>
    <row r="6" spans="1:93" ht="38.25" customHeight="1" x14ac:dyDescent="0.25">
      <c r="A6" s="180"/>
      <c r="B6" s="185"/>
      <c r="C6" s="186"/>
      <c r="D6" s="191"/>
      <c r="E6" s="192"/>
      <c r="F6" s="185"/>
      <c r="G6" s="186"/>
      <c r="H6" s="156"/>
      <c r="I6" s="156"/>
      <c r="J6" s="168"/>
      <c r="K6" s="169"/>
      <c r="L6" s="156"/>
      <c r="M6" s="168"/>
      <c r="N6" s="169"/>
      <c r="O6" s="168"/>
      <c r="P6" s="172"/>
      <c r="Q6" s="168"/>
      <c r="R6" s="169"/>
      <c r="S6" s="156"/>
      <c r="T6" s="156"/>
      <c r="U6" s="156"/>
      <c r="V6" s="70" t="s">
        <v>34</v>
      </c>
      <c r="W6" s="70" t="s">
        <v>35</v>
      </c>
      <c r="X6" s="70" t="s">
        <v>36</v>
      </c>
      <c r="Y6" s="70" t="s">
        <v>34</v>
      </c>
      <c r="Z6" s="70" t="s">
        <v>35</v>
      </c>
      <c r="AA6" s="70" t="s">
        <v>36</v>
      </c>
      <c r="AB6" s="70" t="s">
        <v>34</v>
      </c>
      <c r="AC6" s="70" t="s">
        <v>35</v>
      </c>
      <c r="AD6" s="70" t="s">
        <v>36</v>
      </c>
      <c r="AE6" s="70" t="s">
        <v>34</v>
      </c>
      <c r="AF6" s="70" t="s">
        <v>35</v>
      </c>
      <c r="AG6" s="70" t="s">
        <v>36</v>
      </c>
      <c r="AH6" s="70" t="s">
        <v>34</v>
      </c>
      <c r="AI6" s="70" t="s">
        <v>35</v>
      </c>
      <c r="AJ6" s="70" t="s">
        <v>36</v>
      </c>
      <c r="AK6" s="70" t="s">
        <v>34</v>
      </c>
      <c r="AL6" s="70" t="s">
        <v>35</v>
      </c>
      <c r="AM6" s="70" t="s">
        <v>36</v>
      </c>
      <c r="AN6" s="70" t="s">
        <v>34</v>
      </c>
      <c r="AO6" s="70" t="s">
        <v>35</v>
      </c>
      <c r="AP6" s="70" t="s">
        <v>36</v>
      </c>
      <c r="AQ6" s="70" t="s">
        <v>34</v>
      </c>
      <c r="AR6" s="70" t="s">
        <v>35</v>
      </c>
      <c r="AS6" s="70" t="s">
        <v>36</v>
      </c>
      <c r="AT6" s="70" t="s">
        <v>34</v>
      </c>
      <c r="AU6" s="70" t="s">
        <v>35</v>
      </c>
      <c r="AV6" s="70" t="s">
        <v>36</v>
      </c>
      <c r="AW6" s="70" t="s">
        <v>34</v>
      </c>
      <c r="AX6" s="70" t="s">
        <v>35</v>
      </c>
      <c r="AY6" s="70" t="s">
        <v>36</v>
      </c>
      <c r="AZ6" s="156"/>
      <c r="BA6" s="156"/>
      <c r="BB6" s="156"/>
      <c r="BC6" s="151"/>
      <c r="BD6" s="151"/>
      <c r="BE6" s="156"/>
      <c r="BF6" s="156"/>
      <c r="BG6" s="158"/>
      <c r="BH6" s="158"/>
      <c r="BI6" s="158"/>
      <c r="BJ6" s="156"/>
      <c r="BK6" s="72" t="s">
        <v>9</v>
      </c>
      <c r="BL6" s="72" t="s">
        <v>10</v>
      </c>
      <c r="BM6" s="158"/>
      <c r="BN6" s="158"/>
      <c r="BO6" s="156"/>
      <c r="BP6" s="156"/>
      <c r="BQ6" s="156"/>
      <c r="BR6" s="158"/>
      <c r="BS6" s="158"/>
      <c r="BT6" s="158"/>
      <c r="BU6" s="156"/>
      <c r="BV6" s="72" t="s">
        <v>9</v>
      </c>
      <c r="BW6" s="72" t="s">
        <v>10</v>
      </c>
      <c r="BX6" s="158"/>
      <c r="BY6" s="158"/>
      <c r="BZ6" s="156"/>
      <c r="CA6" s="156"/>
      <c r="CB6" s="156"/>
      <c r="CC6" s="158"/>
      <c r="CD6" s="156"/>
      <c r="CE6" s="158"/>
      <c r="CF6" s="156"/>
      <c r="CG6" s="72" t="s">
        <v>9</v>
      </c>
      <c r="CH6" s="72" t="s">
        <v>10</v>
      </c>
      <c r="CI6" s="158"/>
      <c r="CJ6" s="158"/>
      <c r="CK6" s="151"/>
      <c r="CL6" s="73" t="s">
        <v>9</v>
      </c>
      <c r="CM6" s="73" t="s">
        <v>10</v>
      </c>
      <c r="CN6" s="154"/>
      <c r="CO6" s="154"/>
    </row>
    <row r="7" spans="1:93" ht="15" customHeight="1" x14ac:dyDescent="0.25">
      <c r="A7" s="9" t="s">
        <v>33</v>
      </c>
      <c r="B7" s="73" t="s">
        <v>18</v>
      </c>
      <c r="C7" s="73" t="s">
        <v>19</v>
      </c>
      <c r="D7" s="73" t="s">
        <v>2</v>
      </c>
      <c r="E7" s="73" t="s">
        <v>3</v>
      </c>
      <c r="F7" s="73" t="s">
        <v>2</v>
      </c>
      <c r="G7" s="73" t="s">
        <v>3</v>
      </c>
      <c r="H7" s="12" t="s">
        <v>33</v>
      </c>
      <c r="I7" s="12" t="s">
        <v>33</v>
      </c>
      <c r="J7" s="13" t="s">
        <v>12</v>
      </c>
      <c r="K7" s="75" t="s">
        <v>13</v>
      </c>
      <c r="L7" s="12" t="s">
        <v>33</v>
      </c>
      <c r="M7" s="13" t="s">
        <v>12</v>
      </c>
      <c r="N7" s="75" t="s">
        <v>13</v>
      </c>
      <c r="O7" s="14" t="s">
        <v>33</v>
      </c>
      <c r="P7" s="71" t="s">
        <v>14</v>
      </c>
      <c r="Q7" s="71" t="s">
        <v>23</v>
      </c>
      <c r="R7" s="71" t="s">
        <v>24</v>
      </c>
      <c r="S7" s="71" t="s">
        <v>11</v>
      </c>
      <c r="T7" s="71" t="s">
        <v>11</v>
      </c>
      <c r="U7" s="70" t="s">
        <v>11</v>
      </c>
      <c r="V7" s="70" t="s">
        <v>32</v>
      </c>
      <c r="W7" s="70" t="s">
        <v>32</v>
      </c>
      <c r="X7" s="12" t="s">
        <v>33</v>
      </c>
      <c r="Y7" s="70" t="s">
        <v>32</v>
      </c>
      <c r="Z7" s="70" t="s">
        <v>32</v>
      </c>
      <c r="AA7" s="12" t="s">
        <v>33</v>
      </c>
      <c r="AB7" s="70" t="s">
        <v>32</v>
      </c>
      <c r="AC7" s="70" t="s">
        <v>32</v>
      </c>
      <c r="AD7" s="12" t="s">
        <v>33</v>
      </c>
      <c r="AE7" s="70" t="s">
        <v>32</v>
      </c>
      <c r="AF7" s="70" t="s">
        <v>32</v>
      </c>
      <c r="AG7" s="12" t="s">
        <v>33</v>
      </c>
      <c r="AH7" s="70" t="s">
        <v>32</v>
      </c>
      <c r="AI7" s="70" t="s">
        <v>32</v>
      </c>
      <c r="AJ7" s="12" t="s">
        <v>33</v>
      </c>
      <c r="AK7" s="70" t="s">
        <v>32</v>
      </c>
      <c r="AL7" s="70" t="s">
        <v>32</v>
      </c>
      <c r="AM7" s="12" t="s">
        <v>33</v>
      </c>
      <c r="AN7" s="70" t="s">
        <v>32</v>
      </c>
      <c r="AO7" s="70" t="s">
        <v>32</v>
      </c>
      <c r="AP7" s="12" t="s">
        <v>33</v>
      </c>
      <c r="AQ7" s="70" t="s">
        <v>32</v>
      </c>
      <c r="AR7" s="70" t="s">
        <v>32</v>
      </c>
      <c r="AS7" s="12" t="s">
        <v>33</v>
      </c>
      <c r="AT7" s="70" t="s">
        <v>32</v>
      </c>
      <c r="AU7" s="70" t="s">
        <v>32</v>
      </c>
      <c r="AV7" s="12" t="s">
        <v>33</v>
      </c>
      <c r="AW7" s="70" t="s">
        <v>32</v>
      </c>
      <c r="AX7" s="70" t="s">
        <v>32</v>
      </c>
      <c r="AY7" s="12" t="s">
        <v>33</v>
      </c>
      <c r="AZ7" s="12" t="s">
        <v>33</v>
      </c>
      <c r="BA7" s="70" t="s">
        <v>1847</v>
      </c>
      <c r="BB7" s="12" t="s">
        <v>33</v>
      </c>
      <c r="BC7" s="15" t="s">
        <v>11</v>
      </c>
      <c r="BD7" s="15" t="s">
        <v>11</v>
      </c>
      <c r="BE7" s="12" t="s">
        <v>11</v>
      </c>
      <c r="BF7" s="12" t="s">
        <v>11</v>
      </c>
      <c r="BG7" s="12" t="s">
        <v>11</v>
      </c>
      <c r="BH7" s="70" t="s">
        <v>8</v>
      </c>
      <c r="BI7" s="12" t="s">
        <v>117</v>
      </c>
      <c r="BJ7" s="70" t="s">
        <v>116</v>
      </c>
      <c r="BK7" s="12" t="s">
        <v>33</v>
      </c>
      <c r="BL7" s="12" t="s">
        <v>33</v>
      </c>
      <c r="BM7" s="12" t="s">
        <v>33</v>
      </c>
      <c r="BN7" s="12" t="s">
        <v>33</v>
      </c>
      <c r="BO7" s="12" t="s">
        <v>33</v>
      </c>
      <c r="BP7" s="12" t="s">
        <v>11</v>
      </c>
      <c r="BQ7" s="12" t="s">
        <v>11</v>
      </c>
      <c r="BR7" s="12" t="s">
        <v>11</v>
      </c>
      <c r="BS7" s="70" t="s">
        <v>8</v>
      </c>
      <c r="BT7" s="70" t="s">
        <v>117</v>
      </c>
      <c r="BU7" s="70" t="s">
        <v>116</v>
      </c>
      <c r="BV7" s="12" t="s">
        <v>33</v>
      </c>
      <c r="BW7" s="12" t="s">
        <v>33</v>
      </c>
      <c r="BX7" s="12" t="s">
        <v>33</v>
      </c>
      <c r="BY7" s="12" t="s">
        <v>33</v>
      </c>
      <c r="BZ7" s="12" t="s">
        <v>33</v>
      </c>
      <c r="CA7" s="12" t="s">
        <v>11</v>
      </c>
      <c r="CB7" s="12" t="s">
        <v>11</v>
      </c>
      <c r="CC7" s="12" t="s">
        <v>11</v>
      </c>
      <c r="CD7" s="70" t="s">
        <v>8</v>
      </c>
      <c r="CE7" s="70" t="s">
        <v>117</v>
      </c>
      <c r="CF7" s="70" t="s">
        <v>116</v>
      </c>
      <c r="CG7" s="12" t="s">
        <v>33</v>
      </c>
      <c r="CH7" s="12" t="s">
        <v>33</v>
      </c>
      <c r="CI7" s="12" t="s">
        <v>33</v>
      </c>
      <c r="CJ7" s="12" t="s">
        <v>33</v>
      </c>
      <c r="CK7" s="76" t="s">
        <v>116</v>
      </c>
      <c r="CL7" s="16" t="s">
        <v>33</v>
      </c>
      <c r="CM7" s="16" t="s">
        <v>33</v>
      </c>
      <c r="CN7" s="16" t="s">
        <v>33</v>
      </c>
      <c r="CO7" s="16" t="s">
        <v>33</v>
      </c>
    </row>
    <row r="8" spans="1:93" ht="23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1">
        <v>14</v>
      </c>
      <c r="O8" s="11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11">
        <v>21</v>
      </c>
      <c r="V8" s="11">
        <v>22</v>
      </c>
      <c r="W8" s="11">
        <v>23</v>
      </c>
      <c r="X8" s="11">
        <v>24</v>
      </c>
      <c r="Y8" s="11">
        <v>25</v>
      </c>
      <c r="Z8" s="11">
        <v>26</v>
      </c>
      <c r="AA8" s="11">
        <v>27</v>
      </c>
      <c r="AB8" s="11">
        <v>28</v>
      </c>
      <c r="AC8" s="11">
        <v>29</v>
      </c>
      <c r="AD8" s="11">
        <v>30</v>
      </c>
      <c r="AE8" s="11">
        <v>31</v>
      </c>
      <c r="AF8" s="11">
        <v>32</v>
      </c>
      <c r="AG8" s="11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11">
        <v>42</v>
      </c>
      <c r="AQ8" s="11">
        <v>43</v>
      </c>
      <c r="AR8" s="11">
        <v>44</v>
      </c>
      <c r="AS8" s="11">
        <v>45</v>
      </c>
      <c r="AT8" s="11">
        <v>46</v>
      </c>
      <c r="AU8" s="11">
        <v>47</v>
      </c>
      <c r="AV8" s="11">
        <v>48</v>
      </c>
      <c r="AW8" s="11">
        <v>49</v>
      </c>
      <c r="AX8" s="11">
        <v>50</v>
      </c>
      <c r="AY8" s="11">
        <v>51</v>
      </c>
      <c r="AZ8" s="11">
        <v>52</v>
      </c>
      <c r="BA8" s="11">
        <v>53</v>
      </c>
      <c r="BB8" s="11">
        <v>54</v>
      </c>
      <c r="BC8" s="11">
        <v>55</v>
      </c>
      <c r="BD8" s="11">
        <v>56</v>
      </c>
      <c r="BE8" s="11">
        <v>57</v>
      </c>
      <c r="BF8" s="11">
        <v>58</v>
      </c>
      <c r="BG8" s="11">
        <v>59</v>
      </c>
      <c r="BH8" s="11">
        <v>60</v>
      </c>
      <c r="BI8" s="11">
        <v>61</v>
      </c>
      <c r="BJ8" s="11">
        <v>62</v>
      </c>
      <c r="BK8" s="11">
        <v>63</v>
      </c>
      <c r="BL8" s="11">
        <v>64</v>
      </c>
      <c r="BM8" s="11">
        <v>65</v>
      </c>
      <c r="BN8" s="11">
        <v>66</v>
      </c>
      <c r="BO8" s="11">
        <v>67</v>
      </c>
      <c r="BP8" s="11">
        <v>68</v>
      </c>
      <c r="BQ8" s="11">
        <v>69</v>
      </c>
      <c r="BR8" s="11">
        <v>70</v>
      </c>
      <c r="BS8" s="11">
        <v>71</v>
      </c>
      <c r="BT8" s="11">
        <v>72</v>
      </c>
      <c r="BU8" s="11">
        <v>73</v>
      </c>
      <c r="BV8" s="11">
        <v>74</v>
      </c>
      <c r="BW8" s="11">
        <v>75</v>
      </c>
      <c r="BX8" s="11">
        <v>76</v>
      </c>
      <c r="BY8" s="11">
        <v>77</v>
      </c>
      <c r="BZ8" s="11">
        <v>78</v>
      </c>
      <c r="CA8" s="11">
        <v>79</v>
      </c>
      <c r="CB8" s="11">
        <v>80</v>
      </c>
      <c r="CC8" s="11">
        <v>81</v>
      </c>
      <c r="CD8" s="11">
        <v>82</v>
      </c>
      <c r="CE8" s="11">
        <v>83</v>
      </c>
      <c r="CF8" s="11">
        <v>84</v>
      </c>
      <c r="CG8" s="11">
        <v>85</v>
      </c>
      <c r="CH8" s="11">
        <v>86</v>
      </c>
      <c r="CI8" s="11">
        <v>87</v>
      </c>
      <c r="CJ8" s="11">
        <v>88</v>
      </c>
      <c r="CK8" s="11">
        <v>89</v>
      </c>
      <c r="CL8" s="11">
        <v>90</v>
      </c>
      <c r="CM8" s="11">
        <v>91</v>
      </c>
      <c r="CN8" s="11">
        <v>92</v>
      </c>
      <c r="CO8" s="11">
        <v>93</v>
      </c>
    </row>
    <row r="9" spans="1:93" ht="15" customHeight="1" x14ac:dyDescent="0.25">
      <c r="A9" s="60">
        <f>1</f>
        <v>1</v>
      </c>
      <c r="B9" s="61"/>
      <c r="C9" s="61"/>
      <c r="D9" s="62" t="s">
        <v>231</v>
      </c>
      <c r="E9" s="59" t="s">
        <v>42</v>
      </c>
      <c r="F9" s="59" t="s">
        <v>42</v>
      </c>
      <c r="G9" s="59" t="s">
        <v>42</v>
      </c>
      <c r="H9" s="62" t="s">
        <v>110</v>
      </c>
      <c r="I9" s="62">
        <v>125501290</v>
      </c>
      <c r="J9" s="62" t="s">
        <v>111</v>
      </c>
      <c r="K9" s="62" t="s">
        <v>112</v>
      </c>
      <c r="L9" s="62" t="s">
        <v>113</v>
      </c>
      <c r="M9" s="62" t="s">
        <v>111</v>
      </c>
      <c r="N9" s="62" t="s">
        <v>112</v>
      </c>
      <c r="O9" s="62" t="s">
        <v>89</v>
      </c>
      <c r="P9" s="63">
        <v>0.104</v>
      </c>
      <c r="Q9" s="64"/>
      <c r="R9" s="64"/>
      <c r="S9" s="63"/>
      <c r="T9" s="63"/>
      <c r="U9" s="63"/>
      <c r="V9" s="65"/>
      <c r="W9" s="65"/>
      <c r="X9" s="61"/>
      <c r="Y9" s="61"/>
      <c r="Z9" s="61"/>
      <c r="AA9" s="61">
        <v>39826</v>
      </c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 t="s">
        <v>42</v>
      </c>
      <c r="BA9" s="61" t="s">
        <v>42</v>
      </c>
      <c r="BB9" s="61" t="s">
        <v>42</v>
      </c>
      <c r="BC9" s="63"/>
      <c r="BD9" s="63"/>
      <c r="BE9" s="63"/>
      <c r="BF9" s="63"/>
      <c r="BG9" s="63"/>
      <c r="BH9" s="66"/>
      <c r="BI9" s="67"/>
      <c r="BJ9" s="66">
        <v>0</v>
      </c>
      <c r="BK9" s="66"/>
      <c r="BL9" s="66"/>
      <c r="BM9" s="61"/>
      <c r="BN9" s="61"/>
      <c r="BO9" s="68" t="s">
        <v>118</v>
      </c>
      <c r="BP9" s="63"/>
      <c r="BQ9" s="63"/>
      <c r="BR9" s="63"/>
      <c r="BS9" s="66"/>
      <c r="BT9" s="67"/>
      <c r="BU9" s="66">
        <v>0</v>
      </c>
      <c r="BV9" s="66" t="s">
        <v>1111</v>
      </c>
      <c r="BW9" s="66" t="s">
        <v>1111</v>
      </c>
      <c r="BX9" s="61"/>
      <c r="BY9" s="61"/>
      <c r="BZ9" s="61"/>
      <c r="CA9" s="61"/>
      <c r="CB9" s="61"/>
      <c r="CC9" s="61"/>
      <c r="CD9" s="61"/>
      <c r="CE9" s="61"/>
      <c r="CF9" s="64">
        <v>0</v>
      </c>
      <c r="CG9" s="61"/>
      <c r="CH9" s="61"/>
      <c r="CI9" s="61"/>
      <c r="CJ9" s="61"/>
      <c r="CK9" s="66">
        <v>0</v>
      </c>
      <c r="CL9" s="66" t="s">
        <v>1111</v>
      </c>
      <c r="CM9" s="66" t="s">
        <v>1111</v>
      </c>
      <c r="CN9" s="61"/>
      <c r="CO9" s="61"/>
    </row>
    <row r="10" spans="1:93" ht="15" customHeight="1" x14ac:dyDescent="0.25">
      <c r="A10" s="78">
        <f>A9+1</f>
        <v>2</v>
      </c>
      <c r="B10" s="79">
        <v>46143</v>
      </c>
      <c r="C10" s="79">
        <v>46173</v>
      </c>
      <c r="D10" s="80" t="s">
        <v>232</v>
      </c>
      <c r="E10" s="79">
        <v>46183</v>
      </c>
      <c r="F10" s="80" t="s">
        <v>564</v>
      </c>
      <c r="G10" s="79">
        <v>46002</v>
      </c>
      <c r="H10" s="80" t="s">
        <v>156</v>
      </c>
      <c r="I10" s="80">
        <v>115744408</v>
      </c>
      <c r="J10" s="80" t="s">
        <v>66</v>
      </c>
      <c r="K10" s="80" t="s">
        <v>65</v>
      </c>
      <c r="L10" s="80" t="s">
        <v>157</v>
      </c>
      <c r="M10" s="80" t="s">
        <v>158</v>
      </c>
      <c r="N10" s="80" t="s">
        <v>159</v>
      </c>
      <c r="O10" s="80" t="s">
        <v>52</v>
      </c>
      <c r="P10" s="81">
        <v>0.495</v>
      </c>
      <c r="Q10" s="82">
        <v>35029</v>
      </c>
      <c r="R10" s="82"/>
      <c r="S10" s="81">
        <v>240</v>
      </c>
      <c r="T10" s="81">
        <v>230</v>
      </c>
      <c r="U10" s="81">
        <v>223.5</v>
      </c>
      <c r="V10" s="83"/>
      <c r="W10" s="83"/>
      <c r="X10" s="79"/>
      <c r="Y10" s="79" t="s">
        <v>1167</v>
      </c>
      <c r="Z10" s="79" t="s">
        <v>1168</v>
      </c>
      <c r="AA10" s="79">
        <v>37298</v>
      </c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 t="s">
        <v>42</v>
      </c>
      <c r="BA10" s="79" t="s">
        <v>42</v>
      </c>
      <c r="BB10" s="79" t="s">
        <v>42</v>
      </c>
      <c r="BC10" s="81">
        <v>199.74199999999999</v>
      </c>
      <c r="BD10" s="81">
        <v>0</v>
      </c>
      <c r="BE10" s="81" t="s">
        <v>42</v>
      </c>
      <c r="BF10" s="81" t="s">
        <v>42</v>
      </c>
      <c r="BG10" s="81" t="s">
        <v>42</v>
      </c>
      <c r="BH10" s="84" t="s">
        <v>42</v>
      </c>
      <c r="BI10" s="85" t="s">
        <v>42</v>
      </c>
      <c r="BJ10" s="84">
        <v>0</v>
      </c>
      <c r="BK10" s="84" t="s">
        <v>42</v>
      </c>
      <c r="BL10" s="84" t="s">
        <v>42</v>
      </c>
      <c r="BM10" s="79" t="s">
        <v>42</v>
      </c>
      <c r="BN10" s="79" t="s">
        <v>42</v>
      </c>
      <c r="BO10" s="86" t="s">
        <v>64</v>
      </c>
      <c r="BP10" s="81">
        <v>199.74199999999999</v>
      </c>
      <c r="BQ10" s="81">
        <v>199.93799999999999</v>
      </c>
      <c r="BR10" s="81">
        <v>0.93799999999999994</v>
      </c>
      <c r="BS10" s="84">
        <v>199</v>
      </c>
      <c r="BT10" s="85" t="s">
        <v>42</v>
      </c>
      <c r="BU10" s="84">
        <v>199</v>
      </c>
      <c r="BV10" s="80" t="s">
        <v>1112</v>
      </c>
      <c r="BW10" s="80" t="s">
        <v>1169</v>
      </c>
      <c r="BX10" s="79">
        <v>46538</v>
      </c>
      <c r="BY10" s="79" t="s">
        <v>352</v>
      </c>
      <c r="BZ10" s="79" t="s">
        <v>42</v>
      </c>
      <c r="CA10" s="79" t="s">
        <v>42</v>
      </c>
      <c r="CB10" s="79" t="s">
        <v>42</v>
      </c>
      <c r="CC10" s="79" t="s">
        <v>42</v>
      </c>
      <c r="CD10" s="79" t="s">
        <v>42</v>
      </c>
      <c r="CE10" s="79" t="s">
        <v>42</v>
      </c>
      <c r="CF10" s="82">
        <v>0</v>
      </c>
      <c r="CG10" s="79" t="s">
        <v>42</v>
      </c>
      <c r="CH10" s="79" t="s">
        <v>42</v>
      </c>
      <c r="CI10" s="79" t="s">
        <v>42</v>
      </c>
      <c r="CJ10" s="79" t="s">
        <v>42</v>
      </c>
      <c r="CK10" s="84">
        <v>199</v>
      </c>
      <c r="CL10" s="80" t="s">
        <v>1112</v>
      </c>
      <c r="CM10" s="80" t="s">
        <v>1169</v>
      </c>
      <c r="CN10" s="79">
        <v>46538</v>
      </c>
      <c r="CO10" s="79" t="s">
        <v>352</v>
      </c>
    </row>
    <row r="11" spans="1:93" ht="15" customHeight="1" x14ac:dyDescent="0.25">
      <c r="A11" s="78">
        <f t="shared" ref="A11:A13" si="0">A10+1</f>
        <v>3</v>
      </c>
      <c r="B11" s="79">
        <v>46143</v>
      </c>
      <c r="C11" s="79">
        <v>46173</v>
      </c>
      <c r="D11" s="80" t="s">
        <v>233</v>
      </c>
      <c r="E11" s="79">
        <v>46185</v>
      </c>
      <c r="F11" s="80" t="s">
        <v>565</v>
      </c>
      <c r="G11" s="79">
        <v>46008</v>
      </c>
      <c r="H11" s="80" t="s">
        <v>83</v>
      </c>
      <c r="I11" s="80">
        <v>131413539</v>
      </c>
      <c r="J11" s="80" t="s">
        <v>44</v>
      </c>
      <c r="K11" s="80" t="s">
        <v>59</v>
      </c>
      <c r="L11" s="80" t="s">
        <v>84</v>
      </c>
      <c r="M11" s="80" t="s">
        <v>44</v>
      </c>
      <c r="N11" s="80" t="s">
        <v>59</v>
      </c>
      <c r="O11" s="80" t="s">
        <v>63</v>
      </c>
      <c r="P11" s="81">
        <v>0.25</v>
      </c>
      <c r="Q11" s="82">
        <v>34916</v>
      </c>
      <c r="R11" s="82"/>
      <c r="S11" s="81">
        <v>39.110999999999997</v>
      </c>
      <c r="T11" s="81">
        <v>39.110999999999997</v>
      </c>
      <c r="U11" s="81">
        <v>30.035</v>
      </c>
      <c r="V11" s="83"/>
      <c r="W11" s="83"/>
      <c r="X11" s="79"/>
      <c r="Y11" s="79"/>
      <c r="Z11" s="79"/>
      <c r="AA11" s="79">
        <v>39772</v>
      </c>
      <c r="AB11" s="79" t="s">
        <v>1170</v>
      </c>
      <c r="AC11" s="79" t="s">
        <v>1171</v>
      </c>
      <c r="AD11" s="79">
        <v>39772</v>
      </c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 t="s">
        <v>42</v>
      </c>
      <c r="BA11" s="79" t="s">
        <v>42</v>
      </c>
      <c r="BB11" s="79" t="s">
        <v>42</v>
      </c>
      <c r="BC11" s="81">
        <v>17.518999999999998</v>
      </c>
      <c r="BD11" s="81">
        <v>0</v>
      </c>
      <c r="BE11" s="81" t="s">
        <v>42</v>
      </c>
      <c r="BF11" s="81" t="s">
        <v>42</v>
      </c>
      <c r="BG11" s="81" t="s">
        <v>42</v>
      </c>
      <c r="BH11" s="84" t="s">
        <v>42</v>
      </c>
      <c r="BI11" s="85" t="s">
        <v>42</v>
      </c>
      <c r="BJ11" s="84">
        <v>0</v>
      </c>
      <c r="BK11" s="84" t="s">
        <v>42</v>
      </c>
      <c r="BL11" s="84" t="s">
        <v>42</v>
      </c>
      <c r="BM11" s="79" t="s">
        <v>42</v>
      </c>
      <c r="BN11" s="79" t="s">
        <v>42</v>
      </c>
      <c r="BO11" s="86" t="s">
        <v>353</v>
      </c>
      <c r="BP11" s="81">
        <v>17.518999999999998</v>
      </c>
      <c r="BQ11" s="81">
        <v>18.478999999999999</v>
      </c>
      <c r="BR11" s="81">
        <v>0.47899999999999998</v>
      </c>
      <c r="BS11" s="84">
        <v>18</v>
      </c>
      <c r="BT11" s="85" t="s">
        <v>42</v>
      </c>
      <c r="BU11" s="84">
        <v>18</v>
      </c>
      <c r="BV11" s="84" t="s">
        <v>1113</v>
      </c>
      <c r="BW11" s="84" t="s">
        <v>1172</v>
      </c>
      <c r="BX11" s="79">
        <v>46538</v>
      </c>
      <c r="BY11" s="79" t="s">
        <v>352</v>
      </c>
      <c r="BZ11" s="79" t="s">
        <v>42</v>
      </c>
      <c r="CA11" s="79" t="s">
        <v>42</v>
      </c>
      <c r="CB11" s="79" t="s">
        <v>42</v>
      </c>
      <c r="CC11" s="79" t="s">
        <v>42</v>
      </c>
      <c r="CD11" s="79" t="s">
        <v>42</v>
      </c>
      <c r="CE11" s="79" t="s">
        <v>42</v>
      </c>
      <c r="CF11" s="82">
        <v>0</v>
      </c>
      <c r="CG11" s="79" t="s">
        <v>42</v>
      </c>
      <c r="CH11" s="79" t="s">
        <v>42</v>
      </c>
      <c r="CI11" s="79" t="s">
        <v>42</v>
      </c>
      <c r="CJ11" s="79" t="s">
        <v>42</v>
      </c>
      <c r="CK11" s="84">
        <v>18</v>
      </c>
      <c r="CL11" s="84" t="s">
        <v>1113</v>
      </c>
      <c r="CM11" s="84" t="s">
        <v>1172</v>
      </c>
      <c r="CN11" s="79">
        <v>46538</v>
      </c>
      <c r="CO11" s="79" t="s">
        <v>352</v>
      </c>
    </row>
    <row r="12" spans="1:93" ht="15" customHeight="1" x14ac:dyDescent="0.25">
      <c r="A12" s="60">
        <f t="shared" si="0"/>
        <v>4</v>
      </c>
      <c r="B12" s="61"/>
      <c r="C12" s="61"/>
      <c r="D12" s="62" t="s">
        <v>234</v>
      </c>
      <c r="E12" s="59" t="s">
        <v>42</v>
      </c>
      <c r="F12" s="59" t="s">
        <v>42</v>
      </c>
      <c r="G12" s="59" t="s">
        <v>42</v>
      </c>
      <c r="H12" s="62" t="s">
        <v>85</v>
      </c>
      <c r="I12" s="62">
        <v>130533432</v>
      </c>
      <c r="J12" s="62" t="s">
        <v>44</v>
      </c>
      <c r="K12" s="62" t="s">
        <v>59</v>
      </c>
      <c r="L12" s="62" t="s">
        <v>86</v>
      </c>
      <c r="M12" s="62" t="s">
        <v>44</v>
      </c>
      <c r="N12" s="62" t="s">
        <v>59</v>
      </c>
      <c r="O12" s="62" t="s">
        <v>52</v>
      </c>
      <c r="P12" s="63">
        <v>0.17</v>
      </c>
      <c r="Q12" s="64"/>
      <c r="R12" s="64"/>
      <c r="S12" s="63"/>
      <c r="T12" s="63"/>
      <c r="U12" s="63"/>
      <c r="V12" s="65"/>
      <c r="W12" s="65"/>
      <c r="X12" s="61"/>
      <c r="Y12" s="61"/>
      <c r="Z12" s="61"/>
      <c r="AA12" s="61">
        <v>39805</v>
      </c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 t="s">
        <v>42</v>
      </c>
      <c r="BA12" s="61" t="s">
        <v>42</v>
      </c>
      <c r="BB12" s="61" t="s">
        <v>42</v>
      </c>
      <c r="BC12" s="63"/>
      <c r="BD12" s="63"/>
      <c r="BE12" s="63"/>
      <c r="BF12" s="63"/>
      <c r="BG12" s="63"/>
      <c r="BH12" s="66"/>
      <c r="BI12" s="67"/>
      <c r="BJ12" s="66">
        <v>0</v>
      </c>
      <c r="BK12" s="66"/>
      <c r="BL12" s="66"/>
      <c r="BM12" s="61"/>
      <c r="BN12" s="61"/>
      <c r="BO12" s="68"/>
      <c r="BP12" s="63"/>
      <c r="BQ12" s="63"/>
      <c r="BR12" s="63"/>
      <c r="BS12" s="66"/>
      <c r="BT12" s="67"/>
      <c r="BU12" s="66">
        <v>0</v>
      </c>
      <c r="BV12" s="66" t="s">
        <v>1114</v>
      </c>
      <c r="BW12" s="66" t="s">
        <v>1114</v>
      </c>
      <c r="BX12" s="61"/>
      <c r="BY12" s="61"/>
      <c r="BZ12" s="68"/>
      <c r="CA12" s="63"/>
      <c r="CB12" s="63"/>
      <c r="CC12" s="63"/>
      <c r="CD12" s="66"/>
      <c r="CE12" s="67"/>
      <c r="CF12" s="66">
        <v>0</v>
      </c>
      <c r="CG12" s="66"/>
      <c r="CH12" s="66"/>
      <c r="CI12" s="61"/>
      <c r="CJ12" s="61"/>
      <c r="CK12" s="66">
        <v>0</v>
      </c>
      <c r="CL12" s="66" t="s">
        <v>1114</v>
      </c>
      <c r="CM12" s="66" t="s">
        <v>1114</v>
      </c>
      <c r="CN12" s="61"/>
      <c r="CO12" s="61"/>
    </row>
    <row r="13" spans="1:93" ht="15" customHeight="1" x14ac:dyDescent="0.25">
      <c r="A13" s="60">
        <f t="shared" si="0"/>
        <v>5</v>
      </c>
      <c r="B13" s="61"/>
      <c r="C13" s="61"/>
      <c r="D13" s="62" t="s">
        <v>235</v>
      </c>
      <c r="E13" s="59" t="s">
        <v>42</v>
      </c>
      <c r="F13" s="59" t="s">
        <v>42</v>
      </c>
      <c r="G13" s="59" t="s">
        <v>42</v>
      </c>
      <c r="H13" s="62" t="s">
        <v>165</v>
      </c>
      <c r="I13" s="62">
        <v>123535874</v>
      </c>
      <c r="J13" s="62" t="s">
        <v>166</v>
      </c>
      <c r="K13" s="62" t="s">
        <v>167</v>
      </c>
      <c r="L13" s="62" t="s">
        <v>168</v>
      </c>
      <c r="M13" s="62" t="s">
        <v>166</v>
      </c>
      <c r="N13" s="62" t="s">
        <v>167</v>
      </c>
      <c r="O13" s="62" t="s">
        <v>89</v>
      </c>
      <c r="P13" s="63">
        <v>0.15</v>
      </c>
      <c r="Q13" s="64"/>
      <c r="R13" s="64"/>
      <c r="S13" s="63"/>
      <c r="T13" s="63"/>
      <c r="U13" s="63"/>
      <c r="V13" s="65"/>
      <c r="W13" s="65"/>
      <c r="X13" s="61"/>
      <c r="Y13" s="61"/>
      <c r="Z13" s="61"/>
      <c r="AA13" s="61">
        <v>40676</v>
      </c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 t="s">
        <v>42</v>
      </c>
      <c r="BA13" s="61" t="s">
        <v>42</v>
      </c>
      <c r="BB13" s="61" t="s">
        <v>42</v>
      </c>
      <c r="BC13" s="63"/>
      <c r="BD13" s="63"/>
      <c r="BE13" s="63"/>
      <c r="BF13" s="63"/>
      <c r="BG13" s="63"/>
      <c r="BH13" s="66"/>
      <c r="BI13" s="67"/>
      <c r="BJ13" s="66">
        <v>0</v>
      </c>
      <c r="BK13" s="66"/>
      <c r="BL13" s="66"/>
      <c r="BM13" s="61"/>
      <c r="BN13" s="61"/>
      <c r="BO13" s="68" t="s">
        <v>64</v>
      </c>
      <c r="BP13" s="63"/>
      <c r="BQ13" s="63"/>
      <c r="BR13" s="63"/>
      <c r="BS13" s="66"/>
      <c r="BT13" s="67"/>
      <c r="BU13" s="66">
        <v>0</v>
      </c>
      <c r="BV13" s="66" t="s">
        <v>1115</v>
      </c>
      <c r="BW13" s="66" t="s">
        <v>1115</v>
      </c>
      <c r="BX13" s="61"/>
      <c r="BY13" s="61"/>
      <c r="BZ13" s="61"/>
      <c r="CA13" s="61"/>
      <c r="CB13" s="61"/>
      <c r="CC13" s="61"/>
      <c r="CD13" s="61"/>
      <c r="CE13" s="61"/>
      <c r="CF13" s="64">
        <v>0</v>
      </c>
      <c r="CG13" s="61"/>
      <c r="CH13" s="61"/>
      <c r="CI13" s="61"/>
      <c r="CJ13" s="61"/>
      <c r="CK13" s="66">
        <v>0</v>
      </c>
      <c r="CL13" s="66" t="s">
        <v>1115</v>
      </c>
      <c r="CM13" s="66" t="s">
        <v>1115</v>
      </c>
      <c r="CN13" s="61"/>
      <c r="CO13" s="61"/>
    </row>
    <row r="14" spans="1:93" ht="27" customHeight="1" x14ac:dyDescent="0.25">
      <c r="A14" s="178" t="s">
        <v>174</v>
      </c>
      <c r="B14" s="181" t="s">
        <v>17</v>
      </c>
      <c r="C14" s="182"/>
      <c r="D14" s="187" t="s">
        <v>0</v>
      </c>
      <c r="E14" s="188"/>
      <c r="F14" s="181" t="s">
        <v>16</v>
      </c>
      <c r="G14" s="182"/>
      <c r="H14" s="159" t="s">
        <v>236</v>
      </c>
      <c r="I14" s="174"/>
      <c r="J14" s="174"/>
      <c r="K14" s="160"/>
      <c r="L14" s="175" t="s">
        <v>20</v>
      </c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7"/>
      <c r="AZ14" s="175" t="s">
        <v>1</v>
      </c>
      <c r="BA14" s="176"/>
      <c r="BB14" s="177"/>
      <c r="BC14" s="150" t="s">
        <v>15</v>
      </c>
      <c r="BD14" s="150" t="s">
        <v>351</v>
      </c>
      <c r="BE14" s="194" t="s">
        <v>346</v>
      </c>
      <c r="BF14" s="195"/>
      <c r="BG14" s="195"/>
      <c r="BH14" s="195"/>
      <c r="BI14" s="195"/>
      <c r="BJ14" s="195"/>
      <c r="BK14" s="195"/>
      <c r="BL14" s="195"/>
      <c r="BM14" s="195"/>
      <c r="BN14" s="195"/>
      <c r="BO14" s="195"/>
      <c r="BP14" s="195"/>
      <c r="BQ14" s="195"/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6"/>
      <c r="CK14" s="161" t="s">
        <v>347</v>
      </c>
      <c r="CL14" s="162"/>
      <c r="CM14" s="162"/>
      <c r="CN14" s="162"/>
      <c r="CO14" s="163"/>
    </row>
    <row r="15" spans="1:93" ht="28.5" customHeight="1" x14ac:dyDescent="0.25">
      <c r="A15" s="179"/>
      <c r="B15" s="183"/>
      <c r="C15" s="184"/>
      <c r="D15" s="189"/>
      <c r="E15" s="190"/>
      <c r="F15" s="183"/>
      <c r="G15" s="184"/>
      <c r="H15" s="155" t="s">
        <v>4</v>
      </c>
      <c r="I15" s="155" t="s">
        <v>5</v>
      </c>
      <c r="J15" s="164" t="s">
        <v>6</v>
      </c>
      <c r="K15" s="165"/>
      <c r="L15" s="155" t="s">
        <v>4</v>
      </c>
      <c r="M15" s="164" t="s">
        <v>7</v>
      </c>
      <c r="N15" s="165"/>
      <c r="O15" s="164" t="s">
        <v>21</v>
      </c>
      <c r="P15" s="170" t="s">
        <v>41</v>
      </c>
      <c r="Q15" s="164" t="s">
        <v>22</v>
      </c>
      <c r="R15" s="165"/>
      <c r="S15" s="159" t="s">
        <v>25</v>
      </c>
      <c r="T15" s="160"/>
      <c r="U15" s="74" t="s">
        <v>29</v>
      </c>
      <c r="V15" s="173" t="s">
        <v>28</v>
      </c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60"/>
      <c r="AZ15" s="155" t="s">
        <v>37</v>
      </c>
      <c r="BA15" s="155" t="s">
        <v>38</v>
      </c>
      <c r="BB15" s="155" t="s">
        <v>39</v>
      </c>
      <c r="BC15" s="193"/>
      <c r="BD15" s="193"/>
      <c r="BE15" s="175" t="s">
        <v>150</v>
      </c>
      <c r="BF15" s="176"/>
      <c r="BG15" s="176"/>
      <c r="BH15" s="176"/>
      <c r="BI15" s="176"/>
      <c r="BJ15" s="176"/>
      <c r="BK15" s="176"/>
      <c r="BL15" s="176"/>
      <c r="BM15" s="176"/>
      <c r="BN15" s="177"/>
      <c r="BO15" s="175" t="s">
        <v>151</v>
      </c>
      <c r="BP15" s="176"/>
      <c r="BQ15" s="176"/>
      <c r="BR15" s="176"/>
      <c r="BS15" s="176"/>
      <c r="BT15" s="176"/>
      <c r="BU15" s="176"/>
      <c r="BV15" s="176"/>
      <c r="BW15" s="176"/>
      <c r="BX15" s="176"/>
      <c r="BY15" s="177"/>
      <c r="BZ15" s="175" t="s">
        <v>327</v>
      </c>
      <c r="CA15" s="176"/>
      <c r="CB15" s="176"/>
      <c r="CC15" s="176"/>
      <c r="CD15" s="176"/>
      <c r="CE15" s="176"/>
      <c r="CF15" s="176"/>
      <c r="CG15" s="176"/>
      <c r="CH15" s="176"/>
      <c r="CI15" s="176"/>
      <c r="CJ15" s="177"/>
      <c r="CK15" s="161" t="s">
        <v>348</v>
      </c>
      <c r="CL15" s="162"/>
      <c r="CM15" s="162"/>
      <c r="CN15" s="162"/>
      <c r="CO15" s="163"/>
    </row>
    <row r="16" spans="1:93" ht="25.5" customHeight="1" x14ac:dyDescent="0.25">
      <c r="A16" s="179"/>
      <c r="B16" s="183"/>
      <c r="C16" s="184"/>
      <c r="D16" s="189"/>
      <c r="E16" s="190"/>
      <c r="F16" s="183"/>
      <c r="G16" s="184"/>
      <c r="H16" s="157"/>
      <c r="I16" s="157"/>
      <c r="J16" s="166"/>
      <c r="K16" s="167"/>
      <c r="L16" s="157"/>
      <c r="M16" s="166"/>
      <c r="N16" s="167"/>
      <c r="O16" s="166"/>
      <c r="P16" s="171"/>
      <c r="Q16" s="166"/>
      <c r="R16" s="167"/>
      <c r="S16" s="155" t="s">
        <v>26</v>
      </c>
      <c r="T16" s="155" t="s">
        <v>27</v>
      </c>
      <c r="U16" s="155" t="s">
        <v>30</v>
      </c>
      <c r="V16" s="159" t="s">
        <v>31</v>
      </c>
      <c r="W16" s="174"/>
      <c r="X16" s="160"/>
      <c r="Y16" s="159" t="s">
        <v>186</v>
      </c>
      <c r="Z16" s="174"/>
      <c r="AA16" s="160"/>
      <c r="AB16" s="159" t="s">
        <v>187</v>
      </c>
      <c r="AC16" s="174"/>
      <c r="AD16" s="160"/>
      <c r="AE16" s="159" t="s">
        <v>188</v>
      </c>
      <c r="AF16" s="174"/>
      <c r="AG16" s="160"/>
      <c r="AH16" s="159" t="s">
        <v>189</v>
      </c>
      <c r="AI16" s="174"/>
      <c r="AJ16" s="160"/>
      <c r="AK16" s="159" t="s">
        <v>190</v>
      </c>
      <c r="AL16" s="174"/>
      <c r="AM16" s="160"/>
      <c r="AN16" s="159" t="s">
        <v>191</v>
      </c>
      <c r="AO16" s="174"/>
      <c r="AP16" s="160"/>
      <c r="AQ16" s="159" t="s">
        <v>192</v>
      </c>
      <c r="AR16" s="174"/>
      <c r="AS16" s="160"/>
      <c r="AT16" s="159" t="s">
        <v>193</v>
      </c>
      <c r="AU16" s="174"/>
      <c r="AV16" s="160"/>
      <c r="AW16" s="159" t="s">
        <v>194</v>
      </c>
      <c r="AX16" s="174"/>
      <c r="AY16" s="160"/>
      <c r="AZ16" s="157"/>
      <c r="BA16" s="157"/>
      <c r="BB16" s="157"/>
      <c r="BC16" s="193"/>
      <c r="BD16" s="193"/>
      <c r="BE16" s="155" t="s">
        <v>237</v>
      </c>
      <c r="BF16" s="157" t="s">
        <v>115</v>
      </c>
      <c r="BG16" s="158" t="s">
        <v>114</v>
      </c>
      <c r="BH16" s="158" t="s">
        <v>341</v>
      </c>
      <c r="BI16" s="158" t="s">
        <v>329</v>
      </c>
      <c r="BJ16" s="155" t="s">
        <v>330</v>
      </c>
      <c r="BK16" s="159" t="s">
        <v>342</v>
      </c>
      <c r="BL16" s="160"/>
      <c r="BM16" s="158" t="s">
        <v>332</v>
      </c>
      <c r="BN16" s="158" t="s">
        <v>340</v>
      </c>
      <c r="BO16" s="155" t="s">
        <v>238</v>
      </c>
      <c r="BP16" s="155" t="s">
        <v>239</v>
      </c>
      <c r="BQ16" s="157" t="s">
        <v>115</v>
      </c>
      <c r="BR16" s="158" t="s">
        <v>114</v>
      </c>
      <c r="BS16" s="158" t="s">
        <v>341</v>
      </c>
      <c r="BT16" s="158" t="s">
        <v>329</v>
      </c>
      <c r="BU16" s="155" t="s">
        <v>330</v>
      </c>
      <c r="BV16" s="159" t="s">
        <v>343</v>
      </c>
      <c r="BW16" s="160"/>
      <c r="BX16" s="158" t="s">
        <v>332</v>
      </c>
      <c r="BY16" s="158" t="s">
        <v>333</v>
      </c>
      <c r="BZ16" s="155" t="s">
        <v>335</v>
      </c>
      <c r="CA16" s="155" t="s">
        <v>230</v>
      </c>
      <c r="CB16" s="157" t="s">
        <v>115</v>
      </c>
      <c r="CC16" s="158" t="s">
        <v>114</v>
      </c>
      <c r="CD16" s="155" t="s">
        <v>336</v>
      </c>
      <c r="CE16" s="158" t="s">
        <v>329</v>
      </c>
      <c r="CF16" s="155" t="s">
        <v>330</v>
      </c>
      <c r="CG16" s="159" t="s">
        <v>337</v>
      </c>
      <c r="CH16" s="160"/>
      <c r="CI16" s="158" t="s">
        <v>332</v>
      </c>
      <c r="CJ16" s="158" t="s">
        <v>333</v>
      </c>
      <c r="CK16" s="150" t="s">
        <v>338</v>
      </c>
      <c r="CL16" s="152" t="s">
        <v>331</v>
      </c>
      <c r="CM16" s="153"/>
      <c r="CN16" s="154" t="s">
        <v>339</v>
      </c>
      <c r="CO16" s="154" t="s">
        <v>340</v>
      </c>
    </row>
    <row r="17" spans="1:93" ht="49.5" customHeight="1" x14ac:dyDescent="0.25">
      <c r="A17" s="180"/>
      <c r="B17" s="185"/>
      <c r="C17" s="186"/>
      <c r="D17" s="191"/>
      <c r="E17" s="192"/>
      <c r="F17" s="185"/>
      <c r="G17" s="186"/>
      <c r="H17" s="156"/>
      <c r="I17" s="156"/>
      <c r="J17" s="168"/>
      <c r="K17" s="169"/>
      <c r="L17" s="156"/>
      <c r="M17" s="168"/>
      <c r="N17" s="169"/>
      <c r="O17" s="168"/>
      <c r="P17" s="172"/>
      <c r="Q17" s="168"/>
      <c r="R17" s="169"/>
      <c r="S17" s="156"/>
      <c r="T17" s="156"/>
      <c r="U17" s="156"/>
      <c r="V17" s="70" t="s">
        <v>34</v>
      </c>
      <c r="W17" s="70" t="s">
        <v>35</v>
      </c>
      <c r="X17" s="70" t="s">
        <v>36</v>
      </c>
      <c r="Y17" s="70" t="s">
        <v>34</v>
      </c>
      <c r="Z17" s="70" t="s">
        <v>35</v>
      </c>
      <c r="AA17" s="70" t="s">
        <v>36</v>
      </c>
      <c r="AB17" s="70" t="s">
        <v>34</v>
      </c>
      <c r="AC17" s="70" t="s">
        <v>35</v>
      </c>
      <c r="AD17" s="70" t="s">
        <v>36</v>
      </c>
      <c r="AE17" s="70" t="s">
        <v>34</v>
      </c>
      <c r="AF17" s="70" t="s">
        <v>35</v>
      </c>
      <c r="AG17" s="70" t="s">
        <v>36</v>
      </c>
      <c r="AH17" s="70" t="s">
        <v>34</v>
      </c>
      <c r="AI17" s="70" t="s">
        <v>35</v>
      </c>
      <c r="AJ17" s="70" t="s">
        <v>36</v>
      </c>
      <c r="AK17" s="70" t="s">
        <v>34</v>
      </c>
      <c r="AL17" s="70" t="s">
        <v>35</v>
      </c>
      <c r="AM17" s="70" t="s">
        <v>36</v>
      </c>
      <c r="AN17" s="70" t="s">
        <v>34</v>
      </c>
      <c r="AO17" s="70" t="s">
        <v>35</v>
      </c>
      <c r="AP17" s="70" t="s">
        <v>36</v>
      </c>
      <c r="AQ17" s="70" t="s">
        <v>34</v>
      </c>
      <c r="AR17" s="70" t="s">
        <v>35</v>
      </c>
      <c r="AS17" s="70" t="s">
        <v>36</v>
      </c>
      <c r="AT17" s="70" t="s">
        <v>34</v>
      </c>
      <c r="AU17" s="70" t="s">
        <v>35</v>
      </c>
      <c r="AV17" s="70" t="s">
        <v>36</v>
      </c>
      <c r="AW17" s="70" t="s">
        <v>34</v>
      </c>
      <c r="AX17" s="70" t="s">
        <v>35</v>
      </c>
      <c r="AY17" s="70" t="s">
        <v>36</v>
      </c>
      <c r="AZ17" s="156"/>
      <c r="BA17" s="156"/>
      <c r="BB17" s="156"/>
      <c r="BC17" s="151"/>
      <c r="BD17" s="151"/>
      <c r="BE17" s="156"/>
      <c r="BF17" s="156"/>
      <c r="BG17" s="158"/>
      <c r="BH17" s="158"/>
      <c r="BI17" s="158"/>
      <c r="BJ17" s="156"/>
      <c r="BK17" s="72" t="s">
        <v>9</v>
      </c>
      <c r="BL17" s="72" t="s">
        <v>10</v>
      </c>
      <c r="BM17" s="158"/>
      <c r="BN17" s="158"/>
      <c r="BO17" s="156"/>
      <c r="BP17" s="156"/>
      <c r="BQ17" s="156"/>
      <c r="BR17" s="158"/>
      <c r="BS17" s="158"/>
      <c r="BT17" s="158"/>
      <c r="BU17" s="156"/>
      <c r="BV17" s="72" t="s">
        <v>9</v>
      </c>
      <c r="BW17" s="72" t="s">
        <v>10</v>
      </c>
      <c r="BX17" s="158"/>
      <c r="BY17" s="158"/>
      <c r="BZ17" s="156"/>
      <c r="CA17" s="156"/>
      <c r="CB17" s="156"/>
      <c r="CC17" s="158"/>
      <c r="CD17" s="156"/>
      <c r="CE17" s="158"/>
      <c r="CF17" s="156"/>
      <c r="CG17" s="72" t="s">
        <v>9</v>
      </c>
      <c r="CH17" s="72" t="s">
        <v>10</v>
      </c>
      <c r="CI17" s="158"/>
      <c r="CJ17" s="158"/>
      <c r="CK17" s="151"/>
      <c r="CL17" s="73" t="s">
        <v>9</v>
      </c>
      <c r="CM17" s="73" t="s">
        <v>10</v>
      </c>
      <c r="CN17" s="154"/>
      <c r="CO17" s="154"/>
    </row>
    <row r="18" spans="1:93" ht="38.25" customHeight="1" x14ac:dyDescent="0.25">
      <c r="A18" s="9" t="s">
        <v>33</v>
      </c>
      <c r="B18" s="73" t="s">
        <v>18</v>
      </c>
      <c r="C18" s="73" t="s">
        <v>19</v>
      </c>
      <c r="D18" s="73" t="s">
        <v>2</v>
      </c>
      <c r="E18" s="73" t="s">
        <v>3</v>
      </c>
      <c r="F18" s="73" t="s">
        <v>2</v>
      </c>
      <c r="G18" s="73" t="s">
        <v>3</v>
      </c>
      <c r="H18" s="12" t="s">
        <v>33</v>
      </c>
      <c r="I18" s="12" t="s">
        <v>33</v>
      </c>
      <c r="J18" s="13" t="s">
        <v>12</v>
      </c>
      <c r="K18" s="75" t="s">
        <v>13</v>
      </c>
      <c r="L18" s="12" t="s">
        <v>33</v>
      </c>
      <c r="M18" s="13" t="s">
        <v>12</v>
      </c>
      <c r="N18" s="75" t="s">
        <v>13</v>
      </c>
      <c r="O18" s="14" t="s">
        <v>33</v>
      </c>
      <c r="P18" s="71" t="s">
        <v>14</v>
      </c>
      <c r="Q18" s="71" t="s">
        <v>23</v>
      </c>
      <c r="R18" s="71" t="s">
        <v>24</v>
      </c>
      <c r="S18" s="71" t="s">
        <v>11</v>
      </c>
      <c r="T18" s="71" t="s">
        <v>11</v>
      </c>
      <c r="U18" s="70" t="s">
        <v>11</v>
      </c>
      <c r="V18" s="70" t="s">
        <v>32</v>
      </c>
      <c r="W18" s="70" t="s">
        <v>32</v>
      </c>
      <c r="X18" s="12" t="s">
        <v>33</v>
      </c>
      <c r="Y18" s="70" t="s">
        <v>32</v>
      </c>
      <c r="Z18" s="70" t="s">
        <v>32</v>
      </c>
      <c r="AA18" s="12" t="s">
        <v>33</v>
      </c>
      <c r="AB18" s="70" t="s">
        <v>32</v>
      </c>
      <c r="AC18" s="70" t="s">
        <v>32</v>
      </c>
      <c r="AD18" s="12" t="s">
        <v>33</v>
      </c>
      <c r="AE18" s="70" t="s">
        <v>32</v>
      </c>
      <c r="AF18" s="70" t="s">
        <v>32</v>
      </c>
      <c r="AG18" s="12" t="s">
        <v>33</v>
      </c>
      <c r="AH18" s="70" t="s">
        <v>32</v>
      </c>
      <c r="AI18" s="70" t="s">
        <v>32</v>
      </c>
      <c r="AJ18" s="12" t="s">
        <v>33</v>
      </c>
      <c r="AK18" s="70" t="s">
        <v>32</v>
      </c>
      <c r="AL18" s="70" t="s">
        <v>32</v>
      </c>
      <c r="AM18" s="12" t="s">
        <v>33</v>
      </c>
      <c r="AN18" s="70" t="s">
        <v>32</v>
      </c>
      <c r="AO18" s="70" t="s">
        <v>32</v>
      </c>
      <c r="AP18" s="12" t="s">
        <v>33</v>
      </c>
      <c r="AQ18" s="70" t="s">
        <v>32</v>
      </c>
      <c r="AR18" s="70" t="s">
        <v>32</v>
      </c>
      <c r="AS18" s="12" t="s">
        <v>33</v>
      </c>
      <c r="AT18" s="70" t="s">
        <v>32</v>
      </c>
      <c r="AU18" s="70" t="s">
        <v>32</v>
      </c>
      <c r="AV18" s="12" t="s">
        <v>33</v>
      </c>
      <c r="AW18" s="70" t="s">
        <v>32</v>
      </c>
      <c r="AX18" s="70" t="s">
        <v>32</v>
      </c>
      <c r="AY18" s="12" t="s">
        <v>33</v>
      </c>
      <c r="AZ18" s="12" t="s">
        <v>33</v>
      </c>
      <c r="BA18" s="70" t="s">
        <v>1847</v>
      </c>
      <c r="BB18" s="12" t="s">
        <v>33</v>
      </c>
      <c r="BC18" s="15" t="s">
        <v>11</v>
      </c>
      <c r="BD18" s="15" t="s">
        <v>11</v>
      </c>
      <c r="BE18" s="12" t="s">
        <v>11</v>
      </c>
      <c r="BF18" s="12" t="s">
        <v>11</v>
      </c>
      <c r="BG18" s="12" t="s">
        <v>11</v>
      </c>
      <c r="BH18" s="70" t="s">
        <v>8</v>
      </c>
      <c r="BI18" s="12" t="s">
        <v>117</v>
      </c>
      <c r="BJ18" s="70" t="s">
        <v>116</v>
      </c>
      <c r="BK18" s="12" t="s">
        <v>33</v>
      </c>
      <c r="BL18" s="12" t="s">
        <v>33</v>
      </c>
      <c r="BM18" s="12" t="s">
        <v>33</v>
      </c>
      <c r="BN18" s="12" t="s">
        <v>33</v>
      </c>
      <c r="BO18" s="12" t="s">
        <v>33</v>
      </c>
      <c r="BP18" s="12" t="s">
        <v>11</v>
      </c>
      <c r="BQ18" s="12" t="s">
        <v>11</v>
      </c>
      <c r="BR18" s="12" t="s">
        <v>11</v>
      </c>
      <c r="BS18" s="70" t="s">
        <v>8</v>
      </c>
      <c r="BT18" s="70" t="s">
        <v>117</v>
      </c>
      <c r="BU18" s="70" t="s">
        <v>116</v>
      </c>
      <c r="BV18" s="12" t="s">
        <v>33</v>
      </c>
      <c r="BW18" s="12" t="s">
        <v>33</v>
      </c>
      <c r="BX18" s="12" t="s">
        <v>33</v>
      </c>
      <c r="BY18" s="12" t="s">
        <v>33</v>
      </c>
      <c r="BZ18" s="12" t="s">
        <v>33</v>
      </c>
      <c r="CA18" s="12" t="s">
        <v>11</v>
      </c>
      <c r="CB18" s="12" t="s">
        <v>11</v>
      </c>
      <c r="CC18" s="12" t="s">
        <v>11</v>
      </c>
      <c r="CD18" s="70" t="s">
        <v>8</v>
      </c>
      <c r="CE18" s="70" t="s">
        <v>117</v>
      </c>
      <c r="CF18" s="70" t="s">
        <v>116</v>
      </c>
      <c r="CG18" s="12" t="s">
        <v>33</v>
      </c>
      <c r="CH18" s="12" t="s">
        <v>33</v>
      </c>
      <c r="CI18" s="12" t="s">
        <v>33</v>
      </c>
      <c r="CJ18" s="12" t="s">
        <v>33</v>
      </c>
      <c r="CK18" s="76" t="s">
        <v>116</v>
      </c>
      <c r="CL18" s="16" t="s">
        <v>33</v>
      </c>
      <c r="CM18" s="16" t="s">
        <v>33</v>
      </c>
      <c r="CN18" s="16" t="s">
        <v>33</v>
      </c>
      <c r="CO18" s="16" t="s">
        <v>33</v>
      </c>
    </row>
    <row r="19" spans="1:93" ht="15" customHeight="1" x14ac:dyDescent="0.2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  <c r="O19" s="11">
        <v>15</v>
      </c>
      <c r="P19" s="11">
        <v>16</v>
      </c>
      <c r="Q19" s="11">
        <v>17</v>
      </c>
      <c r="R19" s="11">
        <v>18</v>
      </c>
      <c r="S19" s="11">
        <v>19</v>
      </c>
      <c r="T19" s="11">
        <v>20</v>
      </c>
      <c r="U19" s="11">
        <v>21</v>
      </c>
      <c r="V19" s="11">
        <v>22</v>
      </c>
      <c r="W19" s="11">
        <v>23</v>
      </c>
      <c r="X19" s="11">
        <v>24</v>
      </c>
      <c r="Y19" s="11">
        <v>25</v>
      </c>
      <c r="Z19" s="11">
        <v>26</v>
      </c>
      <c r="AA19" s="11">
        <v>27</v>
      </c>
      <c r="AB19" s="11">
        <v>28</v>
      </c>
      <c r="AC19" s="11">
        <v>29</v>
      </c>
      <c r="AD19" s="11">
        <v>30</v>
      </c>
      <c r="AE19" s="11">
        <v>31</v>
      </c>
      <c r="AF19" s="11">
        <v>32</v>
      </c>
      <c r="AG19" s="11">
        <v>33</v>
      </c>
      <c r="AH19" s="11">
        <v>34</v>
      </c>
      <c r="AI19" s="11">
        <v>35</v>
      </c>
      <c r="AJ19" s="11">
        <v>36</v>
      </c>
      <c r="AK19" s="11">
        <v>37</v>
      </c>
      <c r="AL19" s="11">
        <v>38</v>
      </c>
      <c r="AM19" s="11">
        <v>39</v>
      </c>
      <c r="AN19" s="11">
        <v>40</v>
      </c>
      <c r="AO19" s="11">
        <v>41</v>
      </c>
      <c r="AP19" s="11">
        <v>42</v>
      </c>
      <c r="AQ19" s="11">
        <v>43</v>
      </c>
      <c r="AR19" s="11">
        <v>44</v>
      </c>
      <c r="AS19" s="11">
        <v>45</v>
      </c>
      <c r="AT19" s="11">
        <v>46</v>
      </c>
      <c r="AU19" s="11">
        <v>47</v>
      </c>
      <c r="AV19" s="11">
        <v>48</v>
      </c>
      <c r="AW19" s="11">
        <v>49</v>
      </c>
      <c r="AX19" s="11">
        <v>50</v>
      </c>
      <c r="AY19" s="11">
        <v>51</v>
      </c>
      <c r="AZ19" s="11">
        <v>52</v>
      </c>
      <c r="BA19" s="11">
        <v>53</v>
      </c>
      <c r="BB19" s="11">
        <v>54</v>
      </c>
      <c r="BC19" s="11">
        <v>55</v>
      </c>
      <c r="BD19" s="11">
        <v>56</v>
      </c>
      <c r="BE19" s="11">
        <v>57</v>
      </c>
      <c r="BF19" s="11">
        <v>58</v>
      </c>
      <c r="BG19" s="11">
        <v>59</v>
      </c>
      <c r="BH19" s="11">
        <v>60</v>
      </c>
      <c r="BI19" s="11">
        <v>61</v>
      </c>
      <c r="BJ19" s="11">
        <v>62</v>
      </c>
      <c r="BK19" s="11">
        <v>63</v>
      </c>
      <c r="BL19" s="11">
        <v>64</v>
      </c>
      <c r="BM19" s="11">
        <v>65</v>
      </c>
      <c r="BN19" s="11">
        <v>66</v>
      </c>
      <c r="BO19" s="11">
        <v>67</v>
      </c>
      <c r="BP19" s="11">
        <v>68</v>
      </c>
      <c r="BQ19" s="11">
        <v>69</v>
      </c>
      <c r="BR19" s="11">
        <v>70</v>
      </c>
      <c r="BS19" s="11">
        <v>71</v>
      </c>
      <c r="BT19" s="11">
        <v>72</v>
      </c>
      <c r="BU19" s="11">
        <v>73</v>
      </c>
      <c r="BV19" s="11">
        <v>74</v>
      </c>
      <c r="BW19" s="11">
        <v>75</v>
      </c>
      <c r="BX19" s="11">
        <v>76</v>
      </c>
      <c r="BY19" s="11">
        <v>77</v>
      </c>
      <c r="BZ19" s="11">
        <v>78</v>
      </c>
      <c r="CA19" s="11">
        <v>79</v>
      </c>
      <c r="CB19" s="11">
        <v>80</v>
      </c>
      <c r="CC19" s="11">
        <v>81</v>
      </c>
      <c r="CD19" s="11">
        <v>82</v>
      </c>
      <c r="CE19" s="11">
        <v>83</v>
      </c>
      <c r="CF19" s="11">
        <v>84</v>
      </c>
      <c r="CG19" s="11">
        <v>85</v>
      </c>
      <c r="CH19" s="11">
        <v>86</v>
      </c>
      <c r="CI19" s="11">
        <v>87</v>
      </c>
      <c r="CJ19" s="11">
        <v>88</v>
      </c>
      <c r="CK19" s="11">
        <v>89</v>
      </c>
      <c r="CL19" s="11">
        <v>90</v>
      </c>
      <c r="CM19" s="11">
        <v>91</v>
      </c>
      <c r="CN19" s="11">
        <v>92</v>
      </c>
      <c r="CO19" s="11">
        <v>93</v>
      </c>
    </row>
    <row r="20" spans="1:93" ht="15" customHeight="1" x14ac:dyDescent="0.25">
      <c r="A20" s="60">
        <f>A13+1</f>
        <v>6</v>
      </c>
      <c r="B20" s="61"/>
      <c r="C20" s="61"/>
      <c r="D20" s="62" t="s">
        <v>240</v>
      </c>
      <c r="E20" s="59" t="s">
        <v>42</v>
      </c>
      <c r="F20" s="62" t="s">
        <v>569</v>
      </c>
      <c r="G20" s="61">
        <v>46009</v>
      </c>
      <c r="H20" s="62" t="s">
        <v>75</v>
      </c>
      <c r="I20" s="62">
        <v>115033847</v>
      </c>
      <c r="J20" s="62" t="s">
        <v>66</v>
      </c>
      <c r="K20" s="62" t="s">
        <v>65</v>
      </c>
      <c r="L20" s="62" t="s">
        <v>76</v>
      </c>
      <c r="M20" s="62" t="s">
        <v>66</v>
      </c>
      <c r="N20" s="62" t="s">
        <v>65</v>
      </c>
      <c r="O20" s="62" t="s">
        <v>63</v>
      </c>
      <c r="P20" s="63">
        <v>0.83499999999999996</v>
      </c>
      <c r="Q20" s="64"/>
      <c r="R20" s="64"/>
      <c r="S20" s="63"/>
      <c r="T20" s="63"/>
      <c r="U20" s="63"/>
      <c r="V20" s="65"/>
      <c r="W20" s="65"/>
      <c r="X20" s="61"/>
      <c r="Y20" s="61"/>
      <c r="Z20" s="61"/>
      <c r="AA20" s="61">
        <v>39171</v>
      </c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 t="s">
        <v>42</v>
      </c>
      <c r="BA20" s="61" t="s">
        <v>42</v>
      </c>
      <c r="BB20" s="61" t="s">
        <v>42</v>
      </c>
      <c r="BC20" s="63"/>
      <c r="BD20" s="63"/>
      <c r="BE20" s="63"/>
      <c r="BF20" s="63"/>
      <c r="BG20" s="63"/>
      <c r="BH20" s="66"/>
      <c r="BI20" s="67"/>
      <c r="BJ20" s="66">
        <v>0</v>
      </c>
      <c r="BK20" s="66"/>
      <c r="BL20" s="66"/>
      <c r="BM20" s="61"/>
      <c r="BN20" s="61"/>
      <c r="BO20" s="68" t="s">
        <v>180</v>
      </c>
      <c r="BP20" s="63"/>
      <c r="BQ20" s="63"/>
      <c r="BR20" s="63"/>
      <c r="BS20" s="66"/>
      <c r="BT20" s="67"/>
      <c r="BU20" s="66">
        <v>0</v>
      </c>
      <c r="BV20" s="66" t="s">
        <v>1116</v>
      </c>
      <c r="BW20" s="66" t="s">
        <v>1116</v>
      </c>
      <c r="BX20" s="61"/>
      <c r="BY20" s="61"/>
      <c r="BZ20" s="61"/>
      <c r="CA20" s="61"/>
      <c r="CB20" s="61"/>
      <c r="CC20" s="61"/>
      <c r="CD20" s="61"/>
      <c r="CE20" s="61"/>
      <c r="CF20" s="64">
        <v>0</v>
      </c>
      <c r="CG20" s="61"/>
      <c r="CH20" s="61"/>
      <c r="CI20" s="61"/>
      <c r="CJ20" s="61"/>
      <c r="CK20" s="66">
        <v>0</v>
      </c>
      <c r="CL20" s="66" t="s">
        <v>1116</v>
      </c>
      <c r="CM20" s="66" t="s">
        <v>1116</v>
      </c>
      <c r="CN20" s="61"/>
      <c r="CO20" s="61"/>
    </row>
    <row r="21" spans="1:93" ht="15" customHeight="1" x14ac:dyDescent="0.25">
      <c r="A21" s="60">
        <f>A20+1</f>
        <v>7</v>
      </c>
      <c r="B21" s="61"/>
      <c r="C21" s="61"/>
      <c r="D21" s="62" t="s">
        <v>241</v>
      </c>
      <c r="E21" s="59" t="s">
        <v>42</v>
      </c>
      <c r="F21" s="62" t="s">
        <v>570</v>
      </c>
      <c r="G21" s="61">
        <v>45965</v>
      </c>
      <c r="H21" s="62" t="s">
        <v>277</v>
      </c>
      <c r="I21" s="62">
        <v>206114571</v>
      </c>
      <c r="J21" s="62" t="s">
        <v>44</v>
      </c>
      <c r="K21" s="62" t="s">
        <v>59</v>
      </c>
      <c r="L21" s="62" t="s">
        <v>153</v>
      </c>
      <c r="M21" s="62" t="s">
        <v>154</v>
      </c>
      <c r="N21" s="62" t="s">
        <v>155</v>
      </c>
      <c r="O21" s="62" t="s">
        <v>43</v>
      </c>
      <c r="P21" s="63">
        <v>1.85</v>
      </c>
      <c r="Q21" s="64"/>
      <c r="R21" s="64"/>
      <c r="S21" s="63"/>
      <c r="T21" s="63"/>
      <c r="U21" s="63"/>
      <c r="V21" s="65"/>
      <c r="W21" s="65"/>
      <c r="X21" s="61"/>
      <c r="Y21" s="61"/>
      <c r="Z21" s="61"/>
      <c r="AA21" s="61">
        <v>39490</v>
      </c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 t="s">
        <v>42</v>
      </c>
      <c r="BA21" s="61" t="s">
        <v>42</v>
      </c>
      <c r="BB21" s="61" t="s">
        <v>42</v>
      </c>
      <c r="BC21" s="63"/>
      <c r="BD21" s="63"/>
      <c r="BE21" s="63"/>
      <c r="BF21" s="63"/>
      <c r="BG21" s="63"/>
      <c r="BH21" s="66"/>
      <c r="BI21" s="67"/>
      <c r="BJ21" s="66">
        <v>0</v>
      </c>
      <c r="BK21" s="66"/>
      <c r="BL21" s="66"/>
      <c r="BM21" s="61"/>
      <c r="BN21" s="61"/>
      <c r="BO21" s="68" t="s">
        <v>354</v>
      </c>
      <c r="BP21" s="63"/>
      <c r="BQ21" s="63"/>
      <c r="BR21" s="63"/>
      <c r="BS21" s="66"/>
      <c r="BT21" s="67"/>
      <c r="BU21" s="66">
        <v>0</v>
      </c>
      <c r="BV21" s="66" t="s">
        <v>1117</v>
      </c>
      <c r="BW21" s="66" t="s">
        <v>1117</v>
      </c>
      <c r="BX21" s="61"/>
      <c r="BY21" s="61"/>
      <c r="BZ21" s="61"/>
      <c r="CA21" s="61"/>
      <c r="CB21" s="61"/>
      <c r="CC21" s="61"/>
      <c r="CD21" s="61"/>
      <c r="CE21" s="61"/>
      <c r="CF21" s="64">
        <v>0</v>
      </c>
      <c r="CG21" s="61"/>
      <c r="CH21" s="61"/>
      <c r="CI21" s="61"/>
      <c r="CJ21" s="61"/>
      <c r="CK21" s="66">
        <v>0</v>
      </c>
      <c r="CL21" s="66" t="s">
        <v>1117</v>
      </c>
      <c r="CM21" s="66" t="s">
        <v>1117</v>
      </c>
      <c r="CN21" s="61"/>
      <c r="CO21" s="61"/>
    </row>
    <row r="22" spans="1:93" s="99" customFormat="1" ht="15" customHeight="1" x14ac:dyDescent="0.25">
      <c r="A22" s="91">
        <f t="shared" ref="A22:A51" si="1">A21+1</f>
        <v>8</v>
      </c>
      <c r="B22" s="92">
        <v>46143</v>
      </c>
      <c r="C22" s="92">
        <v>46173</v>
      </c>
      <c r="D22" s="93" t="s">
        <v>242</v>
      </c>
      <c r="E22" s="92">
        <v>46178</v>
      </c>
      <c r="F22" s="93" t="s">
        <v>566</v>
      </c>
      <c r="G22" s="92">
        <v>46008</v>
      </c>
      <c r="H22" s="93" t="s">
        <v>206</v>
      </c>
      <c r="I22" s="93">
        <v>116019472</v>
      </c>
      <c r="J22" s="93" t="s">
        <v>45</v>
      </c>
      <c r="K22" s="93" t="s">
        <v>46</v>
      </c>
      <c r="L22" s="93" t="s">
        <v>47</v>
      </c>
      <c r="M22" s="93" t="s">
        <v>45</v>
      </c>
      <c r="N22" s="93" t="s">
        <v>46</v>
      </c>
      <c r="O22" s="93" t="s">
        <v>52</v>
      </c>
      <c r="P22" s="94">
        <v>3.0409999999999999</v>
      </c>
      <c r="Q22" s="95">
        <v>35016</v>
      </c>
      <c r="R22" s="95"/>
      <c r="S22" s="94">
        <v>658.8</v>
      </c>
      <c r="T22" s="94">
        <v>40.097999999999999</v>
      </c>
      <c r="U22" s="94">
        <v>779.3</v>
      </c>
      <c r="V22" s="96"/>
      <c r="W22" s="96"/>
      <c r="X22" s="92"/>
      <c r="Y22" s="92" t="s">
        <v>1161</v>
      </c>
      <c r="Z22" s="92" t="s">
        <v>1162</v>
      </c>
      <c r="AA22" s="92">
        <v>40120</v>
      </c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 t="s">
        <v>42</v>
      </c>
      <c r="BA22" s="92" t="s">
        <v>42</v>
      </c>
      <c r="BB22" s="92" t="s">
        <v>42</v>
      </c>
      <c r="BC22" s="94">
        <v>747.16700000000003</v>
      </c>
      <c r="BD22" s="94">
        <v>0</v>
      </c>
      <c r="BE22" s="94" t="s">
        <v>42</v>
      </c>
      <c r="BF22" s="94" t="s">
        <v>42</v>
      </c>
      <c r="BG22" s="94" t="s">
        <v>42</v>
      </c>
      <c r="BH22" s="97" t="s">
        <v>42</v>
      </c>
      <c r="BI22" s="98" t="s">
        <v>42</v>
      </c>
      <c r="BJ22" s="97">
        <v>0</v>
      </c>
      <c r="BK22" s="97" t="s">
        <v>42</v>
      </c>
      <c r="BL22" s="97" t="s">
        <v>42</v>
      </c>
      <c r="BM22" s="92" t="s">
        <v>42</v>
      </c>
      <c r="BN22" s="92" t="s">
        <v>42</v>
      </c>
      <c r="BO22" s="101" t="s">
        <v>179</v>
      </c>
      <c r="BP22" s="94">
        <v>747.16700000000003</v>
      </c>
      <c r="BQ22" s="94">
        <v>747.67600000000004</v>
      </c>
      <c r="BR22" s="94">
        <v>0.67600000000000005</v>
      </c>
      <c r="BS22" s="97">
        <v>747</v>
      </c>
      <c r="BT22" s="98" t="s">
        <v>42</v>
      </c>
      <c r="BU22" s="97">
        <v>747</v>
      </c>
      <c r="BV22" s="97" t="s">
        <v>1118</v>
      </c>
      <c r="BW22" s="97" t="s">
        <v>1163</v>
      </c>
      <c r="BX22" s="92">
        <v>46538</v>
      </c>
      <c r="BY22" s="92" t="s">
        <v>352</v>
      </c>
      <c r="BZ22" s="92" t="s">
        <v>42</v>
      </c>
      <c r="CA22" s="92" t="s">
        <v>42</v>
      </c>
      <c r="CB22" s="92" t="s">
        <v>42</v>
      </c>
      <c r="CC22" s="92" t="s">
        <v>42</v>
      </c>
      <c r="CD22" s="92" t="s">
        <v>42</v>
      </c>
      <c r="CE22" s="92" t="s">
        <v>42</v>
      </c>
      <c r="CF22" s="95">
        <v>0</v>
      </c>
      <c r="CG22" s="92" t="s">
        <v>42</v>
      </c>
      <c r="CH22" s="92" t="s">
        <v>42</v>
      </c>
      <c r="CI22" s="92" t="s">
        <v>42</v>
      </c>
      <c r="CJ22" s="92" t="s">
        <v>42</v>
      </c>
      <c r="CK22" s="97">
        <v>747</v>
      </c>
      <c r="CL22" s="97" t="s">
        <v>1118</v>
      </c>
      <c r="CM22" s="97" t="s">
        <v>1163</v>
      </c>
      <c r="CN22" s="92">
        <v>46538</v>
      </c>
      <c r="CO22" s="92" t="s">
        <v>352</v>
      </c>
    </row>
    <row r="23" spans="1:93" ht="15" customHeight="1" x14ac:dyDescent="0.25">
      <c r="A23" s="78">
        <f t="shared" si="1"/>
        <v>9</v>
      </c>
      <c r="B23" s="79">
        <v>46143</v>
      </c>
      <c r="C23" s="79">
        <v>46173</v>
      </c>
      <c r="D23" s="80" t="s">
        <v>243</v>
      </c>
      <c r="E23" s="79">
        <v>46183</v>
      </c>
      <c r="F23" s="80" t="s">
        <v>567</v>
      </c>
      <c r="G23" s="79">
        <v>46000</v>
      </c>
      <c r="H23" s="80" t="s">
        <v>54</v>
      </c>
      <c r="I23" s="80">
        <v>104003977</v>
      </c>
      <c r="J23" s="80" t="s">
        <v>55</v>
      </c>
      <c r="K23" s="80" t="s">
        <v>56</v>
      </c>
      <c r="L23" s="80" t="s">
        <v>57</v>
      </c>
      <c r="M23" s="80" t="s">
        <v>55</v>
      </c>
      <c r="N23" s="80" t="s">
        <v>56</v>
      </c>
      <c r="O23" s="80" t="s">
        <v>52</v>
      </c>
      <c r="P23" s="81">
        <v>2.8</v>
      </c>
      <c r="Q23" s="82">
        <v>35029</v>
      </c>
      <c r="R23" s="82"/>
      <c r="S23" s="81">
        <v>2002.1</v>
      </c>
      <c r="T23" s="81">
        <v>461.41800000000001</v>
      </c>
      <c r="U23" s="81">
        <v>1885.4159999999999</v>
      </c>
      <c r="V23" s="83"/>
      <c r="W23" s="83"/>
      <c r="X23" s="79"/>
      <c r="Y23" s="79" t="s">
        <v>1173</v>
      </c>
      <c r="Z23" s="79" t="s">
        <v>1174</v>
      </c>
      <c r="AA23" s="79">
        <v>39206</v>
      </c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 t="s">
        <v>42</v>
      </c>
      <c r="BA23" s="79" t="s">
        <v>42</v>
      </c>
      <c r="BB23" s="79" t="s">
        <v>42</v>
      </c>
      <c r="BC23" s="81">
        <v>1800.704</v>
      </c>
      <c r="BD23" s="81">
        <v>0</v>
      </c>
      <c r="BE23" s="81" t="s">
        <v>42</v>
      </c>
      <c r="BF23" s="81" t="s">
        <v>42</v>
      </c>
      <c r="BG23" s="81" t="s">
        <v>42</v>
      </c>
      <c r="BH23" s="84" t="s">
        <v>42</v>
      </c>
      <c r="BI23" s="85" t="s">
        <v>42</v>
      </c>
      <c r="BJ23" s="84">
        <v>0</v>
      </c>
      <c r="BK23" s="84" t="s">
        <v>42</v>
      </c>
      <c r="BL23" s="84" t="s">
        <v>42</v>
      </c>
      <c r="BM23" s="79" t="s">
        <v>42</v>
      </c>
      <c r="BN23" s="79" t="s">
        <v>42</v>
      </c>
      <c r="BO23" s="86" t="s">
        <v>179</v>
      </c>
      <c r="BP23" s="81">
        <v>1800.704</v>
      </c>
      <c r="BQ23" s="81">
        <v>1800.904</v>
      </c>
      <c r="BR23" s="81">
        <v>0.90400000000000003</v>
      </c>
      <c r="BS23" s="84">
        <v>1800</v>
      </c>
      <c r="BT23" s="85" t="s">
        <v>42</v>
      </c>
      <c r="BU23" s="84">
        <v>1800</v>
      </c>
      <c r="BV23" s="84" t="s">
        <v>1119</v>
      </c>
      <c r="BW23" s="84" t="s">
        <v>1175</v>
      </c>
      <c r="BX23" s="79">
        <v>46538</v>
      </c>
      <c r="BY23" s="79" t="s">
        <v>352</v>
      </c>
      <c r="BZ23" s="79" t="s">
        <v>42</v>
      </c>
      <c r="CA23" s="79" t="s">
        <v>42</v>
      </c>
      <c r="CB23" s="87" t="s">
        <v>42</v>
      </c>
      <c r="CC23" s="79" t="s">
        <v>42</v>
      </c>
      <c r="CD23" s="79" t="s">
        <v>42</v>
      </c>
      <c r="CE23" s="79" t="s">
        <v>42</v>
      </c>
      <c r="CF23" s="82">
        <v>0</v>
      </c>
      <c r="CG23" s="79" t="s">
        <v>42</v>
      </c>
      <c r="CH23" s="79" t="s">
        <v>42</v>
      </c>
      <c r="CI23" s="79" t="s">
        <v>42</v>
      </c>
      <c r="CJ23" s="79" t="s">
        <v>42</v>
      </c>
      <c r="CK23" s="84">
        <v>1800</v>
      </c>
      <c r="CL23" s="84" t="s">
        <v>1119</v>
      </c>
      <c r="CM23" s="84" t="s">
        <v>1175</v>
      </c>
      <c r="CN23" s="79">
        <v>46538</v>
      </c>
      <c r="CO23" s="79" t="s">
        <v>352</v>
      </c>
    </row>
    <row r="24" spans="1:93" ht="15" customHeight="1" x14ac:dyDescent="0.25">
      <c r="A24" s="60">
        <f t="shared" si="1"/>
        <v>10</v>
      </c>
      <c r="B24" s="61"/>
      <c r="C24" s="61"/>
      <c r="D24" s="62" t="s">
        <v>244</v>
      </c>
      <c r="E24" s="59" t="s">
        <v>42</v>
      </c>
      <c r="F24" s="59" t="s">
        <v>42</v>
      </c>
      <c r="G24" s="59" t="s">
        <v>42</v>
      </c>
      <c r="H24" s="62" t="s">
        <v>58</v>
      </c>
      <c r="I24" s="62">
        <v>115141090</v>
      </c>
      <c r="J24" s="62" t="s">
        <v>44</v>
      </c>
      <c r="K24" s="62" t="s">
        <v>59</v>
      </c>
      <c r="L24" s="62" t="s">
        <v>60</v>
      </c>
      <c r="M24" s="62" t="s">
        <v>62</v>
      </c>
      <c r="N24" s="62" t="s">
        <v>61</v>
      </c>
      <c r="O24" s="62" t="s">
        <v>63</v>
      </c>
      <c r="P24" s="63">
        <v>1.05</v>
      </c>
      <c r="Q24" s="64"/>
      <c r="R24" s="64"/>
      <c r="S24" s="63"/>
      <c r="T24" s="63"/>
      <c r="U24" s="63"/>
      <c r="V24" s="65"/>
      <c r="W24" s="65"/>
      <c r="X24" s="61"/>
      <c r="Y24" s="61"/>
      <c r="Z24" s="61"/>
      <c r="AA24" s="61">
        <v>39812</v>
      </c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 t="s">
        <v>42</v>
      </c>
      <c r="BA24" s="61" t="s">
        <v>42</v>
      </c>
      <c r="BB24" s="61" t="s">
        <v>42</v>
      </c>
      <c r="BC24" s="63"/>
      <c r="BD24" s="63"/>
      <c r="BE24" s="63"/>
      <c r="BF24" s="63"/>
      <c r="BG24" s="63"/>
      <c r="BH24" s="66"/>
      <c r="BI24" s="67"/>
      <c r="BJ24" s="66">
        <v>0</v>
      </c>
      <c r="BK24" s="66"/>
      <c r="BL24" s="66"/>
      <c r="BM24" s="61"/>
      <c r="BN24" s="61"/>
      <c r="BO24" s="68" t="s">
        <v>180</v>
      </c>
      <c r="BP24" s="63"/>
      <c r="BQ24" s="63"/>
      <c r="BR24" s="63"/>
      <c r="BS24" s="66"/>
      <c r="BT24" s="67"/>
      <c r="BU24" s="66">
        <v>0</v>
      </c>
      <c r="BV24" s="66" t="s">
        <v>1120</v>
      </c>
      <c r="BW24" s="66" t="s">
        <v>1120</v>
      </c>
      <c r="BX24" s="61"/>
      <c r="BY24" s="61"/>
      <c r="BZ24" s="68"/>
      <c r="CA24" s="63"/>
      <c r="CB24" s="63"/>
      <c r="CC24" s="63"/>
      <c r="CD24" s="66"/>
      <c r="CE24" s="67"/>
      <c r="CF24" s="66">
        <v>0</v>
      </c>
      <c r="CG24" s="66"/>
      <c r="CH24" s="66"/>
      <c r="CI24" s="61"/>
      <c r="CJ24" s="61"/>
      <c r="CK24" s="66">
        <v>0</v>
      </c>
      <c r="CL24" s="66" t="s">
        <v>1120</v>
      </c>
      <c r="CM24" s="66" t="s">
        <v>1120</v>
      </c>
      <c r="CN24" s="61"/>
      <c r="CO24" s="61"/>
    </row>
    <row r="25" spans="1:93" ht="15" customHeight="1" x14ac:dyDescent="0.25">
      <c r="A25" s="88">
        <f t="shared" si="1"/>
        <v>11</v>
      </c>
      <c r="B25" s="79">
        <v>46143</v>
      </c>
      <c r="C25" s="79">
        <v>46173</v>
      </c>
      <c r="D25" s="80" t="s">
        <v>245</v>
      </c>
      <c r="E25" s="79">
        <v>46183</v>
      </c>
      <c r="F25" s="80" t="s">
        <v>568</v>
      </c>
      <c r="G25" s="79">
        <v>46008</v>
      </c>
      <c r="H25" s="80" t="s">
        <v>136</v>
      </c>
      <c r="I25" s="80">
        <v>131283540</v>
      </c>
      <c r="J25" s="80" t="s">
        <v>44</v>
      </c>
      <c r="K25" s="80" t="s">
        <v>59</v>
      </c>
      <c r="L25" s="80" t="s">
        <v>137</v>
      </c>
      <c r="M25" s="80" t="s">
        <v>138</v>
      </c>
      <c r="N25" s="80" t="s">
        <v>139</v>
      </c>
      <c r="O25" s="80" t="s">
        <v>43</v>
      </c>
      <c r="P25" s="81">
        <v>2.004</v>
      </c>
      <c r="Q25" s="82">
        <v>35029</v>
      </c>
      <c r="R25" s="82"/>
      <c r="S25" s="81">
        <v>795.62300000000005</v>
      </c>
      <c r="T25" s="81">
        <v>801.90200000000004</v>
      </c>
      <c r="U25" s="81">
        <v>819.4</v>
      </c>
      <c r="V25" s="83"/>
      <c r="W25" s="83"/>
      <c r="X25" s="79"/>
      <c r="Y25" s="79" t="s">
        <v>1064</v>
      </c>
      <c r="Z25" s="79" t="s">
        <v>526</v>
      </c>
      <c r="AA25" s="79">
        <v>39377</v>
      </c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 t="s">
        <v>42</v>
      </c>
      <c r="BA25" s="79" t="s">
        <v>42</v>
      </c>
      <c r="BB25" s="79" t="s">
        <v>42</v>
      </c>
      <c r="BC25" s="81">
        <v>773.02099999999996</v>
      </c>
      <c r="BD25" s="81">
        <v>0</v>
      </c>
      <c r="BE25" s="81" t="s">
        <v>42</v>
      </c>
      <c r="BF25" s="81" t="s">
        <v>42</v>
      </c>
      <c r="BG25" s="81" t="s">
        <v>42</v>
      </c>
      <c r="BH25" s="84" t="s">
        <v>42</v>
      </c>
      <c r="BI25" s="85" t="s">
        <v>42</v>
      </c>
      <c r="BJ25" s="84">
        <v>0</v>
      </c>
      <c r="BK25" s="84" t="s">
        <v>42</v>
      </c>
      <c r="BL25" s="84" t="s">
        <v>42</v>
      </c>
      <c r="BM25" s="79" t="s">
        <v>42</v>
      </c>
      <c r="BN25" s="79" t="s">
        <v>42</v>
      </c>
      <c r="BO25" s="86" t="s">
        <v>354</v>
      </c>
      <c r="BP25" s="81">
        <v>773.02099999999996</v>
      </c>
      <c r="BQ25" s="81">
        <v>773.64599999999996</v>
      </c>
      <c r="BR25" s="81">
        <v>0</v>
      </c>
      <c r="BS25" s="84">
        <v>689</v>
      </c>
      <c r="BT25" s="85" t="s">
        <v>42</v>
      </c>
      <c r="BU25" s="84">
        <v>689</v>
      </c>
      <c r="BV25" s="84" t="s">
        <v>1121</v>
      </c>
      <c r="BW25" s="84" t="s">
        <v>1176</v>
      </c>
      <c r="BX25" s="79">
        <v>46538</v>
      </c>
      <c r="BY25" s="79" t="s">
        <v>352</v>
      </c>
      <c r="BZ25" s="79" t="s">
        <v>42</v>
      </c>
      <c r="CA25" s="79" t="s">
        <v>42</v>
      </c>
      <c r="CB25" s="79" t="s">
        <v>42</v>
      </c>
      <c r="CC25" s="79" t="s">
        <v>42</v>
      </c>
      <c r="CD25" s="79" t="s">
        <v>42</v>
      </c>
      <c r="CE25" s="79" t="s">
        <v>42</v>
      </c>
      <c r="CF25" s="84">
        <v>0</v>
      </c>
      <c r="CG25" s="79" t="s">
        <v>42</v>
      </c>
      <c r="CH25" s="79" t="s">
        <v>42</v>
      </c>
      <c r="CI25" s="79" t="s">
        <v>42</v>
      </c>
      <c r="CJ25" s="79" t="s">
        <v>42</v>
      </c>
      <c r="CK25" s="84">
        <v>689</v>
      </c>
      <c r="CL25" s="84" t="s">
        <v>1121</v>
      </c>
      <c r="CM25" s="84" t="s">
        <v>1176</v>
      </c>
      <c r="CN25" s="79">
        <v>46538</v>
      </c>
      <c r="CO25" s="79" t="s">
        <v>352</v>
      </c>
    </row>
    <row r="26" spans="1:93" ht="15" customHeight="1" x14ac:dyDescent="0.25">
      <c r="A26" s="60">
        <f t="shared" si="1"/>
        <v>12</v>
      </c>
      <c r="B26" s="61"/>
      <c r="C26" s="61"/>
      <c r="D26" s="62" t="s">
        <v>246</v>
      </c>
      <c r="E26" s="59" t="s">
        <v>42</v>
      </c>
      <c r="F26" s="62" t="s">
        <v>571</v>
      </c>
      <c r="G26" s="61">
        <v>46006</v>
      </c>
      <c r="H26" s="62" t="s">
        <v>124</v>
      </c>
      <c r="I26" s="62">
        <v>829053852</v>
      </c>
      <c r="J26" s="62" t="s">
        <v>81</v>
      </c>
      <c r="K26" s="62" t="s">
        <v>82</v>
      </c>
      <c r="L26" s="62" t="s">
        <v>125</v>
      </c>
      <c r="M26" s="62" t="s">
        <v>81</v>
      </c>
      <c r="N26" s="62" t="s">
        <v>82</v>
      </c>
      <c r="O26" s="62" t="s">
        <v>63</v>
      </c>
      <c r="P26" s="63">
        <v>2</v>
      </c>
      <c r="Q26" s="64"/>
      <c r="R26" s="64"/>
      <c r="S26" s="63"/>
      <c r="T26" s="63"/>
      <c r="U26" s="63"/>
      <c r="V26" s="65"/>
      <c r="W26" s="65"/>
      <c r="X26" s="61"/>
      <c r="Y26" s="61"/>
      <c r="Z26" s="61"/>
      <c r="AA26" s="61">
        <v>40176</v>
      </c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 t="s">
        <v>126</v>
      </c>
      <c r="BA26" s="69">
        <v>225000</v>
      </c>
      <c r="BB26" s="61">
        <v>39486</v>
      </c>
      <c r="BC26" s="63"/>
      <c r="BD26" s="63"/>
      <c r="BE26" s="63"/>
      <c r="BF26" s="63"/>
      <c r="BG26" s="63"/>
      <c r="BH26" s="66"/>
      <c r="BI26" s="67"/>
      <c r="BJ26" s="66">
        <v>0</v>
      </c>
      <c r="BK26" s="66"/>
      <c r="BL26" s="66"/>
      <c r="BM26" s="61"/>
      <c r="BN26" s="61"/>
      <c r="BO26" s="68" t="s">
        <v>180</v>
      </c>
      <c r="BP26" s="63"/>
      <c r="BQ26" s="63"/>
      <c r="BR26" s="63"/>
      <c r="BS26" s="66"/>
      <c r="BT26" s="67"/>
      <c r="BU26" s="66">
        <v>0</v>
      </c>
      <c r="BV26" s="66" t="s">
        <v>1122</v>
      </c>
      <c r="BW26" s="66" t="s">
        <v>1122</v>
      </c>
      <c r="BX26" s="61"/>
      <c r="BY26" s="61"/>
      <c r="BZ26" s="68"/>
      <c r="CA26" s="63"/>
      <c r="CB26" s="63"/>
      <c r="CC26" s="63"/>
      <c r="CD26" s="66"/>
      <c r="CE26" s="67"/>
      <c r="CF26" s="66">
        <v>0</v>
      </c>
      <c r="CG26" s="66"/>
      <c r="CH26" s="66"/>
      <c r="CI26" s="61"/>
      <c r="CJ26" s="61"/>
      <c r="CK26" s="66">
        <v>0</v>
      </c>
      <c r="CL26" s="66" t="s">
        <v>1122</v>
      </c>
      <c r="CM26" s="66" t="s">
        <v>1122</v>
      </c>
      <c r="CN26" s="61"/>
      <c r="CO26" s="61"/>
    </row>
    <row r="27" spans="1:93" s="99" customFormat="1" ht="15" customHeight="1" x14ac:dyDescent="0.25">
      <c r="A27" s="91">
        <f t="shared" si="1"/>
        <v>13</v>
      </c>
      <c r="B27" s="92">
        <v>46143</v>
      </c>
      <c r="C27" s="92">
        <v>46173</v>
      </c>
      <c r="D27" s="93" t="s">
        <v>247</v>
      </c>
      <c r="E27" s="92">
        <v>46183</v>
      </c>
      <c r="F27" s="93" t="s">
        <v>572</v>
      </c>
      <c r="G27" s="92">
        <v>45965</v>
      </c>
      <c r="H27" s="93" t="s">
        <v>122</v>
      </c>
      <c r="I27" s="93">
        <v>175479761</v>
      </c>
      <c r="J27" s="93" t="s">
        <v>44</v>
      </c>
      <c r="K27" s="93" t="s">
        <v>59</v>
      </c>
      <c r="L27" s="93" t="s">
        <v>123</v>
      </c>
      <c r="M27" s="93" t="s">
        <v>87</v>
      </c>
      <c r="N27" s="93" t="s">
        <v>88</v>
      </c>
      <c r="O27" s="93" t="s">
        <v>43</v>
      </c>
      <c r="P27" s="94">
        <v>3.944</v>
      </c>
      <c r="Q27" s="95">
        <v>35033</v>
      </c>
      <c r="R27" s="95"/>
      <c r="S27" s="94">
        <v>1302.0740000000001</v>
      </c>
      <c r="T27" s="94">
        <v>1336.5039999999999</v>
      </c>
      <c r="U27" s="94">
        <v>1285.741</v>
      </c>
      <c r="V27" s="96"/>
      <c r="W27" s="96"/>
      <c r="X27" s="92"/>
      <c r="Y27" s="92" t="s">
        <v>1177</v>
      </c>
      <c r="Z27" s="92" t="s">
        <v>1178</v>
      </c>
      <c r="AA27" s="92">
        <v>41254</v>
      </c>
      <c r="AB27" s="92" t="s">
        <v>1179</v>
      </c>
      <c r="AC27" s="92" t="s">
        <v>1180</v>
      </c>
      <c r="AD27" s="92">
        <v>42259</v>
      </c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 t="s">
        <v>42</v>
      </c>
      <c r="BA27" s="92" t="s">
        <v>42</v>
      </c>
      <c r="BB27" s="92" t="s">
        <v>42</v>
      </c>
      <c r="BC27" s="94">
        <v>1221.768</v>
      </c>
      <c r="BD27" s="94">
        <v>0</v>
      </c>
      <c r="BE27" s="94" t="s">
        <v>42</v>
      </c>
      <c r="BF27" s="94" t="s">
        <v>42</v>
      </c>
      <c r="BG27" s="94" t="s">
        <v>42</v>
      </c>
      <c r="BH27" s="97" t="s">
        <v>42</v>
      </c>
      <c r="BI27" s="98" t="s">
        <v>42</v>
      </c>
      <c r="BJ27" s="97">
        <v>0</v>
      </c>
      <c r="BK27" s="97" t="s">
        <v>42</v>
      </c>
      <c r="BL27" s="97" t="s">
        <v>42</v>
      </c>
      <c r="BM27" s="92" t="s">
        <v>42</v>
      </c>
      <c r="BN27" s="92" t="s">
        <v>42</v>
      </c>
      <c r="BO27" s="101" t="s">
        <v>180</v>
      </c>
      <c r="BP27" s="94">
        <v>1221.768</v>
      </c>
      <c r="BQ27" s="94">
        <v>1222.7280000000001</v>
      </c>
      <c r="BR27" s="94">
        <v>0.72799999999999998</v>
      </c>
      <c r="BS27" s="97">
        <v>213</v>
      </c>
      <c r="BT27" s="98" t="s">
        <v>42</v>
      </c>
      <c r="BU27" s="97">
        <v>213</v>
      </c>
      <c r="BV27" s="97" t="s">
        <v>1123</v>
      </c>
      <c r="BW27" s="97" t="s">
        <v>1265</v>
      </c>
      <c r="BX27" s="92">
        <v>46538</v>
      </c>
      <c r="BY27" s="92" t="s">
        <v>352</v>
      </c>
      <c r="BZ27" s="92" t="s">
        <v>42</v>
      </c>
      <c r="CA27" s="92" t="s">
        <v>42</v>
      </c>
      <c r="CB27" s="92" t="s">
        <v>42</v>
      </c>
      <c r="CC27" s="92" t="s">
        <v>42</v>
      </c>
      <c r="CD27" s="92" t="s">
        <v>42</v>
      </c>
      <c r="CE27" s="92" t="s">
        <v>42</v>
      </c>
      <c r="CF27" s="95">
        <v>0</v>
      </c>
      <c r="CG27" s="92" t="s">
        <v>42</v>
      </c>
      <c r="CH27" s="92" t="s">
        <v>42</v>
      </c>
      <c r="CI27" s="92" t="s">
        <v>42</v>
      </c>
      <c r="CJ27" s="92" t="s">
        <v>42</v>
      </c>
      <c r="CK27" s="97">
        <v>213</v>
      </c>
      <c r="CL27" s="97" t="s">
        <v>1123</v>
      </c>
      <c r="CM27" s="97" t="s">
        <v>1265</v>
      </c>
      <c r="CN27" s="92">
        <v>46538</v>
      </c>
      <c r="CO27" s="92" t="s">
        <v>352</v>
      </c>
    </row>
    <row r="28" spans="1:93" s="99" customFormat="1" ht="15" customHeight="1" x14ac:dyDescent="0.25">
      <c r="A28" s="91">
        <f t="shared" si="1"/>
        <v>14</v>
      </c>
      <c r="B28" s="92">
        <v>46143</v>
      </c>
      <c r="C28" s="92">
        <v>46173</v>
      </c>
      <c r="D28" s="93" t="s">
        <v>248</v>
      </c>
      <c r="E28" s="92">
        <v>46183</v>
      </c>
      <c r="F28" s="93" t="s">
        <v>573</v>
      </c>
      <c r="G28" s="92">
        <v>45965</v>
      </c>
      <c r="H28" s="93" t="s">
        <v>120</v>
      </c>
      <c r="I28" s="93">
        <v>175479761</v>
      </c>
      <c r="J28" s="93" t="s">
        <v>44</v>
      </c>
      <c r="K28" s="93" t="s">
        <v>59</v>
      </c>
      <c r="L28" s="93" t="s">
        <v>121</v>
      </c>
      <c r="M28" s="93" t="s">
        <v>87</v>
      </c>
      <c r="N28" s="93" t="s">
        <v>88</v>
      </c>
      <c r="O28" s="93" t="s">
        <v>43</v>
      </c>
      <c r="P28" s="94">
        <v>4.8710000000000004</v>
      </c>
      <c r="Q28" s="95">
        <v>35033</v>
      </c>
      <c r="R28" s="95"/>
      <c r="S28" s="94">
        <v>1427.17</v>
      </c>
      <c r="T28" s="94">
        <v>1465.729</v>
      </c>
      <c r="U28" s="94">
        <v>1452.8610000000001</v>
      </c>
      <c r="V28" s="96"/>
      <c r="W28" s="96"/>
      <c r="X28" s="92"/>
      <c r="Y28" s="92" t="s">
        <v>1181</v>
      </c>
      <c r="Z28" s="92" t="s">
        <v>1182</v>
      </c>
      <c r="AA28" s="92">
        <v>41254</v>
      </c>
      <c r="AB28" s="92" t="s">
        <v>1183</v>
      </c>
      <c r="AC28" s="92" t="s">
        <v>1184</v>
      </c>
      <c r="AD28" s="92">
        <v>41570</v>
      </c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 t="s">
        <v>42</v>
      </c>
      <c r="BA28" s="92" t="s">
        <v>42</v>
      </c>
      <c r="BB28" s="92" t="s">
        <v>42</v>
      </c>
      <c r="BC28" s="94">
        <v>1380.306</v>
      </c>
      <c r="BD28" s="94">
        <v>0</v>
      </c>
      <c r="BE28" s="94" t="s">
        <v>42</v>
      </c>
      <c r="BF28" s="94" t="s">
        <v>42</v>
      </c>
      <c r="BG28" s="94" t="s">
        <v>42</v>
      </c>
      <c r="BH28" s="94" t="s">
        <v>42</v>
      </c>
      <c r="BI28" s="94" t="s">
        <v>42</v>
      </c>
      <c r="BJ28" s="95">
        <v>0</v>
      </c>
      <c r="BK28" s="97" t="s">
        <v>42</v>
      </c>
      <c r="BL28" s="97" t="s">
        <v>42</v>
      </c>
      <c r="BM28" s="97" t="s">
        <v>42</v>
      </c>
      <c r="BN28" s="94" t="s">
        <v>42</v>
      </c>
      <c r="BO28" s="101" t="s">
        <v>180</v>
      </c>
      <c r="BP28" s="94">
        <v>1380.306</v>
      </c>
      <c r="BQ28" s="94">
        <v>1380.778</v>
      </c>
      <c r="BR28" s="94">
        <v>0.77800000000000002</v>
      </c>
      <c r="BS28" s="97">
        <v>109</v>
      </c>
      <c r="BT28" s="98" t="s">
        <v>42</v>
      </c>
      <c r="BU28" s="97">
        <v>109</v>
      </c>
      <c r="BV28" s="97" t="s">
        <v>1124</v>
      </c>
      <c r="BW28" s="97" t="s">
        <v>1266</v>
      </c>
      <c r="BX28" s="92">
        <v>46538</v>
      </c>
      <c r="BY28" s="92" t="s">
        <v>352</v>
      </c>
      <c r="BZ28" s="92" t="s">
        <v>42</v>
      </c>
      <c r="CA28" s="92" t="s">
        <v>42</v>
      </c>
      <c r="CB28" s="92" t="s">
        <v>42</v>
      </c>
      <c r="CC28" s="92" t="s">
        <v>42</v>
      </c>
      <c r="CD28" s="92" t="s">
        <v>42</v>
      </c>
      <c r="CE28" s="92" t="s">
        <v>42</v>
      </c>
      <c r="CF28" s="95">
        <v>0</v>
      </c>
      <c r="CG28" s="92" t="s">
        <v>42</v>
      </c>
      <c r="CH28" s="92" t="s">
        <v>42</v>
      </c>
      <c r="CI28" s="92" t="s">
        <v>42</v>
      </c>
      <c r="CJ28" s="92" t="s">
        <v>42</v>
      </c>
      <c r="CK28" s="97">
        <v>109</v>
      </c>
      <c r="CL28" s="97" t="s">
        <v>1124</v>
      </c>
      <c r="CM28" s="97" t="s">
        <v>1266</v>
      </c>
      <c r="CN28" s="92">
        <v>46538</v>
      </c>
      <c r="CO28" s="92" t="s">
        <v>352</v>
      </c>
    </row>
    <row r="29" spans="1:93" ht="15" customHeight="1" x14ac:dyDescent="0.25">
      <c r="A29" s="78">
        <f t="shared" si="1"/>
        <v>15</v>
      </c>
      <c r="B29" s="79">
        <v>46143</v>
      </c>
      <c r="C29" s="79">
        <v>46173</v>
      </c>
      <c r="D29" s="80" t="s">
        <v>249</v>
      </c>
      <c r="E29" s="79">
        <v>46183</v>
      </c>
      <c r="F29" s="80" t="s">
        <v>574</v>
      </c>
      <c r="G29" s="79">
        <v>45968</v>
      </c>
      <c r="H29" s="80" t="s">
        <v>140</v>
      </c>
      <c r="I29" s="80">
        <v>831915153</v>
      </c>
      <c r="J29" s="80" t="s">
        <v>44</v>
      </c>
      <c r="K29" s="80" t="s">
        <v>59</v>
      </c>
      <c r="L29" s="80" t="s">
        <v>141</v>
      </c>
      <c r="M29" s="80" t="s">
        <v>142</v>
      </c>
      <c r="N29" s="80" t="s">
        <v>143</v>
      </c>
      <c r="O29" s="80" t="s">
        <v>43</v>
      </c>
      <c r="P29" s="81">
        <v>3.044</v>
      </c>
      <c r="Q29" s="82">
        <v>35004</v>
      </c>
      <c r="R29" s="82"/>
      <c r="S29" s="81">
        <v>197.61799999999999</v>
      </c>
      <c r="T29" s="81">
        <v>252.48500000000001</v>
      </c>
      <c r="U29" s="81">
        <v>198.20400000000001</v>
      </c>
      <c r="V29" s="83"/>
      <c r="W29" s="83"/>
      <c r="X29" s="79"/>
      <c r="Y29" s="79" t="s">
        <v>1185</v>
      </c>
      <c r="Z29" s="79" t="s">
        <v>1186</v>
      </c>
      <c r="AA29" s="79">
        <v>41637</v>
      </c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 t="s">
        <v>42</v>
      </c>
      <c r="BA29" s="79" t="s">
        <v>42</v>
      </c>
      <c r="BB29" s="79" t="s">
        <v>42</v>
      </c>
      <c r="BC29" s="81">
        <v>188.32599999999999</v>
      </c>
      <c r="BD29" s="81">
        <v>0</v>
      </c>
      <c r="BE29" s="81" t="s">
        <v>42</v>
      </c>
      <c r="BF29" s="81" t="s">
        <v>42</v>
      </c>
      <c r="BG29" s="81" t="s">
        <v>42</v>
      </c>
      <c r="BH29" s="84" t="s">
        <v>42</v>
      </c>
      <c r="BI29" s="85" t="s">
        <v>42</v>
      </c>
      <c r="BJ29" s="82">
        <v>0</v>
      </c>
      <c r="BK29" s="84" t="s">
        <v>42</v>
      </c>
      <c r="BL29" s="84" t="s">
        <v>42</v>
      </c>
      <c r="BM29" s="79" t="s">
        <v>42</v>
      </c>
      <c r="BN29" s="79" t="s">
        <v>42</v>
      </c>
      <c r="BO29" s="86" t="s">
        <v>354</v>
      </c>
      <c r="BP29" s="81">
        <v>188.32599999999999</v>
      </c>
      <c r="BQ29" s="81">
        <v>188.446</v>
      </c>
      <c r="BR29" s="81">
        <v>0.44600000000000001</v>
      </c>
      <c r="BS29" s="84">
        <v>188</v>
      </c>
      <c r="BT29" s="85" t="s">
        <v>42</v>
      </c>
      <c r="BU29" s="84">
        <v>188</v>
      </c>
      <c r="BV29" s="84" t="s">
        <v>1125</v>
      </c>
      <c r="BW29" s="84" t="s">
        <v>1187</v>
      </c>
      <c r="BX29" s="79">
        <v>46538</v>
      </c>
      <c r="BY29" s="79" t="s">
        <v>352</v>
      </c>
      <c r="BZ29" s="79" t="s">
        <v>42</v>
      </c>
      <c r="CA29" s="79" t="s">
        <v>42</v>
      </c>
      <c r="CB29" s="79" t="s">
        <v>42</v>
      </c>
      <c r="CC29" s="79" t="s">
        <v>42</v>
      </c>
      <c r="CD29" s="79" t="s">
        <v>42</v>
      </c>
      <c r="CE29" s="79" t="s">
        <v>42</v>
      </c>
      <c r="CF29" s="82">
        <v>0</v>
      </c>
      <c r="CG29" s="79" t="s">
        <v>42</v>
      </c>
      <c r="CH29" s="79" t="s">
        <v>42</v>
      </c>
      <c r="CI29" s="79" t="s">
        <v>42</v>
      </c>
      <c r="CJ29" s="79" t="s">
        <v>42</v>
      </c>
      <c r="CK29" s="84">
        <v>188</v>
      </c>
      <c r="CL29" s="84" t="s">
        <v>1125</v>
      </c>
      <c r="CM29" s="84" t="s">
        <v>1187</v>
      </c>
      <c r="CN29" s="79">
        <v>46538</v>
      </c>
      <c r="CO29" s="79" t="s">
        <v>352</v>
      </c>
    </row>
    <row r="30" spans="1:93" ht="15" customHeight="1" x14ac:dyDescent="0.25">
      <c r="A30" s="78">
        <f t="shared" si="1"/>
        <v>16</v>
      </c>
      <c r="B30" s="79">
        <v>46143</v>
      </c>
      <c r="C30" s="79">
        <v>46173</v>
      </c>
      <c r="D30" s="80" t="s">
        <v>250</v>
      </c>
      <c r="E30" s="79">
        <v>46183</v>
      </c>
      <c r="F30" s="80" t="s">
        <v>575</v>
      </c>
      <c r="G30" s="79">
        <v>46000</v>
      </c>
      <c r="H30" s="80" t="s">
        <v>160</v>
      </c>
      <c r="I30" s="80">
        <v>813208144</v>
      </c>
      <c r="J30" s="80" t="s">
        <v>161</v>
      </c>
      <c r="K30" s="80" t="s">
        <v>162</v>
      </c>
      <c r="L30" s="80" t="s">
        <v>163</v>
      </c>
      <c r="M30" s="80" t="s">
        <v>161</v>
      </c>
      <c r="N30" s="80" t="s">
        <v>162</v>
      </c>
      <c r="O30" s="80" t="s">
        <v>43</v>
      </c>
      <c r="P30" s="81">
        <v>2</v>
      </c>
      <c r="Q30" s="82">
        <v>34991</v>
      </c>
      <c r="R30" s="82"/>
      <c r="S30" s="81">
        <v>595</v>
      </c>
      <c r="T30" s="81">
        <v>595</v>
      </c>
      <c r="U30" s="81">
        <v>574.91300000000001</v>
      </c>
      <c r="V30" s="83"/>
      <c r="W30" s="83"/>
      <c r="X30" s="79"/>
      <c r="Y30" s="79" t="s">
        <v>1188</v>
      </c>
      <c r="Z30" s="79" t="s">
        <v>1189</v>
      </c>
      <c r="AA30" s="79">
        <v>41820</v>
      </c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 t="s">
        <v>164</v>
      </c>
      <c r="BA30" s="89">
        <v>358367.66487884941</v>
      </c>
      <c r="BB30" s="79">
        <v>41943</v>
      </c>
      <c r="BC30" s="81">
        <v>547.53599999999994</v>
      </c>
      <c r="BD30" s="81">
        <v>0</v>
      </c>
      <c r="BE30" s="81" t="s">
        <v>42</v>
      </c>
      <c r="BF30" s="81" t="s">
        <v>42</v>
      </c>
      <c r="BG30" s="81" t="s">
        <v>42</v>
      </c>
      <c r="BH30" s="84" t="s">
        <v>42</v>
      </c>
      <c r="BI30" s="85" t="s">
        <v>42</v>
      </c>
      <c r="BJ30" s="82">
        <v>0</v>
      </c>
      <c r="BK30" s="84" t="s">
        <v>42</v>
      </c>
      <c r="BL30" s="84" t="s">
        <v>42</v>
      </c>
      <c r="BM30" s="79" t="s">
        <v>42</v>
      </c>
      <c r="BN30" s="79" t="s">
        <v>42</v>
      </c>
      <c r="BO30" s="86" t="s">
        <v>179</v>
      </c>
      <c r="BP30" s="81">
        <v>547.53599999999994</v>
      </c>
      <c r="BQ30" s="81">
        <v>548.31600000000003</v>
      </c>
      <c r="BR30" s="81">
        <v>0.316</v>
      </c>
      <c r="BS30" s="84">
        <v>548</v>
      </c>
      <c r="BT30" s="85" t="s">
        <v>42</v>
      </c>
      <c r="BU30" s="84">
        <v>548</v>
      </c>
      <c r="BV30" s="84" t="s">
        <v>1126</v>
      </c>
      <c r="BW30" s="84" t="s">
        <v>1190</v>
      </c>
      <c r="BX30" s="79">
        <v>46538</v>
      </c>
      <c r="BY30" s="79" t="s">
        <v>352</v>
      </c>
      <c r="BZ30" s="79" t="s">
        <v>42</v>
      </c>
      <c r="CA30" s="79" t="s">
        <v>42</v>
      </c>
      <c r="CB30" s="79" t="s">
        <v>42</v>
      </c>
      <c r="CC30" s="79" t="s">
        <v>42</v>
      </c>
      <c r="CD30" s="79" t="s">
        <v>42</v>
      </c>
      <c r="CE30" s="79" t="s">
        <v>42</v>
      </c>
      <c r="CF30" s="82">
        <v>0</v>
      </c>
      <c r="CG30" s="79" t="s">
        <v>42</v>
      </c>
      <c r="CH30" s="79" t="s">
        <v>42</v>
      </c>
      <c r="CI30" s="79" t="s">
        <v>42</v>
      </c>
      <c r="CJ30" s="79" t="s">
        <v>42</v>
      </c>
      <c r="CK30" s="84">
        <v>548</v>
      </c>
      <c r="CL30" s="84" t="s">
        <v>1126</v>
      </c>
      <c r="CM30" s="84" t="s">
        <v>1190</v>
      </c>
      <c r="CN30" s="79">
        <v>46538</v>
      </c>
      <c r="CO30" s="79" t="s">
        <v>352</v>
      </c>
    </row>
    <row r="31" spans="1:93" ht="15" customHeight="1" x14ac:dyDescent="0.25">
      <c r="A31" s="78">
        <f t="shared" si="1"/>
        <v>17</v>
      </c>
      <c r="B31" s="79">
        <v>46143</v>
      </c>
      <c r="C31" s="79">
        <v>46173</v>
      </c>
      <c r="D31" s="80" t="s">
        <v>251</v>
      </c>
      <c r="E31" s="79">
        <v>46182</v>
      </c>
      <c r="F31" s="80" t="s">
        <v>576</v>
      </c>
      <c r="G31" s="79">
        <v>45940</v>
      </c>
      <c r="H31" s="80" t="s">
        <v>127</v>
      </c>
      <c r="I31" s="80">
        <v>106028833</v>
      </c>
      <c r="J31" s="80" t="s">
        <v>128</v>
      </c>
      <c r="K31" s="80" t="s">
        <v>129</v>
      </c>
      <c r="L31" s="80" t="s">
        <v>130</v>
      </c>
      <c r="M31" s="80" t="s">
        <v>128</v>
      </c>
      <c r="N31" s="80" t="s">
        <v>131</v>
      </c>
      <c r="O31" s="80" t="s">
        <v>43</v>
      </c>
      <c r="P31" s="81">
        <v>3.3580000000000001</v>
      </c>
      <c r="Q31" s="82">
        <v>35020</v>
      </c>
      <c r="R31" s="82"/>
      <c r="S31" s="81">
        <v>1562.76</v>
      </c>
      <c r="T31" s="81">
        <v>1562.76</v>
      </c>
      <c r="U31" s="81">
        <v>1659.2719999999999</v>
      </c>
      <c r="V31" s="83"/>
      <c r="W31" s="83"/>
      <c r="X31" s="79"/>
      <c r="Y31" s="79" t="s">
        <v>1191</v>
      </c>
      <c r="Z31" s="79" t="s">
        <v>1041</v>
      </c>
      <c r="AA31" s="79">
        <v>44523</v>
      </c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 t="s">
        <v>42</v>
      </c>
      <c r="BA31" s="79" t="s">
        <v>42</v>
      </c>
      <c r="BB31" s="79" t="s">
        <v>42</v>
      </c>
      <c r="BC31" s="81">
        <v>1609.672</v>
      </c>
      <c r="BD31" s="81">
        <v>0</v>
      </c>
      <c r="BE31" s="81" t="s">
        <v>42</v>
      </c>
      <c r="BF31" s="81" t="s">
        <v>42</v>
      </c>
      <c r="BG31" s="81" t="s">
        <v>42</v>
      </c>
      <c r="BH31" s="84" t="s">
        <v>42</v>
      </c>
      <c r="BI31" s="85" t="s">
        <v>42</v>
      </c>
      <c r="BJ31" s="84">
        <v>0</v>
      </c>
      <c r="BK31" s="84" t="s">
        <v>42</v>
      </c>
      <c r="BL31" s="84" t="s">
        <v>42</v>
      </c>
      <c r="BM31" s="79" t="s">
        <v>42</v>
      </c>
      <c r="BN31" s="79" t="s">
        <v>42</v>
      </c>
      <c r="BO31" s="86" t="s">
        <v>354</v>
      </c>
      <c r="BP31" s="81">
        <v>1609.672</v>
      </c>
      <c r="BQ31" s="81">
        <v>1610.29</v>
      </c>
      <c r="BR31" s="81">
        <v>0.28999999999999998</v>
      </c>
      <c r="BS31" s="84">
        <v>1610</v>
      </c>
      <c r="BT31" s="85" t="s">
        <v>42</v>
      </c>
      <c r="BU31" s="84">
        <v>1610</v>
      </c>
      <c r="BV31" s="84" t="s">
        <v>1127</v>
      </c>
      <c r="BW31" s="84" t="s">
        <v>1192</v>
      </c>
      <c r="BX31" s="79">
        <v>46538</v>
      </c>
      <c r="BY31" s="79" t="s">
        <v>352</v>
      </c>
      <c r="BZ31" s="79" t="s">
        <v>42</v>
      </c>
      <c r="CA31" s="79" t="s">
        <v>42</v>
      </c>
      <c r="CB31" s="79" t="s">
        <v>42</v>
      </c>
      <c r="CC31" s="79" t="s">
        <v>42</v>
      </c>
      <c r="CD31" s="79" t="s">
        <v>42</v>
      </c>
      <c r="CE31" s="79" t="s">
        <v>42</v>
      </c>
      <c r="CF31" s="82">
        <v>0</v>
      </c>
      <c r="CG31" s="79" t="s">
        <v>42</v>
      </c>
      <c r="CH31" s="79" t="s">
        <v>42</v>
      </c>
      <c r="CI31" s="79" t="s">
        <v>42</v>
      </c>
      <c r="CJ31" s="79" t="s">
        <v>42</v>
      </c>
      <c r="CK31" s="84">
        <v>1610</v>
      </c>
      <c r="CL31" s="84" t="s">
        <v>1127</v>
      </c>
      <c r="CM31" s="84" t="s">
        <v>1192</v>
      </c>
      <c r="CN31" s="79">
        <v>46538</v>
      </c>
      <c r="CO31" s="79" t="s">
        <v>352</v>
      </c>
    </row>
    <row r="32" spans="1:93" ht="15" customHeight="1" x14ac:dyDescent="0.25">
      <c r="A32" s="78">
        <f t="shared" si="1"/>
        <v>18</v>
      </c>
      <c r="B32" s="79">
        <v>46143</v>
      </c>
      <c r="C32" s="79">
        <v>46173</v>
      </c>
      <c r="D32" s="80" t="s">
        <v>252</v>
      </c>
      <c r="E32" s="79">
        <v>46183</v>
      </c>
      <c r="F32" s="80" t="s">
        <v>577</v>
      </c>
      <c r="G32" s="79">
        <v>46008</v>
      </c>
      <c r="H32" s="80" t="s">
        <v>204</v>
      </c>
      <c r="I32" s="80">
        <v>205061272</v>
      </c>
      <c r="J32" s="80" t="s">
        <v>66</v>
      </c>
      <c r="K32" s="80" t="s">
        <v>65</v>
      </c>
      <c r="L32" s="80" t="s">
        <v>276</v>
      </c>
      <c r="M32" s="80" t="s">
        <v>81</v>
      </c>
      <c r="N32" s="80" t="s">
        <v>82</v>
      </c>
      <c r="O32" s="80" t="s">
        <v>43</v>
      </c>
      <c r="P32" s="81">
        <v>2.4300000000000002</v>
      </c>
      <c r="Q32" s="82">
        <v>35046</v>
      </c>
      <c r="R32" s="82"/>
      <c r="S32" s="81">
        <v>46.508000000000003</v>
      </c>
      <c r="T32" s="81">
        <v>46.508000000000003</v>
      </c>
      <c r="U32" s="81">
        <v>46.835999999999999</v>
      </c>
      <c r="V32" s="83"/>
      <c r="W32" s="83"/>
      <c r="X32" s="79"/>
      <c r="Y32" s="79" t="s">
        <v>1193</v>
      </c>
      <c r="Z32" s="79" t="s">
        <v>484</v>
      </c>
      <c r="AA32" s="79">
        <v>40550</v>
      </c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 t="s">
        <v>164</v>
      </c>
      <c r="BA32" s="82">
        <v>1482745.9441771524</v>
      </c>
      <c r="BB32" s="79">
        <v>40710</v>
      </c>
      <c r="BC32" s="81">
        <v>40.792000000000002</v>
      </c>
      <c r="BD32" s="81">
        <v>0</v>
      </c>
      <c r="BE32" s="81" t="s">
        <v>42</v>
      </c>
      <c r="BF32" s="81" t="s">
        <v>42</v>
      </c>
      <c r="BG32" s="81" t="s">
        <v>42</v>
      </c>
      <c r="BH32" s="84" t="s">
        <v>42</v>
      </c>
      <c r="BI32" s="85" t="s">
        <v>42</v>
      </c>
      <c r="BJ32" s="84">
        <v>0</v>
      </c>
      <c r="BK32" s="84" t="s">
        <v>42</v>
      </c>
      <c r="BL32" s="84" t="s">
        <v>42</v>
      </c>
      <c r="BM32" s="79" t="s">
        <v>42</v>
      </c>
      <c r="BN32" s="79" t="s">
        <v>42</v>
      </c>
      <c r="BO32" s="86" t="s">
        <v>180</v>
      </c>
      <c r="BP32" s="81">
        <v>40.792000000000002</v>
      </c>
      <c r="BQ32" s="81">
        <v>41.598999999999997</v>
      </c>
      <c r="BR32" s="81">
        <v>0.59899999999999998</v>
      </c>
      <c r="BS32" s="84">
        <v>41</v>
      </c>
      <c r="BT32" s="85" t="s">
        <v>42</v>
      </c>
      <c r="BU32" s="84">
        <v>41</v>
      </c>
      <c r="BV32" s="84" t="s">
        <v>1128</v>
      </c>
      <c r="BW32" s="84" t="s">
        <v>1194</v>
      </c>
      <c r="BX32" s="79">
        <v>46538</v>
      </c>
      <c r="BY32" s="79" t="s">
        <v>352</v>
      </c>
      <c r="BZ32" s="79" t="s">
        <v>42</v>
      </c>
      <c r="CA32" s="79" t="s">
        <v>42</v>
      </c>
      <c r="CB32" s="79" t="s">
        <v>42</v>
      </c>
      <c r="CC32" s="79" t="s">
        <v>42</v>
      </c>
      <c r="CD32" s="79" t="s">
        <v>42</v>
      </c>
      <c r="CE32" s="79" t="s">
        <v>42</v>
      </c>
      <c r="CF32" s="82">
        <v>0</v>
      </c>
      <c r="CG32" s="79" t="s">
        <v>42</v>
      </c>
      <c r="CH32" s="79" t="s">
        <v>42</v>
      </c>
      <c r="CI32" s="79" t="s">
        <v>42</v>
      </c>
      <c r="CJ32" s="79" t="s">
        <v>42</v>
      </c>
      <c r="CK32" s="84">
        <v>41</v>
      </c>
      <c r="CL32" s="84" t="s">
        <v>1128</v>
      </c>
      <c r="CM32" s="84" t="s">
        <v>1194</v>
      </c>
      <c r="CN32" s="79">
        <v>46538</v>
      </c>
      <c r="CO32" s="79" t="s">
        <v>352</v>
      </c>
    </row>
    <row r="33" spans="1:93" ht="15" customHeight="1" x14ac:dyDescent="0.25">
      <c r="A33" s="60">
        <f t="shared" si="1"/>
        <v>19</v>
      </c>
      <c r="B33" s="61"/>
      <c r="C33" s="61"/>
      <c r="D33" s="62" t="s">
        <v>253</v>
      </c>
      <c r="E33" s="59" t="s">
        <v>42</v>
      </c>
      <c r="F33" s="62" t="s">
        <v>578</v>
      </c>
      <c r="G33" s="61">
        <v>46027</v>
      </c>
      <c r="H33" s="62" t="s">
        <v>205</v>
      </c>
      <c r="I33" s="62">
        <v>204883234</v>
      </c>
      <c r="J33" s="62" t="s">
        <v>44</v>
      </c>
      <c r="K33" s="62" t="s">
        <v>169</v>
      </c>
      <c r="L33" s="62" t="s">
        <v>207</v>
      </c>
      <c r="M33" s="62" t="s">
        <v>44</v>
      </c>
      <c r="N33" s="62" t="s">
        <v>169</v>
      </c>
      <c r="O33" s="62" t="s">
        <v>63</v>
      </c>
      <c r="P33" s="63">
        <v>1.57</v>
      </c>
      <c r="Q33" s="64"/>
      <c r="R33" s="64"/>
      <c r="S33" s="63"/>
      <c r="T33" s="63"/>
      <c r="U33" s="63"/>
      <c r="V33" s="65"/>
      <c r="W33" s="65"/>
      <c r="X33" s="61"/>
      <c r="Y33" s="61"/>
      <c r="Z33" s="61"/>
      <c r="AA33" s="61">
        <v>40224</v>
      </c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 t="s">
        <v>42</v>
      </c>
      <c r="BA33" s="61" t="s">
        <v>42</v>
      </c>
      <c r="BB33" s="61" t="s">
        <v>42</v>
      </c>
      <c r="BC33" s="63"/>
      <c r="BD33" s="63"/>
      <c r="BE33" s="63"/>
      <c r="BF33" s="63"/>
      <c r="BG33" s="63"/>
      <c r="BH33" s="66"/>
      <c r="BI33" s="67"/>
      <c r="BJ33" s="66">
        <v>0</v>
      </c>
      <c r="BK33" s="66"/>
      <c r="BL33" s="66"/>
      <c r="BM33" s="61"/>
      <c r="BN33" s="61"/>
      <c r="BO33" s="68" t="s">
        <v>354</v>
      </c>
      <c r="BP33" s="63"/>
      <c r="BQ33" s="63"/>
      <c r="BR33" s="63"/>
      <c r="BS33" s="66"/>
      <c r="BT33" s="67"/>
      <c r="BU33" s="66">
        <v>0</v>
      </c>
      <c r="BV33" s="66" t="s">
        <v>1129</v>
      </c>
      <c r="BW33" s="66" t="s">
        <v>1129</v>
      </c>
      <c r="BX33" s="61"/>
      <c r="BY33" s="61"/>
      <c r="BZ33" s="68"/>
      <c r="CA33" s="63"/>
      <c r="CB33" s="63"/>
      <c r="CC33" s="63"/>
      <c r="CD33" s="66"/>
      <c r="CE33" s="67"/>
      <c r="CF33" s="66">
        <v>0</v>
      </c>
      <c r="CG33" s="66"/>
      <c r="CH33" s="66"/>
      <c r="CI33" s="61"/>
      <c r="CJ33" s="61"/>
      <c r="CK33" s="66">
        <v>0</v>
      </c>
      <c r="CL33" s="66" t="s">
        <v>1129</v>
      </c>
      <c r="CM33" s="66" t="s">
        <v>1129</v>
      </c>
      <c r="CN33" s="61"/>
      <c r="CO33" s="61"/>
    </row>
    <row r="34" spans="1:93" ht="15" customHeight="1" x14ac:dyDescent="0.25">
      <c r="A34" s="78">
        <f t="shared" si="1"/>
        <v>20</v>
      </c>
      <c r="B34" s="79">
        <v>46143</v>
      </c>
      <c r="C34" s="79">
        <v>46173</v>
      </c>
      <c r="D34" s="80" t="s">
        <v>254</v>
      </c>
      <c r="E34" s="79">
        <v>46183</v>
      </c>
      <c r="F34" s="80" t="s">
        <v>579</v>
      </c>
      <c r="G34" s="79">
        <v>46008</v>
      </c>
      <c r="H34" s="80" t="s">
        <v>48</v>
      </c>
      <c r="I34" s="80">
        <v>106006256</v>
      </c>
      <c r="J34" s="80" t="s">
        <v>49</v>
      </c>
      <c r="K34" s="80" t="s">
        <v>50</v>
      </c>
      <c r="L34" s="80" t="s">
        <v>51</v>
      </c>
      <c r="M34" s="80" t="s">
        <v>49</v>
      </c>
      <c r="N34" s="80" t="s">
        <v>50</v>
      </c>
      <c r="O34" s="80" t="s">
        <v>52</v>
      </c>
      <c r="P34" s="81">
        <v>6.24</v>
      </c>
      <c r="Q34" s="82">
        <v>35023</v>
      </c>
      <c r="R34" s="82"/>
      <c r="S34" s="81">
        <v>3439.52</v>
      </c>
      <c r="T34" s="81">
        <v>1493.2570000000001</v>
      </c>
      <c r="U34" s="81">
        <v>2947.4</v>
      </c>
      <c r="V34" s="83"/>
      <c r="W34" s="83"/>
      <c r="X34" s="79"/>
      <c r="Y34" s="79" t="s">
        <v>1195</v>
      </c>
      <c r="Z34" s="79" t="s">
        <v>1196</v>
      </c>
      <c r="AA34" s="79">
        <v>38681</v>
      </c>
      <c r="AB34" s="79" t="s">
        <v>1197</v>
      </c>
      <c r="AC34" s="79" t="s">
        <v>1198</v>
      </c>
      <c r="AD34" s="79">
        <v>38681</v>
      </c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 t="s">
        <v>42</v>
      </c>
      <c r="BA34" s="79" t="s">
        <v>42</v>
      </c>
      <c r="BB34" s="79" t="s">
        <v>42</v>
      </c>
      <c r="BC34" s="81">
        <v>2741.335</v>
      </c>
      <c r="BD34" s="81">
        <v>0</v>
      </c>
      <c r="BE34" s="81" t="s">
        <v>42</v>
      </c>
      <c r="BF34" s="81" t="s">
        <v>42</v>
      </c>
      <c r="BG34" s="81" t="s">
        <v>42</v>
      </c>
      <c r="BH34" s="84" t="s">
        <v>42</v>
      </c>
      <c r="BI34" s="85" t="s">
        <v>42</v>
      </c>
      <c r="BJ34" s="84">
        <v>0</v>
      </c>
      <c r="BK34" s="84" t="s">
        <v>42</v>
      </c>
      <c r="BL34" s="84" t="s">
        <v>42</v>
      </c>
      <c r="BM34" s="79" t="s">
        <v>42</v>
      </c>
      <c r="BN34" s="79" t="s">
        <v>42</v>
      </c>
      <c r="BO34" s="86" t="s">
        <v>354</v>
      </c>
      <c r="BP34" s="81">
        <v>2741.335</v>
      </c>
      <c r="BQ34" s="81">
        <v>2741.4270000000001</v>
      </c>
      <c r="BR34" s="81">
        <v>0.42699999999999999</v>
      </c>
      <c r="BS34" s="84">
        <v>2741</v>
      </c>
      <c r="BT34" s="85" t="s">
        <v>42</v>
      </c>
      <c r="BU34" s="84">
        <v>2741</v>
      </c>
      <c r="BV34" s="84" t="s">
        <v>1130</v>
      </c>
      <c r="BW34" s="84" t="s">
        <v>1199</v>
      </c>
      <c r="BX34" s="79">
        <v>46538</v>
      </c>
      <c r="BY34" s="79" t="s">
        <v>352</v>
      </c>
      <c r="BZ34" s="79" t="s">
        <v>42</v>
      </c>
      <c r="CA34" s="79" t="s">
        <v>42</v>
      </c>
      <c r="CB34" s="79" t="s">
        <v>42</v>
      </c>
      <c r="CC34" s="79" t="s">
        <v>42</v>
      </c>
      <c r="CD34" s="79" t="s">
        <v>42</v>
      </c>
      <c r="CE34" s="79" t="s">
        <v>42</v>
      </c>
      <c r="CF34" s="82">
        <v>0</v>
      </c>
      <c r="CG34" s="79" t="s">
        <v>42</v>
      </c>
      <c r="CH34" s="79" t="s">
        <v>42</v>
      </c>
      <c r="CI34" s="79" t="s">
        <v>42</v>
      </c>
      <c r="CJ34" s="79" t="s">
        <v>42</v>
      </c>
      <c r="CK34" s="84">
        <v>2741</v>
      </c>
      <c r="CL34" s="84" t="s">
        <v>1130</v>
      </c>
      <c r="CM34" s="84" t="s">
        <v>1199</v>
      </c>
      <c r="CN34" s="79">
        <v>46538</v>
      </c>
      <c r="CO34" s="79" t="s">
        <v>352</v>
      </c>
    </row>
    <row r="35" spans="1:93" ht="15" customHeight="1" x14ac:dyDescent="0.25">
      <c r="A35" s="78">
        <f t="shared" si="1"/>
        <v>21</v>
      </c>
      <c r="B35" s="79">
        <v>46143</v>
      </c>
      <c r="C35" s="79">
        <v>46173</v>
      </c>
      <c r="D35" s="80" t="s">
        <v>255</v>
      </c>
      <c r="E35" s="79">
        <v>46183</v>
      </c>
      <c r="F35" s="80" t="s">
        <v>580</v>
      </c>
      <c r="G35" s="79">
        <v>46008</v>
      </c>
      <c r="H35" s="80" t="s">
        <v>48</v>
      </c>
      <c r="I35" s="80">
        <v>106006256</v>
      </c>
      <c r="J35" s="80" t="s">
        <v>49</v>
      </c>
      <c r="K35" s="80" t="s">
        <v>50</v>
      </c>
      <c r="L35" s="80" t="s">
        <v>53</v>
      </c>
      <c r="M35" s="80" t="s">
        <v>49</v>
      </c>
      <c r="N35" s="80" t="s">
        <v>50</v>
      </c>
      <c r="O35" s="80" t="s">
        <v>52</v>
      </c>
      <c r="P35" s="81">
        <v>2.004</v>
      </c>
      <c r="Q35" s="82">
        <v>35023</v>
      </c>
      <c r="R35" s="82"/>
      <c r="S35" s="81">
        <v>1208</v>
      </c>
      <c r="T35" s="81">
        <v>417.20299999999997</v>
      </c>
      <c r="U35" s="81">
        <v>1473.5</v>
      </c>
      <c r="V35" s="83"/>
      <c r="W35" s="83"/>
      <c r="X35" s="79"/>
      <c r="Y35" s="79" t="s">
        <v>1200</v>
      </c>
      <c r="Z35" s="79" t="s">
        <v>1201</v>
      </c>
      <c r="AA35" s="79">
        <v>40955</v>
      </c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 t="s">
        <v>42</v>
      </c>
      <c r="BA35" s="79" t="s">
        <v>42</v>
      </c>
      <c r="BB35" s="79" t="s">
        <v>42</v>
      </c>
      <c r="BC35" s="81">
        <v>1377.329</v>
      </c>
      <c r="BD35" s="81">
        <v>0</v>
      </c>
      <c r="BE35" s="81" t="s">
        <v>42</v>
      </c>
      <c r="BF35" s="81" t="s">
        <v>42</v>
      </c>
      <c r="BG35" s="81" t="s">
        <v>42</v>
      </c>
      <c r="BH35" s="84" t="s">
        <v>42</v>
      </c>
      <c r="BI35" s="85" t="s">
        <v>42</v>
      </c>
      <c r="BJ35" s="84">
        <v>0</v>
      </c>
      <c r="BK35" s="84" t="s">
        <v>42</v>
      </c>
      <c r="BL35" s="84" t="s">
        <v>42</v>
      </c>
      <c r="BM35" s="79" t="s">
        <v>42</v>
      </c>
      <c r="BN35" s="79" t="s">
        <v>42</v>
      </c>
      <c r="BO35" s="86" t="s">
        <v>354</v>
      </c>
      <c r="BP35" s="81">
        <v>1377.329</v>
      </c>
      <c r="BQ35" s="81">
        <v>1377.836</v>
      </c>
      <c r="BR35" s="81">
        <v>0.83599999999999997</v>
      </c>
      <c r="BS35" s="84">
        <v>1377</v>
      </c>
      <c r="BT35" s="85" t="s">
        <v>42</v>
      </c>
      <c r="BU35" s="84">
        <v>1377</v>
      </c>
      <c r="BV35" s="84" t="s">
        <v>1131</v>
      </c>
      <c r="BW35" s="84" t="s">
        <v>1202</v>
      </c>
      <c r="BX35" s="79">
        <v>46538</v>
      </c>
      <c r="BY35" s="79" t="s">
        <v>352</v>
      </c>
      <c r="BZ35" s="79" t="s">
        <v>42</v>
      </c>
      <c r="CA35" s="79" t="s">
        <v>42</v>
      </c>
      <c r="CB35" s="79" t="s">
        <v>42</v>
      </c>
      <c r="CC35" s="79" t="s">
        <v>42</v>
      </c>
      <c r="CD35" s="79" t="s">
        <v>42</v>
      </c>
      <c r="CE35" s="79" t="s">
        <v>42</v>
      </c>
      <c r="CF35" s="82">
        <v>0</v>
      </c>
      <c r="CG35" s="79" t="s">
        <v>42</v>
      </c>
      <c r="CH35" s="79" t="s">
        <v>42</v>
      </c>
      <c r="CI35" s="79" t="s">
        <v>42</v>
      </c>
      <c r="CJ35" s="79" t="s">
        <v>42</v>
      </c>
      <c r="CK35" s="84">
        <v>1377</v>
      </c>
      <c r="CL35" s="84" t="s">
        <v>1131</v>
      </c>
      <c r="CM35" s="84" t="s">
        <v>1202</v>
      </c>
      <c r="CN35" s="79">
        <v>46538</v>
      </c>
      <c r="CO35" s="79" t="s">
        <v>352</v>
      </c>
    </row>
    <row r="36" spans="1:93" ht="15" customHeight="1" x14ac:dyDescent="0.25">
      <c r="A36" s="78">
        <f t="shared" si="1"/>
        <v>22</v>
      </c>
      <c r="B36" s="79">
        <v>46143</v>
      </c>
      <c r="C36" s="79">
        <v>46173</v>
      </c>
      <c r="D36" s="80" t="s">
        <v>256</v>
      </c>
      <c r="E36" s="79">
        <v>46185</v>
      </c>
      <c r="F36" s="80" t="s">
        <v>581</v>
      </c>
      <c r="G36" s="79">
        <v>46013</v>
      </c>
      <c r="H36" s="80" t="s">
        <v>67</v>
      </c>
      <c r="I36" s="80">
        <v>102011085</v>
      </c>
      <c r="J36" s="80" t="s">
        <v>68</v>
      </c>
      <c r="K36" s="80" t="s">
        <v>69</v>
      </c>
      <c r="L36" s="80" t="s">
        <v>70</v>
      </c>
      <c r="M36" s="80" t="s">
        <v>68</v>
      </c>
      <c r="N36" s="80" t="s">
        <v>69</v>
      </c>
      <c r="O36" s="80" t="s">
        <v>52</v>
      </c>
      <c r="P36" s="81">
        <v>17.763999999999999</v>
      </c>
      <c r="Q36" s="82">
        <v>35025</v>
      </c>
      <c r="R36" s="82"/>
      <c r="S36" s="81">
        <v>10529.937</v>
      </c>
      <c r="T36" s="81">
        <v>6390.7460000000001</v>
      </c>
      <c r="U36" s="81">
        <v>11614.437</v>
      </c>
      <c r="V36" s="83"/>
      <c r="W36" s="83"/>
      <c r="X36" s="79"/>
      <c r="Y36" s="79" t="s">
        <v>1203</v>
      </c>
      <c r="Z36" s="79" t="s">
        <v>1204</v>
      </c>
      <c r="AA36" s="79">
        <v>39198</v>
      </c>
      <c r="AB36" s="79" t="s">
        <v>1205</v>
      </c>
      <c r="AC36" s="79" t="s">
        <v>1206</v>
      </c>
      <c r="AD36" s="79">
        <v>39198</v>
      </c>
      <c r="AE36" s="79" t="s">
        <v>1207</v>
      </c>
      <c r="AF36" s="79" t="s">
        <v>1208</v>
      </c>
      <c r="AG36" s="79">
        <v>39198</v>
      </c>
      <c r="AH36" s="79"/>
      <c r="AI36" s="79"/>
      <c r="AJ36" s="79"/>
      <c r="AK36" s="79" t="s">
        <v>1209</v>
      </c>
      <c r="AL36" s="79" t="s">
        <v>1210</v>
      </c>
      <c r="AM36" s="79">
        <v>39198</v>
      </c>
      <c r="AN36" s="79" t="s">
        <v>1211</v>
      </c>
      <c r="AO36" s="79" t="s">
        <v>1212</v>
      </c>
      <c r="AP36" s="79">
        <v>39198</v>
      </c>
      <c r="AQ36" s="79" t="s">
        <v>1213</v>
      </c>
      <c r="AR36" s="79" t="s">
        <v>370</v>
      </c>
      <c r="AS36" s="79">
        <v>45686</v>
      </c>
      <c r="AT36" s="79"/>
      <c r="AU36" s="79"/>
      <c r="AV36" s="79"/>
      <c r="AW36" s="79"/>
      <c r="AX36" s="79"/>
      <c r="AY36" s="79"/>
      <c r="AZ36" s="79" t="s">
        <v>42</v>
      </c>
      <c r="BA36" s="79" t="s">
        <v>42</v>
      </c>
      <c r="BB36" s="79" t="s">
        <v>42</v>
      </c>
      <c r="BC36" s="81">
        <v>11137.663</v>
      </c>
      <c r="BD36" s="81">
        <v>0</v>
      </c>
      <c r="BE36" s="81">
        <v>11137.663</v>
      </c>
      <c r="BF36" s="81">
        <v>11137.965</v>
      </c>
      <c r="BG36" s="81">
        <v>0.96499999999999997</v>
      </c>
      <c r="BH36" s="84">
        <v>11137</v>
      </c>
      <c r="BI36" s="85" t="s">
        <v>42</v>
      </c>
      <c r="BJ36" s="82">
        <v>11137</v>
      </c>
      <c r="BK36" s="80" t="s">
        <v>1132</v>
      </c>
      <c r="BL36" s="80" t="s">
        <v>1214</v>
      </c>
      <c r="BM36" s="79">
        <v>46538</v>
      </c>
      <c r="BN36" s="79" t="s">
        <v>352</v>
      </c>
      <c r="BO36" s="84" t="s">
        <v>42</v>
      </c>
      <c r="BP36" s="81" t="s">
        <v>42</v>
      </c>
      <c r="BQ36" s="81" t="s">
        <v>42</v>
      </c>
      <c r="BR36" s="81" t="s">
        <v>42</v>
      </c>
      <c r="BS36" s="84" t="s">
        <v>42</v>
      </c>
      <c r="BT36" s="85" t="s">
        <v>42</v>
      </c>
      <c r="BU36" s="82" t="s">
        <v>42</v>
      </c>
      <c r="BV36" s="80" t="s">
        <v>42</v>
      </c>
      <c r="BW36" s="80" t="s">
        <v>42</v>
      </c>
      <c r="BX36" s="79" t="s">
        <v>42</v>
      </c>
      <c r="BY36" s="79" t="s">
        <v>42</v>
      </c>
      <c r="BZ36" s="79" t="s">
        <v>42</v>
      </c>
      <c r="CA36" s="79" t="s">
        <v>42</v>
      </c>
      <c r="CB36" s="79" t="s">
        <v>42</v>
      </c>
      <c r="CC36" s="79" t="s">
        <v>42</v>
      </c>
      <c r="CD36" s="79" t="s">
        <v>42</v>
      </c>
      <c r="CE36" s="79" t="s">
        <v>42</v>
      </c>
      <c r="CF36" s="82">
        <v>0</v>
      </c>
      <c r="CG36" s="79" t="s">
        <v>42</v>
      </c>
      <c r="CH36" s="79" t="s">
        <v>42</v>
      </c>
      <c r="CI36" s="79" t="s">
        <v>42</v>
      </c>
      <c r="CJ36" s="79" t="s">
        <v>42</v>
      </c>
      <c r="CK36" s="82">
        <v>11137</v>
      </c>
      <c r="CL36" s="80" t="s">
        <v>1132</v>
      </c>
      <c r="CM36" s="80" t="s">
        <v>1214</v>
      </c>
      <c r="CN36" s="79">
        <v>46538</v>
      </c>
      <c r="CO36" s="79" t="s">
        <v>352</v>
      </c>
    </row>
    <row r="37" spans="1:93" ht="15" customHeight="1" x14ac:dyDescent="0.25">
      <c r="A37" s="78">
        <f t="shared" si="1"/>
        <v>23</v>
      </c>
      <c r="B37" s="79">
        <v>46143</v>
      </c>
      <c r="C37" s="79">
        <v>46173</v>
      </c>
      <c r="D37" s="80" t="s">
        <v>257</v>
      </c>
      <c r="E37" s="79">
        <v>46183</v>
      </c>
      <c r="F37" s="80" t="s">
        <v>582</v>
      </c>
      <c r="G37" s="79">
        <v>45965</v>
      </c>
      <c r="H37" s="80" t="s">
        <v>71</v>
      </c>
      <c r="I37" s="80">
        <v>103195446</v>
      </c>
      <c r="J37" s="80" t="s">
        <v>72</v>
      </c>
      <c r="K37" s="80" t="s">
        <v>73</v>
      </c>
      <c r="L37" s="80" t="s">
        <v>74</v>
      </c>
      <c r="M37" s="80" t="s">
        <v>72</v>
      </c>
      <c r="N37" s="80" t="s">
        <v>73</v>
      </c>
      <c r="O37" s="80" t="s">
        <v>52</v>
      </c>
      <c r="P37" s="81">
        <v>11.18</v>
      </c>
      <c r="Q37" s="82">
        <v>35020</v>
      </c>
      <c r="R37" s="82"/>
      <c r="S37" s="81">
        <v>4575</v>
      </c>
      <c r="T37" s="81">
        <v>3473.3629999999998</v>
      </c>
      <c r="U37" s="81">
        <v>4588.8999999999996</v>
      </c>
      <c r="V37" s="83"/>
      <c r="W37" s="83"/>
      <c r="X37" s="79"/>
      <c r="Y37" s="79" t="s">
        <v>844</v>
      </c>
      <c r="Z37" s="79" t="s">
        <v>1215</v>
      </c>
      <c r="AA37" s="79">
        <v>38471</v>
      </c>
      <c r="AB37" s="79" t="s">
        <v>1216</v>
      </c>
      <c r="AC37" s="79" t="s">
        <v>1217</v>
      </c>
      <c r="AD37" s="79">
        <v>38471</v>
      </c>
      <c r="AE37" s="79" t="s">
        <v>1218</v>
      </c>
      <c r="AF37" s="79" t="s">
        <v>1219</v>
      </c>
      <c r="AG37" s="79">
        <v>39925</v>
      </c>
      <c r="AH37" s="79" t="s">
        <v>1220</v>
      </c>
      <c r="AI37" s="79" t="s">
        <v>1221</v>
      </c>
      <c r="AJ37" s="79">
        <v>39925</v>
      </c>
      <c r="AK37" s="79" t="s">
        <v>1222</v>
      </c>
      <c r="AL37" s="79" t="s">
        <v>1223</v>
      </c>
      <c r="AM37" s="79">
        <v>42278</v>
      </c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 t="s">
        <v>42</v>
      </c>
      <c r="BA37" s="79" t="s">
        <v>42</v>
      </c>
      <c r="BB37" s="79" t="s">
        <v>42</v>
      </c>
      <c r="BC37" s="81">
        <v>4408.942</v>
      </c>
      <c r="BD37" s="81">
        <v>0</v>
      </c>
      <c r="BE37" s="81" t="s">
        <v>42</v>
      </c>
      <c r="BF37" s="81" t="s">
        <v>42</v>
      </c>
      <c r="BG37" s="81" t="s">
        <v>42</v>
      </c>
      <c r="BH37" s="84" t="s">
        <v>42</v>
      </c>
      <c r="BI37" s="85" t="s">
        <v>42</v>
      </c>
      <c r="BJ37" s="84">
        <v>0</v>
      </c>
      <c r="BK37" s="84" t="s">
        <v>42</v>
      </c>
      <c r="BL37" s="84" t="s">
        <v>42</v>
      </c>
      <c r="BM37" s="79" t="s">
        <v>42</v>
      </c>
      <c r="BN37" s="79" t="s">
        <v>42</v>
      </c>
      <c r="BO37" s="86" t="s">
        <v>179</v>
      </c>
      <c r="BP37" s="81">
        <v>4408.942</v>
      </c>
      <c r="BQ37" s="81">
        <v>4409.8490000000002</v>
      </c>
      <c r="BR37" s="81">
        <v>0.84899999999999998</v>
      </c>
      <c r="BS37" s="84">
        <v>4409</v>
      </c>
      <c r="BT37" s="85" t="s">
        <v>42</v>
      </c>
      <c r="BU37" s="84">
        <v>4409</v>
      </c>
      <c r="BV37" s="84" t="s">
        <v>1133</v>
      </c>
      <c r="BW37" s="84" t="s">
        <v>1224</v>
      </c>
      <c r="BX37" s="79">
        <v>46538</v>
      </c>
      <c r="BY37" s="79" t="s">
        <v>352</v>
      </c>
      <c r="BZ37" s="79" t="s">
        <v>42</v>
      </c>
      <c r="CA37" s="79" t="s">
        <v>42</v>
      </c>
      <c r="CB37" s="79" t="s">
        <v>42</v>
      </c>
      <c r="CC37" s="79" t="s">
        <v>42</v>
      </c>
      <c r="CD37" s="79" t="s">
        <v>42</v>
      </c>
      <c r="CE37" s="79" t="s">
        <v>42</v>
      </c>
      <c r="CF37" s="82">
        <v>0</v>
      </c>
      <c r="CG37" s="79" t="s">
        <v>42</v>
      </c>
      <c r="CH37" s="79" t="s">
        <v>42</v>
      </c>
      <c r="CI37" s="79" t="s">
        <v>42</v>
      </c>
      <c r="CJ37" s="79" t="s">
        <v>42</v>
      </c>
      <c r="CK37" s="84">
        <v>4409</v>
      </c>
      <c r="CL37" s="84" t="s">
        <v>1133</v>
      </c>
      <c r="CM37" s="84" t="s">
        <v>1224</v>
      </c>
      <c r="CN37" s="79">
        <v>46538</v>
      </c>
      <c r="CO37" s="79" t="s">
        <v>352</v>
      </c>
    </row>
    <row r="38" spans="1:93" ht="15" customHeight="1" x14ac:dyDescent="0.25">
      <c r="A38" s="60">
        <f t="shared" si="1"/>
        <v>24</v>
      </c>
      <c r="B38" s="61"/>
      <c r="C38" s="61"/>
      <c r="D38" s="62" t="s">
        <v>258</v>
      </c>
      <c r="E38" s="59" t="s">
        <v>42</v>
      </c>
      <c r="F38" s="59" t="s">
        <v>42</v>
      </c>
      <c r="G38" s="59" t="s">
        <v>42</v>
      </c>
      <c r="H38" s="62" t="s">
        <v>77</v>
      </c>
      <c r="I38" s="62">
        <v>202637962</v>
      </c>
      <c r="J38" s="62" t="s">
        <v>78</v>
      </c>
      <c r="K38" s="62" t="s">
        <v>79</v>
      </c>
      <c r="L38" s="62" t="s">
        <v>80</v>
      </c>
      <c r="M38" s="62" t="s">
        <v>78</v>
      </c>
      <c r="N38" s="62" t="s">
        <v>79</v>
      </c>
      <c r="O38" s="62" t="s">
        <v>52</v>
      </c>
      <c r="P38" s="63">
        <v>15.584</v>
      </c>
      <c r="Q38" s="64"/>
      <c r="R38" s="64"/>
      <c r="S38" s="63"/>
      <c r="T38" s="63"/>
      <c r="U38" s="63"/>
      <c r="V38" s="65"/>
      <c r="W38" s="65"/>
      <c r="X38" s="61"/>
      <c r="Y38" s="61"/>
      <c r="Z38" s="61"/>
      <c r="AA38" s="61">
        <v>39505</v>
      </c>
      <c r="AB38" s="61"/>
      <c r="AC38" s="61"/>
      <c r="AD38" s="61">
        <v>39505</v>
      </c>
      <c r="AE38" s="61"/>
      <c r="AF38" s="61"/>
      <c r="AG38" s="61">
        <v>39505</v>
      </c>
      <c r="AH38" s="61"/>
      <c r="AI38" s="61"/>
      <c r="AJ38" s="61">
        <v>39505</v>
      </c>
      <c r="AK38" s="61"/>
      <c r="AL38" s="61"/>
      <c r="AM38" s="61">
        <v>39573</v>
      </c>
      <c r="AN38" s="61"/>
      <c r="AO38" s="61"/>
      <c r="AP38" s="61">
        <v>39573</v>
      </c>
      <c r="AQ38" s="61"/>
      <c r="AR38" s="61"/>
      <c r="AS38" s="61">
        <v>39573</v>
      </c>
      <c r="AT38" s="61"/>
      <c r="AU38" s="61"/>
      <c r="AV38" s="61">
        <v>39573</v>
      </c>
      <c r="AW38" s="61"/>
      <c r="AX38" s="61"/>
      <c r="AY38" s="61"/>
      <c r="AZ38" s="61" t="s">
        <v>42</v>
      </c>
      <c r="BA38" s="61" t="s">
        <v>42</v>
      </c>
      <c r="BB38" s="61" t="s">
        <v>42</v>
      </c>
      <c r="BC38" s="63"/>
      <c r="BD38" s="63"/>
      <c r="BE38" s="63"/>
      <c r="BF38" s="63"/>
      <c r="BG38" s="63"/>
      <c r="BH38" s="66"/>
      <c r="BI38" s="67"/>
      <c r="BJ38" s="66">
        <v>0</v>
      </c>
      <c r="BK38" s="62" t="s">
        <v>1134</v>
      </c>
      <c r="BL38" s="62" t="s">
        <v>1134</v>
      </c>
      <c r="BM38" s="61"/>
      <c r="BN38" s="61"/>
      <c r="BO38" s="66" t="s">
        <v>42</v>
      </c>
      <c r="BP38" s="63" t="s">
        <v>42</v>
      </c>
      <c r="BQ38" s="63" t="s">
        <v>42</v>
      </c>
      <c r="BR38" s="63" t="s">
        <v>42</v>
      </c>
      <c r="BS38" s="66" t="s">
        <v>42</v>
      </c>
      <c r="BT38" s="67" t="s">
        <v>42</v>
      </c>
      <c r="BU38" s="64">
        <v>0</v>
      </c>
      <c r="BV38" s="62" t="s">
        <v>42</v>
      </c>
      <c r="BW38" s="62" t="s">
        <v>42</v>
      </c>
      <c r="BX38" s="61"/>
      <c r="BY38" s="61"/>
      <c r="BZ38" s="61"/>
      <c r="CA38" s="61"/>
      <c r="CB38" s="61"/>
      <c r="CC38" s="61"/>
      <c r="CD38" s="61"/>
      <c r="CE38" s="61"/>
      <c r="CF38" s="64">
        <v>0</v>
      </c>
      <c r="CG38" s="61"/>
      <c r="CH38" s="61"/>
      <c r="CI38" s="61"/>
      <c r="CJ38" s="61"/>
      <c r="CK38" s="64">
        <v>0</v>
      </c>
      <c r="CL38" s="62" t="s">
        <v>1134</v>
      </c>
      <c r="CM38" s="62" t="s">
        <v>1134</v>
      </c>
      <c r="CN38" s="61"/>
      <c r="CO38" s="61"/>
    </row>
    <row r="39" spans="1:93" s="99" customFormat="1" ht="15" customHeight="1" x14ac:dyDescent="0.25">
      <c r="A39" s="100">
        <f t="shared" si="1"/>
        <v>25</v>
      </c>
      <c r="B39" s="92">
        <v>46143</v>
      </c>
      <c r="C39" s="92">
        <v>46173</v>
      </c>
      <c r="D39" s="93" t="s">
        <v>259</v>
      </c>
      <c r="E39" s="92">
        <v>46184</v>
      </c>
      <c r="F39" s="93" t="s">
        <v>583</v>
      </c>
      <c r="G39" s="92">
        <v>46008</v>
      </c>
      <c r="H39" s="93" t="s">
        <v>144</v>
      </c>
      <c r="I39" s="93">
        <v>201200529</v>
      </c>
      <c r="J39" s="93" t="s">
        <v>145</v>
      </c>
      <c r="K39" s="93" t="s">
        <v>146</v>
      </c>
      <c r="L39" s="93" t="s">
        <v>147</v>
      </c>
      <c r="M39" s="93" t="s">
        <v>145</v>
      </c>
      <c r="N39" s="93" t="s">
        <v>146</v>
      </c>
      <c r="O39" s="93" t="s">
        <v>43</v>
      </c>
      <c r="P39" s="94">
        <v>6.6660000000000004</v>
      </c>
      <c r="Q39" s="95">
        <v>34983</v>
      </c>
      <c r="R39" s="95"/>
      <c r="S39" s="94">
        <v>287.8</v>
      </c>
      <c r="T39" s="94">
        <v>287.8</v>
      </c>
      <c r="U39" s="94">
        <v>318.89999999999998</v>
      </c>
      <c r="V39" s="96"/>
      <c r="W39" s="96"/>
      <c r="X39" s="92"/>
      <c r="Y39" s="92" t="s">
        <v>1156</v>
      </c>
      <c r="Z39" s="92" t="s">
        <v>1156</v>
      </c>
      <c r="AA39" s="92">
        <v>41153</v>
      </c>
      <c r="AB39" s="92" t="s">
        <v>1157</v>
      </c>
      <c r="AC39" s="92" t="s">
        <v>1158</v>
      </c>
      <c r="AD39" s="92">
        <v>41153</v>
      </c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 t="s">
        <v>42</v>
      </c>
      <c r="BA39" s="92" t="s">
        <v>42</v>
      </c>
      <c r="BB39" s="92" t="s">
        <v>42</v>
      </c>
      <c r="BC39" s="94">
        <v>288.44900000000001</v>
      </c>
      <c r="BD39" s="94">
        <v>0</v>
      </c>
      <c r="BE39" s="94">
        <v>288.44900000000001</v>
      </c>
      <c r="BF39" s="94">
        <v>288.95699999999999</v>
      </c>
      <c r="BG39" s="94">
        <v>0.95699999999999996</v>
      </c>
      <c r="BH39" s="97">
        <v>288</v>
      </c>
      <c r="BI39" s="98" t="s">
        <v>42</v>
      </c>
      <c r="BJ39" s="97">
        <v>288</v>
      </c>
      <c r="BK39" s="93" t="s">
        <v>1135</v>
      </c>
      <c r="BL39" s="93" t="s">
        <v>1159</v>
      </c>
      <c r="BM39" s="92">
        <v>46538</v>
      </c>
      <c r="BN39" s="92" t="s">
        <v>352</v>
      </c>
      <c r="BO39" s="97" t="s">
        <v>42</v>
      </c>
      <c r="BP39" s="94" t="s">
        <v>42</v>
      </c>
      <c r="BQ39" s="94" t="s">
        <v>42</v>
      </c>
      <c r="BR39" s="94" t="s">
        <v>42</v>
      </c>
      <c r="BS39" s="97" t="s">
        <v>42</v>
      </c>
      <c r="BT39" s="98" t="s">
        <v>42</v>
      </c>
      <c r="BU39" s="95">
        <v>0</v>
      </c>
      <c r="BV39" s="93" t="s">
        <v>42</v>
      </c>
      <c r="BW39" s="93" t="s">
        <v>42</v>
      </c>
      <c r="BX39" s="92" t="s">
        <v>42</v>
      </c>
      <c r="BY39" s="92" t="s">
        <v>42</v>
      </c>
      <c r="BZ39" s="92" t="s">
        <v>42</v>
      </c>
      <c r="CA39" s="92" t="s">
        <v>42</v>
      </c>
      <c r="CB39" s="92" t="s">
        <v>42</v>
      </c>
      <c r="CC39" s="92" t="s">
        <v>42</v>
      </c>
      <c r="CD39" s="92" t="s">
        <v>42</v>
      </c>
      <c r="CE39" s="92" t="s">
        <v>42</v>
      </c>
      <c r="CF39" s="95">
        <v>0</v>
      </c>
      <c r="CG39" s="92" t="s">
        <v>42</v>
      </c>
      <c r="CH39" s="92" t="s">
        <v>42</v>
      </c>
      <c r="CI39" s="92" t="s">
        <v>42</v>
      </c>
      <c r="CJ39" s="92" t="s">
        <v>42</v>
      </c>
      <c r="CK39" s="95">
        <v>288</v>
      </c>
      <c r="CL39" s="93" t="s">
        <v>1135</v>
      </c>
      <c r="CM39" s="93" t="s">
        <v>1160</v>
      </c>
      <c r="CN39" s="92">
        <v>46538</v>
      </c>
      <c r="CO39" s="92" t="s">
        <v>352</v>
      </c>
    </row>
    <row r="40" spans="1:93" ht="15" customHeight="1" x14ac:dyDescent="0.25">
      <c r="A40" s="60">
        <f t="shared" si="1"/>
        <v>26</v>
      </c>
      <c r="B40" s="61"/>
      <c r="C40" s="61"/>
      <c r="D40" s="62" t="s">
        <v>260</v>
      </c>
      <c r="E40" s="59" t="s">
        <v>42</v>
      </c>
      <c r="F40" s="59" t="s">
        <v>42</v>
      </c>
      <c r="G40" s="59" t="s">
        <v>42</v>
      </c>
      <c r="H40" s="62" t="s">
        <v>170</v>
      </c>
      <c r="I40" s="62">
        <v>107009273</v>
      </c>
      <c r="J40" s="62" t="s">
        <v>171</v>
      </c>
      <c r="K40" s="62" t="s">
        <v>172</v>
      </c>
      <c r="L40" s="62" t="s">
        <v>173</v>
      </c>
      <c r="M40" s="62" t="s">
        <v>171</v>
      </c>
      <c r="N40" s="62" t="s">
        <v>172</v>
      </c>
      <c r="O40" s="62" t="s">
        <v>52</v>
      </c>
      <c r="P40" s="63">
        <v>6</v>
      </c>
      <c r="Q40" s="64"/>
      <c r="R40" s="64"/>
      <c r="S40" s="63"/>
      <c r="T40" s="63"/>
      <c r="U40" s="63"/>
      <c r="V40" s="65"/>
      <c r="W40" s="65"/>
      <c r="X40" s="61"/>
      <c r="Y40" s="61"/>
      <c r="Z40" s="61"/>
      <c r="AA40" s="61"/>
      <c r="AB40" s="61"/>
      <c r="AC40" s="61"/>
      <c r="AD40" s="61"/>
      <c r="AE40" s="61"/>
      <c r="AF40" s="61"/>
      <c r="AG40" s="61">
        <v>28522</v>
      </c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 t="s">
        <v>42</v>
      </c>
      <c r="BA40" s="61" t="s">
        <v>42</v>
      </c>
      <c r="BB40" s="61" t="s">
        <v>42</v>
      </c>
      <c r="BC40" s="63"/>
      <c r="BD40" s="63"/>
      <c r="BE40" s="63"/>
      <c r="BF40" s="63"/>
      <c r="BG40" s="63"/>
      <c r="BH40" s="66"/>
      <c r="BI40" s="67"/>
      <c r="BJ40" s="66">
        <v>0</v>
      </c>
      <c r="BK40" s="66"/>
      <c r="BL40" s="66"/>
      <c r="BM40" s="61"/>
      <c r="BN40" s="61"/>
      <c r="BO40" s="68" t="s">
        <v>179</v>
      </c>
      <c r="BP40" s="63"/>
      <c r="BQ40" s="63"/>
      <c r="BR40" s="63"/>
      <c r="BS40" s="66"/>
      <c r="BT40" s="67"/>
      <c r="BU40" s="66">
        <v>0</v>
      </c>
      <c r="BV40" s="66" t="s">
        <v>1136</v>
      </c>
      <c r="BW40" s="66" t="s">
        <v>1137</v>
      </c>
      <c r="BX40" s="61"/>
      <c r="BY40" s="61"/>
      <c r="BZ40" s="68"/>
      <c r="CA40" s="63"/>
      <c r="CB40" s="63"/>
      <c r="CC40" s="63"/>
      <c r="CD40" s="66"/>
      <c r="CE40" s="67"/>
      <c r="CF40" s="66">
        <v>0</v>
      </c>
      <c r="CG40" s="66"/>
      <c r="CH40" s="66"/>
      <c r="CI40" s="61"/>
      <c r="CJ40" s="61"/>
      <c r="CK40" s="66">
        <v>0</v>
      </c>
      <c r="CL40" s="66" t="s">
        <v>1138</v>
      </c>
      <c r="CM40" s="66" t="s">
        <v>1138</v>
      </c>
      <c r="CN40" s="61"/>
      <c r="CO40" s="61"/>
    </row>
    <row r="41" spans="1:93" ht="15" customHeight="1" x14ac:dyDescent="0.25">
      <c r="A41" s="78">
        <f>A40+1</f>
        <v>27</v>
      </c>
      <c r="B41" s="79">
        <v>46143</v>
      </c>
      <c r="C41" s="79">
        <v>46173</v>
      </c>
      <c r="D41" s="80" t="s">
        <v>261</v>
      </c>
      <c r="E41" s="79">
        <v>46184</v>
      </c>
      <c r="F41" s="80" t="s">
        <v>584</v>
      </c>
      <c r="G41" s="79">
        <v>46036</v>
      </c>
      <c r="H41" s="80" t="s">
        <v>90</v>
      </c>
      <c r="I41" s="80">
        <v>113012360</v>
      </c>
      <c r="J41" s="80" t="s">
        <v>91</v>
      </c>
      <c r="K41" s="80" t="s">
        <v>92</v>
      </c>
      <c r="L41" s="80" t="s">
        <v>93</v>
      </c>
      <c r="M41" s="80" t="s">
        <v>91</v>
      </c>
      <c r="N41" s="80" t="s">
        <v>92</v>
      </c>
      <c r="O41" s="80" t="s">
        <v>52</v>
      </c>
      <c r="P41" s="81">
        <v>125.91</v>
      </c>
      <c r="Q41" s="82">
        <v>35025</v>
      </c>
      <c r="R41" s="82">
        <v>10599</v>
      </c>
      <c r="S41" s="81">
        <v>21842</v>
      </c>
      <c r="T41" s="81">
        <v>14866.534</v>
      </c>
      <c r="U41" s="81">
        <v>17666.258000000002</v>
      </c>
      <c r="V41" s="83"/>
      <c r="W41" s="83"/>
      <c r="X41" s="79"/>
      <c r="Y41" s="79" t="s">
        <v>1225</v>
      </c>
      <c r="Z41" s="79" t="s">
        <v>1226</v>
      </c>
      <c r="AA41" s="79">
        <v>45141</v>
      </c>
      <c r="AB41" s="79" t="s">
        <v>1227</v>
      </c>
      <c r="AC41" s="79" t="s">
        <v>1228</v>
      </c>
      <c r="AD41" s="79">
        <v>45141</v>
      </c>
      <c r="AE41" s="79" t="s">
        <v>1229</v>
      </c>
      <c r="AF41" s="79" t="s">
        <v>1230</v>
      </c>
      <c r="AG41" s="79">
        <v>45141</v>
      </c>
      <c r="AH41" s="79" t="s">
        <v>1231</v>
      </c>
      <c r="AI41" s="79" t="s">
        <v>1231</v>
      </c>
      <c r="AJ41" s="79">
        <v>34144</v>
      </c>
      <c r="AK41" s="79" t="s">
        <v>1232</v>
      </c>
      <c r="AL41" s="79" t="s">
        <v>1233</v>
      </c>
      <c r="AM41" s="79">
        <v>24349</v>
      </c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 t="s">
        <v>42</v>
      </c>
      <c r="BA41" s="79" t="s">
        <v>42</v>
      </c>
      <c r="BB41" s="79" t="s">
        <v>42</v>
      </c>
      <c r="BC41" s="81">
        <v>15564.322</v>
      </c>
      <c r="BD41" s="81">
        <v>0</v>
      </c>
      <c r="BE41" s="81">
        <v>15564.322</v>
      </c>
      <c r="BF41" s="81">
        <v>15565.236000000001</v>
      </c>
      <c r="BG41" s="81">
        <v>0.23599999999999999</v>
      </c>
      <c r="BH41" s="84">
        <v>15565</v>
      </c>
      <c r="BI41" s="85" t="s">
        <v>42</v>
      </c>
      <c r="BJ41" s="84">
        <v>15565</v>
      </c>
      <c r="BK41" s="80" t="s">
        <v>1139</v>
      </c>
      <c r="BL41" s="80" t="s">
        <v>1234</v>
      </c>
      <c r="BM41" s="79">
        <v>46538</v>
      </c>
      <c r="BN41" s="79" t="s">
        <v>352</v>
      </c>
      <c r="BO41" s="86" t="s">
        <v>354</v>
      </c>
      <c r="BP41" s="81">
        <v>0</v>
      </c>
      <c r="BQ41" s="81">
        <v>0</v>
      </c>
      <c r="BR41" s="81">
        <v>0</v>
      </c>
      <c r="BS41" s="84">
        <v>0</v>
      </c>
      <c r="BT41" s="85" t="s">
        <v>42</v>
      </c>
      <c r="BU41" s="82">
        <v>0</v>
      </c>
      <c r="BV41" s="80" t="s">
        <v>1140</v>
      </c>
      <c r="BW41" s="80" t="s">
        <v>1140</v>
      </c>
      <c r="BX41" s="79"/>
      <c r="BY41" s="79"/>
      <c r="BZ41" s="90" t="s">
        <v>181</v>
      </c>
      <c r="CA41" s="81">
        <v>0</v>
      </c>
      <c r="CB41" s="81">
        <v>0</v>
      </c>
      <c r="CC41" s="81">
        <v>0</v>
      </c>
      <c r="CD41" s="84">
        <v>0</v>
      </c>
      <c r="CE41" s="85" t="s">
        <v>42</v>
      </c>
      <c r="CF41" s="82">
        <v>0</v>
      </c>
      <c r="CG41" s="80" t="s">
        <v>1140</v>
      </c>
      <c r="CH41" s="80" t="s">
        <v>1140</v>
      </c>
      <c r="CI41" s="79"/>
      <c r="CJ41" s="79"/>
      <c r="CK41" s="84">
        <v>15565</v>
      </c>
      <c r="CL41" s="80" t="s">
        <v>1139</v>
      </c>
      <c r="CM41" s="80" t="s">
        <v>1234</v>
      </c>
      <c r="CN41" s="79">
        <v>46538</v>
      </c>
      <c r="CO41" s="79" t="s">
        <v>352</v>
      </c>
    </row>
    <row r="42" spans="1:93" ht="15" customHeight="1" x14ac:dyDescent="0.25">
      <c r="A42" s="78">
        <f t="shared" si="1"/>
        <v>28</v>
      </c>
      <c r="B42" s="79">
        <v>46143</v>
      </c>
      <c r="C42" s="79">
        <v>46173</v>
      </c>
      <c r="D42" s="80" t="s">
        <v>262</v>
      </c>
      <c r="E42" s="79">
        <v>46183</v>
      </c>
      <c r="F42" s="80" t="s">
        <v>585</v>
      </c>
      <c r="G42" s="79">
        <v>46036</v>
      </c>
      <c r="H42" s="80" t="s">
        <v>274</v>
      </c>
      <c r="I42" s="80">
        <v>114005624</v>
      </c>
      <c r="J42" s="80" t="s">
        <v>94</v>
      </c>
      <c r="K42" s="80" t="s">
        <v>95</v>
      </c>
      <c r="L42" s="80" t="s">
        <v>96</v>
      </c>
      <c r="M42" s="80" t="s">
        <v>94</v>
      </c>
      <c r="N42" s="80" t="s">
        <v>95</v>
      </c>
      <c r="O42" s="80" t="s">
        <v>52</v>
      </c>
      <c r="P42" s="81">
        <v>68.180000000000007</v>
      </c>
      <c r="Q42" s="82">
        <v>35029</v>
      </c>
      <c r="R42" s="82"/>
      <c r="S42" s="81">
        <v>25999</v>
      </c>
      <c r="T42" s="81">
        <v>12258</v>
      </c>
      <c r="U42" s="81">
        <v>26674.415000000001</v>
      </c>
      <c r="V42" s="83">
        <v>19.579999999999998</v>
      </c>
      <c r="W42" s="83">
        <v>80.14</v>
      </c>
      <c r="X42" s="79">
        <v>39505</v>
      </c>
      <c r="Y42" s="79" t="s">
        <v>457</v>
      </c>
      <c r="Z42" s="79" t="s">
        <v>1235</v>
      </c>
      <c r="AA42" s="79">
        <v>45245</v>
      </c>
      <c r="AB42" s="79" t="s">
        <v>1236</v>
      </c>
      <c r="AC42" s="79" t="s">
        <v>1237</v>
      </c>
      <c r="AD42" s="79">
        <v>45245</v>
      </c>
      <c r="AE42" s="79" t="s">
        <v>1060</v>
      </c>
      <c r="AF42" s="79" t="s">
        <v>1238</v>
      </c>
      <c r="AG42" s="79">
        <v>45245</v>
      </c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 t="s">
        <v>42</v>
      </c>
      <c r="BA42" s="79" t="s">
        <v>42</v>
      </c>
      <c r="BB42" s="79" t="s">
        <v>42</v>
      </c>
      <c r="BC42" s="81">
        <v>24424.608</v>
      </c>
      <c r="BD42" s="81">
        <v>0</v>
      </c>
      <c r="BE42" s="81">
        <v>22032.955000000002</v>
      </c>
      <c r="BF42" s="81">
        <v>22033.121999999999</v>
      </c>
      <c r="BG42" s="81">
        <v>0.122</v>
      </c>
      <c r="BH42" s="84">
        <v>31056</v>
      </c>
      <c r="BI42" s="85" t="s">
        <v>42</v>
      </c>
      <c r="BJ42" s="84">
        <v>22033</v>
      </c>
      <c r="BK42" s="80" t="s">
        <v>1141</v>
      </c>
      <c r="BL42" s="80" t="s">
        <v>1239</v>
      </c>
      <c r="BM42" s="79">
        <v>46538</v>
      </c>
      <c r="BN42" s="79" t="s">
        <v>352</v>
      </c>
      <c r="BO42" s="86" t="s">
        <v>354</v>
      </c>
      <c r="BP42" s="81">
        <v>2391.6529999999998</v>
      </c>
      <c r="BQ42" s="81">
        <v>2391.6729999999998</v>
      </c>
      <c r="BR42" s="81">
        <v>0.67300000000000004</v>
      </c>
      <c r="BS42" s="84">
        <v>2391</v>
      </c>
      <c r="BT42" s="85" t="s">
        <v>42</v>
      </c>
      <c r="BU42" s="84">
        <v>2391</v>
      </c>
      <c r="BV42" s="80" t="s">
        <v>1240</v>
      </c>
      <c r="BW42" s="80" t="s">
        <v>1241</v>
      </c>
      <c r="BX42" s="79">
        <v>46538</v>
      </c>
      <c r="BY42" s="79" t="s">
        <v>352</v>
      </c>
      <c r="BZ42" s="79" t="s">
        <v>42</v>
      </c>
      <c r="CA42" s="79" t="s">
        <v>42</v>
      </c>
      <c r="CB42" s="79" t="s">
        <v>42</v>
      </c>
      <c r="CC42" s="79" t="s">
        <v>42</v>
      </c>
      <c r="CD42" s="79" t="s">
        <v>42</v>
      </c>
      <c r="CE42" s="79" t="s">
        <v>42</v>
      </c>
      <c r="CF42" s="82">
        <v>0</v>
      </c>
      <c r="CG42" s="79" t="s">
        <v>42</v>
      </c>
      <c r="CH42" s="79" t="s">
        <v>42</v>
      </c>
      <c r="CI42" s="79" t="s">
        <v>42</v>
      </c>
      <c r="CJ42" s="79" t="s">
        <v>42</v>
      </c>
      <c r="CK42" s="84">
        <v>24424</v>
      </c>
      <c r="CL42" s="80" t="s">
        <v>1141</v>
      </c>
      <c r="CM42" s="80" t="s">
        <v>1241</v>
      </c>
      <c r="CN42" s="79">
        <v>46538</v>
      </c>
      <c r="CO42" s="79" t="s">
        <v>352</v>
      </c>
    </row>
    <row r="43" spans="1:93" ht="15" customHeight="1" x14ac:dyDescent="0.25">
      <c r="A43" s="78">
        <f t="shared" si="1"/>
        <v>29</v>
      </c>
      <c r="B43" s="79">
        <v>46143</v>
      </c>
      <c r="C43" s="79">
        <v>46173</v>
      </c>
      <c r="D43" s="80" t="s">
        <v>263</v>
      </c>
      <c r="E43" s="79">
        <v>46183</v>
      </c>
      <c r="F43" s="80" t="s">
        <v>586</v>
      </c>
      <c r="G43" s="79">
        <v>46006</v>
      </c>
      <c r="H43" s="80" t="s">
        <v>97</v>
      </c>
      <c r="I43" s="80">
        <v>831609046</v>
      </c>
      <c r="J43" s="80" t="s">
        <v>44</v>
      </c>
      <c r="K43" s="80" t="s">
        <v>59</v>
      </c>
      <c r="L43" s="80" t="s">
        <v>98</v>
      </c>
      <c r="M43" s="80" t="s">
        <v>44</v>
      </c>
      <c r="N43" s="80" t="s">
        <v>59</v>
      </c>
      <c r="O43" s="80" t="s">
        <v>52</v>
      </c>
      <c r="P43" s="81">
        <v>72</v>
      </c>
      <c r="Q43" s="82">
        <v>35025</v>
      </c>
      <c r="R43" s="82"/>
      <c r="S43" s="81">
        <v>34029.218999999997</v>
      </c>
      <c r="T43" s="81">
        <v>48798.747000000003</v>
      </c>
      <c r="U43" s="81">
        <v>13193</v>
      </c>
      <c r="V43" s="83"/>
      <c r="W43" s="83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 t="s">
        <v>1242</v>
      </c>
      <c r="AU43" s="79" t="s">
        <v>1243</v>
      </c>
      <c r="AV43" s="79">
        <v>42360</v>
      </c>
      <c r="AW43" s="79" t="s">
        <v>1244</v>
      </c>
      <c r="AX43" s="79" t="s">
        <v>1245</v>
      </c>
      <c r="AY43" s="79">
        <v>42244</v>
      </c>
      <c r="AZ43" s="79" t="s">
        <v>42</v>
      </c>
      <c r="BA43" s="79" t="s">
        <v>42</v>
      </c>
      <c r="BB43" s="79" t="s">
        <v>42</v>
      </c>
      <c r="BC43" s="81">
        <v>8932.4480000000003</v>
      </c>
      <c r="BD43" s="81">
        <v>0</v>
      </c>
      <c r="BE43" s="81">
        <v>8932.4480000000003</v>
      </c>
      <c r="BF43" s="81">
        <v>8932.5079999999998</v>
      </c>
      <c r="BG43" s="81">
        <v>0.50800000000000001</v>
      </c>
      <c r="BH43" s="84">
        <v>8932</v>
      </c>
      <c r="BI43" s="85" t="s">
        <v>42</v>
      </c>
      <c r="BJ43" s="84">
        <v>8932</v>
      </c>
      <c r="BK43" s="80" t="s">
        <v>1142</v>
      </c>
      <c r="BL43" s="80" t="s">
        <v>1246</v>
      </c>
      <c r="BM43" s="79">
        <v>46538</v>
      </c>
      <c r="BN43" s="79" t="s">
        <v>352</v>
      </c>
      <c r="BO43" s="86" t="s">
        <v>354</v>
      </c>
      <c r="BP43" s="81">
        <v>0</v>
      </c>
      <c r="BQ43" s="81">
        <v>0.64900000000000002</v>
      </c>
      <c r="BR43" s="81">
        <v>0.64900000000000002</v>
      </c>
      <c r="BS43" s="84">
        <v>0</v>
      </c>
      <c r="BT43" s="85" t="s">
        <v>42</v>
      </c>
      <c r="BU43" s="84">
        <v>0</v>
      </c>
      <c r="BV43" s="80" t="s">
        <v>1143</v>
      </c>
      <c r="BW43" s="80" t="s">
        <v>1144</v>
      </c>
      <c r="BX43" s="79"/>
      <c r="BY43" s="79"/>
      <c r="BZ43" s="80" t="s">
        <v>264</v>
      </c>
      <c r="CA43" s="81">
        <v>0</v>
      </c>
      <c r="CB43" s="81">
        <v>0.57099999999999995</v>
      </c>
      <c r="CC43" s="81">
        <v>0.57099999999999995</v>
      </c>
      <c r="CD43" s="84">
        <v>0</v>
      </c>
      <c r="CE43" s="85" t="s">
        <v>42</v>
      </c>
      <c r="CF43" s="82">
        <v>0</v>
      </c>
      <c r="CG43" s="80" t="s">
        <v>1144</v>
      </c>
      <c r="CH43" s="80" t="s">
        <v>1144</v>
      </c>
      <c r="CI43" s="79"/>
      <c r="CJ43" s="79"/>
      <c r="CK43" s="84">
        <v>8932</v>
      </c>
      <c r="CL43" s="80" t="s">
        <v>1142</v>
      </c>
      <c r="CM43" s="80" t="s">
        <v>1246</v>
      </c>
      <c r="CN43" s="79">
        <v>46538</v>
      </c>
      <c r="CO43" s="79" t="s">
        <v>352</v>
      </c>
    </row>
    <row r="44" spans="1:93" ht="15" customHeight="1" x14ac:dyDescent="0.25">
      <c r="A44" s="78">
        <f t="shared" si="1"/>
        <v>30</v>
      </c>
      <c r="B44" s="79">
        <v>46143</v>
      </c>
      <c r="C44" s="79">
        <v>46173</v>
      </c>
      <c r="D44" s="80" t="s">
        <v>265</v>
      </c>
      <c r="E44" s="79">
        <v>46183</v>
      </c>
      <c r="F44" s="80" t="s">
        <v>587</v>
      </c>
      <c r="G44" s="79">
        <v>46006</v>
      </c>
      <c r="H44" s="80" t="s">
        <v>97</v>
      </c>
      <c r="I44" s="80">
        <v>831609046</v>
      </c>
      <c r="J44" s="80" t="s">
        <v>44</v>
      </c>
      <c r="K44" s="80" t="s">
        <v>59</v>
      </c>
      <c r="L44" s="80" t="s">
        <v>135</v>
      </c>
      <c r="M44" s="80" t="s">
        <v>44</v>
      </c>
      <c r="N44" s="80" t="s">
        <v>59</v>
      </c>
      <c r="O44" s="80" t="s">
        <v>52</v>
      </c>
      <c r="P44" s="81">
        <v>166.84899999999999</v>
      </c>
      <c r="Q44" s="82">
        <v>34947</v>
      </c>
      <c r="R44" s="82"/>
      <c r="S44" s="81">
        <v>69523.167000000001</v>
      </c>
      <c r="T44" s="81">
        <v>48477.73</v>
      </c>
      <c r="U44" s="81">
        <v>23146.26</v>
      </c>
      <c r="V44" s="83"/>
      <c r="W44" s="83"/>
      <c r="X44" s="79"/>
      <c r="Y44" s="79"/>
      <c r="Z44" s="79"/>
      <c r="AA44" s="79">
        <v>23511</v>
      </c>
      <c r="AB44" s="79" t="s">
        <v>546</v>
      </c>
      <c r="AC44" s="79" t="s">
        <v>546</v>
      </c>
      <c r="AD44" s="79">
        <v>23544</v>
      </c>
      <c r="AE44" s="79" t="s">
        <v>546</v>
      </c>
      <c r="AF44" s="79" t="s">
        <v>546</v>
      </c>
      <c r="AG44" s="79">
        <v>44747</v>
      </c>
      <c r="AH44" s="79" t="s">
        <v>914</v>
      </c>
      <c r="AI44" s="79" t="s">
        <v>1247</v>
      </c>
      <c r="AJ44" s="79">
        <v>43501</v>
      </c>
      <c r="AK44" s="79"/>
      <c r="AL44" s="79"/>
      <c r="AM44" s="79">
        <v>32415</v>
      </c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 t="s">
        <v>356</v>
      </c>
      <c r="BA44" s="82">
        <v>3500000</v>
      </c>
      <c r="BB44" s="79">
        <v>44844</v>
      </c>
      <c r="BC44" s="81">
        <v>17968.566999999999</v>
      </c>
      <c r="BD44" s="81">
        <v>0</v>
      </c>
      <c r="BE44" s="81">
        <v>16652.656999999999</v>
      </c>
      <c r="BF44" s="81">
        <v>16653.047999999999</v>
      </c>
      <c r="BG44" s="81">
        <v>4.8000000000000001E-2</v>
      </c>
      <c r="BH44" s="84">
        <v>16653</v>
      </c>
      <c r="BI44" s="85" t="s">
        <v>42</v>
      </c>
      <c r="BJ44" s="82">
        <v>16653</v>
      </c>
      <c r="BK44" s="80" t="s">
        <v>1145</v>
      </c>
      <c r="BL44" s="80" t="s">
        <v>1248</v>
      </c>
      <c r="BM44" s="79">
        <v>46538</v>
      </c>
      <c r="BN44" s="79" t="s">
        <v>352</v>
      </c>
      <c r="BO44" s="86" t="s">
        <v>354</v>
      </c>
      <c r="BP44" s="81">
        <v>0</v>
      </c>
      <c r="BQ44" s="81">
        <v>0</v>
      </c>
      <c r="BR44" s="81">
        <v>0.58899999999999997</v>
      </c>
      <c r="BS44" s="84">
        <v>0</v>
      </c>
      <c r="BT44" s="85" t="s">
        <v>42</v>
      </c>
      <c r="BU44" s="84">
        <v>0</v>
      </c>
      <c r="BV44" s="80" t="s">
        <v>1146</v>
      </c>
      <c r="BW44" s="80" t="s">
        <v>1146</v>
      </c>
      <c r="BX44" s="79"/>
      <c r="BY44" s="79"/>
      <c r="BZ44" s="80" t="s">
        <v>266</v>
      </c>
      <c r="CA44" s="81">
        <v>1315.91</v>
      </c>
      <c r="CB44" s="81">
        <v>1316.203</v>
      </c>
      <c r="CC44" s="81">
        <v>0.20300000000000001</v>
      </c>
      <c r="CD44" s="84">
        <v>1316</v>
      </c>
      <c r="CE44" s="85" t="s">
        <v>42</v>
      </c>
      <c r="CF44" s="82">
        <v>1316</v>
      </c>
      <c r="CG44" s="80" t="s">
        <v>1249</v>
      </c>
      <c r="CH44" s="80" t="s">
        <v>1250</v>
      </c>
      <c r="CI44" s="79">
        <v>46538</v>
      </c>
      <c r="CJ44" s="79" t="s">
        <v>352</v>
      </c>
      <c r="CK44" s="84">
        <v>17969</v>
      </c>
      <c r="CL44" s="80" t="s">
        <v>1145</v>
      </c>
      <c r="CM44" s="80" t="s">
        <v>1250</v>
      </c>
      <c r="CN44" s="79">
        <v>46538</v>
      </c>
      <c r="CO44" s="79" t="s">
        <v>352</v>
      </c>
    </row>
    <row r="45" spans="1:93" ht="15" customHeight="1" x14ac:dyDescent="0.25">
      <c r="A45" s="78">
        <f t="shared" si="1"/>
        <v>31</v>
      </c>
      <c r="B45" s="79">
        <v>46143</v>
      </c>
      <c r="C45" s="79">
        <v>46173</v>
      </c>
      <c r="D45" s="80" t="s">
        <v>267</v>
      </c>
      <c r="E45" s="79">
        <v>46185</v>
      </c>
      <c r="F45" s="80" t="s">
        <v>588</v>
      </c>
      <c r="G45" s="79">
        <v>45965</v>
      </c>
      <c r="H45" s="80" t="s">
        <v>99</v>
      </c>
      <c r="I45" s="80">
        <v>115016602</v>
      </c>
      <c r="J45" s="80" t="s">
        <v>66</v>
      </c>
      <c r="K45" s="80" t="s">
        <v>65</v>
      </c>
      <c r="L45" s="80" t="s">
        <v>100</v>
      </c>
      <c r="M45" s="80" t="s">
        <v>66</v>
      </c>
      <c r="N45" s="80" t="s">
        <v>65</v>
      </c>
      <c r="O45" s="80" t="s">
        <v>52</v>
      </c>
      <c r="P45" s="81">
        <v>104.6</v>
      </c>
      <c r="Q45" s="82">
        <v>35025</v>
      </c>
      <c r="R45" s="82"/>
      <c r="S45" s="81">
        <v>14907.013000000001</v>
      </c>
      <c r="T45" s="81">
        <v>11180</v>
      </c>
      <c r="U45" s="81">
        <v>15980.317999999999</v>
      </c>
      <c r="V45" s="83">
        <v>21.83</v>
      </c>
      <c r="W45" s="83">
        <v>74.92</v>
      </c>
      <c r="X45" s="79">
        <v>40886</v>
      </c>
      <c r="Y45" s="79"/>
      <c r="Z45" s="79"/>
      <c r="AA45" s="79"/>
      <c r="AB45" s="79"/>
      <c r="AC45" s="79"/>
      <c r="AD45" s="79">
        <v>27895</v>
      </c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 t="s">
        <v>101</v>
      </c>
      <c r="BA45" s="89" t="s">
        <v>102</v>
      </c>
      <c r="BB45" s="79" t="s">
        <v>103</v>
      </c>
      <c r="BC45" s="81">
        <v>15528.409</v>
      </c>
      <c r="BD45" s="81">
        <v>0</v>
      </c>
      <c r="BE45" s="81">
        <v>15528.409</v>
      </c>
      <c r="BF45" s="81">
        <v>15528.898999999999</v>
      </c>
      <c r="BG45" s="81">
        <v>0.89900000000000002</v>
      </c>
      <c r="BH45" s="84">
        <v>15528</v>
      </c>
      <c r="BI45" s="85" t="s">
        <v>42</v>
      </c>
      <c r="BJ45" s="84">
        <v>15528</v>
      </c>
      <c r="BK45" s="80" t="s">
        <v>1147</v>
      </c>
      <c r="BL45" s="80" t="s">
        <v>1251</v>
      </c>
      <c r="BM45" s="79">
        <v>46538</v>
      </c>
      <c r="BN45" s="79" t="s">
        <v>352</v>
      </c>
      <c r="BO45" s="84" t="s">
        <v>42</v>
      </c>
      <c r="BP45" s="81" t="s">
        <v>42</v>
      </c>
      <c r="BQ45" s="81" t="s">
        <v>42</v>
      </c>
      <c r="BR45" s="81" t="s">
        <v>42</v>
      </c>
      <c r="BS45" s="84" t="s">
        <v>42</v>
      </c>
      <c r="BT45" s="85" t="s">
        <v>42</v>
      </c>
      <c r="BU45" s="82">
        <v>0</v>
      </c>
      <c r="BV45" s="80" t="s">
        <v>42</v>
      </c>
      <c r="BW45" s="80" t="s">
        <v>42</v>
      </c>
      <c r="BX45" s="79" t="s">
        <v>42</v>
      </c>
      <c r="BY45" s="79" t="s">
        <v>42</v>
      </c>
      <c r="BZ45" s="79" t="s">
        <v>42</v>
      </c>
      <c r="CA45" s="79" t="s">
        <v>42</v>
      </c>
      <c r="CB45" s="79" t="s">
        <v>42</v>
      </c>
      <c r="CC45" s="79" t="s">
        <v>42</v>
      </c>
      <c r="CD45" s="79" t="s">
        <v>42</v>
      </c>
      <c r="CE45" s="79" t="s">
        <v>42</v>
      </c>
      <c r="CF45" s="84">
        <v>0</v>
      </c>
      <c r="CG45" s="79" t="s">
        <v>42</v>
      </c>
      <c r="CH45" s="79" t="s">
        <v>42</v>
      </c>
      <c r="CI45" s="79" t="s">
        <v>42</v>
      </c>
      <c r="CJ45" s="79" t="s">
        <v>42</v>
      </c>
      <c r="CK45" s="84">
        <v>15528</v>
      </c>
      <c r="CL45" s="80" t="s">
        <v>1147</v>
      </c>
      <c r="CM45" s="80" t="s">
        <v>1251</v>
      </c>
      <c r="CN45" s="79">
        <v>46538</v>
      </c>
      <c r="CO45" s="79" t="s">
        <v>352</v>
      </c>
    </row>
    <row r="46" spans="1:93" ht="15" customHeight="1" x14ac:dyDescent="0.25">
      <c r="A46" s="78">
        <f t="shared" si="1"/>
        <v>32</v>
      </c>
      <c r="B46" s="79">
        <v>46143</v>
      </c>
      <c r="C46" s="79">
        <v>46173</v>
      </c>
      <c r="D46" s="80" t="s">
        <v>268</v>
      </c>
      <c r="E46" s="79">
        <v>46183</v>
      </c>
      <c r="F46" s="80" t="s">
        <v>589</v>
      </c>
      <c r="G46" s="79">
        <v>46035</v>
      </c>
      <c r="H46" s="80" t="s">
        <v>363</v>
      </c>
      <c r="I46" s="80">
        <v>123526494</v>
      </c>
      <c r="J46" s="80" t="s">
        <v>104</v>
      </c>
      <c r="K46" s="80" t="s">
        <v>105</v>
      </c>
      <c r="L46" s="80" t="s">
        <v>364</v>
      </c>
      <c r="M46" s="80" t="s">
        <v>104</v>
      </c>
      <c r="N46" s="80" t="s">
        <v>105</v>
      </c>
      <c r="O46" s="80" t="s">
        <v>63</v>
      </c>
      <c r="P46" s="81">
        <v>200</v>
      </c>
      <c r="Q46" s="82"/>
      <c r="R46" s="82">
        <v>11671</v>
      </c>
      <c r="S46" s="81">
        <v>90441</v>
      </c>
      <c r="T46" s="81">
        <v>102558.677</v>
      </c>
      <c r="U46" s="81">
        <v>34483.980000000003</v>
      </c>
      <c r="V46" s="83"/>
      <c r="W46" s="83"/>
      <c r="X46" s="79"/>
      <c r="Y46" s="79" t="s">
        <v>1252</v>
      </c>
      <c r="Z46" s="79" t="s">
        <v>1253</v>
      </c>
      <c r="AA46" s="79">
        <v>22251</v>
      </c>
      <c r="AB46" s="79" t="s">
        <v>1252</v>
      </c>
      <c r="AC46" s="79" t="s">
        <v>544</v>
      </c>
      <c r="AD46" s="79">
        <v>22392</v>
      </c>
      <c r="AE46" s="79" t="s">
        <v>546</v>
      </c>
      <c r="AF46" s="79" t="s">
        <v>546</v>
      </c>
      <c r="AG46" s="79">
        <v>22543</v>
      </c>
      <c r="AH46" s="79" t="s">
        <v>546</v>
      </c>
      <c r="AI46" s="79" t="s">
        <v>546</v>
      </c>
      <c r="AJ46" s="79">
        <v>22750</v>
      </c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 t="s">
        <v>42</v>
      </c>
      <c r="BA46" s="79" t="s">
        <v>42</v>
      </c>
      <c r="BB46" s="79" t="s">
        <v>42</v>
      </c>
      <c r="BC46" s="81">
        <v>20301.736000000001</v>
      </c>
      <c r="BD46" s="81">
        <v>0</v>
      </c>
      <c r="BE46" s="81">
        <v>20301.736000000001</v>
      </c>
      <c r="BF46" s="81">
        <v>20301.810000000001</v>
      </c>
      <c r="BG46" s="81">
        <v>0.81</v>
      </c>
      <c r="BH46" s="84">
        <v>20301</v>
      </c>
      <c r="BI46" s="85" t="s">
        <v>42</v>
      </c>
      <c r="BJ46" s="84">
        <v>20301</v>
      </c>
      <c r="BK46" s="80" t="s">
        <v>1148</v>
      </c>
      <c r="BL46" s="80" t="s">
        <v>1254</v>
      </c>
      <c r="BM46" s="79">
        <v>46538</v>
      </c>
      <c r="BN46" s="79" t="s">
        <v>352</v>
      </c>
      <c r="BO46" s="84" t="s">
        <v>42</v>
      </c>
      <c r="BP46" s="81" t="s">
        <v>42</v>
      </c>
      <c r="BQ46" s="81" t="s">
        <v>42</v>
      </c>
      <c r="BR46" s="81" t="s">
        <v>42</v>
      </c>
      <c r="BS46" s="84" t="s">
        <v>42</v>
      </c>
      <c r="BT46" s="85" t="s">
        <v>42</v>
      </c>
      <c r="BU46" s="82">
        <v>0</v>
      </c>
      <c r="BV46" s="80" t="s">
        <v>42</v>
      </c>
      <c r="BW46" s="80" t="s">
        <v>42</v>
      </c>
      <c r="BX46" s="79" t="s">
        <v>42</v>
      </c>
      <c r="BY46" s="79" t="s">
        <v>42</v>
      </c>
      <c r="BZ46" s="79" t="s">
        <v>42</v>
      </c>
      <c r="CA46" s="79" t="s">
        <v>42</v>
      </c>
      <c r="CB46" s="79" t="s">
        <v>42</v>
      </c>
      <c r="CC46" s="79" t="s">
        <v>42</v>
      </c>
      <c r="CD46" s="79" t="s">
        <v>42</v>
      </c>
      <c r="CE46" s="79" t="s">
        <v>42</v>
      </c>
      <c r="CF46" s="82">
        <v>0</v>
      </c>
      <c r="CG46" s="79" t="s">
        <v>42</v>
      </c>
      <c r="CH46" s="79" t="s">
        <v>42</v>
      </c>
      <c r="CI46" s="79" t="s">
        <v>42</v>
      </c>
      <c r="CJ46" s="79" t="s">
        <v>42</v>
      </c>
      <c r="CK46" s="84">
        <v>20301</v>
      </c>
      <c r="CL46" s="80" t="s">
        <v>1148</v>
      </c>
      <c r="CM46" s="80" t="s">
        <v>1254</v>
      </c>
      <c r="CN46" s="79">
        <v>46538</v>
      </c>
      <c r="CO46" s="79" t="s">
        <v>352</v>
      </c>
    </row>
    <row r="47" spans="1:93" s="99" customFormat="1" ht="15" customHeight="1" x14ac:dyDescent="0.25">
      <c r="A47" s="91">
        <f t="shared" si="1"/>
        <v>33</v>
      </c>
      <c r="B47" s="92">
        <v>46143</v>
      </c>
      <c r="C47" s="92">
        <v>46173</v>
      </c>
      <c r="D47" s="93" t="s">
        <v>269</v>
      </c>
      <c r="E47" s="92">
        <v>46183</v>
      </c>
      <c r="F47" s="93" t="s">
        <v>590</v>
      </c>
      <c r="G47" s="92">
        <v>46008</v>
      </c>
      <c r="H47" s="93" t="s">
        <v>280</v>
      </c>
      <c r="I47" s="93">
        <v>119004654</v>
      </c>
      <c r="J47" s="93" t="s">
        <v>81</v>
      </c>
      <c r="K47" s="93" t="s">
        <v>82</v>
      </c>
      <c r="L47" s="93" t="s">
        <v>106</v>
      </c>
      <c r="M47" s="93" t="s">
        <v>81</v>
      </c>
      <c r="N47" s="93" t="s">
        <v>82</v>
      </c>
      <c r="O47" s="93" t="s">
        <v>52</v>
      </c>
      <c r="P47" s="94">
        <v>30</v>
      </c>
      <c r="Q47" s="95"/>
      <c r="R47" s="95">
        <v>15558</v>
      </c>
      <c r="S47" s="94">
        <v>10263.902</v>
      </c>
      <c r="T47" s="94">
        <v>6976.5150000000003</v>
      </c>
      <c r="U47" s="94">
        <v>6275.4380000000001</v>
      </c>
      <c r="V47" s="96"/>
      <c r="W47" s="96"/>
      <c r="X47" s="92"/>
      <c r="Y47" s="92" t="s">
        <v>1164</v>
      </c>
      <c r="Z47" s="92" t="s">
        <v>1165</v>
      </c>
      <c r="AA47" s="92">
        <v>25888</v>
      </c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 t="s">
        <v>42</v>
      </c>
      <c r="BA47" s="92" t="s">
        <v>42</v>
      </c>
      <c r="BB47" s="92" t="s">
        <v>42</v>
      </c>
      <c r="BC47" s="94">
        <v>5177.6559999999999</v>
      </c>
      <c r="BD47" s="94">
        <v>0</v>
      </c>
      <c r="BE47" s="94">
        <v>5177.6559999999999</v>
      </c>
      <c r="BF47" s="94">
        <v>5178.2309999999998</v>
      </c>
      <c r="BG47" s="94">
        <v>0.23100000000000001</v>
      </c>
      <c r="BH47" s="97">
        <v>5178</v>
      </c>
      <c r="BI47" s="98" t="s">
        <v>42</v>
      </c>
      <c r="BJ47" s="97">
        <v>5178</v>
      </c>
      <c r="BK47" s="93" t="s">
        <v>1149</v>
      </c>
      <c r="BL47" s="93" t="s">
        <v>1166</v>
      </c>
      <c r="BM47" s="92">
        <v>46538</v>
      </c>
      <c r="BN47" s="92" t="s">
        <v>352</v>
      </c>
      <c r="BO47" s="97" t="s">
        <v>42</v>
      </c>
      <c r="BP47" s="94"/>
      <c r="BQ47" s="94"/>
      <c r="BR47" s="94"/>
      <c r="BS47" s="97"/>
      <c r="BT47" s="98"/>
      <c r="BU47" s="95">
        <v>0</v>
      </c>
      <c r="BV47" s="93" t="s">
        <v>42</v>
      </c>
      <c r="BW47" s="93" t="s">
        <v>42</v>
      </c>
      <c r="BX47" s="92"/>
      <c r="BY47" s="92"/>
      <c r="BZ47" s="92" t="s">
        <v>357</v>
      </c>
      <c r="CA47" s="94">
        <v>0</v>
      </c>
      <c r="CB47" s="94">
        <v>0</v>
      </c>
      <c r="CC47" s="94">
        <v>0</v>
      </c>
      <c r="CD47" s="97">
        <v>0</v>
      </c>
      <c r="CE47" s="92" t="s">
        <v>42</v>
      </c>
      <c r="CF47" s="95">
        <v>0</v>
      </c>
      <c r="CG47" s="93" t="s">
        <v>1150</v>
      </c>
      <c r="CH47" s="93" t="s">
        <v>1150</v>
      </c>
      <c r="CI47" s="92"/>
      <c r="CJ47" s="92"/>
      <c r="CK47" s="95">
        <v>5178</v>
      </c>
      <c r="CL47" s="93" t="s">
        <v>1149</v>
      </c>
      <c r="CM47" s="93" t="s">
        <v>1166</v>
      </c>
      <c r="CN47" s="92">
        <v>46538</v>
      </c>
      <c r="CO47" s="92" t="s">
        <v>352</v>
      </c>
    </row>
    <row r="48" spans="1:93" ht="15" customHeight="1" x14ac:dyDescent="0.25">
      <c r="A48" s="78">
        <f t="shared" si="1"/>
        <v>34</v>
      </c>
      <c r="B48" s="79">
        <v>46143</v>
      </c>
      <c r="C48" s="79">
        <v>46173</v>
      </c>
      <c r="D48" s="80" t="s">
        <v>270</v>
      </c>
      <c r="E48" s="79">
        <v>46183</v>
      </c>
      <c r="F48" s="80" t="s">
        <v>591</v>
      </c>
      <c r="G48" s="79">
        <v>46000</v>
      </c>
      <c r="H48" s="80" t="s">
        <v>279</v>
      </c>
      <c r="I48" s="80">
        <v>117005106</v>
      </c>
      <c r="J48" s="80" t="s">
        <v>132</v>
      </c>
      <c r="K48" s="80" t="s">
        <v>133</v>
      </c>
      <c r="L48" s="80" t="s">
        <v>134</v>
      </c>
      <c r="M48" s="80" t="s">
        <v>132</v>
      </c>
      <c r="N48" s="80" t="s">
        <v>133</v>
      </c>
      <c r="O48" s="80" t="s">
        <v>52</v>
      </c>
      <c r="P48" s="81">
        <v>400</v>
      </c>
      <c r="Q48" s="82">
        <v>35037</v>
      </c>
      <c r="R48" s="82">
        <v>13172</v>
      </c>
      <c r="S48" s="81">
        <v>24771.231</v>
      </c>
      <c r="T48" s="81">
        <v>16588.933000000001</v>
      </c>
      <c r="U48" s="81">
        <v>19895.432000000001</v>
      </c>
      <c r="V48" s="83"/>
      <c r="W48" s="83"/>
      <c r="X48" s="79"/>
      <c r="Y48" s="79" t="s">
        <v>1255</v>
      </c>
      <c r="Z48" s="79" t="s">
        <v>659</v>
      </c>
      <c r="AA48" s="79">
        <v>45309</v>
      </c>
      <c r="AB48" s="79" t="s">
        <v>1256</v>
      </c>
      <c r="AC48" s="79" t="s">
        <v>359</v>
      </c>
      <c r="AD48" s="79">
        <v>45309</v>
      </c>
      <c r="AE48" s="79" t="s">
        <v>1257</v>
      </c>
      <c r="AF48" s="79" t="s">
        <v>361</v>
      </c>
      <c r="AG48" s="79">
        <v>45309</v>
      </c>
      <c r="AH48" s="79"/>
      <c r="AI48" s="79"/>
      <c r="AJ48" s="79"/>
      <c r="AK48" s="79" t="s">
        <v>1258</v>
      </c>
      <c r="AL48" s="79" t="s">
        <v>935</v>
      </c>
      <c r="AM48" s="79">
        <v>31177</v>
      </c>
      <c r="AN48" s="79" t="s">
        <v>546</v>
      </c>
      <c r="AO48" s="79" t="s">
        <v>546</v>
      </c>
      <c r="AP48" s="79">
        <v>30812</v>
      </c>
      <c r="AQ48" s="79"/>
      <c r="AR48" s="79"/>
      <c r="AS48" s="79"/>
      <c r="AT48" s="79"/>
      <c r="AU48" s="79"/>
      <c r="AV48" s="79"/>
      <c r="AW48" s="79"/>
      <c r="AX48" s="79"/>
      <c r="AY48" s="79"/>
      <c r="AZ48" s="79" t="s">
        <v>42</v>
      </c>
      <c r="BA48" s="79" t="s">
        <v>42</v>
      </c>
      <c r="BB48" s="79" t="s">
        <v>42</v>
      </c>
      <c r="BC48" s="81">
        <v>16764.668000000001</v>
      </c>
      <c r="BD48" s="81">
        <v>0</v>
      </c>
      <c r="BE48" s="81">
        <v>16764.668000000001</v>
      </c>
      <c r="BF48" s="81">
        <v>16765.225999999999</v>
      </c>
      <c r="BG48" s="81">
        <v>0.22600000000000001</v>
      </c>
      <c r="BH48" s="84">
        <v>16765</v>
      </c>
      <c r="BI48" s="85" t="s">
        <v>42</v>
      </c>
      <c r="BJ48" s="84">
        <v>16765</v>
      </c>
      <c r="BK48" s="80" t="s">
        <v>1151</v>
      </c>
      <c r="BL48" s="80" t="s">
        <v>1259</v>
      </c>
      <c r="BM48" s="79">
        <v>46538</v>
      </c>
      <c r="BN48" s="79" t="s">
        <v>352</v>
      </c>
      <c r="BO48" s="86" t="s">
        <v>179</v>
      </c>
      <c r="BP48" s="81">
        <v>0</v>
      </c>
      <c r="BQ48" s="81">
        <v>0.88500000000000001</v>
      </c>
      <c r="BR48" s="81">
        <v>0.88500000000000001</v>
      </c>
      <c r="BS48" s="84">
        <v>0</v>
      </c>
      <c r="BT48" s="85" t="s">
        <v>42</v>
      </c>
      <c r="BU48" s="82">
        <v>0</v>
      </c>
      <c r="BV48" s="80" t="s">
        <v>1152</v>
      </c>
      <c r="BW48" s="80" t="s">
        <v>1152</v>
      </c>
      <c r="BX48" s="79"/>
      <c r="BY48" s="79"/>
      <c r="BZ48" s="79" t="s">
        <v>182</v>
      </c>
      <c r="CA48" s="81">
        <v>0</v>
      </c>
      <c r="CB48" s="81">
        <v>0.89600000000000002</v>
      </c>
      <c r="CC48" s="81">
        <v>0.89600000000000002</v>
      </c>
      <c r="CD48" s="84">
        <v>0</v>
      </c>
      <c r="CE48" s="85" t="s">
        <v>42</v>
      </c>
      <c r="CF48" s="82">
        <v>0</v>
      </c>
      <c r="CG48" s="80" t="s">
        <v>1152</v>
      </c>
      <c r="CH48" s="80" t="s">
        <v>1152</v>
      </c>
      <c r="CI48" s="79"/>
      <c r="CJ48" s="79"/>
      <c r="CK48" s="82">
        <v>16765</v>
      </c>
      <c r="CL48" s="80" t="s">
        <v>1151</v>
      </c>
      <c r="CM48" s="80" t="s">
        <v>1259</v>
      </c>
      <c r="CN48" s="79">
        <v>46538</v>
      </c>
      <c r="CO48" s="79" t="s">
        <v>352</v>
      </c>
    </row>
    <row r="49" spans="1:93" ht="15" customHeight="1" x14ac:dyDescent="0.25">
      <c r="A49" s="60">
        <f t="shared" si="1"/>
        <v>35</v>
      </c>
      <c r="B49" s="61"/>
      <c r="C49" s="61"/>
      <c r="D49" s="62" t="s">
        <v>271</v>
      </c>
      <c r="E49" s="59" t="s">
        <v>42</v>
      </c>
      <c r="F49" s="62" t="s">
        <v>592</v>
      </c>
      <c r="G49" s="61">
        <v>45965</v>
      </c>
      <c r="H49" s="62" t="s">
        <v>119</v>
      </c>
      <c r="I49" s="62">
        <v>813109388</v>
      </c>
      <c r="J49" s="62" t="s">
        <v>107</v>
      </c>
      <c r="K49" s="62" t="s">
        <v>108</v>
      </c>
      <c r="L49" s="62" t="s">
        <v>109</v>
      </c>
      <c r="M49" s="62" t="s">
        <v>107</v>
      </c>
      <c r="N49" s="62" t="s">
        <v>108</v>
      </c>
      <c r="O49" s="62" t="s">
        <v>63</v>
      </c>
      <c r="P49" s="63">
        <v>125</v>
      </c>
      <c r="Q49" s="64"/>
      <c r="R49" s="64"/>
      <c r="S49" s="63"/>
      <c r="T49" s="63"/>
      <c r="U49" s="63"/>
      <c r="V49" s="65"/>
      <c r="W49" s="65"/>
      <c r="X49" s="61"/>
      <c r="Y49" s="61"/>
      <c r="Z49" s="61"/>
      <c r="AA49" s="61">
        <v>24138</v>
      </c>
      <c r="AB49" s="61"/>
      <c r="AC49" s="61"/>
      <c r="AD49" s="61">
        <v>24138</v>
      </c>
      <c r="AE49" s="61"/>
      <c r="AF49" s="61"/>
      <c r="AG49" s="61"/>
      <c r="AH49" s="61"/>
      <c r="AI49" s="61"/>
      <c r="AJ49" s="61">
        <v>27060</v>
      </c>
      <c r="AK49" s="61"/>
      <c r="AL49" s="61"/>
      <c r="AM49" s="61">
        <v>27269</v>
      </c>
      <c r="AN49" s="61"/>
      <c r="AO49" s="61"/>
      <c r="AP49" s="61">
        <v>27269</v>
      </c>
      <c r="AQ49" s="61"/>
      <c r="AR49" s="61"/>
      <c r="AS49" s="61">
        <v>27269</v>
      </c>
      <c r="AT49" s="61"/>
      <c r="AU49" s="61"/>
      <c r="AV49" s="61">
        <v>27269</v>
      </c>
      <c r="AW49" s="61"/>
      <c r="AX49" s="61"/>
      <c r="AY49" s="61"/>
      <c r="AZ49" s="61" t="s">
        <v>42</v>
      </c>
      <c r="BA49" s="61" t="s">
        <v>42</v>
      </c>
      <c r="BB49" s="61" t="s">
        <v>42</v>
      </c>
      <c r="BC49" s="63"/>
      <c r="BD49" s="63"/>
      <c r="BE49" s="63"/>
      <c r="BF49" s="63"/>
      <c r="BG49" s="63"/>
      <c r="BH49" s="66"/>
      <c r="BI49" s="67"/>
      <c r="BJ49" s="66">
        <v>0</v>
      </c>
      <c r="BK49" s="62" t="s">
        <v>1153</v>
      </c>
      <c r="BL49" s="62" t="s">
        <v>1153</v>
      </c>
      <c r="BM49" s="61"/>
      <c r="BN49" s="61"/>
      <c r="BO49" s="66" t="s">
        <v>42</v>
      </c>
      <c r="BP49" s="63" t="s">
        <v>42</v>
      </c>
      <c r="BQ49" s="63" t="s">
        <v>42</v>
      </c>
      <c r="BR49" s="63" t="s">
        <v>42</v>
      </c>
      <c r="BS49" s="66" t="s">
        <v>42</v>
      </c>
      <c r="BT49" s="67" t="s">
        <v>42</v>
      </c>
      <c r="BU49" s="64">
        <v>0</v>
      </c>
      <c r="BV49" s="62" t="s">
        <v>42</v>
      </c>
      <c r="BW49" s="62" t="s">
        <v>42</v>
      </c>
      <c r="BX49" s="61" t="s">
        <v>42</v>
      </c>
      <c r="BY49" s="61" t="s">
        <v>42</v>
      </c>
      <c r="BZ49" s="61" t="s">
        <v>362</v>
      </c>
      <c r="CA49" s="63"/>
      <c r="CB49" s="63"/>
      <c r="CC49" s="63"/>
      <c r="CD49" s="66"/>
      <c r="CE49" s="67"/>
      <c r="CF49" s="64">
        <v>0</v>
      </c>
      <c r="CG49" s="62" t="s">
        <v>1153</v>
      </c>
      <c r="CH49" s="62" t="s">
        <v>1153</v>
      </c>
      <c r="CI49" s="61"/>
      <c r="CJ49" s="61"/>
      <c r="CK49" s="66">
        <v>0</v>
      </c>
      <c r="CL49" s="62" t="s">
        <v>1153</v>
      </c>
      <c r="CM49" s="62" t="s">
        <v>1153</v>
      </c>
      <c r="CN49" s="61"/>
      <c r="CO49" s="61"/>
    </row>
    <row r="50" spans="1:93" ht="15" customHeight="1" x14ac:dyDescent="0.25">
      <c r="A50" s="60">
        <f t="shared" si="1"/>
        <v>36</v>
      </c>
      <c r="B50" s="61"/>
      <c r="C50" s="61"/>
      <c r="D50" s="62" t="s">
        <v>272</v>
      </c>
      <c r="E50" s="59" t="s">
        <v>42</v>
      </c>
      <c r="F50" s="62" t="s">
        <v>593</v>
      </c>
      <c r="G50" s="61">
        <v>46000</v>
      </c>
      <c r="H50" s="62" t="s">
        <v>175</v>
      </c>
      <c r="I50" s="62">
        <v>200532770</v>
      </c>
      <c r="J50" s="62" t="s">
        <v>176</v>
      </c>
      <c r="K50" s="62" t="s">
        <v>177</v>
      </c>
      <c r="L50" s="62" t="s">
        <v>178</v>
      </c>
      <c r="M50" s="62" t="s">
        <v>176</v>
      </c>
      <c r="N50" s="62" t="s">
        <v>177</v>
      </c>
      <c r="O50" s="62" t="s">
        <v>63</v>
      </c>
      <c r="P50" s="63">
        <v>6</v>
      </c>
      <c r="Q50" s="64"/>
      <c r="R50" s="64"/>
      <c r="S50" s="63"/>
      <c r="T50" s="63"/>
      <c r="U50" s="63"/>
      <c r="V50" s="65"/>
      <c r="W50" s="65"/>
      <c r="X50" s="61"/>
      <c r="Y50" s="61"/>
      <c r="Z50" s="61"/>
      <c r="AA50" s="61">
        <v>37316</v>
      </c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 t="s">
        <v>42</v>
      </c>
      <c r="BA50" s="61" t="s">
        <v>42</v>
      </c>
      <c r="BB50" s="61" t="s">
        <v>42</v>
      </c>
      <c r="BC50" s="63"/>
      <c r="BD50" s="63"/>
      <c r="BE50" s="63"/>
      <c r="BF50" s="63"/>
      <c r="BG50" s="63"/>
      <c r="BH50" s="66"/>
      <c r="BI50" s="67"/>
      <c r="BJ50" s="66">
        <v>0</v>
      </c>
      <c r="BK50" s="66"/>
      <c r="BL50" s="66"/>
      <c r="BM50" s="61"/>
      <c r="BN50" s="61"/>
      <c r="BO50" s="68" t="s">
        <v>179</v>
      </c>
      <c r="BP50" s="63"/>
      <c r="BQ50" s="63"/>
      <c r="BR50" s="63"/>
      <c r="BS50" s="66"/>
      <c r="BT50" s="67"/>
      <c r="BU50" s="64"/>
      <c r="BV50" s="66" t="s">
        <v>1154</v>
      </c>
      <c r="BW50" s="66" t="s">
        <v>1154</v>
      </c>
      <c r="BX50" s="61"/>
      <c r="BY50" s="61"/>
      <c r="BZ50" s="61"/>
      <c r="CA50" s="61"/>
      <c r="CB50" s="61"/>
      <c r="CC50" s="61"/>
      <c r="CD50" s="61"/>
      <c r="CE50" s="61"/>
      <c r="CF50" s="64">
        <v>0</v>
      </c>
      <c r="CG50" s="61"/>
      <c r="CH50" s="61"/>
      <c r="CI50" s="61"/>
      <c r="CJ50" s="61"/>
      <c r="CK50" s="64">
        <v>0</v>
      </c>
      <c r="CL50" s="66" t="s">
        <v>1154</v>
      </c>
      <c r="CM50" s="66" t="s">
        <v>1154</v>
      </c>
      <c r="CN50" s="61"/>
      <c r="CO50" s="61"/>
    </row>
    <row r="51" spans="1:93" ht="15" customHeight="1" x14ac:dyDescent="0.25">
      <c r="A51" s="78">
        <f t="shared" si="1"/>
        <v>37</v>
      </c>
      <c r="B51" s="79">
        <v>46143</v>
      </c>
      <c r="C51" s="79">
        <v>46173</v>
      </c>
      <c r="D51" s="80" t="s">
        <v>273</v>
      </c>
      <c r="E51" s="79">
        <v>46184</v>
      </c>
      <c r="F51" s="80" t="s">
        <v>594</v>
      </c>
      <c r="G51" s="79">
        <v>46056</v>
      </c>
      <c r="H51" s="80" t="s">
        <v>275</v>
      </c>
      <c r="I51" s="80">
        <v>109513731</v>
      </c>
      <c r="J51" s="80" t="s">
        <v>183</v>
      </c>
      <c r="K51" s="80" t="s">
        <v>185</v>
      </c>
      <c r="L51" s="80" t="s">
        <v>184</v>
      </c>
      <c r="M51" s="80" t="s">
        <v>183</v>
      </c>
      <c r="N51" s="80" t="s">
        <v>185</v>
      </c>
      <c r="O51" s="80" t="s">
        <v>63</v>
      </c>
      <c r="P51" s="81">
        <v>210</v>
      </c>
      <c r="Q51" s="82"/>
      <c r="R51" s="82">
        <v>8751</v>
      </c>
      <c r="S51" s="81">
        <v>56242.059000000001</v>
      </c>
      <c r="T51" s="81">
        <v>56242.059000000001</v>
      </c>
      <c r="U51" s="81">
        <v>31826.701000000001</v>
      </c>
      <c r="V51" s="83"/>
      <c r="W51" s="83"/>
      <c r="X51" s="79"/>
      <c r="Y51" s="79" t="s">
        <v>546</v>
      </c>
      <c r="Z51" s="79" t="s">
        <v>546</v>
      </c>
      <c r="AA51" s="79">
        <v>27011</v>
      </c>
      <c r="AB51" s="79" t="s">
        <v>1260</v>
      </c>
      <c r="AC51" s="79" t="s">
        <v>1261</v>
      </c>
      <c r="AD51" s="79">
        <v>27304</v>
      </c>
      <c r="AE51" s="79" t="s">
        <v>1262</v>
      </c>
      <c r="AF51" s="79" t="s">
        <v>1263</v>
      </c>
      <c r="AG51" s="79">
        <v>27443</v>
      </c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 t="s">
        <v>42</v>
      </c>
      <c r="BA51" s="79" t="s">
        <v>42</v>
      </c>
      <c r="BB51" s="79" t="s">
        <v>42</v>
      </c>
      <c r="BC51" s="81">
        <v>27016.039000000001</v>
      </c>
      <c r="BD51" s="81">
        <v>0</v>
      </c>
      <c r="BE51" s="81">
        <v>27016.039000000001</v>
      </c>
      <c r="BF51" s="81">
        <v>27016.793000000001</v>
      </c>
      <c r="BG51" s="81">
        <v>0.79300000000000004</v>
      </c>
      <c r="BH51" s="84">
        <v>27016</v>
      </c>
      <c r="BI51" s="85" t="s">
        <v>42</v>
      </c>
      <c r="BJ51" s="84">
        <v>27016</v>
      </c>
      <c r="BK51" s="84" t="s">
        <v>1155</v>
      </c>
      <c r="BL51" s="84" t="s">
        <v>1267</v>
      </c>
      <c r="BM51" s="79">
        <v>46538</v>
      </c>
      <c r="BN51" s="79" t="s">
        <v>352</v>
      </c>
      <c r="BO51" s="84" t="s">
        <v>42</v>
      </c>
      <c r="BP51" s="81" t="s">
        <v>42</v>
      </c>
      <c r="BQ51" s="81" t="s">
        <v>42</v>
      </c>
      <c r="BR51" s="81" t="s">
        <v>42</v>
      </c>
      <c r="BS51" s="84" t="s">
        <v>42</v>
      </c>
      <c r="BT51" s="85" t="s">
        <v>42</v>
      </c>
      <c r="BU51" s="82">
        <v>0</v>
      </c>
      <c r="BV51" s="80" t="s">
        <v>42</v>
      </c>
      <c r="BW51" s="80" t="s">
        <v>42</v>
      </c>
      <c r="BX51" s="79" t="s">
        <v>42</v>
      </c>
      <c r="BY51" s="79" t="s">
        <v>42</v>
      </c>
      <c r="BZ51" s="79" t="s">
        <v>42</v>
      </c>
      <c r="CA51" s="79" t="s">
        <v>42</v>
      </c>
      <c r="CB51" s="79" t="s">
        <v>42</v>
      </c>
      <c r="CC51" s="79" t="s">
        <v>42</v>
      </c>
      <c r="CD51" s="79" t="s">
        <v>42</v>
      </c>
      <c r="CE51" s="79" t="s">
        <v>42</v>
      </c>
      <c r="CF51" s="82">
        <v>0</v>
      </c>
      <c r="CG51" s="79" t="s">
        <v>42</v>
      </c>
      <c r="CH51" s="79" t="s">
        <v>42</v>
      </c>
      <c r="CI51" s="79" t="s">
        <v>42</v>
      </c>
      <c r="CJ51" s="79" t="s">
        <v>42</v>
      </c>
      <c r="CK51" s="84">
        <v>27016</v>
      </c>
      <c r="CL51" s="84" t="s">
        <v>1155</v>
      </c>
      <c r="CM51" s="84" t="s">
        <v>1267</v>
      </c>
      <c r="CN51" s="79">
        <v>46538</v>
      </c>
      <c r="CO51" s="79" t="s">
        <v>352</v>
      </c>
    </row>
  </sheetData>
  <autoFilter ref="A8:BZ8"/>
  <mergeCells count="150">
    <mergeCell ref="CK3:CO3"/>
    <mergeCell ref="CK4:CO4"/>
    <mergeCell ref="A1:M1"/>
    <mergeCell ref="A2:M2"/>
    <mergeCell ref="V4:AY4"/>
    <mergeCell ref="D3:E6"/>
    <mergeCell ref="F3:G6"/>
    <mergeCell ref="J4:K6"/>
    <mergeCell ref="CK15:CO15"/>
    <mergeCell ref="CK5:CK6"/>
    <mergeCell ref="BE5:BE6"/>
    <mergeCell ref="BN5:BN6"/>
    <mergeCell ref="BF5:BF6"/>
    <mergeCell ref="BG5:BG6"/>
    <mergeCell ref="BH5:BH6"/>
    <mergeCell ref="BI5:BI6"/>
    <mergeCell ref="CG5:CH5"/>
    <mergeCell ref="BE3:CJ3"/>
    <mergeCell ref="CL5:CM5"/>
    <mergeCell ref="A3:A6"/>
    <mergeCell ref="H4:H6"/>
    <mergeCell ref="I4:I6"/>
    <mergeCell ref="L4:L6"/>
    <mergeCell ref="P4:P6"/>
    <mergeCell ref="Q4:R6"/>
    <mergeCell ref="S5:S6"/>
    <mergeCell ref="T5:T6"/>
    <mergeCell ref="M4:N6"/>
    <mergeCell ref="O4:O6"/>
    <mergeCell ref="B3:C6"/>
    <mergeCell ref="H3:K3"/>
    <mergeCell ref="S4:T4"/>
    <mergeCell ref="BE4:BN4"/>
    <mergeCell ref="L3:AY3"/>
    <mergeCell ref="AZ3:BB3"/>
    <mergeCell ref="AZ4:AZ6"/>
    <mergeCell ref="AK5:AM5"/>
    <mergeCell ref="AN5:AP5"/>
    <mergeCell ref="BA4:BA6"/>
    <mergeCell ref="BB4:BB6"/>
    <mergeCell ref="BD3:BD6"/>
    <mergeCell ref="BC3:BC6"/>
    <mergeCell ref="AE5:AG5"/>
    <mergeCell ref="V5:X5"/>
    <mergeCell ref="Y5:AA5"/>
    <mergeCell ref="AW5:AY5"/>
    <mergeCell ref="AH5:AJ5"/>
    <mergeCell ref="AT5:AV5"/>
    <mergeCell ref="CN5:CN6"/>
    <mergeCell ref="CO5:CO6"/>
    <mergeCell ref="CJ5:CJ6"/>
    <mergeCell ref="BO4:BY4"/>
    <mergeCell ref="BV5:BW5"/>
    <mergeCell ref="BO5:BO6"/>
    <mergeCell ref="BP5:BP6"/>
    <mergeCell ref="CI5:CI6"/>
    <mergeCell ref="CF5:CF6"/>
    <mergeCell ref="BY5:BY6"/>
    <mergeCell ref="BZ4:CJ4"/>
    <mergeCell ref="CB5:CB6"/>
    <mergeCell ref="CC5:CC6"/>
    <mergeCell ref="CD5:CD6"/>
    <mergeCell ref="CE5:CE6"/>
    <mergeCell ref="BQ5:BQ6"/>
    <mergeCell ref="BR5:BR6"/>
    <mergeCell ref="BS5:BS6"/>
    <mergeCell ref="BT5:BT6"/>
    <mergeCell ref="BU5:BU6"/>
    <mergeCell ref="BX5:BX6"/>
    <mergeCell ref="BM16:BM17"/>
    <mergeCell ref="BN16:BN17"/>
    <mergeCell ref="U5:U6"/>
    <mergeCell ref="AQ5:AS5"/>
    <mergeCell ref="AB5:AD5"/>
    <mergeCell ref="BJ5:BJ6"/>
    <mergeCell ref="BK5:BL5"/>
    <mergeCell ref="CA5:CA6"/>
    <mergeCell ref="BZ5:BZ6"/>
    <mergeCell ref="BM5:BM6"/>
    <mergeCell ref="BE14:CJ14"/>
    <mergeCell ref="BO16:BO17"/>
    <mergeCell ref="BP16:BP17"/>
    <mergeCell ref="BE16:BE17"/>
    <mergeCell ref="BF16:BF17"/>
    <mergeCell ref="BG16:BG17"/>
    <mergeCell ref="BH16:BH17"/>
    <mergeCell ref="BI16:BI17"/>
    <mergeCell ref="BJ16:BJ17"/>
    <mergeCell ref="BK16:BL16"/>
    <mergeCell ref="BQ16:BQ17"/>
    <mergeCell ref="BR16:BR17"/>
    <mergeCell ref="BS16:BS17"/>
    <mergeCell ref="BT16:BT17"/>
    <mergeCell ref="A14:A17"/>
    <mergeCell ref="B14:C17"/>
    <mergeCell ref="D14:E17"/>
    <mergeCell ref="F14:G17"/>
    <mergeCell ref="H14:K14"/>
    <mergeCell ref="L14:AY14"/>
    <mergeCell ref="AZ14:BB14"/>
    <mergeCell ref="BC14:BC17"/>
    <mergeCell ref="BD14:BD17"/>
    <mergeCell ref="AH16:AJ16"/>
    <mergeCell ref="AK16:AM16"/>
    <mergeCell ref="AN16:AP16"/>
    <mergeCell ref="AQ16:AS16"/>
    <mergeCell ref="AT16:AV16"/>
    <mergeCell ref="AW16:AY16"/>
    <mergeCell ref="CK14:CO14"/>
    <mergeCell ref="H15:H17"/>
    <mergeCell ref="I15:I17"/>
    <mergeCell ref="J15:K17"/>
    <mergeCell ref="L15:L17"/>
    <mergeCell ref="M15:N17"/>
    <mergeCell ref="O15:O17"/>
    <mergeCell ref="P15:P17"/>
    <mergeCell ref="Q15:R17"/>
    <mergeCell ref="S15:T15"/>
    <mergeCell ref="V15:AY15"/>
    <mergeCell ref="AZ15:AZ17"/>
    <mergeCell ref="BA15:BA17"/>
    <mergeCell ref="BB15:BB17"/>
    <mergeCell ref="BE15:BN15"/>
    <mergeCell ref="BO15:BY15"/>
    <mergeCell ref="BZ15:CJ15"/>
    <mergeCell ref="S16:S17"/>
    <mergeCell ref="T16:T17"/>
    <mergeCell ref="U16:U17"/>
    <mergeCell ref="V16:X16"/>
    <mergeCell ref="Y16:AA16"/>
    <mergeCell ref="AB16:AD16"/>
    <mergeCell ref="AE16:AG16"/>
    <mergeCell ref="BU16:BU17"/>
    <mergeCell ref="BV16:BW16"/>
    <mergeCell ref="BX16:BX17"/>
    <mergeCell ref="BY16:BY17"/>
    <mergeCell ref="BZ16:BZ17"/>
    <mergeCell ref="CK16:CK17"/>
    <mergeCell ref="CL16:CM16"/>
    <mergeCell ref="CN16:CN17"/>
    <mergeCell ref="CO16:CO17"/>
    <mergeCell ref="CA16:CA17"/>
    <mergeCell ref="CB16:CB17"/>
    <mergeCell ref="CC16:CC17"/>
    <mergeCell ref="CD16:CD17"/>
    <mergeCell ref="CE16:CE17"/>
    <mergeCell ref="CF16:CF17"/>
    <mergeCell ref="CG16:CH16"/>
    <mergeCell ref="CI16:CI17"/>
    <mergeCell ref="CJ16:CJ17"/>
  </mergeCells>
  <pageMargins left="0.7" right="0.7" top="0.75" bottom="0.75" header="0.3" footer="0.3"/>
  <pageSetup paperSize="9" scale="71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O51"/>
  <sheetViews>
    <sheetView zoomScaleNormal="100" workbookViewId="0">
      <pane ySplit="7" topLeftCell="A8" activePane="bottomLeft" state="frozen"/>
      <selection pane="bottomLeft" activeCell="B3" sqref="B3:C6"/>
    </sheetView>
  </sheetViews>
  <sheetFormatPr defaultRowHeight="15" x14ac:dyDescent="0.25"/>
  <cols>
    <col min="1" max="1" width="6.140625" customWidth="1"/>
    <col min="3" max="3" width="10.140625" bestFit="1" customWidth="1"/>
    <col min="4" max="4" width="9.42578125" customWidth="1"/>
    <col min="5" max="5" width="10.7109375" customWidth="1"/>
    <col min="6" max="6" width="14" customWidth="1"/>
    <col min="7" max="7" width="12.42578125" customWidth="1"/>
    <col min="8" max="8" width="37.42578125" customWidth="1"/>
    <col min="9" max="9" width="15.42578125" customWidth="1"/>
    <col min="10" max="10" width="12.5703125" bestFit="1" customWidth="1"/>
    <col min="11" max="11" width="16.7109375" customWidth="1"/>
    <col min="12" max="12" width="37.5703125" bestFit="1" customWidth="1"/>
    <col min="13" max="13" width="13" customWidth="1"/>
    <col min="14" max="14" width="16.5703125" customWidth="1"/>
    <col min="15" max="15" width="42.140625" customWidth="1"/>
    <col min="16" max="17" width="9.28515625" customWidth="1"/>
    <col min="18" max="18" width="9" customWidth="1"/>
    <col min="19" max="19" width="15.42578125" customWidth="1"/>
    <col min="20" max="21" width="14.28515625" customWidth="1"/>
    <col min="22" max="22" width="9.85546875" customWidth="1"/>
    <col min="24" max="24" width="10.85546875" customWidth="1"/>
    <col min="25" max="25" width="10.5703125" customWidth="1"/>
    <col min="26" max="26" width="10.140625" customWidth="1"/>
    <col min="27" max="28" width="11.140625" customWidth="1"/>
    <col min="29" max="30" width="11.28515625" customWidth="1"/>
    <col min="31" max="31" width="10.85546875" customWidth="1"/>
    <col min="32" max="32" width="10.7109375" customWidth="1"/>
    <col min="33" max="33" width="10.28515625" customWidth="1"/>
    <col min="34" max="34" width="10.5703125" customWidth="1"/>
    <col min="35" max="35" width="10.42578125" customWidth="1"/>
    <col min="36" max="37" width="10.85546875" customWidth="1"/>
    <col min="38" max="39" width="10.7109375" customWidth="1"/>
    <col min="40" max="40" width="10.5703125" customWidth="1"/>
    <col min="41" max="41" width="10.28515625" customWidth="1"/>
    <col min="42" max="42" width="10.5703125" customWidth="1"/>
    <col min="43" max="43" width="10.7109375" customWidth="1"/>
    <col min="44" max="44" width="10.5703125" customWidth="1"/>
    <col min="45" max="45" width="11" customWidth="1"/>
    <col min="46" max="46" width="10.7109375" customWidth="1"/>
    <col min="47" max="47" width="10.5703125" customWidth="1"/>
    <col min="48" max="48" width="10.7109375" customWidth="1"/>
    <col min="49" max="50" width="10.85546875" customWidth="1"/>
    <col min="51" max="51" width="10.5703125" customWidth="1"/>
    <col min="52" max="52" width="27.5703125" customWidth="1"/>
    <col min="53" max="53" width="16.85546875" customWidth="1"/>
    <col min="54" max="54" width="15.85546875" customWidth="1"/>
    <col min="55" max="55" width="18.28515625" customWidth="1"/>
    <col min="56" max="56" width="14.5703125" customWidth="1"/>
    <col min="57" max="57" width="13.28515625" customWidth="1"/>
    <col min="58" max="58" width="11.85546875" customWidth="1"/>
    <col min="59" max="59" width="11.5703125" customWidth="1"/>
    <col min="60" max="61" width="12.5703125" customWidth="1"/>
    <col min="62" max="62" width="15.7109375" customWidth="1"/>
    <col min="63" max="63" width="24.140625" customWidth="1"/>
    <col min="64" max="64" width="26.28515625" customWidth="1"/>
    <col min="65" max="65" width="15.42578125" customWidth="1"/>
    <col min="66" max="66" width="17.140625" customWidth="1"/>
    <col min="67" max="67" width="39.5703125" customWidth="1"/>
    <col min="68" max="68" width="13.7109375" customWidth="1"/>
    <col min="69" max="70" width="12.28515625" customWidth="1"/>
    <col min="71" max="71" width="13.85546875" customWidth="1"/>
    <col min="72" max="72" width="12.140625" customWidth="1"/>
    <col min="73" max="73" width="15.28515625" customWidth="1"/>
    <col min="74" max="74" width="25.7109375" customWidth="1"/>
    <col min="75" max="75" width="26" customWidth="1"/>
    <col min="76" max="76" width="13.28515625" customWidth="1"/>
    <col min="77" max="77" width="12.28515625" customWidth="1"/>
    <col min="78" max="78" width="40.28515625" customWidth="1"/>
    <col min="79" max="79" width="13.7109375" customWidth="1"/>
    <col min="80" max="80" width="12.7109375" customWidth="1"/>
    <col min="81" max="81" width="11.85546875" customWidth="1"/>
    <col min="82" max="82" width="13.140625" customWidth="1"/>
    <col min="83" max="83" width="11.85546875" customWidth="1"/>
    <col min="84" max="84" width="16" customWidth="1"/>
    <col min="85" max="85" width="25.140625" customWidth="1"/>
    <col min="86" max="86" width="25" customWidth="1"/>
    <col min="87" max="87" width="13.5703125" customWidth="1"/>
    <col min="88" max="88" width="12" customWidth="1"/>
    <col min="89" max="89" width="16.140625" customWidth="1"/>
    <col min="90" max="90" width="26.28515625" customWidth="1"/>
    <col min="91" max="91" width="27.140625" customWidth="1"/>
    <col min="92" max="93" width="13" customWidth="1"/>
  </cols>
  <sheetData>
    <row r="1" spans="1:93" ht="18" customHeight="1" x14ac:dyDescent="0.25">
      <c r="A1" s="197" t="s">
        <v>344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3"/>
      <c r="AV1" s="3"/>
      <c r="AW1" s="3"/>
      <c r="AX1" s="3"/>
      <c r="AY1" s="3"/>
      <c r="AZ1" s="3"/>
      <c r="BA1" s="3"/>
      <c r="BB1" s="3"/>
      <c r="BC1" s="3"/>
      <c r="BD1" s="3"/>
      <c r="BE1" s="1"/>
      <c r="BF1" s="1"/>
      <c r="BG1" s="1"/>
      <c r="BH1" s="1"/>
      <c r="BI1" s="1"/>
      <c r="BJ1" s="1"/>
      <c r="BK1" s="1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93" ht="18" customHeight="1" x14ac:dyDescent="0.25">
      <c r="A2" s="198" t="s">
        <v>1268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3"/>
      <c r="AV2" s="3"/>
      <c r="AW2" s="3"/>
      <c r="AX2" s="3"/>
      <c r="AY2" s="3"/>
      <c r="AZ2" s="3"/>
      <c r="BA2" s="3"/>
      <c r="BB2" s="3"/>
      <c r="BC2" s="3"/>
      <c r="BD2" s="3"/>
      <c r="BE2" s="5"/>
      <c r="BF2" s="5"/>
      <c r="BG2" s="5"/>
      <c r="BH2" s="5"/>
      <c r="BI2" s="5"/>
      <c r="BJ2" s="5"/>
      <c r="BK2" s="5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93" ht="25.5" customHeight="1" x14ac:dyDescent="0.25">
      <c r="A3" s="178" t="s">
        <v>174</v>
      </c>
      <c r="B3" s="181" t="s">
        <v>17</v>
      </c>
      <c r="C3" s="182"/>
      <c r="D3" s="187" t="s">
        <v>0</v>
      </c>
      <c r="E3" s="188"/>
      <c r="F3" s="181" t="s">
        <v>16</v>
      </c>
      <c r="G3" s="182"/>
      <c r="H3" s="159" t="s">
        <v>228</v>
      </c>
      <c r="I3" s="174"/>
      <c r="J3" s="174"/>
      <c r="K3" s="160"/>
      <c r="L3" s="175" t="s">
        <v>20</v>
      </c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7"/>
      <c r="AZ3" s="175" t="s">
        <v>1</v>
      </c>
      <c r="BA3" s="176"/>
      <c r="BB3" s="177"/>
      <c r="BC3" s="150" t="s">
        <v>15</v>
      </c>
      <c r="BD3" s="150" t="s">
        <v>351</v>
      </c>
      <c r="BE3" s="194" t="s">
        <v>345</v>
      </c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6"/>
      <c r="CK3" s="161" t="s">
        <v>347</v>
      </c>
      <c r="CL3" s="162"/>
      <c r="CM3" s="162"/>
      <c r="CN3" s="162"/>
      <c r="CO3" s="163"/>
    </row>
    <row r="4" spans="1:93" ht="25.5" customHeight="1" x14ac:dyDescent="0.25">
      <c r="A4" s="179"/>
      <c r="B4" s="183"/>
      <c r="C4" s="184"/>
      <c r="D4" s="189"/>
      <c r="E4" s="190"/>
      <c r="F4" s="183"/>
      <c r="G4" s="184"/>
      <c r="H4" s="155" t="s">
        <v>4</v>
      </c>
      <c r="I4" s="155" t="s">
        <v>5</v>
      </c>
      <c r="J4" s="164" t="s">
        <v>6</v>
      </c>
      <c r="K4" s="165"/>
      <c r="L4" s="155" t="s">
        <v>4</v>
      </c>
      <c r="M4" s="164" t="s">
        <v>7</v>
      </c>
      <c r="N4" s="165"/>
      <c r="O4" s="164" t="s">
        <v>21</v>
      </c>
      <c r="P4" s="170" t="s">
        <v>41</v>
      </c>
      <c r="Q4" s="164" t="s">
        <v>22</v>
      </c>
      <c r="R4" s="165"/>
      <c r="S4" s="159" t="s">
        <v>25</v>
      </c>
      <c r="T4" s="160"/>
      <c r="U4" s="116" t="s">
        <v>29</v>
      </c>
      <c r="V4" s="173" t="s">
        <v>28</v>
      </c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60"/>
      <c r="AZ4" s="155" t="s">
        <v>37</v>
      </c>
      <c r="BA4" s="155" t="s">
        <v>38</v>
      </c>
      <c r="BB4" s="155" t="s">
        <v>39</v>
      </c>
      <c r="BC4" s="193"/>
      <c r="BD4" s="193"/>
      <c r="BE4" s="175" t="s">
        <v>148</v>
      </c>
      <c r="BF4" s="176"/>
      <c r="BG4" s="176"/>
      <c r="BH4" s="176"/>
      <c r="BI4" s="176"/>
      <c r="BJ4" s="176"/>
      <c r="BK4" s="176"/>
      <c r="BL4" s="176"/>
      <c r="BM4" s="176"/>
      <c r="BN4" s="177"/>
      <c r="BO4" s="175" t="s">
        <v>149</v>
      </c>
      <c r="BP4" s="176"/>
      <c r="BQ4" s="176"/>
      <c r="BR4" s="176"/>
      <c r="BS4" s="176"/>
      <c r="BT4" s="176"/>
      <c r="BU4" s="176"/>
      <c r="BV4" s="176"/>
      <c r="BW4" s="176"/>
      <c r="BX4" s="176"/>
      <c r="BY4" s="177"/>
      <c r="BZ4" s="175" t="s">
        <v>327</v>
      </c>
      <c r="CA4" s="176"/>
      <c r="CB4" s="176"/>
      <c r="CC4" s="176"/>
      <c r="CD4" s="176"/>
      <c r="CE4" s="176"/>
      <c r="CF4" s="176"/>
      <c r="CG4" s="176"/>
      <c r="CH4" s="176"/>
      <c r="CI4" s="176"/>
      <c r="CJ4" s="177"/>
      <c r="CK4" s="161" t="s">
        <v>348</v>
      </c>
      <c r="CL4" s="162"/>
      <c r="CM4" s="162"/>
      <c r="CN4" s="162"/>
      <c r="CO4" s="163"/>
    </row>
    <row r="5" spans="1:93" ht="38.25" customHeight="1" x14ac:dyDescent="0.25">
      <c r="A5" s="179"/>
      <c r="B5" s="183"/>
      <c r="C5" s="184"/>
      <c r="D5" s="189"/>
      <c r="E5" s="190"/>
      <c r="F5" s="183"/>
      <c r="G5" s="184"/>
      <c r="H5" s="157"/>
      <c r="I5" s="157"/>
      <c r="J5" s="166"/>
      <c r="K5" s="167"/>
      <c r="L5" s="157"/>
      <c r="M5" s="166"/>
      <c r="N5" s="167"/>
      <c r="O5" s="166"/>
      <c r="P5" s="171"/>
      <c r="Q5" s="166"/>
      <c r="R5" s="167"/>
      <c r="S5" s="155" t="s">
        <v>26</v>
      </c>
      <c r="T5" s="155" t="s">
        <v>27</v>
      </c>
      <c r="U5" s="155" t="s">
        <v>30</v>
      </c>
      <c r="V5" s="159" t="s">
        <v>31</v>
      </c>
      <c r="W5" s="174"/>
      <c r="X5" s="160"/>
      <c r="Y5" s="159" t="s">
        <v>195</v>
      </c>
      <c r="Z5" s="174"/>
      <c r="AA5" s="160"/>
      <c r="AB5" s="159" t="s">
        <v>196</v>
      </c>
      <c r="AC5" s="174"/>
      <c r="AD5" s="160"/>
      <c r="AE5" s="159" t="s">
        <v>197</v>
      </c>
      <c r="AF5" s="174"/>
      <c r="AG5" s="160"/>
      <c r="AH5" s="159" t="s">
        <v>198</v>
      </c>
      <c r="AI5" s="174"/>
      <c r="AJ5" s="160"/>
      <c r="AK5" s="159" t="s">
        <v>199</v>
      </c>
      <c r="AL5" s="174"/>
      <c r="AM5" s="160"/>
      <c r="AN5" s="159" t="s">
        <v>200</v>
      </c>
      <c r="AO5" s="174"/>
      <c r="AP5" s="160"/>
      <c r="AQ5" s="159" t="s">
        <v>201</v>
      </c>
      <c r="AR5" s="174"/>
      <c r="AS5" s="160"/>
      <c r="AT5" s="159" t="s">
        <v>202</v>
      </c>
      <c r="AU5" s="174"/>
      <c r="AV5" s="160"/>
      <c r="AW5" s="159" t="s">
        <v>203</v>
      </c>
      <c r="AX5" s="174"/>
      <c r="AY5" s="160"/>
      <c r="AZ5" s="157"/>
      <c r="BA5" s="157"/>
      <c r="BB5" s="157"/>
      <c r="BC5" s="193"/>
      <c r="BD5" s="193"/>
      <c r="BE5" s="155" t="s">
        <v>229</v>
      </c>
      <c r="BF5" s="157" t="s">
        <v>115</v>
      </c>
      <c r="BG5" s="158" t="s">
        <v>114</v>
      </c>
      <c r="BH5" s="158" t="s">
        <v>328</v>
      </c>
      <c r="BI5" s="158" t="s">
        <v>329</v>
      </c>
      <c r="BJ5" s="155" t="s">
        <v>330</v>
      </c>
      <c r="BK5" s="159" t="s">
        <v>331</v>
      </c>
      <c r="BL5" s="160"/>
      <c r="BM5" s="158" t="s">
        <v>332</v>
      </c>
      <c r="BN5" s="158" t="s">
        <v>333</v>
      </c>
      <c r="BO5" s="155" t="s">
        <v>334</v>
      </c>
      <c r="BP5" s="155" t="s">
        <v>152</v>
      </c>
      <c r="BQ5" s="157" t="s">
        <v>115</v>
      </c>
      <c r="BR5" s="158" t="s">
        <v>114</v>
      </c>
      <c r="BS5" s="158" t="s">
        <v>328</v>
      </c>
      <c r="BT5" s="158" t="s">
        <v>329</v>
      </c>
      <c r="BU5" s="155" t="s">
        <v>330</v>
      </c>
      <c r="BV5" s="159" t="s">
        <v>331</v>
      </c>
      <c r="BW5" s="160"/>
      <c r="BX5" s="158" t="s">
        <v>332</v>
      </c>
      <c r="BY5" s="158" t="s">
        <v>333</v>
      </c>
      <c r="BZ5" s="155" t="s">
        <v>335</v>
      </c>
      <c r="CA5" s="155" t="s">
        <v>230</v>
      </c>
      <c r="CB5" s="157" t="s">
        <v>115</v>
      </c>
      <c r="CC5" s="158" t="s">
        <v>114</v>
      </c>
      <c r="CD5" s="155" t="s">
        <v>336</v>
      </c>
      <c r="CE5" s="158" t="s">
        <v>329</v>
      </c>
      <c r="CF5" s="155" t="s">
        <v>330</v>
      </c>
      <c r="CG5" s="159" t="s">
        <v>337</v>
      </c>
      <c r="CH5" s="160"/>
      <c r="CI5" s="158" t="s">
        <v>332</v>
      </c>
      <c r="CJ5" s="158" t="s">
        <v>333</v>
      </c>
      <c r="CK5" s="150" t="s">
        <v>338</v>
      </c>
      <c r="CL5" s="152" t="s">
        <v>331</v>
      </c>
      <c r="CM5" s="153"/>
      <c r="CN5" s="154" t="s">
        <v>339</v>
      </c>
      <c r="CO5" s="154" t="s">
        <v>340</v>
      </c>
    </row>
    <row r="6" spans="1:93" ht="38.25" customHeight="1" x14ac:dyDescent="0.25">
      <c r="A6" s="180"/>
      <c r="B6" s="185"/>
      <c r="C6" s="186"/>
      <c r="D6" s="191"/>
      <c r="E6" s="192"/>
      <c r="F6" s="185"/>
      <c r="G6" s="186"/>
      <c r="H6" s="156"/>
      <c r="I6" s="156"/>
      <c r="J6" s="168"/>
      <c r="K6" s="169"/>
      <c r="L6" s="156"/>
      <c r="M6" s="168"/>
      <c r="N6" s="169"/>
      <c r="O6" s="168"/>
      <c r="P6" s="172"/>
      <c r="Q6" s="168"/>
      <c r="R6" s="169"/>
      <c r="S6" s="156"/>
      <c r="T6" s="156"/>
      <c r="U6" s="156"/>
      <c r="V6" s="112" t="s">
        <v>34</v>
      </c>
      <c r="W6" s="112" t="s">
        <v>35</v>
      </c>
      <c r="X6" s="112" t="s">
        <v>36</v>
      </c>
      <c r="Y6" s="112" t="s">
        <v>34</v>
      </c>
      <c r="Z6" s="112" t="s">
        <v>35</v>
      </c>
      <c r="AA6" s="112" t="s">
        <v>36</v>
      </c>
      <c r="AB6" s="112" t="s">
        <v>34</v>
      </c>
      <c r="AC6" s="112" t="s">
        <v>35</v>
      </c>
      <c r="AD6" s="112" t="s">
        <v>36</v>
      </c>
      <c r="AE6" s="112" t="s">
        <v>34</v>
      </c>
      <c r="AF6" s="112" t="s">
        <v>35</v>
      </c>
      <c r="AG6" s="112" t="s">
        <v>36</v>
      </c>
      <c r="AH6" s="112" t="s">
        <v>34</v>
      </c>
      <c r="AI6" s="112" t="s">
        <v>35</v>
      </c>
      <c r="AJ6" s="112" t="s">
        <v>36</v>
      </c>
      <c r="AK6" s="112" t="s">
        <v>34</v>
      </c>
      <c r="AL6" s="112" t="s">
        <v>35</v>
      </c>
      <c r="AM6" s="112" t="s">
        <v>36</v>
      </c>
      <c r="AN6" s="112" t="s">
        <v>34</v>
      </c>
      <c r="AO6" s="112" t="s">
        <v>35</v>
      </c>
      <c r="AP6" s="112" t="s">
        <v>36</v>
      </c>
      <c r="AQ6" s="112" t="s">
        <v>34</v>
      </c>
      <c r="AR6" s="112" t="s">
        <v>35</v>
      </c>
      <c r="AS6" s="112" t="s">
        <v>36</v>
      </c>
      <c r="AT6" s="112" t="s">
        <v>34</v>
      </c>
      <c r="AU6" s="112" t="s">
        <v>35</v>
      </c>
      <c r="AV6" s="112" t="s">
        <v>36</v>
      </c>
      <c r="AW6" s="112" t="s">
        <v>34</v>
      </c>
      <c r="AX6" s="112" t="s">
        <v>35</v>
      </c>
      <c r="AY6" s="112" t="s">
        <v>36</v>
      </c>
      <c r="AZ6" s="156"/>
      <c r="BA6" s="156"/>
      <c r="BB6" s="156"/>
      <c r="BC6" s="151"/>
      <c r="BD6" s="151"/>
      <c r="BE6" s="156"/>
      <c r="BF6" s="156"/>
      <c r="BG6" s="158"/>
      <c r="BH6" s="158"/>
      <c r="BI6" s="158"/>
      <c r="BJ6" s="156"/>
      <c r="BK6" s="114" t="s">
        <v>9</v>
      </c>
      <c r="BL6" s="114" t="s">
        <v>10</v>
      </c>
      <c r="BM6" s="158"/>
      <c r="BN6" s="158"/>
      <c r="BO6" s="156"/>
      <c r="BP6" s="156"/>
      <c r="BQ6" s="156"/>
      <c r="BR6" s="158"/>
      <c r="BS6" s="158"/>
      <c r="BT6" s="158"/>
      <c r="BU6" s="156"/>
      <c r="BV6" s="114" t="s">
        <v>9</v>
      </c>
      <c r="BW6" s="114" t="s">
        <v>10</v>
      </c>
      <c r="BX6" s="158"/>
      <c r="BY6" s="158"/>
      <c r="BZ6" s="156"/>
      <c r="CA6" s="156"/>
      <c r="CB6" s="156"/>
      <c r="CC6" s="158"/>
      <c r="CD6" s="156"/>
      <c r="CE6" s="158"/>
      <c r="CF6" s="156"/>
      <c r="CG6" s="114" t="s">
        <v>9</v>
      </c>
      <c r="CH6" s="114" t="s">
        <v>10</v>
      </c>
      <c r="CI6" s="158"/>
      <c r="CJ6" s="158"/>
      <c r="CK6" s="151"/>
      <c r="CL6" s="115" t="s">
        <v>9</v>
      </c>
      <c r="CM6" s="115" t="s">
        <v>10</v>
      </c>
      <c r="CN6" s="154"/>
      <c r="CO6" s="154"/>
    </row>
    <row r="7" spans="1:93" ht="15" customHeight="1" x14ac:dyDescent="0.25">
      <c r="A7" s="9" t="s">
        <v>33</v>
      </c>
      <c r="B7" s="115" t="s">
        <v>18</v>
      </c>
      <c r="C7" s="115" t="s">
        <v>19</v>
      </c>
      <c r="D7" s="115" t="s">
        <v>2</v>
      </c>
      <c r="E7" s="115" t="s">
        <v>3</v>
      </c>
      <c r="F7" s="115" t="s">
        <v>2</v>
      </c>
      <c r="G7" s="115" t="s">
        <v>3</v>
      </c>
      <c r="H7" s="12" t="s">
        <v>33</v>
      </c>
      <c r="I7" s="12" t="s">
        <v>33</v>
      </c>
      <c r="J7" s="13" t="s">
        <v>12</v>
      </c>
      <c r="K7" s="117" t="s">
        <v>13</v>
      </c>
      <c r="L7" s="12" t="s">
        <v>33</v>
      </c>
      <c r="M7" s="13" t="s">
        <v>12</v>
      </c>
      <c r="N7" s="117" t="s">
        <v>13</v>
      </c>
      <c r="O7" s="14" t="s">
        <v>33</v>
      </c>
      <c r="P7" s="113" t="s">
        <v>14</v>
      </c>
      <c r="Q7" s="113" t="s">
        <v>23</v>
      </c>
      <c r="R7" s="113" t="s">
        <v>24</v>
      </c>
      <c r="S7" s="113" t="s">
        <v>11</v>
      </c>
      <c r="T7" s="113" t="s">
        <v>11</v>
      </c>
      <c r="U7" s="112" t="s">
        <v>11</v>
      </c>
      <c r="V7" s="112" t="s">
        <v>32</v>
      </c>
      <c r="W7" s="112" t="s">
        <v>32</v>
      </c>
      <c r="X7" s="12" t="s">
        <v>33</v>
      </c>
      <c r="Y7" s="112" t="s">
        <v>32</v>
      </c>
      <c r="Z7" s="112" t="s">
        <v>32</v>
      </c>
      <c r="AA7" s="12" t="s">
        <v>33</v>
      </c>
      <c r="AB7" s="112" t="s">
        <v>32</v>
      </c>
      <c r="AC7" s="112" t="s">
        <v>32</v>
      </c>
      <c r="AD7" s="12" t="s">
        <v>33</v>
      </c>
      <c r="AE7" s="112" t="s">
        <v>32</v>
      </c>
      <c r="AF7" s="112" t="s">
        <v>32</v>
      </c>
      <c r="AG7" s="12" t="s">
        <v>33</v>
      </c>
      <c r="AH7" s="112" t="s">
        <v>32</v>
      </c>
      <c r="AI7" s="112" t="s">
        <v>32</v>
      </c>
      <c r="AJ7" s="12" t="s">
        <v>33</v>
      </c>
      <c r="AK7" s="112" t="s">
        <v>32</v>
      </c>
      <c r="AL7" s="112" t="s">
        <v>32</v>
      </c>
      <c r="AM7" s="12" t="s">
        <v>33</v>
      </c>
      <c r="AN7" s="112" t="s">
        <v>32</v>
      </c>
      <c r="AO7" s="112" t="s">
        <v>32</v>
      </c>
      <c r="AP7" s="12" t="s">
        <v>33</v>
      </c>
      <c r="AQ7" s="112" t="s">
        <v>32</v>
      </c>
      <c r="AR7" s="112" t="s">
        <v>32</v>
      </c>
      <c r="AS7" s="12" t="s">
        <v>33</v>
      </c>
      <c r="AT7" s="112" t="s">
        <v>32</v>
      </c>
      <c r="AU7" s="112" t="s">
        <v>32</v>
      </c>
      <c r="AV7" s="12" t="s">
        <v>33</v>
      </c>
      <c r="AW7" s="112" t="s">
        <v>32</v>
      </c>
      <c r="AX7" s="112" t="s">
        <v>32</v>
      </c>
      <c r="AY7" s="12" t="s">
        <v>33</v>
      </c>
      <c r="AZ7" s="12" t="s">
        <v>33</v>
      </c>
      <c r="BA7" s="112" t="s">
        <v>1847</v>
      </c>
      <c r="BB7" s="12" t="s">
        <v>33</v>
      </c>
      <c r="BC7" s="15" t="s">
        <v>11</v>
      </c>
      <c r="BD7" s="15" t="s">
        <v>11</v>
      </c>
      <c r="BE7" s="12" t="s">
        <v>11</v>
      </c>
      <c r="BF7" s="12" t="s">
        <v>11</v>
      </c>
      <c r="BG7" s="12" t="s">
        <v>11</v>
      </c>
      <c r="BH7" s="112" t="s">
        <v>8</v>
      </c>
      <c r="BI7" s="12" t="s">
        <v>117</v>
      </c>
      <c r="BJ7" s="112" t="s">
        <v>116</v>
      </c>
      <c r="BK7" s="12" t="s">
        <v>33</v>
      </c>
      <c r="BL7" s="12" t="s">
        <v>33</v>
      </c>
      <c r="BM7" s="12" t="s">
        <v>33</v>
      </c>
      <c r="BN7" s="12" t="s">
        <v>33</v>
      </c>
      <c r="BO7" s="12" t="s">
        <v>33</v>
      </c>
      <c r="BP7" s="12" t="s">
        <v>11</v>
      </c>
      <c r="BQ7" s="12" t="s">
        <v>11</v>
      </c>
      <c r="BR7" s="12" t="s">
        <v>11</v>
      </c>
      <c r="BS7" s="112" t="s">
        <v>8</v>
      </c>
      <c r="BT7" s="112" t="s">
        <v>117</v>
      </c>
      <c r="BU7" s="112" t="s">
        <v>116</v>
      </c>
      <c r="BV7" s="12" t="s">
        <v>33</v>
      </c>
      <c r="BW7" s="12" t="s">
        <v>33</v>
      </c>
      <c r="BX7" s="12" t="s">
        <v>33</v>
      </c>
      <c r="BY7" s="12" t="s">
        <v>33</v>
      </c>
      <c r="BZ7" s="12" t="s">
        <v>33</v>
      </c>
      <c r="CA7" s="12" t="s">
        <v>11</v>
      </c>
      <c r="CB7" s="12" t="s">
        <v>11</v>
      </c>
      <c r="CC7" s="12" t="s">
        <v>11</v>
      </c>
      <c r="CD7" s="112" t="s">
        <v>8</v>
      </c>
      <c r="CE7" s="112" t="s">
        <v>117</v>
      </c>
      <c r="CF7" s="112" t="s">
        <v>116</v>
      </c>
      <c r="CG7" s="12" t="s">
        <v>33</v>
      </c>
      <c r="CH7" s="12" t="s">
        <v>33</v>
      </c>
      <c r="CI7" s="12" t="s">
        <v>33</v>
      </c>
      <c r="CJ7" s="12" t="s">
        <v>33</v>
      </c>
      <c r="CK7" s="118" t="s">
        <v>116</v>
      </c>
      <c r="CL7" s="16" t="s">
        <v>33</v>
      </c>
      <c r="CM7" s="16" t="s">
        <v>33</v>
      </c>
      <c r="CN7" s="16" t="s">
        <v>33</v>
      </c>
      <c r="CO7" s="16" t="s">
        <v>33</v>
      </c>
    </row>
    <row r="8" spans="1:93" ht="23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1">
        <v>14</v>
      </c>
      <c r="O8" s="11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11">
        <v>21</v>
      </c>
      <c r="V8" s="11">
        <v>22</v>
      </c>
      <c r="W8" s="11">
        <v>23</v>
      </c>
      <c r="X8" s="11">
        <v>24</v>
      </c>
      <c r="Y8" s="11">
        <v>25</v>
      </c>
      <c r="Z8" s="11">
        <v>26</v>
      </c>
      <c r="AA8" s="11">
        <v>27</v>
      </c>
      <c r="AB8" s="11">
        <v>28</v>
      </c>
      <c r="AC8" s="11">
        <v>29</v>
      </c>
      <c r="AD8" s="11">
        <v>30</v>
      </c>
      <c r="AE8" s="11">
        <v>31</v>
      </c>
      <c r="AF8" s="11">
        <v>32</v>
      </c>
      <c r="AG8" s="11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11">
        <v>42</v>
      </c>
      <c r="AQ8" s="11">
        <v>43</v>
      </c>
      <c r="AR8" s="11">
        <v>44</v>
      </c>
      <c r="AS8" s="11">
        <v>45</v>
      </c>
      <c r="AT8" s="11">
        <v>46</v>
      </c>
      <c r="AU8" s="11">
        <v>47</v>
      </c>
      <c r="AV8" s="11">
        <v>48</v>
      </c>
      <c r="AW8" s="11">
        <v>49</v>
      </c>
      <c r="AX8" s="11">
        <v>50</v>
      </c>
      <c r="AY8" s="11">
        <v>51</v>
      </c>
      <c r="AZ8" s="11">
        <v>52</v>
      </c>
      <c r="BA8" s="11">
        <v>53</v>
      </c>
      <c r="BB8" s="11">
        <v>54</v>
      </c>
      <c r="BC8" s="11">
        <v>55</v>
      </c>
      <c r="BD8" s="11">
        <v>56</v>
      </c>
      <c r="BE8" s="11">
        <v>57</v>
      </c>
      <c r="BF8" s="11">
        <v>58</v>
      </c>
      <c r="BG8" s="11">
        <v>59</v>
      </c>
      <c r="BH8" s="11">
        <v>60</v>
      </c>
      <c r="BI8" s="11">
        <v>61</v>
      </c>
      <c r="BJ8" s="11">
        <v>62</v>
      </c>
      <c r="BK8" s="11">
        <v>63</v>
      </c>
      <c r="BL8" s="11">
        <v>64</v>
      </c>
      <c r="BM8" s="11">
        <v>65</v>
      </c>
      <c r="BN8" s="11">
        <v>66</v>
      </c>
      <c r="BO8" s="11">
        <v>67</v>
      </c>
      <c r="BP8" s="11">
        <v>68</v>
      </c>
      <c r="BQ8" s="11">
        <v>69</v>
      </c>
      <c r="BR8" s="11">
        <v>70</v>
      </c>
      <c r="BS8" s="11">
        <v>71</v>
      </c>
      <c r="BT8" s="11">
        <v>72</v>
      </c>
      <c r="BU8" s="11">
        <v>73</v>
      </c>
      <c r="BV8" s="11">
        <v>74</v>
      </c>
      <c r="BW8" s="11">
        <v>75</v>
      </c>
      <c r="BX8" s="11">
        <v>76</v>
      </c>
      <c r="BY8" s="11">
        <v>77</v>
      </c>
      <c r="BZ8" s="11">
        <v>78</v>
      </c>
      <c r="CA8" s="11">
        <v>79</v>
      </c>
      <c r="CB8" s="11">
        <v>80</v>
      </c>
      <c r="CC8" s="11">
        <v>81</v>
      </c>
      <c r="CD8" s="11">
        <v>82</v>
      </c>
      <c r="CE8" s="11">
        <v>83</v>
      </c>
      <c r="CF8" s="11">
        <v>84</v>
      </c>
      <c r="CG8" s="11">
        <v>85</v>
      </c>
      <c r="CH8" s="11">
        <v>86</v>
      </c>
      <c r="CI8" s="11">
        <v>87</v>
      </c>
      <c r="CJ8" s="11">
        <v>88</v>
      </c>
      <c r="CK8" s="11">
        <v>89</v>
      </c>
      <c r="CL8" s="11">
        <v>90</v>
      </c>
      <c r="CM8" s="11">
        <v>91</v>
      </c>
      <c r="CN8" s="11">
        <v>92</v>
      </c>
      <c r="CO8" s="11">
        <v>93</v>
      </c>
    </row>
    <row r="9" spans="1:93" ht="15" customHeight="1" x14ac:dyDescent="0.25">
      <c r="A9" s="60">
        <f>1</f>
        <v>1</v>
      </c>
      <c r="B9" s="61"/>
      <c r="C9" s="61"/>
      <c r="D9" s="62" t="s">
        <v>231</v>
      </c>
      <c r="E9" s="59" t="s">
        <v>42</v>
      </c>
      <c r="F9" s="59" t="s">
        <v>42</v>
      </c>
      <c r="G9" s="59" t="s">
        <v>42</v>
      </c>
      <c r="H9" s="62" t="s">
        <v>110</v>
      </c>
      <c r="I9" s="62">
        <v>125501290</v>
      </c>
      <c r="J9" s="62" t="s">
        <v>111</v>
      </c>
      <c r="K9" s="62" t="s">
        <v>112</v>
      </c>
      <c r="L9" s="62" t="s">
        <v>113</v>
      </c>
      <c r="M9" s="62" t="s">
        <v>111</v>
      </c>
      <c r="N9" s="62" t="s">
        <v>112</v>
      </c>
      <c r="O9" s="62" t="s">
        <v>89</v>
      </c>
      <c r="P9" s="63">
        <v>0.104</v>
      </c>
      <c r="Q9" s="64"/>
      <c r="R9" s="64"/>
      <c r="S9" s="63"/>
      <c r="T9" s="63"/>
      <c r="U9" s="63"/>
      <c r="V9" s="65"/>
      <c r="W9" s="65"/>
      <c r="X9" s="61"/>
      <c r="Y9" s="61"/>
      <c r="Z9" s="61"/>
      <c r="AA9" s="61">
        <v>39826</v>
      </c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 t="s">
        <v>42</v>
      </c>
      <c r="BA9" s="61" t="s">
        <v>42</v>
      </c>
      <c r="BB9" s="61" t="s">
        <v>42</v>
      </c>
      <c r="BC9" s="63"/>
      <c r="BD9" s="63"/>
      <c r="BE9" s="63"/>
      <c r="BF9" s="63"/>
      <c r="BG9" s="63"/>
      <c r="BH9" s="66"/>
      <c r="BI9" s="67"/>
      <c r="BJ9" s="66">
        <v>0</v>
      </c>
      <c r="BK9" s="66"/>
      <c r="BL9" s="66"/>
      <c r="BM9" s="61"/>
      <c r="BN9" s="61"/>
      <c r="BO9" s="68" t="s">
        <v>118</v>
      </c>
      <c r="BP9" s="63"/>
      <c r="BQ9" s="63"/>
      <c r="BR9" s="63"/>
      <c r="BS9" s="66"/>
      <c r="BT9" s="67"/>
      <c r="BU9" s="66">
        <v>0</v>
      </c>
      <c r="BV9" s="66" t="s">
        <v>1387</v>
      </c>
      <c r="BW9" s="66" t="s">
        <v>1387</v>
      </c>
      <c r="BX9" s="61"/>
      <c r="BY9" s="61"/>
      <c r="BZ9" s="61"/>
      <c r="CA9" s="61"/>
      <c r="CB9" s="61"/>
      <c r="CC9" s="61"/>
      <c r="CD9" s="61"/>
      <c r="CE9" s="61"/>
      <c r="CF9" s="64">
        <v>0</v>
      </c>
      <c r="CG9" s="61"/>
      <c r="CH9" s="61"/>
      <c r="CI9" s="61"/>
      <c r="CJ9" s="61"/>
      <c r="CK9" s="66">
        <v>0</v>
      </c>
      <c r="CL9" s="66" t="s">
        <v>1387</v>
      </c>
      <c r="CM9" s="66" t="s">
        <v>1387</v>
      </c>
      <c r="CN9" s="61"/>
      <c r="CO9" s="61"/>
    </row>
    <row r="10" spans="1:93" s="99" customFormat="1" ht="15" customHeight="1" x14ac:dyDescent="0.25">
      <c r="A10" s="91">
        <f>A9+1</f>
        <v>2</v>
      </c>
      <c r="B10" s="92">
        <v>46174</v>
      </c>
      <c r="C10" s="92">
        <v>46203</v>
      </c>
      <c r="D10" s="93" t="s">
        <v>232</v>
      </c>
      <c r="E10" s="92">
        <v>46216</v>
      </c>
      <c r="F10" s="93" t="s">
        <v>564</v>
      </c>
      <c r="G10" s="92">
        <v>46002</v>
      </c>
      <c r="H10" s="93" t="s">
        <v>156</v>
      </c>
      <c r="I10" s="93">
        <v>115744408</v>
      </c>
      <c r="J10" s="93" t="s">
        <v>66</v>
      </c>
      <c r="K10" s="93" t="s">
        <v>65</v>
      </c>
      <c r="L10" s="93" t="s">
        <v>157</v>
      </c>
      <c r="M10" s="93" t="s">
        <v>158</v>
      </c>
      <c r="N10" s="93" t="s">
        <v>159</v>
      </c>
      <c r="O10" s="93" t="s">
        <v>52</v>
      </c>
      <c r="P10" s="94">
        <v>0.495</v>
      </c>
      <c r="Q10" s="95">
        <v>35284</v>
      </c>
      <c r="R10" s="95"/>
      <c r="S10" s="94">
        <v>180</v>
      </c>
      <c r="T10" s="94">
        <v>170</v>
      </c>
      <c r="U10" s="94">
        <v>172.6</v>
      </c>
      <c r="V10" s="96"/>
      <c r="W10" s="96"/>
      <c r="X10" s="92"/>
      <c r="Y10" s="92" t="s">
        <v>1388</v>
      </c>
      <c r="Z10" s="92" t="s">
        <v>1389</v>
      </c>
      <c r="AA10" s="92">
        <v>37298</v>
      </c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 t="s">
        <v>42</v>
      </c>
      <c r="BA10" s="92" t="s">
        <v>42</v>
      </c>
      <c r="BB10" s="92" t="s">
        <v>42</v>
      </c>
      <c r="BC10" s="94">
        <v>153.14599999999999</v>
      </c>
      <c r="BD10" s="94">
        <v>0</v>
      </c>
      <c r="BE10" s="94" t="s">
        <v>42</v>
      </c>
      <c r="BF10" s="94" t="s">
        <v>42</v>
      </c>
      <c r="BG10" s="94" t="s">
        <v>42</v>
      </c>
      <c r="BH10" s="97" t="s">
        <v>42</v>
      </c>
      <c r="BI10" s="98" t="s">
        <v>42</v>
      </c>
      <c r="BJ10" s="97">
        <v>0</v>
      </c>
      <c r="BK10" s="97" t="s">
        <v>42</v>
      </c>
      <c r="BL10" s="97" t="s">
        <v>42</v>
      </c>
      <c r="BM10" s="92" t="s">
        <v>42</v>
      </c>
      <c r="BN10" s="92" t="s">
        <v>42</v>
      </c>
      <c r="BO10" s="101" t="s">
        <v>64</v>
      </c>
      <c r="BP10" s="94">
        <v>153.14599999999999</v>
      </c>
      <c r="BQ10" s="94">
        <v>154.084</v>
      </c>
      <c r="BR10" s="94">
        <v>0</v>
      </c>
      <c r="BS10" s="97">
        <v>127</v>
      </c>
      <c r="BT10" s="98" t="s">
        <v>42</v>
      </c>
      <c r="BU10" s="97">
        <v>127</v>
      </c>
      <c r="BV10" s="93" t="s">
        <v>1390</v>
      </c>
      <c r="BW10" s="93" t="s">
        <v>1391</v>
      </c>
      <c r="BX10" s="92">
        <v>46568</v>
      </c>
      <c r="BY10" s="92" t="s">
        <v>352</v>
      </c>
      <c r="BZ10" s="92" t="s">
        <v>42</v>
      </c>
      <c r="CA10" s="92" t="s">
        <v>42</v>
      </c>
      <c r="CB10" s="92" t="s">
        <v>42</v>
      </c>
      <c r="CC10" s="92" t="s">
        <v>42</v>
      </c>
      <c r="CD10" s="92" t="s">
        <v>42</v>
      </c>
      <c r="CE10" s="92" t="s">
        <v>42</v>
      </c>
      <c r="CF10" s="95">
        <v>0</v>
      </c>
      <c r="CG10" s="92" t="s">
        <v>42</v>
      </c>
      <c r="CH10" s="92" t="s">
        <v>42</v>
      </c>
      <c r="CI10" s="92" t="s">
        <v>42</v>
      </c>
      <c r="CJ10" s="92" t="s">
        <v>42</v>
      </c>
      <c r="CK10" s="97">
        <v>127</v>
      </c>
      <c r="CL10" s="93" t="s">
        <v>1390</v>
      </c>
      <c r="CM10" s="93" t="s">
        <v>1391</v>
      </c>
      <c r="CN10" s="92">
        <v>46568</v>
      </c>
      <c r="CO10" s="92" t="s">
        <v>352</v>
      </c>
    </row>
    <row r="11" spans="1:93" s="99" customFormat="1" ht="15" customHeight="1" x14ac:dyDescent="0.25">
      <c r="A11" s="91">
        <f t="shared" ref="A11:A13" si="0">A10+1</f>
        <v>3</v>
      </c>
      <c r="B11" s="92">
        <v>46174</v>
      </c>
      <c r="C11" s="92">
        <v>46203</v>
      </c>
      <c r="D11" s="93" t="s">
        <v>233</v>
      </c>
      <c r="E11" s="92">
        <v>46216</v>
      </c>
      <c r="F11" s="93" t="s">
        <v>565</v>
      </c>
      <c r="G11" s="92">
        <v>46008</v>
      </c>
      <c r="H11" s="93" t="s">
        <v>83</v>
      </c>
      <c r="I11" s="93">
        <v>131413539</v>
      </c>
      <c r="J11" s="93" t="s">
        <v>44</v>
      </c>
      <c r="K11" s="93" t="s">
        <v>59</v>
      </c>
      <c r="L11" s="93" t="s">
        <v>84</v>
      </c>
      <c r="M11" s="93" t="s">
        <v>44</v>
      </c>
      <c r="N11" s="93" t="s">
        <v>59</v>
      </c>
      <c r="O11" s="93" t="s">
        <v>63</v>
      </c>
      <c r="P11" s="94">
        <v>0.25</v>
      </c>
      <c r="Q11" s="95">
        <v>35318</v>
      </c>
      <c r="R11" s="95"/>
      <c r="S11" s="94">
        <v>9.3650000000000002</v>
      </c>
      <c r="T11" s="94">
        <v>9.3650000000000002</v>
      </c>
      <c r="U11" s="94">
        <v>7.2039999999999997</v>
      </c>
      <c r="V11" s="96"/>
      <c r="W11" s="96"/>
      <c r="X11" s="92"/>
      <c r="Y11" s="92"/>
      <c r="Z11" s="92"/>
      <c r="AA11" s="92">
        <v>39772</v>
      </c>
      <c r="AB11" s="92" t="s">
        <v>1392</v>
      </c>
      <c r="AC11" s="92" t="s">
        <v>1291</v>
      </c>
      <c r="AD11" s="92">
        <v>39772</v>
      </c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 t="s">
        <v>42</v>
      </c>
      <c r="BA11" s="92" t="s">
        <v>42</v>
      </c>
      <c r="BB11" s="92" t="s">
        <v>42</v>
      </c>
      <c r="BC11" s="94">
        <v>3.3530000000000002</v>
      </c>
      <c r="BD11" s="94">
        <v>0</v>
      </c>
      <c r="BE11" s="94" t="s">
        <v>42</v>
      </c>
      <c r="BF11" s="94" t="s">
        <v>42</v>
      </c>
      <c r="BG11" s="94" t="s">
        <v>42</v>
      </c>
      <c r="BH11" s="97" t="s">
        <v>42</v>
      </c>
      <c r="BI11" s="98" t="s">
        <v>42</v>
      </c>
      <c r="BJ11" s="97">
        <v>0</v>
      </c>
      <c r="BK11" s="97" t="s">
        <v>42</v>
      </c>
      <c r="BL11" s="97" t="s">
        <v>42</v>
      </c>
      <c r="BM11" s="92" t="s">
        <v>42</v>
      </c>
      <c r="BN11" s="92" t="s">
        <v>42</v>
      </c>
      <c r="BO11" s="101" t="s">
        <v>353</v>
      </c>
      <c r="BP11" s="94">
        <v>3.3530000000000002</v>
      </c>
      <c r="BQ11" s="94">
        <v>3.8319999999999999</v>
      </c>
      <c r="BR11" s="94">
        <v>0.83199999999999996</v>
      </c>
      <c r="BS11" s="97">
        <v>3</v>
      </c>
      <c r="BT11" s="98" t="s">
        <v>42</v>
      </c>
      <c r="BU11" s="97">
        <v>3</v>
      </c>
      <c r="BV11" s="97" t="s">
        <v>1393</v>
      </c>
      <c r="BW11" s="97" t="s">
        <v>1394</v>
      </c>
      <c r="BX11" s="92">
        <v>46568</v>
      </c>
      <c r="BY11" s="92" t="s">
        <v>352</v>
      </c>
      <c r="BZ11" s="92" t="s">
        <v>42</v>
      </c>
      <c r="CA11" s="92" t="s">
        <v>42</v>
      </c>
      <c r="CB11" s="92" t="s">
        <v>42</v>
      </c>
      <c r="CC11" s="92" t="s">
        <v>42</v>
      </c>
      <c r="CD11" s="92" t="s">
        <v>42</v>
      </c>
      <c r="CE11" s="92" t="s">
        <v>42</v>
      </c>
      <c r="CF11" s="95">
        <v>0</v>
      </c>
      <c r="CG11" s="92" t="s">
        <v>42</v>
      </c>
      <c r="CH11" s="92" t="s">
        <v>42</v>
      </c>
      <c r="CI11" s="92" t="s">
        <v>42</v>
      </c>
      <c r="CJ11" s="92" t="s">
        <v>42</v>
      </c>
      <c r="CK11" s="97">
        <v>3</v>
      </c>
      <c r="CL11" s="97" t="s">
        <v>1393</v>
      </c>
      <c r="CM11" s="97" t="s">
        <v>1394</v>
      </c>
      <c r="CN11" s="92">
        <v>46568</v>
      </c>
      <c r="CO11" s="92" t="s">
        <v>352</v>
      </c>
    </row>
    <row r="12" spans="1:93" ht="15" customHeight="1" x14ac:dyDescent="0.25">
      <c r="A12" s="60">
        <f t="shared" si="0"/>
        <v>4</v>
      </c>
      <c r="B12" s="61"/>
      <c r="C12" s="61"/>
      <c r="D12" s="62" t="s">
        <v>234</v>
      </c>
      <c r="E12" s="59" t="s">
        <v>42</v>
      </c>
      <c r="F12" s="59" t="s">
        <v>42</v>
      </c>
      <c r="G12" s="59" t="s">
        <v>42</v>
      </c>
      <c r="H12" s="62" t="s">
        <v>85</v>
      </c>
      <c r="I12" s="62">
        <v>130533432</v>
      </c>
      <c r="J12" s="62" t="s">
        <v>44</v>
      </c>
      <c r="K12" s="62" t="s">
        <v>59</v>
      </c>
      <c r="L12" s="62" t="s">
        <v>86</v>
      </c>
      <c r="M12" s="62" t="s">
        <v>44</v>
      </c>
      <c r="N12" s="62" t="s">
        <v>59</v>
      </c>
      <c r="O12" s="62" t="s">
        <v>52</v>
      </c>
      <c r="P12" s="63">
        <v>0.17</v>
      </c>
      <c r="Q12" s="64"/>
      <c r="R12" s="64"/>
      <c r="S12" s="63"/>
      <c r="T12" s="63"/>
      <c r="U12" s="63"/>
      <c r="V12" s="65"/>
      <c r="W12" s="65"/>
      <c r="X12" s="61"/>
      <c r="Y12" s="61"/>
      <c r="Z12" s="61"/>
      <c r="AA12" s="61">
        <v>39805</v>
      </c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 t="s">
        <v>42</v>
      </c>
      <c r="BA12" s="61" t="s">
        <v>42</v>
      </c>
      <c r="BB12" s="61" t="s">
        <v>42</v>
      </c>
      <c r="BC12" s="63"/>
      <c r="BD12" s="63"/>
      <c r="BE12" s="63"/>
      <c r="BF12" s="63"/>
      <c r="BG12" s="63"/>
      <c r="BH12" s="66"/>
      <c r="BI12" s="67"/>
      <c r="BJ12" s="66">
        <v>0</v>
      </c>
      <c r="BK12" s="66"/>
      <c r="BL12" s="66"/>
      <c r="BM12" s="61"/>
      <c r="BN12" s="61"/>
      <c r="BO12" s="68"/>
      <c r="BP12" s="63"/>
      <c r="BQ12" s="63"/>
      <c r="BR12" s="63"/>
      <c r="BS12" s="66"/>
      <c r="BT12" s="67"/>
      <c r="BU12" s="66">
        <v>0</v>
      </c>
      <c r="BV12" s="66" t="s">
        <v>1395</v>
      </c>
      <c r="BW12" s="66" t="s">
        <v>1395</v>
      </c>
      <c r="BX12" s="61"/>
      <c r="BY12" s="61"/>
      <c r="BZ12" s="68"/>
      <c r="CA12" s="63"/>
      <c r="CB12" s="63"/>
      <c r="CC12" s="63"/>
      <c r="CD12" s="66"/>
      <c r="CE12" s="67"/>
      <c r="CF12" s="66">
        <v>0</v>
      </c>
      <c r="CG12" s="66"/>
      <c r="CH12" s="66"/>
      <c r="CI12" s="61"/>
      <c r="CJ12" s="61"/>
      <c r="CK12" s="66">
        <v>0</v>
      </c>
      <c r="CL12" s="66" t="s">
        <v>1395</v>
      </c>
      <c r="CM12" s="66" t="s">
        <v>1395</v>
      </c>
      <c r="CN12" s="61"/>
      <c r="CO12" s="61"/>
    </row>
    <row r="13" spans="1:93" ht="15" customHeight="1" x14ac:dyDescent="0.25">
      <c r="A13" s="60">
        <f t="shared" si="0"/>
        <v>5</v>
      </c>
      <c r="B13" s="61"/>
      <c r="C13" s="61"/>
      <c r="D13" s="62" t="s">
        <v>235</v>
      </c>
      <c r="E13" s="59" t="s">
        <v>42</v>
      </c>
      <c r="F13" s="59" t="s">
        <v>42</v>
      </c>
      <c r="G13" s="59" t="s">
        <v>42</v>
      </c>
      <c r="H13" s="62" t="s">
        <v>165</v>
      </c>
      <c r="I13" s="62">
        <v>123535874</v>
      </c>
      <c r="J13" s="62" t="s">
        <v>166</v>
      </c>
      <c r="K13" s="62" t="s">
        <v>167</v>
      </c>
      <c r="L13" s="62" t="s">
        <v>168</v>
      </c>
      <c r="M13" s="62" t="s">
        <v>166</v>
      </c>
      <c r="N13" s="62" t="s">
        <v>167</v>
      </c>
      <c r="O13" s="62" t="s">
        <v>89</v>
      </c>
      <c r="P13" s="63">
        <v>0.15</v>
      </c>
      <c r="Q13" s="64"/>
      <c r="R13" s="64"/>
      <c r="S13" s="63"/>
      <c r="T13" s="63"/>
      <c r="U13" s="63"/>
      <c r="V13" s="65"/>
      <c r="W13" s="65"/>
      <c r="X13" s="61"/>
      <c r="Y13" s="61"/>
      <c r="Z13" s="61"/>
      <c r="AA13" s="61">
        <v>40676</v>
      </c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 t="s">
        <v>42</v>
      </c>
      <c r="BA13" s="61" t="s">
        <v>42</v>
      </c>
      <c r="BB13" s="61" t="s">
        <v>42</v>
      </c>
      <c r="BC13" s="63"/>
      <c r="BD13" s="63"/>
      <c r="BE13" s="63"/>
      <c r="BF13" s="63"/>
      <c r="BG13" s="63"/>
      <c r="BH13" s="66"/>
      <c r="BI13" s="67"/>
      <c r="BJ13" s="66">
        <v>0</v>
      </c>
      <c r="BK13" s="66"/>
      <c r="BL13" s="66"/>
      <c r="BM13" s="61"/>
      <c r="BN13" s="61"/>
      <c r="BO13" s="68" t="s">
        <v>64</v>
      </c>
      <c r="BP13" s="63"/>
      <c r="BQ13" s="63"/>
      <c r="BR13" s="63"/>
      <c r="BS13" s="66"/>
      <c r="BT13" s="67"/>
      <c r="BU13" s="66">
        <v>0</v>
      </c>
      <c r="BV13" s="66" t="s">
        <v>1396</v>
      </c>
      <c r="BW13" s="66" t="s">
        <v>1396</v>
      </c>
      <c r="BX13" s="61"/>
      <c r="BY13" s="61"/>
      <c r="BZ13" s="61"/>
      <c r="CA13" s="61"/>
      <c r="CB13" s="61"/>
      <c r="CC13" s="61"/>
      <c r="CD13" s="61"/>
      <c r="CE13" s="61"/>
      <c r="CF13" s="64">
        <v>0</v>
      </c>
      <c r="CG13" s="61"/>
      <c r="CH13" s="61"/>
      <c r="CI13" s="61"/>
      <c r="CJ13" s="61"/>
      <c r="CK13" s="66">
        <v>0</v>
      </c>
      <c r="CL13" s="66" t="s">
        <v>1396</v>
      </c>
      <c r="CM13" s="66" t="s">
        <v>1396</v>
      </c>
      <c r="CN13" s="61"/>
      <c r="CO13" s="61"/>
    </row>
    <row r="14" spans="1:93" ht="27" customHeight="1" x14ac:dyDescent="0.25">
      <c r="A14" s="178" t="s">
        <v>174</v>
      </c>
      <c r="B14" s="181" t="s">
        <v>17</v>
      </c>
      <c r="C14" s="182"/>
      <c r="D14" s="187" t="s">
        <v>0</v>
      </c>
      <c r="E14" s="188"/>
      <c r="F14" s="181" t="s">
        <v>16</v>
      </c>
      <c r="G14" s="182"/>
      <c r="H14" s="159" t="s">
        <v>236</v>
      </c>
      <c r="I14" s="174"/>
      <c r="J14" s="174"/>
      <c r="K14" s="160"/>
      <c r="L14" s="175" t="s">
        <v>20</v>
      </c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7"/>
      <c r="AZ14" s="175" t="s">
        <v>1</v>
      </c>
      <c r="BA14" s="176"/>
      <c r="BB14" s="177"/>
      <c r="BC14" s="150" t="s">
        <v>15</v>
      </c>
      <c r="BD14" s="150" t="s">
        <v>351</v>
      </c>
      <c r="BE14" s="194" t="s">
        <v>346</v>
      </c>
      <c r="BF14" s="195"/>
      <c r="BG14" s="195"/>
      <c r="BH14" s="195"/>
      <c r="BI14" s="195"/>
      <c r="BJ14" s="195"/>
      <c r="BK14" s="195"/>
      <c r="BL14" s="195"/>
      <c r="BM14" s="195"/>
      <c r="BN14" s="195"/>
      <c r="BO14" s="195"/>
      <c r="BP14" s="195"/>
      <c r="BQ14" s="195"/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6"/>
      <c r="CK14" s="161" t="s">
        <v>347</v>
      </c>
      <c r="CL14" s="162"/>
      <c r="CM14" s="162"/>
      <c r="CN14" s="162"/>
      <c r="CO14" s="163"/>
    </row>
    <row r="15" spans="1:93" ht="28.5" customHeight="1" x14ac:dyDescent="0.25">
      <c r="A15" s="179"/>
      <c r="B15" s="183"/>
      <c r="C15" s="184"/>
      <c r="D15" s="189"/>
      <c r="E15" s="190"/>
      <c r="F15" s="183"/>
      <c r="G15" s="184"/>
      <c r="H15" s="155" t="s">
        <v>4</v>
      </c>
      <c r="I15" s="155" t="s">
        <v>5</v>
      </c>
      <c r="J15" s="164" t="s">
        <v>6</v>
      </c>
      <c r="K15" s="165"/>
      <c r="L15" s="155" t="s">
        <v>4</v>
      </c>
      <c r="M15" s="164" t="s">
        <v>7</v>
      </c>
      <c r="N15" s="165"/>
      <c r="O15" s="164" t="s">
        <v>21</v>
      </c>
      <c r="P15" s="170" t="s">
        <v>41</v>
      </c>
      <c r="Q15" s="164" t="s">
        <v>22</v>
      </c>
      <c r="R15" s="165"/>
      <c r="S15" s="159" t="s">
        <v>25</v>
      </c>
      <c r="T15" s="160"/>
      <c r="U15" s="116" t="s">
        <v>29</v>
      </c>
      <c r="V15" s="173" t="s">
        <v>28</v>
      </c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60"/>
      <c r="AZ15" s="155" t="s">
        <v>37</v>
      </c>
      <c r="BA15" s="155" t="s">
        <v>38</v>
      </c>
      <c r="BB15" s="155" t="s">
        <v>39</v>
      </c>
      <c r="BC15" s="193"/>
      <c r="BD15" s="193"/>
      <c r="BE15" s="175" t="s">
        <v>150</v>
      </c>
      <c r="BF15" s="176"/>
      <c r="BG15" s="176"/>
      <c r="BH15" s="176"/>
      <c r="BI15" s="176"/>
      <c r="BJ15" s="176"/>
      <c r="BK15" s="176"/>
      <c r="BL15" s="176"/>
      <c r="BM15" s="176"/>
      <c r="BN15" s="177"/>
      <c r="BO15" s="175" t="s">
        <v>151</v>
      </c>
      <c r="BP15" s="176"/>
      <c r="BQ15" s="176"/>
      <c r="BR15" s="176"/>
      <c r="BS15" s="176"/>
      <c r="BT15" s="176"/>
      <c r="BU15" s="176"/>
      <c r="BV15" s="176"/>
      <c r="BW15" s="176"/>
      <c r="BX15" s="176"/>
      <c r="BY15" s="177"/>
      <c r="BZ15" s="175" t="s">
        <v>327</v>
      </c>
      <c r="CA15" s="176"/>
      <c r="CB15" s="176"/>
      <c r="CC15" s="176"/>
      <c r="CD15" s="176"/>
      <c r="CE15" s="176"/>
      <c r="CF15" s="176"/>
      <c r="CG15" s="176"/>
      <c r="CH15" s="176"/>
      <c r="CI15" s="176"/>
      <c r="CJ15" s="177"/>
      <c r="CK15" s="161" t="s">
        <v>348</v>
      </c>
      <c r="CL15" s="162"/>
      <c r="CM15" s="162"/>
      <c r="CN15" s="162"/>
      <c r="CO15" s="163"/>
    </row>
    <row r="16" spans="1:93" ht="25.5" customHeight="1" x14ac:dyDescent="0.25">
      <c r="A16" s="179"/>
      <c r="B16" s="183"/>
      <c r="C16" s="184"/>
      <c r="D16" s="189"/>
      <c r="E16" s="190"/>
      <c r="F16" s="183"/>
      <c r="G16" s="184"/>
      <c r="H16" s="157"/>
      <c r="I16" s="157"/>
      <c r="J16" s="166"/>
      <c r="K16" s="167"/>
      <c r="L16" s="157"/>
      <c r="M16" s="166"/>
      <c r="N16" s="167"/>
      <c r="O16" s="166"/>
      <c r="P16" s="171"/>
      <c r="Q16" s="166"/>
      <c r="R16" s="167"/>
      <c r="S16" s="155" t="s">
        <v>26</v>
      </c>
      <c r="T16" s="155" t="s">
        <v>27</v>
      </c>
      <c r="U16" s="155" t="s">
        <v>30</v>
      </c>
      <c r="V16" s="159" t="s">
        <v>31</v>
      </c>
      <c r="W16" s="174"/>
      <c r="X16" s="160"/>
      <c r="Y16" s="159" t="s">
        <v>186</v>
      </c>
      <c r="Z16" s="174"/>
      <c r="AA16" s="160"/>
      <c r="AB16" s="159" t="s">
        <v>187</v>
      </c>
      <c r="AC16" s="174"/>
      <c r="AD16" s="160"/>
      <c r="AE16" s="159" t="s">
        <v>188</v>
      </c>
      <c r="AF16" s="174"/>
      <c r="AG16" s="160"/>
      <c r="AH16" s="159" t="s">
        <v>189</v>
      </c>
      <c r="AI16" s="174"/>
      <c r="AJ16" s="160"/>
      <c r="AK16" s="159" t="s">
        <v>190</v>
      </c>
      <c r="AL16" s="174"/>
      <c r="AM16" s="160"/>
      <c r="AN16" s="159" t="s">
        <v>191</v>
      </c>
      <c r="AO16" s="174"/>
      <c r="AP16" s="160"/>
      <c r="AQ16" s="159" t="s">
        <v>192</v>
      </c>
      <c r="AR16" s="174"/>
      <c r="AS16" s="160"/>
      <c r="AT16" s="159" t="s">
        <v>193</v>
      </c>
      <c r="AU16" s="174"/>
      <c r="AV16" s="160"/>
      <c r="AW16" s="159" t="s">
        <v>194</v>
      </c>
      <c r="AX16" s="174"/>
      <c r="AY16" s="160"/>
      <c r="AZ16" s="157"/>
      <c r="BA16" s="157"/>
      <c r="BB16" s="157"/>
      <c r="BC16" s="193"/>
      <c r="BD16" s="193"/>
      <c r="BE16" s="155" t="s">
        <v>237</v>
      </c>
      <c r="BF16" s="157" t="s">
        <v>115</v>
      </c>
      <c r="BG16" s="158" t="s">
        <v>114</v>
      </c>
      <c r="BH16" s="158" t="s">
        <v>341</v>
      </c>
      <c r="BI16" s="158" t="s">
        <v>329</v>
      </c>
      <c r="BJ16" s="155" t="s">
        <v>330</v>
      </c>
      <c r="BK16" s="159" t="s">
        <v>342</v>
      </c>
      <c r="BL16" s="160"/>
      <c r="BM16" s="158" t="s">
        <v>332</v>
      </c>
      <c r="BN16" s="158" t="s">
        <v>340</v>
      </c>
      <c r="BO16" s="155" t="s">
        <v>238</v>
      </c>
      <c r="BP16" s="155" t="s">
        <v>239</v>
      </c>
      <c r="BQ16" s="157" t="s">
        <v>115</v>
      </c>
      <c r="BR16" s="158" t="s">
        <v>114</v>
      </c>
      <c r="BS16" s="158" t="s">
        <v>341</v>
      </c>
      <c r="BT16" s="158" t="s">
        <v>329</v>
      </c>
      <c r="BU16" s="155" t="s">
        <v>330</v>
      </c>
      <c r="BV16" s="159" t="s">
        <v>343</v>
      </c>
      <c r="BW16" s="160"/>
      <c r="BX16" s="158" t="s">
        <v>332</v>
      </c>
      <c r="BY16" s="158" t="s">
        <v>333</v>
      </c>
      <c r="BZ16" s="155" t="s">
        <v>335</v>
      </c>
      <c r="CA16" s="155" t="s">
        <v>230</v>
      </c>
      <c r="CB16" s="157" t="s">
        <v>115</v>
      </c>
      <c r="CC16" s="158" t="s">
        <v>114</v>
      </c>
      <c r="CD16" s="155" t="s">
        <v>336</v>
      </c>
      <c r="CE16" s="158" t="s">
        <v>329</v>
      </c>
      <c r="CF16" s="155" t="s">
        <v>330</v>
      </c>
      <c r="CG16" s="159" t="s">
        <v>337</v>
      </c>
      <c r="CH16" s="160"/>
      <c r="CI16" s="158" t="s">
        <v>332</v>
      </c>
      <c r="CJ16" s="158" t="s">
        <v>333</v>
      </c>
      <c r="CK16" s="150" t="s">
        <v>338</v>
      </c>
      <c r="CL16" s="152" t="s">
        <v>331</v>
      </c>
      <c r="CM16" s="153"/>
      <c r="CN16" s="154" t="s">
        <v>339</v>
      </c>
      <c r="CO16" s="154" t="s">
        <v>340</v>
      </c>
    </row>
    <row r="17" spans="1:93" ht="49.5" customHeight="1" x14ac:dyDescent="0.25">
      <c r="A17" s="180"/>
      <c r="B17" s="185"/>
      <c r="C17" s="186"/>
      <c r="D17" s="191"/>
      <c r="E17" s="192"/>
      <c r="F17" s="185"/>
      <c r="G17" s="186"/>
      <c r="H17" s="156"/>
      <c r="I17" s="156"/>
      <c r="J17" s="168"/>
      <c r="K17" s="169"/>
      <c r="L17" s="156"/>
      <c r="M17" s="168"/>
      <c r="N17" s="169"/>
      <c r="O17" s="168"/>
      <c r="P17" s="172"/>
      <c r="Q17" s="168"/>
      <c r="R17" s="169"/>
      <c r="S17" s="156"/>
      <c r="T17" s="156"/>
      <c r="U17" s="156"/>
      <c r="V17" s="112" t="s">
        <v>34</v>
      </c>
      <c r="W17" s="112" t="s">
        <v>35</v>
      </c>
      <c r="X17" s="112" t="s">
        <v>36</v>
      </c>
      <c r="Y17" s="112" t="s">
        <v>34</v>
      </c>
      <c r="Z17" s="112" t="s">
        <v>35</v>
      </c>
      <c r="AA17" s="112" t="s">
        <v>36</v>
      </c>
      <c r="AB17" s="112" t="s">
        <v>34</v>
      </c>
      <c r="AC17" s="112" t="s">
        <v>35</v>
      </c>
      <c r="AD17" s="112" t="s">
        <v>36</v>
      </c>
      <c r="AE17" s="112" t="s">
        <v>34</v>
      </c>
      <c r="AF17" s="112" t="s">
        <v>35</v>
      </c>
      <c r="AG17" s="112" t="s">
        <v>36</v>
      </c>
      <c r="AH17" s="112" t="s">
        <v>34</v>
      </c>
      <c r="AI17" s="112" t="s">
        <v>35</v>
      </c>
      <c r="AJ17" s="112" t="s">
        <v>36</v>
      </c>
      <c r="AK17" s="112" t="s">
        <v>34</v>
      </c>
      <c r="AL17" s="112" t="s">
        <v>35</v>
      </c>
      <c r="AM17" s="112" t="s">
        <v>36</v>
      </c>
      <c r="AN17" s="112" t="s">
        <v>34</v>
      </c>
      <c r="AO17" s="112" t="s">
        <v>35</v>
      </c>
      <c r="AP17" s="112" t="s">
        <v>36</v>
      </c>
      <c r="AQ17" s="112" t="s">
        <v>34</v>
      </c>
      <c r="AR17" s="112" t="s">
        <v>35</v>
      </c>
      <c r="AS17" s="112" t="s">
        <v>36</v>
      </c>
      <c r="AT17" s="112" t="s">
        <v>34</v>
      </c>
      <c r="AU17" s="112" t="s">
        <v>35</v>
      </c>
      <c r="AV17" s="112" t="s">
        <v>36</v>
      </c>
      <c r="AW17" s="112" t="s">
        <v>34</v>
      </c>
      <c r="AX17" s="112" t="s">
        <v>35</v>
      </c>
      <c r="AY17" s="112" t="s">
        <v>36</v>
      </c>
      <c r="AZ17" s="156"/>
      <c r="BA17" s="156"/>
      <c r="BB17" s="156"/>
      <c r="BC17" s="151"/>
      <c r="BD17" s="151"/>
      <c r="BE17" s="156"/>
      <c r="BF17" s="156"/>
      <c r="BG17" s="158"/>
      <c r="BH17" s="158"/>
      <c r="BI17" s="158"/>
      <c r="BJ17" s="156"/>
      <c r="BK17" s="114" t="s">
        <v>9</v>
      </c>
      <c r="BL17" s="114" t="s">
        <v>10</v>
      </c>
      <c r="BM17" s="158"/>
      <c r="BN17" s="158"/>
      <c r="BO17" s="156"/>
      <c r="BP17" s="156"/>
      <c r="BQ17" s="156"/>
      <c r="BR17" s="158"/>
      <c r="BS17" s="158"/>
      <c r="BT17" s="158"/>
      <c r="BU17" s="156"/>
      <c r="BV17" s="114" t="s">
        <v>9</v>
      </c>
      <c r="BW17" s="114" t="s">
        <v>10</v>
      </c>
      <c r="BX17" s="158"/>
      <c r="BY17" s="158"/>
      <c r="BZ17" s="156"/>
      <c r="CA17" s="156"/>
      <c r="CB17" s="156"/>
      <c r="CC17" s="158"/>
      <c r="CD17" s="156"/>
      <c r="CE17" s="158"/>
      <c r="CF17" s="156"/>
      <c r="CG17" s="114" t="s">
        <v>9</v>
      </c>
      <c r="CH17" s="114" t="s">
        <v>10</v>
      </c>
      <c r="CI17" s="158"/>
      <c r="CJ17" s="158"/>
      <c r="CK17" s="151"/>
      <c r="CL17" s="115" t="s">
        <v>9</v>
      </c>
      <c r="CM17" s="115" t="s">
        <v>10</v>
      </c>
      <c r="CN17" s="154"/>
      <c r="CO17" s="154"/>
    </row>
    <row r="18" spans="1:93" ht="38.25" customHeight="1" x14ac:dyDescent="0.25">
      <c r="A18" s="9" t="s">
        <v>33</v>
      </c>
      <c r="B18" s="115" t="s">
        <v>18</v>
      </c>
      <c r="C18" s="115" t="s">
        <v>19</v>
      </c>
      <c r="D18" s="115" t="s">
        <v>2</v>
      </c>
      <c r="E18" s="115" t="s">
        <v>3</v>
      </c>
      <c r="F18" s="115" t="s">
        <v>2</v>
      </c>
      <c r="G18" s="115" t="s">
        <v>3</v>
      </c>
      <c r="H18" s="12" t="s">
        <v>33</v>
      </c>
      <c r="I18" s="12" t="s">
        <v>33</v>
      </c>
      <c r="J18" s="13" t="s">
        <v>12</v>
      </c>
      <c r="K18" s="117" t="s">
        <v>13</v>
      </c>
      <c r="L18" s="12" t="s">
        <v>33</v>
      </c>
      <c r="M18" s="13" t="s">
        <v>12</v>
      </c>
      <c r="N18" s="117" t="s">
        <v>13</v>
      </c>
      <c r="O18" s="14" t="s">
        <v>33</v>
      </c>
      <c r="P18" s="113" t="s">
        <v>14</v>
      </c>
      <c r="Q18" s="113" t="s">
        <v>23</v>
      </c>
      <c r="R18" s="113" t="s">
        <v>24</v>
      </c>
      <c r="S18" s="113" t="s">
        <v>11</v>
      </c>
      <c r="T18" s="113" t="s">
        <v>11</v>
      </c>
      <c r="U18" s="112" t="s">
        <v>11</v>
      </c>
      <c r="V18" s="112" t="s">
        <v>32</v>
      </c>
      <c r="W18" s="112" t="s">
        <v>32</v>
      </c>
      <c r="X18" s="12" t="s">
        <v>33</v>
      </c>
      <c r="Y18" s="112" t="s">
        <v>32</v>
      </c>
      <c r="Z18" s="112" t="s">
        <v>32</v>
      </c>
      <c r="AA18" s="12" t="s">
        <v>33</v>
      </c>
      <c r="AB18" s="112" t="s">
        <v>32</v>
      </c>
      <c r="AC18" s="112" t="s">
        <v>32</v>
      </c>
      <c r="AD18" s="12" t="s">
        <v>33</v>
      </c>
      <c r="AE18" s="112" t="s">
        <v>32</v>
      </c>
      <c r="AF18" s="112" t="s">
        <v>32</v>
      </c>
      <c r="AG18" s="12" t="s">
        <v>33</v>
      </c>
      <c r="AH18" s="112" t="s">
        <v>32</v>
      </c>
      <c r="AI18" s="112" t="s">
        <v>32</v>
      </c>
      <c r="AJ18" s="12" t="s">
        <v>33</v>
      </c>
      <c r="AK18" s="112" t="s">
        <v>32</v>
      </c>
      <c r="AL18" s="112" t="s">
        <v>32</v>
      </c>
      <c r="AM18" s="12" t="s">
        <v>33</v>
      </c>
      <c r="AN18" s="112" t="s">
        <v>32</v>
      </c>
      <c r="AO18" s="112" t="s">
        <v>32</v>
      </c>
      <c r="AP18" s="12" t="s">
        <v>33</v>
      </c>
      <c r="AQ18" s="112" t="s">
        <v>32</v>
      </c>
      <c r="AR18" s="112" t="s">
        <v>32</v>
      </c>
      <c r="AS18" s="12" t="s">
        <v>33</v>
      </c>
      <c r="AT18" s="112" t="s">
        <v>32</v>
      </c>
      <c r="AU18" s="112" t="s">
        <v>32</v>
      </c>
      <c r="AV18" s="12" t="s">
        <v>33</v>
      </c>
      <c r="AW18" s="112" t="s">
        <v>32</v>
      </c>
      <c r="AX18" s="112" t="s">
        <v>32</v>
      </c>
      <c r="AY18" s="12" t="s">
        <v>33</v>
      </c>
      <c r="AZ18" s="12" t="s">
        <v>33</v>
      </c>
      <c r="BA18" s="112" t="s">
        <v>1847</v>
      </c>
      <c r="BB18" s="12" t="s">
        <v>33</v>
      </c>
      <c r="BC18" s="15" t="s">
        <v>11</v>
      </c>
      <c r="BD18" s="15" t="s">
        <v>11</v>
      </c>
      <c r="BE18" s="12" t="s">
        <v>11</v>
      </c>
      <c r="BF18" s="12" t="s">
        <v>11</v>
      </c>
      <c r="BG18" s="12" t="s">
        <v>11</v>
      </c>
      <c r="BH18" s="112" t="s">
        <v>8</v>
      </c>
      <c r="BI18" s="12" t="s">
        <v>117</v>
      </c>
      <c r="BJ18" s="112" t="s">
        <v>116</v>
      </c>
      <c r="BK18" s="12" t="s">
        <v>33</v>
      </c>
      <c r="BL18" s="12" t="s">
        <v>33</v>
      </c>
      <c r="BM18" s="12" t="s">
        <v>33</v>
      </c>
      <c r="BN18" s="12" t="s">
        <v>33</v>
      </c>
      <c r="BO18" s="12" t="s">
        <v>33</v>
      </c>
      <c r="BP18" s="12" t="s">
        <v>11</v>
      </c>
      <c r="BQ18" s="12" t="s">
        <v>11</v>
      </c>
      <c r="BR18" s="12" t="s">
        <v>11</v>
      </c>
      <c r="BS18" s="112" t="s">
        <v>8</v>
      </c>
      <c r="BT18" s="112" t="s">
        <v>117</v>
      </c>
      <c r="BU18" s="112" t="s">
        <v>116</v>
      </c>
      <c r="BV18" s="12" t="s">
        <v>33</v>
      </c>
      <c r="BW18" s="12" t="s">
        <v>33</v>
      </c>
      <c r="BX18" s="12" t="s">
        <v>33</v>
      </c>
      <c r="BY18" s="12" t="s">
        <v>33</v>
      </c>
      <c r="BZ18" s="12" t="s">
        <v>33</v>
      </c>
      <c r="CA18" s="12" t="s">
        <v>11</v>
      </c>
      <c r="CB18" s="12" t="s">
        <v>11</v>
      </c>
      <c r="CC18" s="12" t="s">
        <v>11</v>
      </c>
      <c r="CD18" s="112" t="s">
        <v>8</v>
      </c>
      <c r="CE18" s="112" t="s">
        <v>117</v>
      </c>
      <c r="CF18" s="112" t="s">
        <v>116</v>
      </c>
      <c r="CG18" s="12" t="s">
        <v>33</v>
      </c>
      <c r="CH18" s="12" t="s">
        <v>33</v>
      </c>
      <c r="CI18" s="12" t="s">
        <v>33</v>
      </c>
      <c r="CJ18" s="12" t="s">
        <v>33</v>
      </c>
      <c r="CK18" s="118" t="s">
        <v>116</v>
      </c>
      <c r="CL18" s="16" t="s">
        <v>33</v>
      </c>
      <c r="CM18" s="16" t="s">
        <v>33</v>
      </c>
      <c r="CN18" s="16" t="s">
        <v>33</v>
      </c>
      <c r="CO18" s="16" t="s">
        <v>33</v>
      </c>
    </row>
    <row r="19" spans="1:93" ht="15" customHeight="1" x14ac:dyDescent="0.2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  <c r="O19" s="11">
        <v>15</v>
      </c>
      <c r="P19" s="11">
        <v>16</v>
      </c>
      <c r="Q19" s="11">
        <v>17</v>
      </c>
      <c r="R19" s="11">
        <v>18</v>
      </c>
      <c r="S19" s="11">
        <v>19</v>
      </c>
      <c r="T19" s="11">
        <v>20</v>
      </c>
      <c r="U19" s="11">
        <v>21</v>
      </c>
      <c r="V19" s="11">
        <v>22</v>
      </c>
      <c r="W19" s="11">
        <v>23</v>
      </c>
      <c r="X19" s="11">
        <v>24</v>
      </c>
      <c r="Y19" s="11">
        <v>25</v>
      </c>
      <c r="Z19" s="11">
        <v>26</v>
      </c>
      <c r="AA19" s="11">
        <v>27</v>
      </c>
      <c r="AB19" s="11">
        <v>28</v>
      </c>
      <c r="AC19" s="11">
        <v>29</v>
      </c>
      <c r="AD19" s="11">
        <v>30</v>
      </c>
      <c r="AE19" s="11">
        <v>31</v>
      </c>
      <c r="AF19" s="11">
        <v>32</v>
      </c>
      <c r="AG19" s="11">
        <v>33</v>
      </c>
      <c r="AH19" s="11">
        <v>34</v>
      </c>
      <c r="AI19" s="11">
        <v>35</v>
      </c>
      <c r="AJ19" s="11">
        <v>36</v>
      </c>
      <c r="AK19" s="11">
        <v>37</v>
      </c>
      <c r="AL19" s="11">
        <v>38</v>
      </c>
      <c r="AM19" s="11">
        <v>39</v>
      </c>
      <c r="AN19" s="11">
        <v>40</v>
      </c>
      <c r="AO19" s="11">
        <v>41</v>
      </c>
      <c r="AP19" s="11">
        <v>42</v>
      </c>
      <c r="AQ19" s="11">
        <v>43</v>
      </c>
      <c r="AR19" s="11">
        <v>44</v>
      </c>
      <c r="AS19" s="11">
        <v>45</v>
      </c>
      <c r="AT19" s="11">
        <v>46</v>
      </c>
      <c r="AU19" s="11">
        <v>47</v>
      </c>
      <c r="AV19" s="11">
        <v>48</v>
      </c>
      <c r="AW19" s="11">
        <v>49</v>
      </c>
      <c r="AX19" s="11">
        <v>50</v>
      </c>
      <c r="AY19" s="11">
        <v>51</v>
      </c>
      <c r="AZ19" s="11">
        <v>52</v>
      </c>
      <c r="BA19" s="11">
        <v>53</v>
      </c>
      <c r="BB19" s="11">
        <v>54</v>
      </c>
      <c r="BC19" s="11">
        <v>55</v>
      </c>
      <c r="BD19" s="11">
        <v>56</v>
      </c>
      <c r="BE19" s="11">
        <v>57</v>
      </c>
      <c r="BF19" s="11">
        <v>58</v>
      </c>
      <c r="BG19" s="11">
        <v>59</v>
      </c>
      <c r="BH19" s="11">
        <v>60</v>
      </c>
      <c r="BI19" s="11">
        <v>61</v>
      </c>
      <c r="BJ19" s="11">
        <v>62</v>
      </c>
      <c r="BK19" s="11">
        <v>63</v>
      </c>
      <c r="BL19" s="11">
        <v>64</v>
      </c>
      <c r="BM19" s="11">
        <v>65</v>
      </c>
      <c r="BN19" s="11">
        <v>66</v>
      </c>
      <c r="BO19" s="11">
        <v>67</v>
      </c>
      <c r="BP19" s="11">
        <v>68</v>
      </c>
      <c r="BQ19" s="11">
        <v>69</v>
      </c>
      <c r="BR19" s="11">
        <v>70</v>
      </c>
      <c r="BS19" s="11">
        <v>71</v>
      </c>
      <c r="BT19" s="11">
        <v>72</v>
      </c>
      <c r="BU19" s="11">
        <v>73</v>
      </c>
      <c r="BV19" s="11">
        <v>74</v>
      </c>
      <c r="BW19" s="11">
        <v>75</v>
      </c>
      <c r="BX19" s="11">
        <v>76</v>
      </c>
      <c r="BY19" s="11">
        <v>77</v>
      </c>
      <c r="BZ19" s="11">
        <v>78</v>
      </c>
      <c r="CA19" s="11">
        <v>79</v>
      </c>
      <c r="CB19" s="11">
        <v>80</v>
      </c>
      <c r="CC19" s="11">
        <v>81</v>
      </c>
      <c r="CD19" s="11">
        <v>82</v>
      </c>
      <c r="CE19" s="11">
        <v>83</v>
      </c>
      <c r="CF19" s="11">
        <v>84</v>
      </c>
      <c r="CG19" s="11">
        <v>85</v>
      </c>
      <c r="CH19" s="11">
        <v>86</v>
      </c>
      <c r="CI19" s="11">
        <v>87</v>
      </c>
      <c r="CJ19" s="11">
        <v>88</v>
      </c>
      <c r="CK19" s="11">
        <v>89</v>
      </c>
      <c r="CL19" s="11">
        <v>90</v>
      </c>
      <c r="CM19" s="11">
        <v>91</v>
      </c>
      <c r="CN19" s="11">
        <v>92</v>
      </c>
      <c r="CO19" s="11">
        <v>93</v>
      </c>
    </row>
    <row r="20" spans="1:93" ht="15" customHeight="1" x14ac:dyDescent="0.25">
      <c r="A20" s="60">
        <f>A13+1</f>
        <v>6</v>
      </c>
      <c r="B20" s="61"/>
      <c r="C20" s="61"/>
      <c r="D20" s="62" t="s">
        <v>240</v>
      </c>
      <c r="E20" s="59" t="s">
        <v>42</v>
      </c>
      <c r="F20" s="62" t="s">
        <v>569</v>
      </c>
      <c r="G20" s="61">
        <v>46009</v>
      </c>
      <c r="H20" s="62" t="s">
        <v>75</v>
      </c>
      <c r="I20" s="62">
        <v>115033847</v>
      </c>
      <c r="J20" s="62" t="s">
        <v>66</v>
      </c>
      <c r="K20" s="62" t="s">
        <v>65</v>
      </c>
      <c r="L20" s="62" t="s">
        <v>76</v>
      </c>
      <c r="M20" s="62" t="s">
        <v>66</v>
      </c>
      <c r="N20" s="62" t="s">
        <v>65</v>
      </c>
      <c r="O20" s="62" t="s">
        <v>63</v>
      </c>
      <c r="P20" s="63">
        <v>0.83499999999999996</v>
      </c>
      <c r="Q20" s="64"/>
      <c r="R20" s="64"/>
      <c r="S20" s="63"/>
      <c r="T20" s="63"/>
      <c r="U20" s="63"/>
      <c r="V20" s="65"/>
      <c r="W20" s="65"/>
      <c r="X20" s="61"/>
      <c r="Y20" s="61"/>
      <c r="Z20" s="61"/>
      <c r="AA20" s="61">
        <v>39171</v>
      </c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 t="s">
        <v>42</v>
      </c>
      <c r="BA20" s="61" t="s">
        <v>42</v>
      </c>
      <c r="BB20" s="61" t="s">
        <v>42</v>
      </c>
      <c r="BC20" s="63"/>
      <c r="BD20" s="63"/>
      <c r="BE20" s="63"/>
      <c r="BF20" s="63"/>
      <c r="BG20" s="63"/>
      <c r="BH20" s="66"/>
      <c r="BI20" s="67"/>
      <c r="BJ20" s="66">
        <v>0</v>
      </c>
      <c r="BK20" s="66"/>
      <c r="BL20" s="66"/>
      <c r="BM20" s="61"/>
      <c r="BN20" s="61"/>
      <c r="BO20" s="68" t="s">
        <v>180</v>
      </c>
      <c r="BP20" s="63"/>
      <c r="BQ20" s="63"/>
      <c r="BR20" s="63"/>
      <c r="BS20" s="66"/>
      <c r="BT20" s="67"/>
      <c r="BU20" s="66">
        <v>0</v>
      </c>
      <c r="BV20" s="66" t="s">
        <v>1397</v>
      </c>
      <c r="BW20" s="66" t="s">
        <v>1397</v>
      </c>
      <c r="BX20" s="61"/>
      <c r="BY20" s="61"/>
      <c r="BZ20" s="61"/>
      <c r="CA20" s="61"/>
      <c r="CB20" s="61"/>
      <c r="CC20" s="61"/>
      <c r="CD20" s="61"/>
      <c r="CE20" s="61"/>
      <c r="CF20" s="64">
        <v>0</v>
      </c>
      <c r="CG20" s="61"/>
      <c r="CH20" s="61"/>
      <c r="CI20" s="61"/>
      <c r="CJ20" s="61"/>
      <c r="CK20" s="66">
        <v>0</v>
      </c>
      <c r="CL20" s="66" t="s">
        <v>1397</v>
      </c>
      <c r="CM20" s="66" t="s">
        <v>1397</v>
      </c>
      <c r="CN20" s="61"/>
      <c r="CO20" s="61"/>
    </row>
    <row r="21" spans="1:93" ht="15" customHeight="1" x14ac:dyDescent="0.25">
      <c r="A21" s="60">
        <f>A20+1</f>
        <v>7</v>
      </c>
      <c r="B21" s="61"/>
      <c r="C21" s="61"/>
      <c r="D21" s="62" t="s">
        <v>241</v>
      </c>
      <c r="E21" s="59" t="s">
        <v>42</v>
      </c>
      <c r="F21" s="62" t="s">
        <v>570</v>
      </c>
      <c r="G21" s="61">
        <v>45965</v>
      </c>
      <c r="H21" s="62" t="s">
        <v>277</v>
      </c>
      <c r="I21" s="62">
        <v>206114571</v>
      </c>
      <c r="J21" s="62" t="s">
        <v>44</v>
      </c>
      <c r="K21" s="62" t="s">
        <v>59</v>
      </c>
      <c r="L21" s="62" t="s">
        <v>153</v>
      </c>
      <c r="M21" s="62" t="s">
        <v>154</v>
      </c>
      <c r="N21" s="62" t="s">
        <v>155</v>
      </c>
      <c r="O21" s="62" t="s">
        <v>43</v>
      </c>
      <c r="P21" s="63">
        <v>1.85</v>
      </c>
      <c r="Q21" s="64"/>
      <c r="R21" s="64"/>
      <c r="S21" s="63"/>
      <c r="T21" s="63"/>
      <c r="U21" s="63"/>
      <c r="V21" s="65"/>
      <c r="W21" s="65"/>
      <c r="X21" s="61"/>
      <c r="Y21" s="61"/>
      <c r="Z21" s="61"/>
      <c r="AA21" s="61">
        <v>39490</v>
      </c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 t="s">
        <v>42</v>
      </c>
      <c r="BA21" s="61" t="s">
        <v>42</v>
      </c>
      <c r="BB21" s="61" t="s">
        <v>42</v>
      </c>
      <c r="BC21" s="63"/>
      <c r="BD21" s="63"/>
      <c r="BE21" s="63"/>
      <c r="BF21" s="63"/>
      <c r="BG21" s="63"/>
      <c r="BH21" s="66"/>
      <c r="BI21" s="67"/>
      <c r="BJ21" s="66">
        <v>0</v>
      </c>
      <c r="BK21" s="66"/>
      <c r="BL21" s="66"/>
      <c r="BM21" s="61"/>
      <c r="BN21" s="61"/>
      <c r="BO21" s="68" t="s">
        <v>354</v>
      </c>
      <c r="BP21" s="63"/>
      <c r="BQ21" s="63"/>
      <c r="BR21" s="63"/>
      <c r="BS21" s="66"/>
      <c r="BT21" s="67"/>
      <c r="BU21" s="66">
        <v>0</v>
      </c>
      <c r="BV21" s="66" t="s">
        <v>1398</v>
      </c>
      <c r="BW21" s="66" t="s">
        <v>1398</v>
      </c>
      <c r="BX21" s="61"/>
      <c r="BY21" s="61"/>
      <c r="BZ21" s="61"/>
      <c r="CA21" s="61"/>
      <c r="CB21" s="61"/>
      <c r="CC21" s="61"/>
      <c r="CD21" s="61"/>
      <c r="CE21" s="61"/>
      <c r="CF21" s="64">
        <v>0</v>
      </c>
      <c r="CG21" s="61"/>
      <c r="CH21" s="61"/>
      <c r="CI21" s="61"/>
      <c r="CJ21" s="61"/>
      <c r="CK21" s="66">
        <v>0</v>
      </c>
      <c r="CL21" s="66" t="s">
        <v>1398</v>
      </c>
      <c r="CM21" s="66" t="s">
        <v>1398</v>
      </c>
      <c r="CN21" s="61"/>
      <c r="CO21" s="61"/>
    </row>
    <row r="22" spans="1:93" s="99" customFormat="1" ht="15" customHeight="1" x14ac:dyDescent="0.25">
      <c r="A22" s="91">
        <f t="shared" ref="A22:A51" si="1">A21+1</f>
        <v>8</v>
      </c>
      <c r="B22" s="92">
        <v>46174</v>
      </c>
      <c r="C22" s="92">
        <v>46203</v>
      </c>
      <c r="D22" s="93" t="s">
        <v>242</v>
      </c>
      <c r="E22" s="92">
        <v>46211</v>
      </c>
      <c r="F22" s="93" t="s">
        <v>566</v>
      </c>
      <c r="G22" s="92">
        <v>46008</v>
      </c>
      <c r="H22" s="93" t="s">
        <v>206</v>
      </c>
      <c r="I22" s="93">
        <v>116019472</v>
      </c>
      <c r="J22" s="93" t="s">
        <v>45</v>
      </c>
      <c r="K22" s="93" t="s">
        <v>46</v>
      </c>
      <c r="L22" s="93" t="s">
        <v>47</v>
      </c>
      <c r="M22" s="93" t="s">
        <v>45</v>
      </c>
      <c r="N22" s="93" t="s">
        <v>46</v>
      </c>
      <c r="O22" s="93" t="s">
        <v>52</v>
      </c>
      <c r="P22" s="94">
        <v>3.0409999999999999</v>
      </c>
      <c r="Q22" s="95">
        <v>35280</v>
      </c>
      <c r="R22" s="95"/>
      <c r="S22" s="94">
        <v>277</v>
      </c>
      <c r="T22" s="94">
        <v>21.923999999999999</v>
      </c>
      <c r="U22" s="94">
        <v>331.7</v>
      </c>
      <c r="V22" s="96"/>
      <c r="W22" s="96"/>
      <c r="X22" s="92"/>
      <c r="Y22" s="92" t="s">
        <v>485</v>
      </c>
      <c r="Z22" s="92" t="s">
        <v>1269</v>
      </c>
      <c r="AA22" s="92">
        <v>40120</v>
      </c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 t="s">
        <v>42</v>
      </c>
      <c r="BA22" s="92" t="s">
        <v>42</v>
      </c>
      <c r="BB22" s="92" t="s">
        <v>42</v>
      </c>
      <c r="BC22" s="94">
        <v>301.26600000000002</v>
      </c>
      <c r="BD22" s="94">
        <v>0</v>
      </c>
      <c r="BE22" s="94" t="s">
        <v>42</v>
      </c>
      <c r="BF22" s="94" t="s">
        <v>42</v>
      </c>
      <c r="BG22" s="94" t="s">
        <v>42</v>
      </c>
      <c r="BH22" s="97" t="s">
        <v>42</v>
      </c>
      <c r="BI22" s="98" t="s">
        <v>42</v>
      </c>
      <c r="BJ22" s="97">
        <v>0</v>
      </c>
      <c r="BK22" s="97" t="s">
        <v>42</v>
      </c>
      <c r="BL22" s="97" t="s">
        <v>42</v>
      </c>
      <c r="BM22" s="92" t="s">
        <v>42</v>
      </c>
      <c r="BN22" s="92" t="s">
        <v>42</v>
      </c>
      <c r="BO22" s="101" t="s">
        <v>179</v>
      </c>
      <c r="BP22" s="94">
        <v>301.26600000000002</v>
      </c>
      <c r="BQ22" s="94">
        <v>301.94200000000001</v>
      </c>
      <c r="BR22" s="94">
        <v>0</v>
      </c>
      <c r="BS22" s="97">
        <v>229</v>
      </c>
      <c r="BT22" s="98" t="s">
        <v>42</v>
      </c>
      <c r="BU22" s="97">
        <v>229</v>
      </c>
      <c r="BV22" s="97" t="s">
        <v>1399</v>
      </c>
      <c r="BW22" s="97" t="s">
        <v>1400</v>
      </c>
      <c r="BX22" s="92">
        <v>46568</v>
      </c>
      <c r="BY22" s="92" t="s">
        <v>352</v>
      </c>
      <c r="BZ22" s="92" t="s">
        <v>42</v>
      </c>
      <c r="CA22" s="92" t="s">
        <v>42</v>
      </c>
      <c r="CB22" s="92" t="s">
        <v>42</v>
      </c>
      <c r="CC22" s="92" t="s">
        <v>42</v>
      </c>
      <c r="CD22" s="92" t="s">
        <v>42</v>
      </c>
      <c r="CE22" s="92" t="s">
        <v>42</v>
      </c>
      <c r="CF22" s="95">
        <v>0</v>
      </c>
      <c r="CG22" s="92" t="s">
        <v>42</v>
      </c>
      <c r="CH22" s="92" t="s">
        <v>42</v>
      </c>
      <c r="CI22" s="92" t="s">
        <v>42</v>
      </c>
      <c r="CJ22" s="92" t="s">
        <v>42</v>
      </c>
      <c r="CK22" s="97">
        <v>229</v>
      </c>
      <c r="CL22" s="97" t="s">
        <v>1399</v>
      </c>
      <c r="CM22" s="97" t="s">
        <v>1400</v>
      </c>
      <c r="CN22" s="92">
        <v>46568</v>
      </c>
      <c r="CO22" s="92" t="s">
        <v>352</v>
      </c>
    </row>
    <row r="23" spans="1:93" s="99" customFormat="1" ht="15" customHeight="1" x14ac:dyDescent="0.25">
      <c r="A23" s="91">
        <f t="shared" si="1"/>
        <v>9</v>
      </c>
      <c r="B23" s="92">
        <v>46174</v>
      </c>
      <c r="C23" s="92">
        <v>46203</v>
      </c>
      <c r="D23" s="93" t="s">
        <v>243</v>
      </c>
      <c r="E23" s="92">
        <v>46216</v>
      </c>
      <c r="F23" s="93" t="s">
        <v>567</v>
      </c>
      <c r="G23" s="92">
        <v>46000</v>
      </c>
      <c r="H23" s="93" t="s">
        <v>54</v>
      </c>
      <c r="I23" s="93">
        <v>104003977</v>
      </c>
      <c r="J23" s="93" t="s">
        <v>55</v>
      </c>
      <c r="K23" s="93" t="s">
        <v>56</v>
      </c>
      <c r="L23" s="93" t="s">
        <v>57</v>
      </c>
      <c r="M23" s="93" t="s">
        <v>55</v>
      </c>
      <c r="N23" s="93" t="s">
        <v>56</v>
      </c>
      <c r="O23" s="93" t="s">
        <v>52</v>
      </c>
      <c r="P23" s="94">
        <v>2.8</v>
      </c>
      <c r="Q23" s="95">
        <v>35339</v>
      </c>
      <c r="R23" s="95"/>
      <c r="S23" s="94">
        <v>1294</v>
      </c>
      <c r="T23" s="94">
        <v>317.73</v>
      </c>
      <c r="U23" s="94">
        <v>993.85599999999999</v>
      </c>
      <c r="V23" s="96"/>
      <c r="W23" s="96"/>
      <c r="X23" s="92"/>
      <c r="Y23" s="92" t="s">
        <v>1333</v>
      </c>
      <c r="Z23" s="92" t="s">
        <v>1334</v>
      </c>
      <c r="AA23" s="92">
        <v>39206</v>
      </c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 t="s">
        <v>42</v>
      </c>
      <c r="BA23" s="92" t="s">
        <v>42</v>
      </c>
      <c r="BB23" s="92" t="s">
        <v>42</v>
      </c>
      <c r="BC23" s="94">
        <v>942.42100000000005</v>
      </c>
      <c r="BD23" s="94">
        <v>0</v>
      </c>
      <c r="BE23" s="94" t="s">
        <v>42</v>
      </c>
      <c r="BF23" s="94" t="s">
        <v>42</v>
      </c>
      <c r="BG23" s="94" t="s">
        <v>42</v>
      </c>
      <c r="BH23" s="97" t="s">
        <v>42</v>
      </c>
      <c r="BI23" s="98" t="s">
        <v>42</v>
      </c>
      <c r="BJ23" s="97">
        <v>0</v>
      </c>
      <c r="BK23" s="97" t="s">
        <v>42</v>
      </c>
      <c r="BL23" s="97" t="s">
        <v>42</v>
      </c>
      <c r="BM23" s="92" t="s">
        <v>42</v>
      </c>
      <c r="BN23" s="92" t="s">
        <v>42</v>
      </c>
      <c r="BO23" s="101" t="s">
        <v>179</v>
      </c>
      <c r="BP23" s="94">
        <v>942.42100000000005</v>
      </c>
      <c r="BQ23" s="94">
        <v>943.32500000000005</v>
      </c>
      <c r="BR23" s="94">
        <v>0.32500000000000001</v>
      </c>
      <c r="BS23" s="97">
        <v>943</v>
      </c>
      <c r="BT23" s="98" t="s">
        <v>42</v>
      </c>
      <c r="BU23" s="97">
        <v>943</v>
      </c>
      <c r="BV23" s="97" t="s">
        <v>1401</v>
      </c>
      <c r="BW23" s="97" t="s">
        <v>1402</v>
      </c>
      <c r="BX23" s="92">
        <v>46568</v>
      </c>
      <c r="BY23" s="92" t="s">
        <v>352</v>
      </c>
      <c r="BZ23" s="92" t="s">
        <v>42</v>
      </c>
      <c r="CA23" s="92" t="s">
        <v>42</v>
      </c>
      <c r="CB23" s="103" t="s">
        <v>42</v>
      </c>
      <c r="CC23" s="92" t="s">
        <v>42</v>
      </c>
      <c r="CD23" s="92" t="s">
        <v>42</v>
      </c>
      <c r="CE23" s="92" t="s">
        <v>42</v>
      </c>
      <c r="CF23" s="95">
        <v>0</v>
      </c>
      <c r="CG23" s="92" t="s">
        <v>42</v>
      </c>
      <c r="CH23" s="92" t="s">
        <v>42</v>
      </c>
      <c r="CI23" s="92" t="s">
        <v>42</v>
      </c>
      <c r="CJ23" s="92" t="s">
        <v>42</v>
      </c>
      <c r="CK23" s="97">
        <v>943</v>
      </c>
      <c r="CL23" s="97" t="s">
        <v>1401</v>
      </c>
      <c r="CM23" s="97" t="s">
        <v>1402</v>
      </c>
      <c r="CN23" s="92">
        <v>46568</v>
      </c>
      <c r="CO23" s="92" t="s">
        <v>352</v>
      </c>
    </row>
    <row r="24" spans="1:93" ht="15" customHeight="1" x14ac:dyDescent="0.25">
      <c r="A24" s="60">
        <f t="shared" si="1"/>
        <v>10</v>
      </c>
      <c r="B24" s="61"/>
      <c r="C24" s="61"/>
      <c r="D24" s="62" t="s">
        <v>244</v>
      </c>
      <c r="E24" s="59" t="s">
        <v>42</v>
      </c>
      <c r="F24" s="59" t="s">
        <v>42</v>
      </c>
      <c r="G24" s="59" t="s">
        <v>42</v>
      </c>
      <c r="H24" s="62" t="s">
        <v>58</v>
      </c>
      <c r="I24" s="62">
        <v>115141090</v>
      </c>
      <c r="J24" s="62" t="s">
        <v>44</v>
      </c>
      <c r="K24" s="62" t="s">
        <v>59</v>
      </c>
      <c r="L24" s="62" t="s">
        <v>60</v>
      </c>
      <c r="M24" s="62" t="s">
        <v>62</v>
      </c>
      <c r="N24" s="62" t="s">
        <v>61</v>
      </c>
      <c r="O24" s="62" t="s">
        <v>63</v>
      </c>
      <c r="P24" s="63">
        <v>1.05</v>
      </c>
      <c r="Q24" s="64"/>
      <c r="R24" s="64"/>
      <c r="S24" s="63"/>
      <c r="T24" s="63"/>
      <c r="U24" s="63"/>
      <c r="V24" s="65"/>
      <c r="W24" s="65"/>
      <c r="X24" s="61"/>
      <c r="Y24" s="61"/>
      <c r="Z24" s="61"/>
      <c r="AA24" s="61">
        <v>39812</v>
      </c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 t="s">
        <v>42</v>
      </c>
      <c r="BA24" s="61" t="s">
        <v>42</v>
      </c>
      <c r="BB24" s="61" t="s">
        <v>42</v>
      </c>
      <c r="BC24" s="63"/>
      <c r="BD24" s="63"/>
      <c r="BE24" s="63"/>
      <c r="BF24" s="63"/>
      <c r="BG24" s="63"/>
      <c r="BH24" s="66"/>
      <c r="BI24" s="67"/>
      <c r="BJ24" s="66">
        <v>0</v>
      </c>
      <c r="BK24" s="66"/>
      <c r="BL24" s="66"/>
      <c r="BM24" s="61"/>
      <c r="BN24" s="61"/>
      <c r="BO24" s="68" t="s">
        <v>180</v>
      </c>
      <c r="BP24" s="63"/>
      <c r="BQ24" s="63"/>
      <c r="BR24" s="63"/>
      <c r="BS24" s="66"/>
      <c r="BT24" s="67"/>
      <c r="BU24" s="66">
        <v>0</v>
      </c>
      <c r="BV24" s="66" t="s">
        <v>1403</v>
      </c>
      <c r="BW24" s="66" t="s">
        <v>1403</v>
      </c>
      <c r="BX24" s="61"/>
      <c r="BY24" s="61"/>
      <c r="BZ24" s="68"/>
      <c r="CA24" s="63"/>
      <c r="CB24" s="63"/>
      <c r="CC24" s="63"/>
      <c r="CD24" s="66"/>
      <c r="CE24" s="67"/>
      <c r="CF24" s="66">
        <v>0</v>
      </c>
      <c r="CG24" s="66"/>
      <c r="CH24" s="66"/>
      <c r="CI24" s="61"/>
      <c r="CJ24" s="61"/>
      <c r="CK24" s="66">
        <v>0</v>
      </c>
      <c r="CL24" s="66" t="s">
        <v>1403</v>
      </c>
      <c r="CM24" s="66" t="s">
        <v>1403</v>
      </c>
      <c r="CN24" s="61"/>
      <c r="CO24" s="61"/>
    </row>
    <row r="25" spans="1:93" ht="15" customHeight="1" x14ac:dyDescent="0.25">
      <c r="A25" s="102">
        <f t="shared" si="1"/>
        <v>11</v>
      </c>
      <c r="B25" s="61"/>
      <c r="C25" s="61"/>
      <c r="D25" s="62" t="s">
        <v>245</v>
      </c>
      <c r="E25" s="61" t="s">
        <v>42</v>
      </c>
      <c r="F25" s="62" t="s">
        <v>568</v>
      </c>
      <c r="G25" s="61">
        <v>46008</v>
      </c>
      <c r="H25" s="62" t="s">
        <v>136</v>
      </c>
      <c r="I25" s="62">
        <v>131283540</v>
      </c>
      <c r="J25" s="62" t="s">
        <v>44</v>
      </c>
      <c r="K25" s="62" t="s">
        <v>59</v>
      </c>
      <c r="L25" s="62" t="s">
        <v>137</v>
      </c>
      <c r="M25" s="62" t="s">
        <v>138</v>
      </c>
      <c r="N25" s="62" t="s">
        <v>139</v>
      </c>
      <c r="O25" s="62" t="s">
        <v>43</v>
      </c>
      <c r="P25" s="63">
        <v>2.004</v>
      </c>
      <c r="Q25" s="64"/>
      <c r="R25" s="64"/>
      <c r="S25" s="63"/>
      <c r="T25" s="63"/>
      <c r="U25" s="63"/>
      <c r="V25" s="65"/>
      <c r="W25" s="65"/>
      <c r="X25" s="61"/>
      <c r="Y25" s="61" t="s">
        <v>1335</v>
      </c>
      <c r="Z25" s="61" t="s">
        <v>1335</v>
      </c>
      <c r="AA25" s="61">
        <v>39377</v>
      </c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 t="s">
        <v>42</v>
      </c>
      <c r="BA25" s="61" t="s">
        <v>42</v>
      </c>
      <c r="BB25" s="61" t="s">
        <v>42</v>
      </c>
      <c r="BC25" s="63"/>
      <c r="BD25" s="63">
        <v>0</v>
      </c>
      <c r="BE25" s="63" t="s">
        <v>42</v>
      </c>
      <c r="BF25" s="63" t="s">
        <v>42</v>
      </c>
      <c r="BG25" s="63" t="s">
        <v>42</v>
      </c>
      <c r="BH25" s="66" t="s">
        <v>42</v>
      </c>
      <c r="BI25" s="67" t="s">
        <v>42</v>
      </c>
      <c r="BJ25" s="66">
        <v>0</v>
      </c>
      <c r="BK25" s="66" t="s">
        <v>42</v>
      </c>
      <c r="BL25" s="66" t="s">
        <v>42</v>
      </c>
      <c r="BM25" s="61" t="s">
        <v>42</v>
      </c>
      <c r="BN25" s="61" t="s">
        <v>42</v>
      </c>
      <c r="BO25" s="68" t="s">
        <v>354</v>
      </c>
      <c r="BP25" s="63"/>
      <c r="BQ25" s="63"/>
      <c r="BR25" s="63"/>
      <c r="BS25" s="66"/>
      <c r="BT25" s="67" t="s">
        <v>42</v>
      </c>
      <c r="BU25" s="66"/>
      <c r="BV25" s="66" t="s">
        <v>1404</v>
      </c>
      <c r="BW25" s="66" t="s">
        <v>1404</v>
      </c>
      <c r="BX25" s="61"/>
      <c r="BY25" s="61"/>
      <c r="BZ25" s="61" t="s">
        <v>42</v>
      </c>
      <c r="CA25" s="61" t="s">
        <v>42</v>
      </c>
      <c r="CB25" s="61" t="s">
        <v>42</v>
      </c>
      <c r="CC25" s="61" t="s">
        <v>42</v>
      </c>
      <c r="CD25" s="61" t="s">
        <v>42</v>
      </c>
      <c r="CE25" s="61" t="s">
        <v>42</v>
      </c>
      <c r="CF25" s="66">
        <v>0</v>
      </c>
      <c r="CG25" s="61" t="s">
        <v>42</v>
      </c>
      <c r="CH25" s="61" t="s">
        <v>42</v>
      </c>
      <c r="CI25" s="61" t="s">
        <v>42</v>
      </c>
      <c r="CJ25" s="61" t="s">
        <v>42</v>
      </c>
      <c r="CK25" s="66"/>
      <c r="CL25" s="66" t="s">
        <v>1404</v>
      </c>
      <c r="CM25" s="66" t="s">
        <v>1404</v>
      </c>
      <c r="CN25" s="61"/>
      <c r="CO25" s="61"/>
    </row>
    <row r="26" spans="1:93" ht="15" customHeight="1" x14ac:dyDescent="0.25">
      <c r="A26" s="60">
        <f t="shared" si="1"/>
        <v>12</v>
      </c>
      <c r="B26" s="61"/>
      <c r="C26" s="61"/>
      <c r="D26" s="62" t="s">
        <v>246</v>
      </c>
      <c r="E26" s="59" t="s">
        <v>42</v>
      </c>
      <c r="F26" s="62" t="s">
        <v>571</v>
      </c>
      <c r="G26" s="61">
        <v>46006</v>
      </c>
      <c r="H26" s="62" t="s">
        <v>124</v>
      </c>
      <c r="I26" s="62">
        <v>829053852</v>
      </c>
      <c r="J26" s="62" t="s">
        <v>81</v>
      </c>
      <c r="K26" s="62" t="s">
        <v>82</v>
      </c>
      <c r="L26" s="62" t="s">
        <v>125</v>
      </c>
      <c r="M26" s="62" t="s">
        <v>81</v>
      </c>
      <c r="N26" s="62" t="s">
        <v>82</v>
      </c>
      <c r="O26" s="62" t="s">
        <v>63</v>
      </c>
      <c r="P26" s="63">
        <v>2</v>
      </c>
      <c r="Q26" s="64"/>
      <c r="R26" s="64"/>
      <c r="S26" s="63"/>
      <c r="T26" s="63"/>
      <c r="U26" s="63"/>
      <c r="V26" s="65"/>
      <c r="W26" s="65"/>
      <c r="X26" s="61"/>
      <c r="Y26" s="61"/>
      <c r="Z26" s="61"/>
      <c r="AA26" s="61">
        <v>40176</v>
      </c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 t="s">
        <v>126</v>
      </c>
      <c r="BA26" s="69">
        <v>225000</v>
      </c>
      <c r="BB26" s="61">
        <v>39486</v>
      </c>
      <c r="BC26" s="63"/>
      <c r="BD26" s="63"/>
      <c r="BE26" s="63"/>
      <c r="BF26" s="63"/>
      <c r="BG26" s="63"/>
      <c r="BH26" s="66"/>
      <c r="BI26" s="67"/>
      <c r="BJ26" s="66">
        <v>0</v>
      </c>
      <c r="BK26" s="66"/>
      <c r="BL26" s="66"/>
      <c r="BM26" s="61"/>
      <c r="BN26" s="61"/>
      <c r="BO26" s="68" t="s">
        <v>180</v>
      </c>
      <c r="BP26" s="63"/>
      <c r="BQ26" s="63"/>
      <c r="BR26" s="63"/>
      <c r="BS26" s="66"/>
      <c r="BT26" s="67"/>
      <c r="BU26" s="66">
        <v>0</v>
      </c>
      <c r="BV26" s="66" t="s">
        <v>1405</v>
      </c>
      <c r="BW26" s="66" t="s">
        <v>1405</v>
      </c>
      <c r="BX26" s="61"/>
      <c r="BY26" s="61"/>
      <c r="BZ26" s="68"/>
      <c r="CA26" s="63"/>
      <c r="CB26" s="63"/>
      <c r="CC26" s="63"/>
      <c r="CD26" s="66"/>
      <c r="CE26" s="67"/>
      <c r="CF26" s="66">
        <v>0</v>
      </c>
      <c r="CG26" s="66"/>
      <c r="CH26" s="66"/>
      <c r="CI26" s="61"/>
      <c r="CJ26" s="61"/>
      <c r="CK26" s="66">
        <v>0</v>
      </c>
      <c r="CL26" s="66" t="s">
        <v>1405</v>
      </c>
      <c r="CM26" s="66" t="s">
        <v>1405</v>
      </c>
      <c r="CN26" s="61"/>
      <c r="CO26" s="61"/>
    </row>
    <row r="27" spans="1:93" s="99" customFormat="1" ht="15" customHeight="1" x14ac:dyDescent="0.25">
      <c r="A27" s="91">
        <f t="shared" si="1"/>
        <v>13</v>
      </c>
      <c r="B27" s="92">
        <v>46174</v>
      </c>
      <c r="C27" s="92">
        <v>46203</v>
      </c>
      <c r="D27" s="93" t="s">
        <v>247</v>
      </c>
      <c r="E27" s="92">
        <v>46212</v>
      </c>
      <c r="F27" s="93" t="s">
        <v>572</v>
      </c>
      <c r="G27" s="92">
        <v>45965</v>
      </c>
      <c r="H27" s="93" t="s">
        <v>122</v>
      </c>
      <c r="I27" s="93">
        <v>175479761</v>
      </c>
      <c r="J27" s="93" t="s">
        <v>44</v>
      </c>
      <c r="K27" s="93" t="s">
        <v>59</v>
      </c>
      <c r="L27" s="93" t="s">
        <v>123</v>
      </c>
      <c r="M27" s="93" t="s">
        <v>87</v>
      </c>
      <c r="N27" s="93" t="s">
        <v>88</v>
      </c>
      <c r="O27" s="93" t="s">
        <v>43</v>
      </c>
      <c r="P27" s="94">
        <v>3.944</v>
      </c>
      <c r="Q27" s="95">
        <v>35309</v>
      </c>
      <c r="R27" s="95"/>
      <c r="S27" s="94">
        <v>948.30600000000004</v>
      </c>
      <c r="T27" s="94">
        <v>1092.9090000000001</v>
      </c>
      <c r="U27" s="94">
        <v>936.39499999999998</v>
      </c>
      <c r="V27" s="96"/>
      <c r="W27" s="96"/>
      <c r="X27" s="92"/>
      <c r="Y27" s="92" t="s">
        <v>1270</v>
      </c>
      <c r="Z27" s="92" t="s">
        <v>1271</v>
      </c>
      <c r="AA27" s="92">
        <v>41254</v>
      </c>
      <c r="AB27" s="92" t="s">
        <v>1272</v>
      </c>
      <c r="AC27" s="92" t="s">
        <v>1273</v>
      </c>
      <c r="AD27" s="92">
        <v>42259</v>
      </c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 t="s">
        <v>42</v>
      </c>
      <c r="BA27" s="92" t="s">
        <v>42</v>
      </c>
      <c r="BB27" s="92" t="s">
        <v>42</v>
      </c>
      <c r="BC27" s="94">
        <v>889.74599999999998</v>
      </c>
      <c r="BD27" s="94">
        <v>0</v>
      </c>
      <c r="BE27" s="94" t="s">
        <v>42</v>
      </c>
      <c r="BF27" s="94" t="s">
        <v>42</v>
      </c>
      <c r="BG27" s="94" t="s">
        <v>42</v>
      </c>
      <c r="BH27" s="97" t="s">
        <v>42</v>
      </c>
      <c r="BI27" s="98" t="s">
        <v>42</v>
      </c>
      <c r="BJ27" s="97">
        <v>0</v>
      </c>
      <c r="BK27" s="97" t="s">
        <v>42</v>
      </c>
      <c r="BL27" s="97" t="s">
        <v>42</v>
      </c>
      <c r="BM27" s="92" t="s">
        <v>42</v>
      </c>
      <c r="BN27" s="92" t="s">
        <v>42</v>
      </c>
      <c r="BO27" s="101" t="s">
        <v>180</v>
      </c>
      <c r="BP27" s="94">
        <v>889.74599999999998</v>
      </c>
      <c r="BQ27" s="94">
        <v>890.47400000000005</v>
      </c>
      <c r="BR27" s="94">
        <v>0</v>
      </c>
      <c r="BS27" s="97">
        <v>1</v>
      </c>
      <c r="BT27" s="98" t="s">
        <v>42</v>
      </c>
      <c r="BU27" s="97">
        <v>1</v>
      </c>
      <c r="BV27" s="97" t="s">
        <v>1406</v>
      </c>
      <c r="BW27" s="97" t="s">
        <v>1406</v>
      </c>
      <c r="BX27" s="92">
        <v>46568</v>
      </c>
      <c r="BY27" s="92" t="s">
        <v>352</v>
      </c>
      <c r="BZ27" s="92" t="s">
        <v>42</v>
      </c>
      <c r="CA27" s="92" t="s">
        <v>42</v>
      </c>
      <c r="CB27" s="92" t="s">
        <v>42</v>
      </c>
      <c r="CC27" s="92" t="s">
        <v>42</v>
      </c>
      <c r="CD27" s="92" t="s">
        <v>42</v>
      </c>
      <c r="CE27" s="92" t="s">
        <v>42</v>
      </c>
      <c r="CF27" s="95">
        <v>0</v>
      </c>
      <c r="CG27" s="92" t="s">
        <v>42</v>
      </c>
      <c r="CH27" s="92" t="s">
        <v>42</v>
      </c>
      <c r="CI27" s="92" t="s">
        <v>42</v>
      </c>
      <c r="CJ27" s="92" t="s">
        <v>42</v>
      </c>
      <c r="CK27" s="97">
        <v>1</v>
      </c>
      <c r="CL27" s="97" t="s">
        <v>1406</v>
      </c>
      <c r="CM27" s="97" t="s">
        <v>1406</v>
      </c>
      <c r="CN27" s="92">
        <v>46568</v>
      </c>
      <c r="CO27" s="92" t="s">
        <v>352</v>
      </c>
    </row>
    <row r="28" spans="1:93" s="99" customFormat="1" ht="15" customHeight="1" x14ac:dyDescent="0.25">
      <c r="A28" s="91">
        <f t="shared" si="1"/>
        <v>14</v>
      </c>
      <c r="B28" s="92">
        <v>46174</v>
      </c>
      <c r="C28" s="92">
        <v>46203</v>
      </c>
      <c r="D28" s="93" t="s">
        <v>248</v>
      </c>
      <c r="E28" s="92">
        <v>46212</v>
      </c>
      <c r="F28" s="93" t="s">
        <v>573</v>
      </c>
      <c r="G28" s="92">
        <v>45965</v>
      </c>
      <c r="H28" s="93" t="s">
        <v>120</v>
      </c>
      <c r="I28" s="93">
        <v>175479761</v>
      </c>
      <c r="J28" s="93" t="s">
        <v>44</v>
      </c>
      <c r="K28" s="93" t="s">
        <v>59</v>
      </c>
      <c r="L28" s="93" t="s">
        <v>121</v>
      </c>
      <c r="M28" s="93" t="s">
        <v>87</v>
      </c>
      <c r="N28" s="93" t="s">
        <v>88</v>
      </c>
      <c r="O28" s="93" t="s">
        <v>43</v>
      </c>
      <c r="P28" s="94">
        <v>4.8710000000000004</v>
      </c>
      <c r="Q28" s="95">
        <v>35309</v>
      </c>
      <c r="R28" s="95"/>
      <c r="S28" s="94">
        <v>1015.866</v>
      </c>
      <c r="T28" s="94">
        <v>1175.2539999999999</v>
      </c>
      <c r="U28" s="94">
        <v>1030.845</v>
      </c>
      <c r="V28" s="96"/>
      <c r="W28" s="96"/>
      <c r="X28" s="92"/>
      <c r="Y28" s="92" t="s">
        <v>1274</v>
      </c>
      <c r="Z28" s="92" t="s">
        <v>1275</v>
      </c>
      <c r="AA28" s="92">
        <v>41254</v>
      </c>
      <c r="AB28" s="92" t="s">
        <v>1276</v>
      </c>
      <c r="AC28" s="92" t="s">
        <v>1277</v>
      </c>
      <c r="AD28" s="92">
        <v>41570</v>
      </c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 t="s">
        <v>42</v>
      </c>
      <c r="BA28" s="92" t="s">
        <v>42</v>
      </c>
      <c r="BB28" s="92" t="s">
        <v>42</v>
      </c>
      <c r="BC28" s="94">
        <v>979.48199999999997</v>
      </c>
      <c r="BD28" s="94">
        <v>0</v>
      </c>
      <c r="BE28" s="94" t="s">
        <v>42</v>
      </c>
      <c r="BF28" s="94" t="s">
        <v>42</v>
      </c>
      <c r="BG28" s="94" t="s">
        <v>42</v>
      </c>
      <c r="BH28" s="94" t="s">
        <v>42</v>
      </c>
      <c r="BI28" s="94" t="s">
        <v>42</v>
      </c>
      <c r="BJ28" s="95">
        <v>0</v>
      </c>
      <c r="BK28" s="97" t="s">
        <v>42</v>
      </c>
      <c r="BL28" s="97" t="s">
        <v>42</v>
      </c>
      <c r="BM28" s="97" t="s">
        <v>42</v>
      </c>
      <c r="BN28" s="94" t="s">
        <v>42</v>
      </c>
      <c r="BO28" s="101" t="s">
        <v>180</v>
      </c>
      <c r="BP28" s="94">
        <v>979.48199999999997</v>
      </c>
      <c r="BQ28" s="94">
        <v>980.26</v>
      </c>
      <c r="BR28" s="94">
        <v>0</v>
      </c>
      <c r="BS28" s="97">
        <v>970</v>
      </c>
      <c r="BT28" s="98" t="s">
        <v>42</v>
      </c>
      <c r="BU28" s="97">
        <v>970</v>
      </c>
      <c r="BV28" s="97" t="s">
        <v>1407</v>
      </c>
      <c r="BW28" s="97" t="s">
        <v>1408</v>
      </c>
      <c r="BX28" s="92">
        <v>46568</v>
      </c>
      <c r="BY28" s="92" t="s">
        <v>352</v>
      </c>
      <c r="BZ28" s="92" t="s">
        <v>42</v>
      </c>
      <c r="CA28" s="92" t="s">
        <v>42</v>
      </c>
      <c r="CB28" s="92" t="s">
        <v>42</v>
      </c>
      <c r="CC28" s="92" t="s">
        <v>42</v>
      </c>
      <c r="CD28" s="92" t="s">
        <v>42</v>
      </c>
      <c r="CE28" s="92" t="s">
        <v>42</v>
      </c>
      <c r="CF28" s="95">
        <v>0</v>
      </c>
      <c r="CG28" s="92" t="s">
        <v>42</v>
      </c>
      <c r="CH28" s="92" t="s">
        <v>42</v>
      </c>
      <c r="CI28" s="92" t="s">
        <v>42</v>
      </c>
      <c r="CJ28" s="92" t="s">
        <v>42</v>
      </c>
      <c r="CK28" s="97">
        <v>970</v>
      </c>
      <c r="CL28" s="97" t="s">
        <v>1407</v>
      </c>
      <c r="CM28" s="97" t="s">
        <v>1408</v>
      </c>
      <c r="CN28" s="92">
        <v>46568</v>
      </c>
      <c r="CO28" s="92" t="s">
        <v>352</v>
      </c>
    </row>
    <row r="29" spans="1:93" s="99" customFormat="1" ht="15" customHeight="1" x14ac:dyDescent="0.25">
      <c r="A29" s="91">
        <f t="shared" si="1"/>
        <v>15</v>
      </c>
      <c r="B29" s="92">
        <v>46174</v>
      </c>
      <c r="C29" s="92">
        <v>46203</v>
      </c>
      <c r="D29" s="93" t="s">
        <v>249</v>
      </c>
      <c r="E29" s="92">
        <v>46212</v>
      </c>
      <c r="F29" s="93" t="s">
        <v>574</v>
      </c>
      <c r="G29" s="92">
        <v>45968</v>
      </c>
      <c r="H29" s="93" t="s">
        <v>140</v>
      </c>
      <c r="I29" s="93">
        <v>831915153</v>
      </c>
      <c r="J29" s="93" t="s">
        <v>44</v>
      </c>
      <c r="K29" s="93" t="s">
        <v>59</v>
      </c>
      <c r="L29" s="93" t="s">
        <v>141</v>
      </c>
      <c r="M29" s="93" t="s">
        <v>142</v>
      </c>
      <c r="N29" s="93" t="s">
        <v>143</v>
      </c>
      <c r="O29" s="93" t="s">
        <v>43</v>
      </c>
      <c r="P29" s="94">
        <v>3.044</v>
      </c>
      <c r="Q29" s="95">
        <v>35355</v>
      </c>
      <c r="R29" s="95"/>
      <c r="S29" s="94">
        <v>97.789000000000001</v>
      </c>
      <c r="T29" s="94">
        <v>124.777</v>
      </c>
      <c r="U29" s="94">
        <v>98.078999999999994</v>
      </c>
      <c r="V29" s="96"/>
      <c r="W29" s="96"/>
      <c r="X29" s="92"/>
      <c r="Y29" s="92" t="s">
        <v>1278</v>
      </c>
      <c r="Z29" s="92" t="s">
        <v>1279</v>
      </c>
      <c r="AA29" s="92">
        <v>41637</v>
      </c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 t="s">
        <v>42</v>
      </c>
      <c r="BA29" s="92" t="s">
        <v>42</v>
      </c>
      <c r="BB29" s="92" t="s">
        <v>42</v>
      </c>
      <c r="BC29" s="94">
        <v>93.197999999999993</v>
      </c>
      <c r="BD29" s="94">
        <v>0</v>
      </c>
      <c r="BE29" s="94" t="s">
        <v>42</v>
      </c>
      <c r="BF29" s="94" t="s">
        <v>42</v>
      </c>
      <c r="BG29" s="94" t="s">
        <v>42</v>
      </c>
      <c r="BH29" s="97" t="s">
        <v>42</v>
      </c>
      <c r="BI29" s="98" t="s">
        <v>42</v>
      </c>
      <c r="BJ29" s="95">
        <v>0</v>
      </c>
      <c r="BK29" s="97" t="s">
        <v>42</v>
      </c>
      <c r="BL29" s="97" t="s">
        <v>42</v>
      </c>
      <c r="BM29" s="92" t="s">
        <v>42</v>
      </c>
      <c r="BN29" s="92" t="s">
        <v>42</v>
      </c>
      <c r="BO29" s="101" t="s">
        <v>354</v>
      </c>
      <c r="BP29" s="94">
        <v>93.197999999999993</v>
      </c>
      <c r="BQ29" s="94">
        <v>93.644000000000005</v>
      </c>
      <c r="BR29" s="94">
        <v>0.64400000000000002</v>
      </c>
      <c r="BS29" s="97">
        <v>93</v>
      </c>
      <c r="BT29" s="98" t="s">
        <v>42</v>
      </c>
      <c r="BU29" s="97">
        <v>93</v>
      </c>
      <c r="BV29" s="97" t="s">
        <v>1409</v>
      </c>
      <c r="BW29" s="97" t="s">
        <v>1410</v>
      </c>
      <c r="BX29" s="92">
        <v>46568</v>
      </c>
      <c r="BY29" s="92" t="s">
        <v>352</v>
      </c>
      <c r="BZ29" s="92" t="s">
        <v>42</v>
      </c>
      <c r="CA29" s="92" t="s">
        <v>42</v>
      </c>
      <c r="CB29" s="92" t="s">
        <v>42</v>
      </c>
      <c r="CC29" s="92" t="s">
        <v>42</v>
      </c>
      <c r="CD29" s="92" t="s">
        <v>42</v>
      </c>
      <c r="CE29" s="92" t="s">
        <v>42</v>
      </c>
      <c r="CF29" s="95">
        <v>0</v>
      </c>
      <c r="CG29" s="92" t="s">
        <v>42</v>
      </c>
      <c r="CH29" s="92" t="s">
        <v>42</v>
      </c>
      <c r="CI29" s="92" t="s">
        <v>42</v>
      </c>
      <c r="CJ29" s="92" t="s">
        <v>42</v>
      </c>
      <c r="CK29" s="97">
        <v>93</v>
      </c>
      <c r="CL29" s="97" t="s">
        <v>1409</v>
      </c>
      <c r="CM29" s="97" t="s">
        <v>1410</v>
      </c>
      <c r="CN29" s="92">
        <v>46568</v>
      </c>
      <c r="CO29" s="92" t="s">
        <v>352</v>
      </c>
    </row>
    <row r="30" spans="1:93" ht="15" customHeight="1" x14ac:dyDescent="0.25">
      <c r="A30" s="60">
        <f t="shared" si="1"/>
        <v>16</v>
      </c>
      <c r="B30" s="61"/>
      <c r="C30" s="61"/>
      <c r="D30" s="62" t="s">
        <v>250</v>
      </c>
      <c r="E30" s="59" t="s">
        <v>42</v>
      </c>
      <c r="F30" s="62" t="s">
        <v>575</v>
      </c>
      <c r="G30" s="61">
        <v>46000</v>
      </c>
      <c r="H30" s="62" t="s">
        <v>160</v>
      </c>
      <c r="I30" s="62">
        <v>813208144</v>
      </c>
      <c r="J30" s="62" t="s">
        <v>161</v>
      </c>
      <c r="K30" s="62" t="s">
        <v>162</v>
      </c>
      <c r="L30" s="62" t="s">
        <v>163</v>
      </c>
      <c r="M30" s="62" t="s">
        <v>161</v>
      </c>
      <c r="N30" s="62" t="s">
        <v>162</v>
      </c>
      <c r="O30" s="62" t="s">
        <v>43</v>
      </c>
      <c r="P30" s="63">
        <v>2</v>
      </c>
      <c r="Q30" s="64"/>
      <c r="R30" s="64"/>
      <c r="S30" s="63"/>
      <c r="T30" s="63"/>
      <c r="U30" s="63"/>
      <c r="V30" s="65"/>
      <c r="W30" s="65"/>
      <c r="X30" s="61"/>
      <c r="Y30" s="61"/>
      <c r="Z30" s="61"/>
      <c r="AA30" s="61">
        <v>41820</v>
      </c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 t="s">
        <v>164</v>
      </c>
      <c r="BA30" s="69">
        <v>358367.66487884941</v>
      </c>
      <c r="BB30" s="61">
        <v>41943</v>
      </c>
      <c r="BC30" s="63"/>
      <c r="BD30" s="63"/>
      <c r="BE30" s="63" t="s">
        <v>42</v>
      </c>
      <c r="BF30" s="63" t="s">
        <v>42</v>
      </c>
      <c r="BG30" s="63" t="s">
        <v>42</v>
      </c>
      <c r="BH30" s="66" t="s">
        <v>42</v>
      </c>
      <c r="BI30" s="67" t="s">
        <v>42</v>
      </c>
      <c r="BJ30" s="64">
        <v>0</v>
      </c>
      <c r="BK30" s="66" t="s">
        <v>42</v>
      </c>
      <c r="BL30" s="66" t="s">
        <v>42</v>
      </c>
      <c r="BM30" s="61" t="s">
        <v>42</v>
      </c>
      <c r="BN30" s="61" t="s">
        <v>42</v>
      </c>
      <c r="BO30" s="68" t="s">
        <v>179</v>
      </c>
      <c r="BP30" s="63"/>
      <c r="BQ30" s="63"/>
      <c r="BR30" s="63"/>
      <c r="BS30" s="66"/>
      <c r="BT30" s="67" t="s">
        <v>42</v>
      </c>
      <c r="BU30" s="66">
        <v>0</v>
      </c>
      <c r="BV30" s="66" t="s">
        <v>1411</v>
      </c>
      <c r="BW30" s="66" t="s">
        <v>1411</v>
      </c>
      <c r="BX30" s="61"/>
      <c r="BY30" s="61" t="s">
        <v>352</v>
      </c>
      <c r="BZ30" s="61" t="s">
        <v>42</v>
      </c>
      <c r="CA30" s="61" t="s">
        <v>42</v>
      </c>
      <c r="CB30" s="61" t="s">
        <v>42</v>
      </c>
      <c r="CC30" s="61" t="s">
        <v>42</v>
      </c>
      <c r="CD30" s="61" t="s">
        <v>42</v>
      </c>
      <c r="CE30" s="61" t="s">
        <v>42</v>
      </c>
      <c r="CF30" s="64">
        <v>0</v>
      </c>
      <c r="CG30" s="61" t="s">
        <v>42</v>
      </c>
      <c r="CH30" s="61" t="s">
        <v>42</v>
      </c>
      <c r="CI30" s="61" t="s">
        <v>42</v>
      </c>
      <c r="CJ30" s="61" t="s">
        <v>42</v>
      </c>
      <c r="CK30" s="66">
        <v>0</v>
      </c>
      <c r="CL30" s="66" t="s">
        <v>1411</v>
      </c>
      <c r="CM30" s="66" t="s">
        <v>1411</v>
      </c>
      <c r="CN30" s="61"/>
      <c r="CO30" s="61" t="s">
        <v>352</v>
      </c>
    </row>
    <row r="31" spans="1:93" s="99" customFormat="1" ht="15" customHeight="1" x14ac:dyDescent="0.25">
      <c r="A31" s="91">
        <f t="shared" si="1"/>
        <v>17</v>
      </c>
      <c r="B31" s="92">
        <v>46174</v>
      </c>
      <c r="C31" s="92">
        <v>46203</v>
      </c>
      <c r="D31" s="93" t="s">
        <v>251</v>
      </c>
      <c r="E31" s="92">
        <v>46213</v>
      </c>
      <c r="F31" s="93" t="s">
        <v>576</v>
      </c>
      <c r="G31" s="92">
        <v>45940</v>
      </c>
      <c r="H31" s="93" t="s">
        <v>127</v>
      </c>
      <c r="I31" s="93">
        <v>106028833</v>
      </c>
      <c r="J31" s="93" t="s">
        <v>128</v>
      </c>
      <c r="K31" s="93" t="s">
        <v>129</v>
      </c>
      <c r="L31" s="93" t="s">
        <v>130</v>
      </c>
      <c r="M31" s="93" t="s">
        <v>128</v>
      </c>
      <c r="N31" s="93" t="s">
        <v>131</v>
      </c>
      <c r="O31" s="93" t="s">
        <v>43</v>
      </c>
      <c r="P31" s="94">
        <v>3.3580000000000001</v>
      </c>
      <c r="Q31" s="95">
        <v>35255</v>
      </c>
      <c r="R31" s="95"/>
      <c r="S31" s="94">
        <v>481.59</v>
      </c>
      <c r="T31" s="94">
        <v>481.59</v>
      </c>
      <c r="U31" s="94">
        <v>511.33600000000001</v>
      </c>
      <c r="V31" s="96"/>
      <c r="W31" s="96"/>
      <c r="X31" s="92"/>
      <c r="Y31" s="92" t="s">
        <v>1280</v>
      </c>
      <c r="Z31" s="92" t="s">
        <v>1281</v>
      </c>
      <c r="AA31" s="92">
        <v>44523</v>
      </c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 t="s">
        <v>42</v>
      </c>
      <c r="BA31" s="92" t="s">
        <v>42</v>
      </c>
      <c r="BB31" s="92" t="s">
        <v>42</v>
      </c>
      <c r="BC31" s="94">
        <v>495.73599999999999</v>
      </c>
      <c r="BD31" s="94">
        <v>0</v>
      </c>
      <c r="BE31" s="94" t="s">
        <v>42</v>
      </c>
      <c r="BF31" s="94" t="s">
        <v>42</v>
      </c>
      <c r="BG31" s="94" t="s">
        <v>42</v>
      </c>
      <c r="BH31" s="97" t="s">
        <v>42</v>
      </c>
      <c r="BI31" s="98" t="s">
        <v>42</v>
      </c>
      <c r="BJ31" s="97">
        <v>0</v>
      </c>
      <c r="BK31" s="97" t="s">
        <v>42</v>
      </c>
      <c r="BL31" s="97" t="s">
        <v>42</v>
      </c>
      <c r="BM31" s="92" t="s">
        <v>42</v>
      </c>
      <c r="BN31" s="92" t="s">
        <v>42</v>
      </c>
      <c r="BO31" s="101" t="s">
        <v>354</v>
      </c>
      <c r="BP31" s="94">
        <v>495.73599999999999</v>
      </c>
      <c r="BQ31" s="94">
        <v>496.02600000000001</v>
      </c>
      <c r="BR31" s="94">
        <v>0</v>
      </c>
      <c r="BS31" s="97">
        <v>443</v>
      </c>
      <c r="BT31" s="98" t="s">
        <v>42</v>
      </c>
      <c r="BU31" s="97">
        <v>443</v>
      </c>
      <c r="BV31" s="97" t="s">
        <v>1412</v>
      </c>
      <c r="BW31" s="97" t="s">
        <v>1413</v>
      </c>
      <c r="BX31" s="92">
        <v>46568</v>
      </c>
      <c r="BY31" s="92" t="s">
        <v>352</v>
      </c>
      <c r="BZ31" s="92" t="s">
        <v>42</v>
      </c>
      <c r="CA31" s="92" t="s">
        <v>42</v>
      </c>
      <c r="CB31" s="92" t="s">
        <v>42</v>
      </c>
      <c r="CC31" s="92" t="s">
        <v>42</v>
      </c>
      <c r="CD31" s="92" t="s">
        <v>42</v>
      </c>
      <c r="CE31" s="92" t="s">
        <v>42</v>
      </c>
      <c r="CF31" s="95">
        <v>0</v>
      </c>
      <c r="CG31" s="92" t="s">
        <v>42</v>
      </c>
      <c r="CH31" s="92" t="s">
        <v>42</v>
      </c>
      <c r="CI31" s="92" t="s">
        <v>42</v>
      </c>
      <c r="CJ31" s="92" t="s">
        <v>42</v>
      </c>
      <c r="CK31" s="97">
        <v>443</v>
      </c>
      <c r="CL31" s="97" t="s">
        <v>1412</v>
      </c>
      <c r="CM31" s="97" t="s">
        <v>1413</v>
      </c>
      <c r="CN31" s="92">
        <v>46568</v>
      </c>
      <c r="CO31" s="92" t="s">
        <v>352</v>
      </c>
    </row>
    <row r="32" spans="1:93" s="99" customFormat="1" ht="15" customHeight="1" x14ac:dyDescent="0.25">
      <c r="A32" s="91">
        <f t="shared" si="1"/>
        <v>18</v>
      </c>
      <c r="B32" s="92">
        <v>46174</v>
      </c>
      <c r="C32" s="92">
        <v>46203</v>
      </c>
      <c r="D32" s="93" t="s">
        <v>252</v>
      </c>
      <c r="E32" s="92">
        <v>46211</v>
      </c>
      <c r="F32" s="93" t="s">
        <v>577</v>
      </c>
      <c r="G32" s="92">
        <v>46008</v>
      </c>
      <c r="H32" s="93" t="s">
        <v>204</v>
      </c>
      <c r="I32" s="93">
        <v>205061272</v>
      </c>
      <c r="J32" s="93" t="s">
        <v>66</v>
      </c>
      <c r="K32" s="93" t="s">
        <v>65</v>
      </c>
      <c r="L32" s="93" t="s">
        <v>276</v>
      </c>
      <c r="M32" s="93" t="s">
        <v>81</v>
      </c>
      <c r="N32" s="93" t="s">
        <v>82</v>
      </c>
      <c r="O32" s="93" t="s">
        <v>43</v>
      </c>
      <c r="P32" s="94">
        <v>2.4300000000000002</v>
      </c>
      <c r="Q32" s="95">
        <v>35309</v>
      </c>
      <c r="R32" s="95"/>
      <c r="S32" s="94">
        <v>204.53100000000001</v>
      </c>
      <c r="T32" s="94">
        <v>204.53100000000001</v>
      </c>
      <c r="U32" s="94">
        <v>205.97200000000001</v>
      </c>
      <c r="V32" s="96"/>
      <c r="W32" s="96"/>
      <c r="X32" s="92"/>
      <c r="Y32" s="92" t="s">
        <v>1282</v>
      </c>
      <c r="Z32" s="92" t="s">
        <v>1283</v>
      </c>
      <c r="AA32" s="92">
        <v>40550</v>
      </c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 t="s">
        <v>164</v>
      </c>
      <c r="BA32" s="95">
        <v>1482745.9441771524</v>
      </c>
      <c r="BB32" s="92">
        <v>40710</v>
      </c>
      <c r="BC32" s="94">
        <v>180.95599999999999</v>
      </c>
      <c r="BD32" s="94">
        <v>0</v>
      </c>
      <c r="BE32" s="94" t="s">
        <v>42</v>
      </c>
      <c r="BF32" s="94" t="s">
        <v>42</v>
      </c>
      <c r="BG32" s="94" t="s">
        <v>42</v>
      </c>
      <c r="BH32" s="97" t="s">
        <v>42</v>
      </c>
      <c r="BI32" s="98" t="s">
        <v>42</v>
      </c>
      <c r="BJ32" s="97">
        <v>0</v>
      </c>
      <c r="BK32" s="97" t="s">
        <v>42</v>
      </c>
      <c r="BL32" s="97" t="s">
        <v>42</v>
      </c>
      <c r="BM32" s="92" t="s">
        <v>42</v>
      </c>
      <c r="BN32" s="92" t="s">
        <v>42</v>
      </c>
      <c r="BO32" s="101" t="s">
        <v>180</v>
      </c>
      <c r="BP32" s="94">
        <v>180.95599999999999</v>
      </c>
      <c r="BQ32" s="94">
        <v>181.55500000000001</v>
      </c>
      <c r="BR32" s="94">
        <v>0.55500000000000005</v>
      </c>
      <c r="BS32" s="97">
        <v>181</v>
      </c>
      <c r="BT32" s="98" t="s">
        <v>42</v>
      </c>
      <c r="BU32" s="97">
        <v>181</v>
      </c>
      <c r="BV32" s="97" t="s">
        <v>1414</v>
      </c>
      <c r="BW32" s="97" t="s">
        <v>1415</v>
      </c>
      <c r="BX32" s="92">
        <v>46568</v>
      </c>
      <c r="BY32" s="92" t="s">
        <v>352</v>
      </c>
      <c r="BZ32" s="92" t="s">
        <v>42</v>
      </c>
      <c r="CA32" s="92" t="s">
        <v>42</v>
      </c>
      <c r="CB32" s="92" t="s">
        <v>42</v>
      </c>
      <c r="CC32" s="92" t="s">
        <v>42</v>
      </c>
      <c r="CD32" s="92" t="s">
        <v>42</v>
      </c>
      <c r="CE32" s="92" t="s">
        <v>42</v>
      </c>
      <c r="CF32" s="95">
        <v>0</v>
      </c>
      <c r="CG32" s="92" t="s">
        <v>42</v>
      </c>
      <c r="CH32" s="92" t="s">
        <v>42</v>
      </c>
      <c r="CI32" s="92" t="s">
        <v>42</v>
      </c>
      <c r="CJ32" s="92" t="s">
        <v>42</v>
      </c>
      <c r="CK32" s="97">
        <v>181</v>
      </c>
      <c r="CL32" s="97" t="s">
        <v>1414</v>
      </c>
      <c r="CM32" s="97" t="s">
        <v>1415</v>
      </c>
      <c r="CN32" s="92">
        <v>46568</v>
      </c>
      <c r="CO32" s="92" t="s">
        <v>352</v>
      </c>
    </row>
    <row r="33" spans="1:93" ht="15" customHeight="1" x14ac:dyDescent="0.25">
      <c r="A33" s="60">
        <f t="shared" si="1"/>
        <v>19</v>
      </c>
      <c r="B33" s="61"/>
      <c r="C33" s="61"/>
      <c r="D33" s="62" t="s">
        <v>253</v>
      </c>
      <c r="E33" s="59" t="s">
        <v>42</v>
      </c>
      <c r="F33" s="62" t="s">
        <v>578</v>
      </c>
      <c r="G33" s="61">
        <v>46027</v>
      </c>
      <c r="H33" s="62" t="s">
        <v>205</v>
      </c>
      <c r="I33" s="62">
        <v>204883234</v>
      </c>
      <c r="J33" s="62" t="s">
        <v>44</v>
      </c>
      <c r="K33" s="62" t="s">
        <v>169</v>
      </c>
      <c r="L33" s="62" t="s">
        <v>207</v>
      </c>
      <c r="M33" s="62" t="s">
        <v>44</v>
      </c>
      <c r="N33" s="62" t="s">
        <v>169</v>
      </c>
      <c r="O33" s="62" t="s">
        <v>63</v>
      </c>
      <c r="P33" s="63">
        <v>1.57</v>
      </c>
      <c r="Q33" s="64"/>
      <c r="R33" s="64"/>
      <c r="S33" s="63"/>
      <c r="T33" s="63"/>
      <c r="U33" s="63"/>
      <c r="V33" s="65"/>
      <c r="W33" s="65"/>
      <c r="X33" s="61"/>
      <c r="Y33" s="61"/>
      <c r="Z33" s="61"/>
      <c r="AA33" s="61">
        <v>40224</v>
      </c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 t="s">
        <v>42</v>
      </c>
      <c r="BA33" s="61" t="s">
        <v>42</v>
      </c>
      <c r="BB33" s="61" t="s">
        <v>42</v>
      </c>
      <c r="BC33" s="63"/>
      <c r="BD33" s="63"/>
      <c r="BE33" s="63"/>
      <c r="BF33" s="63"/>
      <c r="BG33" s="63"/>
      <c r="BH33" s="66"/>
      <c r="BI33" s="67"/>
      <c r="BJ33" s="66">
        <v>0</v>
      </c>
      <c r="BK33" s="66"/>
      <c r="BL33" s="66"/>
      <c r="BM33" s="61"/>
      <c r="BN33" s="61"/>
      <c r="BO33" s="68" t="s">
        <v>354</v>
      </c>
      <c r="BP33" s="63"/>
      <c r="BQ33" s="63"/>
      <c r="BR33" s="63"/>
      <c r="BS33" s="66"/>
      <c r="BT33" s="67"/>
      <c r="BU33" s="66">
        <v>0</v>
      </c>
      <c r="BV33" s="66" t="s">
        <v>1416</v>
      </c>
      <c r="BW33" s="66" t="s">
        <v>1416</v>
      </c>
      <c r="BX33" s="61"/>
      <c r="BY33" s="61"/>
      <c r="BZ33" s="68"/>
      <c r="CA33" s="63"/>
      <c r="CB33" s="63"/>
      <c r="CC33" s="63"/>
      <c r="CD33" s="66"/>
      <c r="CE33" s="67"/>
      <c r="CF33" s="66">
        <v>0</v>
      </c>
      <c r="CG33" s="66"/>
      <c r="CH33" s="66"/>
      <c r="CI33" s="61"/>
      <c r="CJ33" s="61"/>
      <c r="CK33" s="66">
        <v>0</v>
      </c>
      <c r="CL33" s="66" t="s">
        <v>1416</v>
      </c>
      <c r="CM33" s="66" t="s">
        <v>1416</v>
      </c>
      <c r="CN33" s="61"/>
      <c r="CO33" s="61"/>
    </row>
    <row r="34" spans="1:93" s="99" customFormat="1" ht="15" customHeight="1" x14ac:dyDescent="0.25">
      <c r="A34" s="91">
        <f t="shared" si="1"/>
        <v>20</v>
      </c>
      <c r="B34" s="92">
        <v>46174</v>
      </c>
      <c r="C34" s="92">
        <v>46203</v>
      </c>
      <c r="D34" s="93" t="s">
        <v>254</v>
      </c>
      <c r="E34" s="92">
        <v>46217</v>
      </c>
      <c r="F34" s="93" t="s">
        <v>579</v>
      </c>
      <c r="G34" s="92">
        <v>46008</v>
      </c>
      <c r="H34" s="93" t="s">
        <v>48</v>
      </c>
      <c r="I34" s="93">
        <v>106006256</v>
      </c>
      <c r="J34" s="93" t="s">
        <v>49</v>
      </c>
      <c r="K34" s="93" t="s">
        <v>50</v>
      </c>
      <c r="L34" s="93" t="s">
        <v>51</v>
      </c>
      <c r="M34" s="93" t="s">
        <v>49</v>
      </c>
      <c r="N34" s="93" t="s">
        <v>50</v>
      </c>
      <c r="O34" s="93" t="s">
        <v>52</v>
      </c>
      <c r="P34" s="94">
        <v>6.24</v>
      </c>
      <c r="Q34" s="95">
        <v>35335</v>
      </c>
      <c r="R34" s="95"/>
      <c r="S34" s="94">
        <v>3092.42</v>
      </c>
      <c r="T34" s="94">
        <v>1386.6610000000001</v>
      </c>
      <c r="U34" s="94">
        <v>2714.9</v>
      </c>
      <c r="V34" s="96"/>
      <c r="W34" s="96"/>
      <c r="X34" s="92"/>
      <c r="Y34" s="92" t="s">
        <v>1336</v>
      </c>
      <c r="Z34" s="92" t="s">
        <v>1337</v>
      </c>
      <c r="AA34" s="92">
        <v>38681</v>
      </c>
      <c r="AB34" s="92" t="s">
        <v>1338</v>
      </c>
      <c r="AC34" s="92" t="s">
        <v>1339</v>
      </c>
      <c r="AD34" s="92">
        <v>38681</v>
      </c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 t="s">
        <v>42</v>
      </c>
      <c r="BA34" s="92" t="s">
        <v>42</v>
      </c>
      <c r="BB34" s="92" t="s">
        <v>42</v>
      </c>
      <c r="BC34" s="94">
        <v>2547.078</v>
      </c>
      <c r="BD34" s="94">
        <v>0</v>
      </c>
      <c r="BE34" s="94">
        <v>1192.829</v>
      </c>
      <c r="BF34" s="94">
        <v>1192.829</v>
      </c>
      <c r="BG34" s="94">
        <v>0.82899999999999996</v>
      </c>
      <c r="BH34" s="97">
        <v>1192</v>
      </c>
      <c r="BI34" s="98" t="s">
        <v>42</v>
      </c>
      <c r="BJ34" s="97">
        <v>1192</v>
      </c>
      <c r="BK34" s="97" t="s">
        <v>1417</v>
      </c>
      <c r="BL34" s="97" t="s">
        <v>1418</v>
      </c>
      <c r="BM34" s="92" t="s">
        <v>42</v>
      </c>
      <c r="BN34" s="92" t="s">
        <v>42</v>
      </c>
      <c r="BO34" s="101" t="s">
        <v>354</v>
      </c>
      <c r="BP34" s="94">
        <v>1354.249</v>
      </c>
      <c r="BQ34" s="94">
        <v>1354.6759999999999</v>
      </c>
      <c r="BR34" s="94">
        <v>0.67600000000000005</v>
      </c>
      <c r="BS34" s="97">
        <v>1354</v>
      </c>
      <c r="BT34" s="98" t="s">
        <v>42</v>
      </c>
      <c r="BU34" s="97">
        <v>1354</v>
      </c>
      <c r="BV34" s="97" t="s">
        <v>1419</v>
      </c>
      <c r="BW34" s="97" t="s">
        <v>1420</v>
      </c>
      <c r="BX34" s="92">
        <v>46568</v>
      </c>
      <c r="BY34" s="92" t="s">
        <v>352</v>
      </c>
      <c r="BZ34" s="92" t="s">
        <v>42</v>
      </c>
      <c r="CA34" s="92" t="s">
        <v>42</v>
      </c>
      <c r="CB34" s="92" t="s">
        <v>42</v>
      </c>
      <c r="CC34" s="92" t="s">
        <v>42</v>
      </c>
      <c r="CD34" s="92" t="s">
        <v>42</v>
      </c>
      <c r="CE34" s="92" t="s">
        <v>42</v>
      </c>
      <c r="CF34" s="95">
        <v>0</v>
      </c>
      <c r="CG34" s="92" t="s">
        <v>42</v>
      </c>
      <c r="CH34" s="92" t="s">
        <v>42</v>
      </c>
      <c r="CI34" s="92" t="s">
        <v>42</v>
      </c>
      <c r="CJ34" s="92" t="s">
        <v>42</v>
      </c>
      <c r="CK34" s="97">
        <v>2546</v>
      </c>
      <c r="CL34" s="97" t="s">
        <v>1417</v>
      </c>
      <c r="CM34" s="97" t="s">
        <v>1420</v>
      </c>
      <c r="CN34" s="92">
        <v>46568</v>
      </c>
      <c r="CO34" s="92" t="s">
        <v>352</v>
      </c>
    </row>
    <row r="35" spans="1:93" s="99" customFormat="1" ht="15" customHeight="1" x14ac:dyDescent="0.25">
      <c r="A35" s="91">
        <f t="shared" si="1"/>
        <v>21</v>
      </c>
      <c r="B35" s="92">
        <v>46174</v>
      </c>
      <c r="C35" s="92">
        <v>46203</v>
      </c>
      <c r="D35" s="93" t="s">
        <v>255</v>
      </c>
      <c r="E35" s="92">
        <v>46216</v>
      </c>
      <c r="F35" s="93" t="s">
        <v>580</v>
      </c>
      <c r="G35" s="92">
        <v>46008</v>
      </c>
      <c r="H35" s="93" t="s">
        <v>48</v>
      </c>
      <c r="I35" s="93">
        <v>106006256</v>
      </c>
      <c r="J35" s="93" t="s">
        <v>49</v>
      </c>
      <c r="K35" s="93" t="s">
        <v>50</v>
      </c>
      <c r="L35" s="93" t="s">
        <v>53</v>
      </c>
      <c r="M35" s="93" t="s">
        <v>49</v>
      </c>
      <c r="N35" s="93" t="s">
        <v>50</v>
      </c>
      <c r="O35" s="93" t="s">
        <v>52</v>
      </c>
      <c r="P35" s="94">
        <v>2.004</v>
      </c>
      <c r="Q35" s="95">
        <v>35324</v>
      </c>
      <c r="R35" s="95"/>
      <c r="S35" s="94">
        <v>1147</v>
      </c>
      <c r="T35" s="94">
        <v>449.90100000000001</v>
      </c>
      <c r="U35" s="94">
        <v>1437.4</v>
      </c>
      <c r="V35" s="96"/>
      <c r="W35" s="96"/>
      <c r="X35" s="92"/>
      <c r="Y35" s="92" t="s">
        <v>1340</v>
      </c>
      <c r="Z35" s="92" t="s">
        <v>1341</v>
      </c>
      <c r="AA35" s="92">
        <v>40955</v>
      </c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 t="s">
        <v>42</v>
      </c>
      <c r="BA35" s="92" t="s">
        <v>42</v>
      </c>
      <c r="BB35" s="92" t="s">
        <v>42</v>
      </c>
      <c r="BC35" s="94">
        <v>1340.7180000000001</v>
      </c>
      <c r="BD35" s="94">
        <v>0</v>
      </c>
      <c r="BE35" s="94" t="s">
        <v>42</v>
      </c>
      <c r="BF35" s="94" t="s">
        <v>42</v>
      </c>
      <c r="BG35" s="94" t="s">
        <v>42</v>
      </c>
      <c r="BH35" s="97" t="s">
        <v>42</v>
      </c>
      <c r="BI35" s="98" t="s">
        <v>42</v>
      </c>
      <c r="BJ35" s="97">
        <v>0</v>
      </c>
      <c r="BK35" s="97" t="s">
        <v>42</v>
      </c>
      <c r="BL35" s="97" t="s">
        <v>42</v>
      </c>
      <c r="BM35" s="92" t="s">
        <v>42</v>
      </c>
      <c r="BN35" s="92" t="s">
        <v>42</v>
      </c>
      <c r="BO35" s="101" t="s">
        <v>354</v>
      </c>
      <c r="BP35" s="94">
        <v>1340.7180000000001</v>
      </c>
      <c r="BQ35" s="94">
        <v>1341.5540000000001</v>
      </c>
      <c r="BR35" s="94">
        <v>0.55400000000000005</v>
      </c>
      <c r="BS35" s="97">
        <v>1341</v>
      </c>
      <c r="BT35" s="98" t="s">
        <v>42</v>
      </c>
      <c r="BU35" s="97">
        <v>1341</v>
      </c>
      <c r="BV35" s="97" t="s">
        <v>1421</v>
      </c>
      <c r="BW35" s="97" t="s">
        <v>1422</v>
      </c>
      <c r="BX35" s="92">
        <v>46568</v>
      </c>
      <c r="BY35" s="92" t="s">
        <v>352</v>
      </c>
      <c r="BZ35" s="92" t="s">
        <v>42</v>
      </c>
      <c r="CA35" s="92" t="s">
        <v>42</v>
      </c>
      <c r="CB35" s="92" t="s">
        <v>42</v>
      </c>
      <c r="CC35" s="92" t="s">
        <v>42</v>
      </c>
      <c r="CD35" s="92" t="s">
        <v>42</v>
      </c>
      <c r="CE35" s="92" t="s">
        <v>42</v>
      </c>
      <c r="CF35" s="95">
        <v>0</v>
      </c>
      <c r="CG35" s="92" t="s">
        <v>42</v>
      </c>
      <c r="CH35" s="92" t="s">
        <v>42</v>
      </c>
      <c r="CI35" s="92" t="s">
        <v>42</v>
      </c>
      <c r="CJ35" s="92" t="s">
        <v>42</v>
      </c>
      <c r="CK35" s="97">
        <v>1341</v>
      </c>
      <c r="CL35" s="97" t="s">
        <v>1421</v>
      </c>
      <c r="CM35" s="97" t="s">
        <v>1422</v>
      </c>
      <c r="CN35" s="92">
        <v>46568</v>
      </c>
      <c r="CO35" s="92" t="s">
        <v>352</v>
      </c>
    </row>
    <row r="36" spans="1:93" s="99" customFormat="1" ht="15" customHeight="1" x14ac:dyDescent="0.25">
      <c r="A36" s="91">
        <f t="shared" si="1"/>
        <v>22</v>
      </c>
      <c r="B36" s="92">
        <v>46174</v>
      </c>
      <c r="C36" s="92">
        <v>46203</v>
      </c>
      <c r="D36" s="93" t="s">
        <v>256</v>
      </c>
      <c r="E36" s="92">
        <v>46216</v>
      </c>
      <c r="F36" s="93" t="s">
        <v>581</v>
      </c>
      <c r="G36" s="92">
        <v>46013</v>
      </c>
      <c r="H36" s="93" t="s">
        <v>67</v>
      </c>
      <c r="I36" s="93">
        <v>102011085</v>
      </c>
      <c r="J36" s="93" t="s">
        <v>68</v>
      </c>
      <c r="K36" s="93" t="s">
        <v>69</v>
      </c>
      <c r="L36" s="93" t="s">
        <v>70</v>
      </c>
      <c r="M36" s="93" t="s">
        <v>68</v>
      </c>
      <c r="N36" s="93" t="s">
        <v>69</v>
      </c>
      <c r="O36" s="93" t="s">
        <v>52</v>
      </c>
      <c r="P36" s="94">
        <v>17.763999999999999</v>
      </c>
      <c r="Q36" s="95">
        <v>35288</v>
      </c>
      <c r="R36" s="95"/>
      <c r="S36" s="94">
        <v>8846.0550000000003</v>
      </c>
      <c r="T36" s="94">
        <v>5121.2049999999999</v>
      </c>
      <c r="U36" s="94">
        <v>9553.25</v>
      </c>
      <c r="V36" s="96"/>
      <c r="W36" s="96"/>
      <c r="X36" s="92"/>
      <c r="Y36" s="92" t="s">
        <v>1284</v>
      </c>
      <c r="Z36" s="92" t="s">
        <v>1285</v>
      </c>
      <c r="AA36" s="92">
        <v>39198</v>
      </c>
      <c r="AB36" s="92" t="s">
        <v>1286</v>
      </c>
      <c r="AC36" s="92" t="s">
        <v>1287</v>
      </c>
      <c r="AD36" s="92">
        <v>39198</v>
      </c>
      <c r="AE36" s="92" t="s">
        <v>1288</v>
      </c>
      <c r="AF36" s="92" t="s">
        <v>1289</v>
      </c>
      <c r="AG36" s="92">
        <v>39198</v>
      </c>
      <c r="AH36" s="92"/>
      <c r="AI36" s="92"/>
      <c r="AJ36" s="92"/>
      <c r="AK36" s="92" t="s">
        <v>1290</v>
      </c>
      <c r="AL36" s="92" t="s">
        <v>1291</v>
      </c>
      <c r="AM36" s="92">
        <v>39198</v>
      </c>
      <c r="AN36" s="92" t="s">
        <v>1292</v>
      </c>
      <c r="AO36" s="92" t="s">
        <v>1293</v>
      </c>
      <c r="AP36" s="92">
        <v>39198</v>
      </c>
      <c r="AQ36" s="92" t="s">
        <v>1294</v>
      </c>
      <c r="AR36" s="92" t="s">
        <v>1295</v>
      </c>
      <c r="AS36" s="92">
        <v>45686</v>
      </c>
      <c r="AT36" s="92"/>
      <c r="AU36" s="92"/>
      <c r="AV36" s="92"/>
      <c r="AW36" s="92"/>
      <c r="AX36" s="92"/>
      <c r="AY36" s="92"/>
      <c r="AZ36" s="92" t="s">
        <v>42</v>
      </c>
      <c r="BA36" s="92" t="s">
        <v>42</v>
      </c>
      <c r="BB36" s="92" t="s">
        <v>42</v>
      </c>
      <c r="BC36" s="94">
        <v>9118.6360000000004</v>
      </c>
      <c r="BD36" s="94">
        <v>0</v>
      </c>
      <c r="BE36" s="94">
        <v>9118.6360000000004</v>
      </c>
      <c r="BF36" s="94">
        <v>9119.6010000000006</v>
      </c>
      <c r="BG36" s="94">
        <v>0.60099999999999998</v>
      </c>
      <c r="BH36" s="97">
        <v>9119</v>
      </c>
      <c r="BI36" s="98" t="s">
        <v>42</v>
      </c>
      <c r="BJ36" s="95">
        <v>9119</v>
      </c>
      <c r="BK36" s="93" t="s">
        <v>1423</v>
      </c>
      <c r="BL36" s="93" t="s">
        <v>1424</v>
      </c>
      <c r="BM36" s="92">
        <v>46568</v>
      </c>
      <c r="BN36" s="92" t="s">
        <v>352</v>
      </c>
      <c r="BO36" s="97" t="s">
        <v>42</v>
      </c>
      <c r="BP36" s="94" t="s">
        <v>42</v>
      </c>
      <c r="BQ36" s="94" t="s">
        <v>42</v>
      </c>
      <c r="BR36" s="94" t="s">
        <v>42</v>
      </c>
      <c r="BS36" s="97" t="s">
        <v>42</v>
      </c>
      <c r="BT36" s="98" t="s">
        <v>42</v>
      </c>
      <c r="BU36" s="95" t="s">
        <v>42</v>
      </c>
      <c r="BV36" s="93" t="s">
        <v>42</v>
      </c>
      <c r="BW36" s="93" t="s">
        <v>42</v>
      </c>
      <c r="BX36" s="92" t="s">
        <v>42</v>
      </c>
      <c r="BY36" s="92" t="s">
        <v>42</v>
      </c>
      <c r="BZ36" s="92" t="s">
        <v>42</v>
      </c>
      <c r="CA36" s="92" t="s">
        <v>42</v>
      </c>
      <c r="CB36" s="92" t="s">
        <v>42</v>
      </c>
      <c r="CC36" s="92" t="s">
        <v>42</v>
      </c>
      <c r="CD36" s="92" t="s">
        <v>42</v>
      </c>
      <c r="CE36" s="92" t="s">
        <v>42</v>
      </c>
      <c r="CF36" s="95">
        <v>0</v>
      </c>
      <c r="CG36" s="92" t="s">
        <v>42</v>
      </c>
      <c r="CH36" s="92" t="s">
        <v>42</v>
      </c>
      <c r="CI36" s="92" t="s">
        <v>42</v>
      </c>
      <c r="CJ36" s="92" t="s">
        <v>42</v>
      </c>
      <c r="CK36" s="95">
        <v>9119</v>
      </c>
      <c r="CL36" s="93" t="s">
        <v>1423</v>
      </c>
      <c r="CM36" s="93" t="s">
        <v>1424</v>
      </c>
      <c r="CN36" s="92">
        <v>46568</v>
      </c>
      <c r="CO36" s="92" t="s">
        <v>352</v>
      </c>
    </row>
    <row r="37" spans="1:93" s="99" customFormat="1" ht="15" customHeight="1" x14ac:dyDescent="0.25">
      <c r="A37" s="91">
        <f t="shared" si="1"/>
        <v>23</v>
      </c>
      <c r="B37" s="92">
        <v>46174</v>
      </c>
      <c r="C37" s="92">
        <v>46203</v>
      </c>
      <c r="D37" s="93" t="s">
        <v>257</v>
      </c>
      <c r="E37" s="92">
        <v>46212</v>
      </c>
      <c r="F37" s="93" t="s">
        <v>582</v>
      </c>
      <c r="G37" s="92">
        <v>45965</v>
      </c>
      <c r="H37" s="93" t="s">
        <v>71</v>
      </c>
      <c r="I37" s="93">
        <v>103195446</v>
      </c>
      <c r="J37" s="93" t="s">
        <v>72</v>
      </c>
      <c r="K37" s="93" t="s">
        <v>73</v>
      </c>
      <c r="L37" s="93" t="s">
        <v>74</v>
      </c>
      <c r="M37" s="93" t="s">
        <v>72</v>
      </c>
      <c r="N37" s="93" t="s">
        <v>73</v>
      </c>
      <c r="O37" s="93" t="s">
        <v>52</v>
      </c>
      <c r="P37" s="94">
        <v>11.18</v>
      </c>
      <c r="Q37" s="95">
        <v>35293</v>
      </c>
      <c r="R37" s="95"/>
      <c r="S37" s="94">
        <v>4153</v>
      </c>
      <c r="T37" s="94">
        <v>2961.681</v>
      </c>
      <c r="U37" s="94">
        <v>4116.3</v>
      </c>
      <c r="V37" s="96"/>
      <c r="W37" s="96"/>
      <c r="X37" s="92"/>
      <c r="Y37" s="92" t="s">
        <v>1296</v>
      </c>
      <c r="Z37" s="92" t="s">
        <v>1297</v>
      </c>
      <c r="AA37" s="92">
        <v>38471</v>
      </c>
      <c r="AB37" s="92" t="s">
        <v>1298</v>
      </c>
      <c r="AC37" s="92" t="s">
        <v>642</v>
      </c>
      <c r="AD37" s="92">
        <v>38471</v>
      </c>
      <c r="AE37" s="92" t="s">
        <v>1299</v>
      </c>
      <c r="AF37" s="92" t="s">
        <v>1300</v>
      </c>
      <c r="AG37" s="92">
        <v>39925</v>
      </c>
      <c r="AH37" s="92" t="s">
        <v>1301</v>
      </c>
      <c r="AI37" s="92" t="s">
        <v>1302</v>
      </c>
      <c r="AJ37" s="92">
        <v>39925</v>
      </c>
      <c r="AK37" s="92" t="s">
        <v>646</v>
      </c>
      <c r="AL37" s="92" t="s">
        <v>1303</v>
      </c>
      <c r="AM37" s="92">
        <v>42278</v>
      </c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 t="s">
        <v>42</v>
      </c>
      <c r="BA37" s="92" t="s">
        <v>42</v>
      </c>
      <c r="BB37" s="92" t="s">
        <v>42</v>
      </c>
      <c r="BC37" s="94">
        <v>3940.819</v>
      </c>
      <c r="BD37" s="94">
        <v>0</v>
      </c>
      <c r="BE37" s="94" t="s">
        <v>42</v>
      </c>
      <c r="BF37" s="94" t="s">
        <v>42</v>
      </c>
      <c r="BG37" s="94" t="s">
        <v>42</v>
      </c>
      <c r="BH37" s="97" t="s">
        <v>42</v>
      </c>
      <c r="BI37" s="98" t="s">
        <v>42</v>
      </c>
      <c r="BJ37" s="97">
        <v>0</v>
      </c>
      <c r="BK37" s="97" t="s">
        <v>42</v>
      </c>
      <c r="BL37" s="97" t="s">
        <v>42</v>
      </c>
      <c r="BM37" s="92" t="s">
        <v>42</v>
      </c>
      <c r="BN37" s="92" t="s">
        <v>42</v>
      </c>
      <c r="BO37" s="101" t="s">
        <v>179</v>
      </c>
      <c r="BP37" s="94">
        <v>3940.819</v>
      </c>
      <c r="BQ37" s="94">
        <v>3941.6680000000001</v>
      </c>
      <c r="BR37" s="94">
        <v>0</v>
      </c>
      <c r="BS37" s="97">
        <v>2838</v>
      </c>
      <c r="BT37" s="98" t="s">
        <v>42</v>
      </c>
      <c r="BU37" s="97">
        <v>2838</v>
      </c>
      <c r="BV37" s="97" t="s">
        <v>1425</v>
      </c>
      <c r="BW37" s="97" t="s">
        <v>1426</v>
      </c>
      <c r="BX37" s="92">
        <v>46568</v>
      </c>
      <c r="BY37" s="92" t="s">
        <v>352</v>
      </c>
      <c r="BZ37" s="92" t="s">
        <v>42</v>
      </c>
      <c r="CA37" s="92" t="s">
        <v>42</v>
      </c>
      <c r="CB37" s="92" t="s">
        <v>42</v>
      </c>
      <c r="CC37" s="92" t="s">
        <v>42</v>
      </c>
      <c r="CD37" s="92" t="s">
        <v>42</v>
      </c>
      <c r="CE37" s="92" t="s">
        <v>42</v>
      </c>
      <c r="CF37" s="95">
        <v>0</v>
      </c>
      <c r="CG37" s="92" t="s">
        <v>42</v>
      </c>
      <c r="CH37" s="92" t="s">
        <v>42</v>
      </c>
      <c r="CI37" s="92" t="s">
        <v>42</v>
      </c>
      <c r="CJ37" s="92" t="s">
        <v>42</v>
      </c>
      <c r="CK37" s="97">
        <v>2838</v>
      </c>
      <c r="CL37" s="97" t="s">
        <v>1425</v>
      </c>
      <c r="CM37" s="97" t="s">
        <v>1426</v>
      </c>
      <c r="CN37" s="92">
        <v>46568</v>
      </c>
      <c r="CO37" s="92" t="s">
        <v>352</v>
      </c>
    </row>
    <row r="38" spans="1:93" ht="15" customHeight="1" x14ac:dyDescent="0.25">
      <c r="A38" s="60">
        <f t="shared" si="1"/>
        <v>24</v>
      </c>
      <c r="B38" s="61"/>
      <c r="C38" s="61"/>
      <c r="D38" s="62" t="s">
        <v>258</v>
      </c>
      <c r="E38" s="59" t="s">
        <v>42</v>
      </c>
      <c r="F38" s="59" t="s">
        <v>42</v>
      </c>
      <c r="G38" s="59" t="s">
        <v>42</v>
      </c>
      <c r="H38" s="62" t="s">
        <v>77</v>
      </c>
      <c r="I38" s="62">
        <v>202637962</v>
      </c>
      <c r="J38" s="62" t="s">
        <v>78</v>
      </c>
      <c r="K38" s="62" t="s">
        <v>79</v>
      </c>
      <c r="L38" s="62" t="s">
        <v>80</v>
      </c>
      <c r="M38" s="62" t="s">
        <v>78</v>
      </c>
      <c r="N38" s="62" t="s">
        <v>79</v>
      </c>
      <c r="O38" s="62" t="s">
        <v>52</v>
      </c>
      <c r="P38" s="63">
        <v>15.584</v>
      </c>
      <c r="Q38" s="64"/>
      <c r="R38" s="64"/>
      <c r="S38" s="63"/>
      <c r="T38" s="63"/>
      <c r="U38" s="63"/>
      <c r="V38" s="65"/>
      <c r="W38" s="65"/>
      <c r="X38" s="61"/>
      <c r="Y38" s="61"/>
      <c r="Z38" s="61"/>
      <c r="AA38" s="61">
        <v>39505</v>
      </c>
      <c r="AB38" s="61"/>
      <c r="AC38" s="61"/>
      <c r="AD38" s="61">
        <v>39505</v>
      </c>
      <c r="AE38" s="61"/>
      <c r="AF38" s="61"/>
      <c r="AG38" s="61">
        <v>39505</v>
      </c>
      <c r="AH38" s="61"/>
      <c r="AI38" s="61"/>
      <c r="AJ38" s="61">
        <v>39505</v>
      </c>
      <c r="AK38" s="61"/>
      <c r="AL38" s="61"/>
      <c r="AM38" s="61">
        <v>39573</v>
      </c>
      <c r="AN38" s="61"/>
      <c r="AO38" s="61"/>
      <c r="AP38" s="61">
        <v>39573</v>
      </c>
      <c r="AQ38" s="61"/>
      <c r="AR38" s="61"/>
      <c r="AS38" s="61">
        <v>39573</v>
      </c>
      <c r="AT38" s="61"/>
      <c r="AU38" s="61"/>
      <c r="AV38" s="61">
        <v>39573</v>
      </c>
      <c r="AW38" s="61"/>
      <c r="AX38" s="61"/>
      <c r="AY38" s="61"/>
      <c r="AZ38" s="61" t="s">
        <v>42</v>
      </c>
      <c r="BA38" s="61" t="s">
        <v>42</v>
      </c>
      <c r="BB38" s="61" t="s">
        <v>42</v>
      </c>
      <c r="BC38" s="63"/>
      <c r="BD38" s="63"/>
      <c r="BE38" s="63"/>
      <c r="BF38" s="63"/>
      <c r="BG38" s="63"/>
      <c r="BH38" s="66"/>
      <c r="BI38" s="67"/>
      <c r="BJ38" s="66">
        <v>0</v>
      </c>
      <c r="BK38" s="62" t="s">
        <v>1427</v>
      </c>
      <c r="BL38" s="62" t="s">
        <v>1427</v>
      </c>
      <c r="BM38" s="61"/>
      <c r="BN38" s="61"/>
      <c r="BO38" s="66" t="s">
        <v>42</v>
      </c>
      <c r="BP38" s="63" t="s">
        <v>42</v>
      </c>
      <c r="BQ38" s="63" t="s">
        <v>42</v>
      </c>
      <c r="BR38" s="63" t="s">
        <v>42</v>
      </c>
      <c r="BS38" s="66" t="s">
        <v>42</v>
      </c>
      <c r="BT38" s="67" t="s">
        <v>42</v>
      </c>
      <c r="BU38" s="64">
        <v>0</v>
      </c>
      <c r="BV38" s="62" t="s">
        <v>42</v>
      </c>
      <c r="BW38" s="62" t="s">
        <v>42</v>
      </c>
      <c r="BX38" s="61"/>
      <c r="BY38" s="61"/>
      <c r="BZ38" s="61"/>
      <c r="CA38" s="61"/>
      <c r="CB38" s="61"/>
      <c r="CC38" s="61"/>
      <c r="CD38" s="61"/>
      <c r="CE38" s="61"/>
      <c r="CF38" s="64">
        <v>0</v>
      </c>
      <c r="CG38" s="61"/>
      <c r="CH38" s="61"/>
      <c r="CI38" s="61"/>
      <c r="CJ38" s="61"/>
      <c r="CK38" s="64">
        <v>0</v>
      </c>
      <c r="CL38" s="62" t="s">
        <v>1427</v>
      </c>
      <c r="CM38" s="62" t="s">
        <v>1427</v>
      </c>
      <c r="CN38" s="61"/>
      <c r="CO38" s="61"/>
    </row>
    <row r="39" spans="1:93" ht="15" customHeight="1" x14ac:dyDescent="0.25">
      <c r="A39" s="102">
        <f t="shared" si="1"/>
        <v>25</v>
      </c>
      <c r="B39" s="61"/>
      <c r="C39" s="61"/>
      <c r="D39" s="62" t="s">
        <v>259</v>
      </c>
      <c r="E39" s="61" t="s">
        <v>42</v>
      </c>
      <c r="F39" s="62" t="s">
        <v>583</v>
      </c>
      <c r="G39" s="61">
        <v>46008</v>
      </c>
      <c r="H39" s="62" t="s">
        <v>144</v>
      </c>
      <c r="I39" s="62">
        <v>201200529</v>
      </c>
      <c r="J39" s="62" t="s">
        <v>145</v>
      </c>
      <c r="K39" s="62" t="s">
        <v>146</v>
      </c>
      <c r="L39" s="62" t="s">
        <v>147</v>
      </c>
      <c r="M39" s="62" t="s">
        <v>145</v>
      </c>
      <c r="N39" s="62" t="s">
        <v>146</v>
      </c>
      <c r="O39" s="62" t="s">
        <v>43</v>
      </c>
      <c r="P39" s="63">
        <v>6.6660000000000004</v>
      </c>
      <c r="Q39" s="64"/>
      <c r="R39" s="64"/>
      <c r="S39" s="63"/>
      <c r="T39" s="63"/>
      <c r="U39" s="63"/>
      <c r="V39" s="65"/>
      <c r="W39" s="65"/>
      <c r="X39" s="61"/>
      <c r="Y39" s="61" t="s">
        <v>1156</v>
      </c>
      <c r="Z39" s="61" t="s">
        <v>1156</v>
      </c>
      <c r="AA39" s="61">
        <v>41153</v>
      </c>
      <c r="AB39" s="61" t="s">
        <v>1335</v>
      </c>
      <c r="AC39" s="61" t="s">
        <v>1335</v>
      </c>
      <c r="AD39" s="61">
        <v>41153</v>
      </c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 t="s">
        <v>42</v>
      </c>
      <c r="BA39" s="61" t="s">
        <v>42</v>
      </c>
      <c r="BB39" s="61" t="s">
        <v>42</v>
      </c>
      <c r="BC39" s="63"/>
      <c r="BD39" s="63"/>
      <c r="BE39" s="63"/>
      <c r="BF39" s="63"/>
      <c r="BG39" s="63"/>
      <c r="BH39" s="66"/>
      <c r="BI39" s="67" t="s">
        <v>42</v>
      </c>
      <c r="BJ39" s="66"/>
      <c r="BK39" s="62" t="s">
        <v>1428</v>
      </c>
      <c r="BL39" s="62" t="s">
        <v>1428</v>
      </c>
      <c r="BM39" s="61"/>
      <c r="BN39" s="61"/>
      <c r="BO39" s="66" t="s">
        <v>42</v>
      </c>
      <c r="BP39" s="63" t="s">
        <v>42</v>
      </c>
      <c r="BQ39" s="63" t="s">
        <v>42</v>
      </c>
      <c r="BR39" s="63" t="s">
        <v>42</v>
      </c>
      <c r="BS39" s="66" t="s">
        <v>42</v>
      </c>
      <c r="BT39" s="67" t="s">
        <v>42</v>
      </c>
      <c r="BU39" s="64">
        <v>0</v>
      </c>
      <c r="BV39" s="62" t="s">
        <v>42</v>
      </c>
      <c r="BW39" s="62" t="s">
        <v>42</v>
      </c>
      <c r="BX39" s="61" t="s">
        <v>42</v>
      </c>
      <c r="BY39" s="61" t="s">
        <v>42</v>
      </c>
      <c r="BZ39" s="61" t="s">
        <v>42</v>
      </c>
      <c r="CA39" s="61" t="s">
        <v>42</v>
      </c>
      <c r="CB39" s="61" t="s">
        <v>42</v>
      </c>
      <c r="CC39" s="61" t="s">
        <v>42</v>
      </c>
      <c r="CD39" s="61" t="s">
        <v>42</v>
      </c>
      <c r="CE39" s="61" t="s">
        <v>42</v>
      </c>
      <c r="CF39" s="64">
        <v>0</v>
      </c>
      <c r="CG39" s="61" t="s">
        <v>42</v>
      </c>
      <c r="CH39" s="61" t="s">
        <v>42</v>
      </c>
      <c r="CI39" s="61" t="s">
        <v>42</v>
      </c>
      <c r="CJ39" s="61" t="s">
        <v>42</v>
      </c>
      <c r="CK39" s="64"/>
      <c r="CL39" s="62" t="s">
        <v>1428</v>
      </c>
      <c r="CM39" s="62" t="s">
        <v>1428</v>
      </c>
      <c r="CN39" s="61"/>
      <c r="CO39" s="61"/>
    </row>
    <row r="40" spans="1:93" ht="15" customHeight="1" x14ac:dyDescent="0.25">
      <c r="A40" s="60">
        <f t="shared" si="1"/>
        <v>26</v>
      </c>
      <c r="B40" s="61"/>
      <c r="C40" s="61"/>
      <c r="D40" s="62" t="s">
        <v>260</v>
      </c>
      <c r="E40" s="59" t="s">
        <v>42</v>
      </c>
      <c r="F40" s="59" t="s">
        <v>42</v>
      </c>
      <c r="G40" s="59" t="s">
        <v>42</v>
      </c>
      <c r="H40" s="62" t="s">
        <v>170</v>
      </c>
      <c r="I40" s="62">
        <v>107009273</v>
      </c>
      <c r="J40" s="62" t="s">
        <v>171</v>
      </c>
      <c r="K40" s="62" t="s">
        <v>172</v>
      </c>
      <c r="L40" s="62" t="s">
        <v>173</v>
      </c>
      <c r="M40" s="62" t="s">
        <v>171</v>
      </c>
      <c r="N40" s="62" t="s">
        <v>172</v>
      </c>
      <c r="O40" s="62" t="s">
        <v>52</v>
      </c>
      <c r="P40" s="63">
        <v>6</v>
      </c>
      <c r="Q40" s="64"/>
      <c r="R40" s="64"/>
      <c r="S40" s="63"/>
      <c r="T40" s="63"/>
      <c r="U40" s="63"/>
      <c r="V40" s="65"/>
      <c r="W40" s="65"/>
      <c r="X40" s="61"/>
      <c r="Y40" s="61"/>
      <c r="Z40" s="61"/>
      <c r="AA40" s="61"/>
      <c r="AB40" s="61"/>
      <c r="AC40" s="61"/>
      <c r="AD40" s="61"/>
      <c r="AE40" s="61"/>
      <c r="AF40" s="61"/>
      <c r="AG40" s="61">
        <v>28522</v>
      </c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 t="s">
        <v>42</v>
      </c>
      <c r="BA40" s="61" t="s">
        <v>42</v>
      </c>
      <c r="BB40" s="61" t="s">
        <v>42</v>
      </c>
      <c r="BC40" s="63"/>
      <c r="BD40" s="63"/>
      <c r="BE40" s="63"/>
      <c r="BF40" s="63"/>
      <c r="BG40" s="63"/>
      <c r="BH40" s="66"/>
      <c r="BI40" s="67"/>
      <c r="BJ40" s="66">
        <v>0</v>
      </c>
      <c r="BK40" s="66"/>
      <c r="BL40" s="66"/>
      <c r="BM40" s="61"/>
      <c r="BN40" s="61"/>
      <c r="BO40" s="68" t="s">
        <v>179</v>
      </c>
      <c r="BP40" s="63"/>
      <c r="BQ40" s="63"/>
      <c r="BR40" s="63"/>
      <c r="BS40" s="66"/>
      <c r="BT40" s="67"/>
      <c r="BU40" s="66">
        <v>0</v>
      </c>
      <c r="BV40" s="66" t="s">
        <v>1429</v>
      </c>
      <c r="BW40" s="66" t="s">
        <v>1430</v>
      </c>
      <c r="BX40" s="61"/>
      <c r="BY40" s="61"/>
      <c r="BZ40" s="68"/>
      <c r="CA40" s="63"/>
      <c r="CB40" s="63"/>
      <c r="CC40" s="63"/>
      <c r="CD40" s="66"/>
      <c r="CE40" s="67"/>
      <c r="CF40" s="66">
        <v>0</v>
      </c>
      <c r="CG40" s="66"/>
      <c r="CH40" s="66"/>
      <c r="CI40" s="61"/>
      <c r="CJ40" s="61"/>
      <c r="CK40" s="66">
        <v>0</v>
      </c>
      <c r="CL40" s="66" t="s">
        <v>1431</v>
      </c>
      <c r="CM40" s="66" t="s">
        <v>1431</v>
      </c>
      <c r="CN40" s="61"/>
      <c r="CO40" s="61"/>
    </row>
    <row r="41" spans="1:93" s="99" customFormat="1" ht="15" customHeight="1" x14ac:dyDescent="0.25">
      <c r="A41" s="91">
        <f>A40+1</f>
        <v>27</v>
      </c>
      <c r="B41" s="92">
        <v>46174</v>
      </c>
      <c r="C41" s="92">
        <v>46203</v>
      </c>
      <c r="D41" s="93" t="s">
        <v>261</v>
      </c>
      <c r="E41" s="92">
        <v>46213</v>
      </c>
      <c r="F41" s="93" t="s">
        <v>584</v>
      </c>
      <c r="G41" s="92">
        <v>46036</v>
      </c>
      <c r="H41" s="93" t="s">
        <v>90</v>
      </c>
      <c r="I41" s="93">
        <v>113012360</v>
      </c>
      <c r="J41" s="93" t="s">
        <v>91</v>
      </c>
      <c r="K41" s="93" t="s">
        <v>92</v>
      </c>
      <c r="L41" s="93" t="s">
        <v>93</v>
      </c>
      <c r="M41" s="93" t="s">
        <v>91</v>
      </c>
      <c r="N41" s="93" t="s">
        <v>92</v>
      </c>
      <c r="O41" s="93" t="s">
        <v>52</v>
      </c>
      <c r="P41" s="94">
        <v>125.91</v>
      </c>
      <c r="Q41" s="95">
        <v>35306</v>
      </c>
      <c r="R41" s="95"/>
      <c r="S41" s="94">
        <v>10533</v>
      </c>
      <c r="T41" s="94">
        <v>4630.5680000000002</v>
      </c>
      <c r="U41" s="94">
        <v>13689.641</v>
      </c>
      <c r="V41" s="96"/>
      <c r="W41" s="96"/>
      <c r="X41" s="92"/>
      <c r="Y41" s="92" t="s">
        <v>1304</v>
      </c>
      <c r="Z41" s="92" t="s">
        <v>1305</v>
      </c>
      <c r="AA41" s="92">
        <v>45141</v>
      </c>
      <c r="AB41" s="92" t="s">
        <v>1306</v>
      </c>
      <c r="AC41" s="92" t="s">
        <v>1307</v>
      </c>
      <c r="AD41" s="92">
        <v>45141</v>
      </c>
      <c r="AE41" s="92" t="s">
        <v>1308</v>
      </c>
      <c r="AF41" s="92" t="s">
        <v>1309</v>
      </c>
      <c r="AG41" s="92">
        <v>45141</v>
      </c>
      <c r="AH41" s="92" t="s">
        <v>1231</v>
      </c>
      <c r="AI41" s="92" t="s">
        <v>1231</v>
      </c>
      <c r="AJ41" s="92">
        <v>34144</v>
      </c>
      <c r="AK41" s="92" t="s">
        <v>546</v>
      </c>
      <c r="AL41" s="92" t="s">
        <v>546</v>
      </c>
      <c r="AM41" s="92">
        <v>24349</v>
      </c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 t="s">
        <v>42</v>
      </c>
      <c r="BA41" s="92" t="s">
        <v>42</v>
      </c>
      <c r="BB41" s="92" t="s">
        <v>42</v>
      </c>
      <c r="BC41" s="94">
        <v>12733.045</v>
      </c>
      <c r="BD41" s="94">
        <v>0</v>
      </c>
      <c r="BE41" s="94">
        <v>12733.045</v>
      </c>
      <c r="BF41" s="94">
        <v>12733.281000000001</v>
      </c>
      <c r="BG41" s="94">
        <v>0.28100000000000003</v>
      </c>
      <c r="BH41" s="97">
        <v>12733</v>
      </c>
      <c r="BI41" s="98" t="s">
        <v>42</v>
      </c>
      <c r="BJ41" s="97">
        <v>12733</v>
      </c>
      <c r="BK41" s="93" t="s">
        <v>1432</v>
      </c>
      <c r="BL41" s="93" t="s">
        <v>1433</v>
      </c>
      <c r="BM41" s="92">
        <v>46568</v>
      </c>
      <c r="BN41" s="92" t="s">
        <v>352</v>
      </c>
      <c r="BO41" s="101" t="s">
        <v>354</v>
      </c>
      <c r="BP41" s="94">
        <v>0</v>
      </c>
      <c r="BQ41" s="94">
        <v>0</v>
      </c>
      <c r="BR41" s="94">
        <v>0</v>
      </c>
      <c r="BS41" s="97">
        <v>0</v>
      </c>
      <c r="BT41" s="98" t="s">
        <v>42</v>
      </c>
      <c r="BU41" s="95">
        <v>0</v>
      </c>
      <c r="BV41" s="93" t="s">
        <v>1434</v>
      </c>
      <c r="BW41" s="93" t="s">
        <v>1434</v>
      </c>
      <c r="BX41" s="92"/>
      <c r="BY41" s="92"/>
      <c r="BZ41" s="104" t="s">
        <v>181</v>
      </c>
      <c r="CA41" s="94">
        <v>0</v>
      </c>
      <c r="CB41" s="94">
        <v>0</v>
      </c>
      <c r="CC41" s="94">
        <v>0</v>
      </c>
      <c r="CD41" s="97">
        <v>0</v>
      </c>
      <c r="CE41" s="98" t="s">
        <v>42</v>
      </c>
      <c r="CF41" s="95">
        <v>0</v>
      </c>
      <c r="CG41" s="93" t="s">
        <v>1434</v>
      </c>
      <c r="CH41" s="93" t="s">
        <v>1434</v>
      </c>
      <c r="CI41" s="92"/>
      <c r="CJ41" s="92"/>
      <c r="CK41" s="97">
        <v>12733</v>
      </c>
      <c r="CL41" s="93" t="s">
        <v>1432</v>
      </c>
      <c r="CM41" s="93" t="s">
        <v>1433</v>
      </c>
      <c r="CN41" s="92">
        <v>46568</v>
      </c>
      <c r="CO41" s="92" t="s">
        <v>352</v>
      </c>
    </row>
    <row r="42" spans="1:93" s="99" customFormat="1" ht="15" customHeight="1" x14ac:dyDescent="0.25">
      <c r="A42" s="91">
        <f t="shared" si="1"/>
        <v>28</v>
      </c>
      <c r="B42" s="92">
        <v>46174</v>
      </c>
      <c r="C42" s="92">
        <v>46203</v>
      </c>
      <c r="D42" s="93" t="s">
        <v>262</v>
      </c>
      <c r="E42" s="92">
        <v>46212</v>
      </c>
      <c r="F42" s="93" t="s">
        <v>585</v>
      </c>
      <c r="G42" s="92">
        <v>46036</v>
      </c>
      <c r="H42" s="93" t="s">
        <v>274</v>
      </c>
      <c r="I42" s="93">
        <v>114005624</v>
      </c>
      <c r="J42" s="93" t="s">
        <v>94</v>
      </c>
      <c r="K42" s="93" t="s">
        <v>95</v>
      </c>
      <c r="L42" s="93" t="s">
        <v>96</v>
      </c>
      <c r="M42" s="93" t="s">
        <v>94</v>
      </c>
      <c r="N42" s="93" t="s">
        <v>95</v>
      </c>
      <c r="O42" s="93" t="s">
        <v>52</v>
      </c>
      <c r="P42" s="94">
        <v>68.180000000000007</v>
      </c>
      <c r="Q42" s="95">
        <v>35326</v>
      </c>
      <c r="R42" s="95"/>
      <c r="S42" s="94">
        <v>24867</v>
      </c>
      <c r="T42" s="94">
        <v>11696</v>
      </c>
      <c r="U42" s="94">
        <v>25249.695</v>
      </c>
      <c r="V42" s="96">
        <v>20.12</v>
      </c>
      <c r="W42" s="96">
        <v>80.09</v>
      </c>
      <c r="X42" s="92">
        <v>39505</v>
      </c>
      <c r="Y42" s="92" t="s">
        <v>1310</v>
      </c>
      <c r="Z42" s="92" t="s">
        <v>1311</v>
      </c>
      <c r="AA42" s="92">
        <v>45245</v>
      </c>
      <c r="AB42" s="92" t="s">
        <v>1312</v>
      </c>
      <c r="AC42" s="92" t="s">
        <v>1313</v>
      </c>
      <c r="AD42" s="92">
        <v>45245</v>
      </c>
      <c r="AE42" s="92" t="s">
        <v>1314</v>
      </c>
      <c r="AF42" s="92" t="s">
        <v>1315</v>
      </c>
      <c r="AG42" s="92">
        <v>45245</v>
      </c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 t="s">
        <v>42</v>
      </c>
      <c r="BA42" s="92" t="s">
        <v>42</v>
      </c>
      <c r="BB42" s="92" t="s">
        <v>42</v>
      </c>
      <c r="BC42" s="94">
        <v>23001.613000000001</v>
      </c>
      <c r="BD42" s="94">
        <v>0</v>
      </c>
      <c r="BE42" s="94">
        <v>20660.487000000001</v>
      </c>
      <c r="BF42" s="94">
        <v>20660.609</v>
      </c>
      <c r="BG42" s="94">
        <v>0.60899999999999999</v>
      </c>
      <c r="BH42" s="97">
        <v>31056</v>
      </c>
      <c r="BI42" s="98" t="s">
        <v>42</v>
      </c>
      <c r="BJ42" s="97">
        <v>20660</v>
      </c>
      <c r="BK42" s="93" t="s">
        <v>1435</v>
      </c>
      <c r="BL42" s="93" t="s">
        <v>1436</v>
      </c>
      <c r="BM42" s="92">
        <v>46568</v>
      </c>
      <c r="BN42" s="92" t="s">
        <v>352</v>
      </c>
      <c r="BO42" s="101" t="s">
        <v>354</v>
      </c>
      <c r="BP42" s="94">
        <v>2341.1260000000002</v>
      </c>
      <c r="BQ42" s="94">
        <v>2341.799</v>
      </c>
      <c r="BR42" s="94">
        <v>0.79900000000000004</v>
      </c>
      <c r="BS42" s="97">
        <v>2341</v>
      </c>
      <c r="BT42" s="98" t="s">
        <v>42</v>
      </c>
      <c r="BU42" s="97">
        <v>2341</v>
      </c>
      <c r="BV42" s="93" t="s">
        <v>1437</v>
      </c>
      <c r="BW42" s="93" t="s">
        <v>1438</v>
      </c>
      <c r="BX42" s="92">
        <v>46568</v>
      </c>
      <c r="BY42" s="92" t="s">
        <v>352</v>
      </c>
      <c r="BZ42" s="92" t="s">
        <v>42</v>
      </c>
      <c r="CA42" s="92" t="s">
        <v>42</v>
      </c>
      <c r="CB42" s="92" t="s">
        <v>42</v>
      </c>
      <c r="CC42" s="92" t="s">
        <v>42</v>
      </c>
      <c r="CD42" s="92" t="s">
        <v>42</v>
      </c>
      <c r="CE42" s="92" t="s">
        <v>42</v>
      </c>
      <c r="CF42" s="95">
        <v>0</v>
      </c>
      <c r="CG42" s="92" t="s">
        <v>42</v>
      </c>
      <c r="CH42" s="92" t="s">
        <v>42</v>
      </c>
      <c r="CI42" s="92" t="s">
        <v>42</v>
      </c>
      <c r="CJ42" s="92" t="s">
        <v>42</v>
      </c>
      <c r="CK42" s="97">
        <v>23001</v>
      </c>
      <c r="CL42" s="93" t="s">
        <v>1435</v>
      </c>
      <c r="CM42" s="93" t="s">
        <v>1438</v>
      </c>
      <c r="CN42" s="92">
        <v>46568</v>
      </c>
      <c r="CO42" s="92" t="s">
        <v>352</v>
      </c>
    </row>
    <row r="43" spans="1:93" s="99" customFormat="1" ht="15" customHeight="1" x14ac:dyDescent="0.25">
      <c r="A43" s="91">
        <f t="shared" si="1"/>
        <v>29</v>
      </c>
      <c r="B43" s="92">
        <v>46174</v>
      </c>
      <c r="C43" s="92">
        <v>46203</v>
      </c>
      <c r="D43" s="93" t="s">
        <v>263</v>
      </c>
      <c r="E43" s="92">
        <v>46213</v>
      </c>
      <c r="F43" s="93" t="s">
        <v>586</v>
      </c>
      <c r="G43" s="92">
        <v>46006</v>
      </c>
      <c r="H43" s="93" t="s">
        <v>97</v>
      </c>
      <c r="I43" s="93">
        <v>831609046</v>
      </c>
      <c r="J43" s="93" t="s">
        <v>44</v>
      </c>
      <c r="K43" s="93" t="s">
        <v>59</v>
      </c>
      <c r="L43" s="93" t="s">
        <v>98</v>
      </c>
      <c r="M43" s="93" t="s">
        <v>44</v>
      </c>
      <c r="N43" s="93" t="s">
        <v>59</v>
      </c>
      <c r="O43" s="93" t="s">
        <v>52</v>
      </c>
      <c r="P43" s="94">
        <v>72</v>
      </c>
      <c r="Q43" s="95">
        <v>35304</v>
      </c>
      <c r="R43" s="95"/>
      <c r="S43" s="94">
        <v>30046.346000000001</v>
      </c>
      <c r="T43" s="94">
        <v>40400.019999999997</v>
      </c>
      <c r="U43" s="94">
        <v>10796</v>
      </c>
      <c r="V43" s="96"/>
      <c r="W43" s="96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 t="s">
        <v>1316</v>
      </c>
      <c r="AU43" s="92" t="s">
        <v>1317</v>
      </c>
      <c r="AV43" s="92">
        <v>42360</v>
      </c>
      <c r="AW43" s="92" t="s">
        <v>1318</v>
      </c>
      <c r="AX43" s="92" t="s">
        <v>1319</v>
      </c>
      <c r="AY43" s="92">
        <v>42244</v>
      </c>
      <c r="AZ43" s="92" t="s">
        <v>42</v>
      </c>
      <c r="BA43" s="92" t="s">
        <v>42</v>
      </c>
      <c r="BB43" s="92" t="s">
        <v>42</v>
      </c>
      <c r="BC43" s="94">
        <v>7117.2250000000004</v>
      </c>
      <c r="BD43" s="94">
        <v>0</v>
      </c>
      <c r="BE43" s="94">
        <v>7117.2250000000004</v>
      </c>
      <c r="BF43" s="94">
        <v>7117.7330000000002</v>
      </c>
      <c r="BG43" s="94">
        <v>0.73299999999999998</v>
      </c>
      <c r="BH43" s="97">
        <v>7117</v>
      </c>
      <c r="BI43" s="98" t="s">
        <v>42</v>
      </c>
      <c r="BJ43" s="97">
        <v>7117</v>
      </c>
      <c r="BK43" s="93" t="s">
        <v>1439</v>
      </c>
      <c r="BL43" s="93" t="s">
        <v>1440</v>
      </c>
      <c r="BM43" s="92">
        <v>46568</v>
      </c>
      <c r="BN43" s="92" t="s">
        <v>352</v>
      </c>
      <c r="BO43" s="101" t="s">
        <v>354</v>
      </c>
      <c r="BP43" s="94">
        <v>0</v>
      </c>
      <c r="BQ43" s="94">
        <v>0.64900000000000002</v>
      </c>
      <c r="BR43" s="94">
        <v>0.64900000000000002</v>
      </c>
      <c r="BS43" s="97">
        <v>0</v>
      </c>
      <c r="BT43" s="98" t="s">
        <v>42</v>
      </c>
      <c r="BU43" s="97">
        <v>0</v>
      </c>
      <c r="BV43" s="93" t="s">
        <v>1441</v>
      </c>
      <c r="BW43" s="93" t="s">
        <v>1442</v>
      </c>
      <c r="BX43" s="92"/>
      <c r="BY43" s="92"/>
      <c r="BZ43" s="93" t="s">
        <v>264</v>
      </c>
      <c r="CA43" s="94">
        <v>0</v>
      </c>
      <c r="CB43" s="94">
        <v>0.57099999999999995</v>
      </c>
      <c r="CC43" s="94">
        <v>0.57099999999999995</v>
      </c>
      <c r="CD43" s="97">
        <v>0</v>
      </c>
      <c r="CE43" s="98" t="s">
        <v>42</v>
      </c>
      <c r="CF43" s="95">
        <v>0</v>
      </c>
      <c r="CG43" s="93" t="s">
        <v>1442</v>
      </c>
      <c r="CH43" s="93" t="s">
        <v>1442</v>
      </c>
      <c r="CI43" s="92"/>
      <c r="CJ43" s="92"/>
      <c r="CK43" s="97">
        <v>7117</v>
      </c>
      <c r="CL43" s="93" t="s">
        <v>1439</v>
      </c>
      <c r="CM43" s="93" t="s">
        <v>1440</v>
      </c>
      <c r="CN43" s="92">
        <v>46568</v>
      </c>
      <c r="CO43" s="92" t="s">
        <v>352</v>
      </c>
    </row>
    <row r="44" spans="1:93" s="99" customFormat="1" ht="15" customHeight="1" x14ac:dyDescent="0.25">
      <c r="A44" s="91">
        <f t="shared" si="1"/>
        <v>30</v>
      </c>
      <c r="B44" s="92">
        <v>46174</v>
      </c>
      <c r="C44" s="92">
        <v>46203</v>
      </c>
      <c r="D44" s="93" t="s">
        <v>265</v>
      </c>
      <c r="E44" s="92">
        <v>46213</v>
      </c>
      <c r="F44" s="93" t="s">
        <v>587</v>
      </c>
      <c r="G44" s="92">
        <v>46006</v>
      </c>
      <c r="H44" s="93" t="s">
        <v>97</v>
      </c>
      <c r="I44" s="93">
        <v>831609046</v>
      </c>
      <c r="J44" s="93" t="s">
        <v>44</v>
      </c>
      <c r="K44" s="93" t="s">
        <v>59</v>
      </c>
      <c r="L44" s="93" t="s">
        <v>135</v>
      </c>
      <c r="M44" s="93" t="s">
        <v>44</v>
      </c>
      <c r="N44" s="93" t="s">
        <v>59</v>
      </c>
      <c r="O44" s="93" t="s">
        <v>52</v>
      </c>
      <c r="P44" s="94">
        <v>166.84899999999999</v>
      </c>
      <c r="Q44" s="95">
        <v>35291</v>
      </c>
      <c r="R44" s="95"/>
      <c r="S44" s="94">
        <v>69523.167000000001</v>
      </c>
      <c r="T44" s="94">
        <v>35107.777999999998</v>
      </c>
      <c r="U44" s="94">
        <v>22810.07</v>
      </c>
      <c r="V44" s="96"/>
      <c r="W44" s="96"/>
      <c r="X44" s="92"/>
      <c r="Y44" s="92"/>
      <c r="Z44" s="92"/>
      <c r="AA44" s="92">
        <v>23511</v>
      </c>
      <c r="AB44" s="92" t="s">
        <v>546</v>
      </c>
      <c r="AC44" s="92" t="s">
        <v>546</v>
      </c>
      <c r="AD44" s="92">
        <v>23544</v>
      </c>
      <c r="AE44" s="92" t="s">
        <v>546</v>
      </c>
      <c r="AF44" s="92" t="s">
        <v>546</v>
      </c>
      <c r="AG44" s="92">
        <v>44747</v>
      </c>
      <c r="AH44" s="92" t="s">
        <v>1320</v>
      </c>
      <c r="AI44" s="92" t="s">
        <v>1321</v>
      </c>
      <c r="AJ44" s="92">
        <v>43501</v>
      </c>
      <c r="AK44" s="92"/>
      <c r="AL44" s="92"/>
      <c r="AM44" s="92">
        <v>32415</v>
      </c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 t="s">
        <v>356</v>
      </c>
      <c r="BA44" s="95">
        <v>3500000</v>
      </c>
      <c r="BB44" s="92">
        <v>44844</v>
      </c>
      <c r="BC44" s="94">
        <v>18012.939999999999</v>
      </c>
      <c r="BD44" s="94">
        <v>0</v>
      </c>
      <c r="BE44" s="94">
        <v>17316.222000000002</v>
      </c>
      <c r="BF44" s="94">
        <v>17316.27</v>
      </c>
      <c r="BG44" s="94">
        <v>0.27</v>
      </c>
      <c r="BH44" s="97">
        <v>17316</v>
      </c>
      <c r="BI44" s="98" t="s">
        <v>42</v>
      </c>
      <c r="BJ44" s="95">
        <v>17316</v>
      </c>
      <c r="BK44" s="93" t="s">
        <v>1443</v>
      </c>
      <c r="BL44" s="93" t="s">
        <v>1444</v>
      </c>
      <c r="BM44" s="92">
        <v>46568</v>
      </c>
      <c r="BN44" s="92" t="s">
        <v>352</v>
      </c>
      <c r="BO44" s="101" t="s">
        <v>354</v>
      </c>
      <c r="BP44" s="94">
        <v>0</v>
      </c>
      <c r="BQ44" s="94">
        <v>0</v>
      </c>
      <c r="BR44" s="94">
        <v>0.58899999999999997</v>
      </c>
      <c r="BS44" s="97">
        <v>0</v>
      </c>
      <c r="BT44" s="98" t="s">
        <v>42</v>
      </c>
      <c r="BU44" s="97">
        <v>0</v>
      </c>
      <c r="BV44" s="93" t="s">
        <v>1445</v>
      </c>
      <c r="BW44" s="93" t="s">
        <v>1445</v>
      </c>
      <c r="BX44" s="92"/>
      <c r="BY44" s="92"/>
      <c r="BZ44" s="93" t="s">
        <v>266</v>
      </c>
      <c r="CA44" s="94">
        <v>696.71799999999996</v>
      </c>
      <c r="CB44" s="94">
        <v>696.92100000000005</v>
      </c>
      <c r="CC44" s="94">
        <v>0.92100000000000004</v>
      </c>
      <c r="CD44" s="97">
        <v>696</v>
      </c>
      <c r="CE44" s="98" t="s">
        <v>42</v>
      </c>
      <c r="CF44" s="95">
        <v>696</v>
      </c>
      <c r="CG44" s="93" t="s">
        <v>1446</v>
      </c>
      <c r="CH44" s="93" t="s">
        <v>1447</v>
      </c>
      <c r="CI44" s="92">
        <v>46568</v>
      </c>
      <c r="CJ44" s="92" t="s">
        <v>352</v>
      </c>
      <c r="CK44" s="97">
        <v>18012</v>
      </c>
      <c r="CL44" s="93" t="s">
        <v>1443</v>
      </c>
      <c r="CM44" s="93" t="s">
        <v>1447</v>
      </c>
      <c r="CN44" s="92">
        <v>46568</v>
      </c>
      <c r="CO44" s="92" t="s">
        <v>352</v>
      </c>
    </row>
    <row r="45" spans="1:93" ht="15" customHeight="1" x14ac:dyDescent="0.25">
      <c r="A45" s="60">
        <f t="shared" si="1"/>
        <v>31</v>
      </c>
      <c r="B45" s="61"/>
      <c r="C45" s="61"/>
      <c r="D45" s="62" t="s">
        <v>267</v>
      </c>
      <c r="E45" s="61" t="s">
        <v>42</v>
      </c>
      <c r="F45" s="62" t="s">
        <v>588</v>
      </c>
      <c r="G45" s="61">
        <v>45965</v>
      </c>
      <c r="H45" s="62" t="s">
        <v>99</v>
      </c>
      <c r="I45" s="62">
        <v>115016602</v>
      </c>
      <c r="J45" s="62" t="s">
        <v>66</v>
      </c>
      <c r="K45" s="62" t="s">
        <v>65</v>
      </c>
      <c r="L45" s="62" t="s">
        <v>100</v>
      </c>
      <c r="M45" s="62" t="s">
        <v>66</v>
      </c>
      <c r="N45" s="62" t="s">
        <v>65</v>
      </c>
      <c r="O45" s="62" t="s">
        <v>52</v>
      </c>
      <c r="P45" s="63">
        <v>104.6</v>
      </c>
      <c r="Q45" s="64"/>
      <c r="R45" s="64"/>
      <c r="S45" s="63"/>
      <c r="T45" s="63"/>
      <c r="U45" s="63"/>
      <c r="V45" s="65"/>
      <c r="W45" s="65"/>
      <c r="X45" s="61">
        <v>40886</v>
      </c>
      <c r="Y45" s="61"/>
      <c r="Z45" s="61"/>
      <c r="AA45" s="61"/>
      <c r="AB45" s="61"/>
      <c r="AC45" s="61"/>
      <c r="AD45" s="61">
        <v>27895</v>
      </c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 t="s">
        <v>101</v>
      </c>
      <c r="BA45" s="69" t="s">
        <v>102</v>
      </c>
      <c r="BB45" s="61" t="s">
        <v>103</v>
      </c>
      <c r="BC45" s="63"/>
      <c r="BD45" s="63">
        <v>0</v>
      </c>
      <c r="BE45" s="63"/>
      <c r="BF45" s="63"/>
      <c r="BG45" s="63"/>
      <c r="BH45" s="66"/>
      <c r="BI45" s="67" t="s">
        <v>42</v>
      </c>
      <c r="BJ45" s="66"/>
      <c r="BK45" s="62" t="s">
        <v>1448</v>
      </c>
      <c r="BL45" s="62" t="s">
        <v>1448</v>
      </c>
      <c r="BM45" s="61">
        <v>46568</v>
      </c>
      <c r="BN45" s="61"/>
      <c r="BO45" s="66" t="s">
        <v>42</v>
      </c>
      <c r="BP45" s="63" t="s">
        <v>42</v>
      </c>
      <c r="BQ45" s="63" t="s">
        <v>42</v>
      </c>
      <c r="BR45" s="63" t="s">
        <v>42</v>
      </c>
      <c r="BS45" s="66" t="s">
        <v>42</v>
      </c>
      <c r="BT45" s="67" t="s">
        <v>42</v>
      </c>
      <c r="BU45" s="64">
        <v>0</v>
      </c>
      <c r="BV45" s="62" t="s">
        <v>42</v>
      </c>
      <c r="BW45" s="62" t="s">
        <v>42</v>
      </c>
      <c r="BX45" s="61" t="s">
        <v>42</v>
      </c>
      <c r="BY45" s="61" t="s">
        <v>42</v>
      </c>
      <c r="BZ45" s="61" t="s">
        <v>42</v>
      </c>
      <c r="CA45" s="61" t="s">
        <v>42</v>
      </c>
      <c r="CB45" s="61" t="s">
        <v>42</v>
      </c>
      <c r="CC45" s="61" t="s">
        <v>42</v>
      </c>
      <c r="CD45" s="61" t="s">
        <v>42</v>
      </c>
      <c r="CE45" s="61" t="s">
        <v>42</v>
      </c>
      <c r="CF45" s="66">
        <v>0</v>
      </c>
      <c r="CG45" s="61" t="s">
        <v>42</v>
      </c>
      <c r="CH45" s="61" t="s">
        <v>42</v>
      </c>
      <c r="CI45" s="61" t="s">
        <v>42</v>
      </c>
      <c r="CJ45" s="61" t="s">
        <v>42</v>
      </c>
      <c r="CK45" s="66"/>
      <c r="CL45" s="62" t="s">
        <v>1448</v>
      </c>
      <c r="CM45" s="62" t="s">
        <v>1448</v>
      </c>
      <c r="CN45" s="61"/>
      <c r="CO45" s="61"/>
    </row>
    <row r="46" spans="1:93" s="99" customFormat="1" ht="15" customHeight="1" x14ac:dyDescent="0.25">
      <c r="A46" s="91">
        <f t="shared" si="1"/>
        <v>32</v>
      </c>
      <c r="B46" s="92">
        <v>46174</v>
      </c>
      <c r="C46" s="92">
        <v>46203</v>
      </c>
      <c r="D46" s="93" t="s">
        <v>268</v>
      </c>
      <c r="E46" s="92">
        <v>46213</v>
      </c>
      <c r="F46" s="93" t="s">
        <v>589</v>
      </c>
      <c r="G46" s="92">
        <v>46035</v>
      </c>
      <c r="H46" s="93" t="s">
        <v>363</v>
      </c>
      <c r="I46" s="93">
        <v>123526494</v>
      </c>
      <c r="J46" s="93" t="s">
        <v>104</v>
      </c>
      <c r="K46" s="93" t="s">
        <v>105</v>
      </c>
      <c r="L46" s="93" t="s">
        <v>364</v>
      </c>
      <c r="M46" s="93" t="s">
        <v>104</v>
      </c>
      <c r="N46" s="93" t="s">
        <v>105</v>
      </c>
      <c r="O46" s="93" t="s">
        <v>63</v>
      </c>
      <c r="P46" s="94">
        <v>200</v>
      </c>
      <c r="Q46" s="95"/>
      <c r="R46" s="95">
        <v>11563</v>
      </c>
      <c r="S46" s="94">
        <v>89972</v>
      </c>
      <c r="T46" s="94">
        <v>102249.084</v>
      </c>
      <c r="U46" s="94">
        <v>34912.847999999998</v>
      </c>
      <c r="V46" s="96"/>
      <c r="W46" s="96"/>
      <c r="X46" s="92"/>
      <c r="Y46" s="92" t="s">
        <v>1322</v>
      </c>
      <c r="Z46" s="92" t="s">
        <v>1323</v>
      </c>
      <c r="AA46" s="92">
        <v>22251</v>
      </c>
      <c r="AB46" s="92" t="s">
        <v>1324</v>
      </c>
      <c r="AC46" s="92" t="s">
        <v>544</v>
      </c>
      <c r="AD46" s="92">
        <v>22392</v>
      </c>
      <c r="AE46" s="92" t="s">
        <v>1325</v>
      </c>
      <c r="AF46" s="92" t="s">
        <v>1323</v>
      </c>
      <c r="AG46" s="92">
        <v>22543</v>
      </c>
      <c r="AH46" s="92" t="s">
        <v>546</v>
      </c>
      <c r="AI46" s="92" t="s">
        <v>546</v>
      </c>
      <c r="AJ46" s="92">
        <v>22750</v>
      </c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 t="s">
        <v>42</v>
      </c>
      <c r="BA46" s="92" t="s">
        <v>42</v>
      </c>
      <c r="BB46" s="92" t="s">
        <v>42</v>
      </c>
      <c r="BC46" s="94">
        <v>20609.666000000001</v>
      </c>
      <c r="BD46" s="94">
        <v>0</v>
      </c>
      <c r="BE46" s="94">
        <v>20609.666000000001</v>
      </c>
      <c r="BF46" s="94">
        <v>20610.475999999999</v>
      </c>
      <c r="BG46" s="94">
        <v>0.47599999999999998</v>
      </c>
      <c r="BH46" s="97">
        <v>20610</v>
      </c>
      <c r="BI46" s="98" t="s">
        <v>42</v>
      </c>
      <c r="BJ46" s="97">
        <v>20610</v>
      </c>
      <c r="BK46" s="93" t="s">
        <v>1449</v>
      </c>
      <c r="BL46" s="93" t="s">
        <v>1450</v>
      </c>
      <c r="BM46" s="92">
        <v>46568</v>
      </c>
      <c r="BN46" s="92" t="s">
        <v>352</v>
      </c>
      <c r="BO46" s="97" t="s">
        <v>42</v>
      </c>
      <c r="BP46" s="94" t="s">
        <v>42</v>
      </c>
      <c r="BQ46" s="94" t="s">
        <v>42</v>
      </c>
      <c r="BR46" s="94" t="s">
        <v>42</v>
      </c>
      <c r="BS46" s="97" t="s">
        <v>42</v>
      </c>
      <c r="BT46" s="98" t="s">
        <v>42</v>
      </c>
      <c r="BU46" s="95">
        <v>0</v>
      </c>
      <c r="BV46" s="93" t="s">
        <v>42</v>
      </c>
      <c r="BW46" s="93" t="s">
        <v>42</v>
      </c>
      <c r="BX46" s="92" t="s">
        <v>42</v>
      </c>
      <c r="BY46" s="92" t="s">
        <v>42</v>
      </c>
      <c r="BZ46" s="92" t="s">
        <v>42</v>
      </c>
      <c r="CA46" s="92" t="s">
        <v>42</v>
      </c>
      <c r="CB46" s="92" t="s">
        <v>42</v>
      </c>
      <c r="CC46" s="92" t="s">
        <v>42</v>
      </c>
      <c r="CD46" s="92" t="s">
        <v>42</v>
      </c>
      <c r="CE46" s="92" t="s">
        <v>42</v>
      </c>
      <c r="CF46" s="95">
        <v>0</v>
      </c>
      <c r="CG46" s="92" t="s">
        <v>42</v>
      </c>
      <c r="CH46" s="92" t="s">
        <v>42</v>
      </c>
      <c r="CI46" s="92" t="s">
        <v>42</v>
      </c>
      <c r="CJ46" s="92" t="s">
        <v>42</v>
      </c>
      <c r="CK46" s="97">
        <v>20610</v>
      </c>
      <c r="CL46" s="93" t="s">
        <v>1449</v>
      </c>
      <c r="CM46" s="93" t="s">
        <v>1450</v>
      </c>
      <c r="CN46" s="92">
        <v>46568</v>
      </c>
      <c r="CO46" s="92" t="s">
        <v>352</v>
      </c>
    </row>
    <row r="47" spans="1:93" s="99" customFormat="1" ht="15" customHeight="1" x14ac:dyDescent="0.25">
      <c r="A47" s="91">
        <f t="shared" si="1"/>
        <v>33</v>
      </c>
      <c r="B47" s="92">
        <v>46174</v>
      </c>
      <c r="C47" s="92">
        <v>46203</v>
      </c>
      <c r="D47" s="93" t="s">
        <v>269</v>
      </c>
      <c r="E47" s="92">
        <v>46212</v>
      </c>
      <c r="F47" s="93" t="s">
        <v>590</v>
      </c>
      <c r="G47" s="92">
        <v>46008</v>
      </c>
      <c r="H47" s="93" t="s">
        <v>280</v>
      </c>
      <c r="I47" s="93">
        <v>119004654</v>
      </c>
      <c r="J47" s="93" t="s">
        <v>81</v>
      </c>
      <c r="K47" s="93" t="s">
        <v>82</v>
      </c>
      <c r="L47" s="93" t="s">
        <v>106</v>
      </c>
      <c r="M47" s="93" t="s">
        <v>81</v>
      </c>
      <c r="N47" s="93" t="s">
        <v>82</v>
      </c>
      <c r="O47" s="93" t="s">
        <v>52</v>
      </c>
      <c r="P47" s="94">
        <v>30</v>
      </c>
      <c r="Q47" s="95"/>
      <c r="R47" s="95">
        <v>17495</v>
      </c>
      <c r="S47" s="94">
        <v>135.34</v>
      </c>
      <c r="T47" s="94">
        <v>243.22</v>
      </c>
      <c r="U47" s="94">
        <v>129.94999999999999</v>
      </c>
      <c r="V47" s="96"/>
      <c r="W47" s="96"/>
      <c r="X47" s="92"/>
      <c r="Y47" s="92" t="s">
        <v>1326</v>
      </c>
      <c r="Z47" s="92" t="s">
        <v>688</v>
      </c>
      <c r="AA47" s="92">
        <v>25888</v>
      </c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 t="s">
        <v>42</v>
      </c>
      <c r="BA47" s="92" t="s">
        <v>42</v>
      </c>
      <c r="BB47" s="92" t="s">
        <v>42</v>
      </c>
      <c r="BC47" s="94">
        <v>99.028000000000006</v>
      </c>
      <c r="BD47" s="94">
        <v>0</v>
      </c>
      <c r="BE47" s="94">
        <v>99.028000000000006</v>
      </c>
      <c r="BF47" s="94">
        <v>99.259</v>
      </c>
      <c r="BG47" s="94">
        <v>0.25900000000000001</v>
      </c>
      <c r="BH47" s="97">
        <v>99</v>
      </c>
      <c r="BI47" s="98" t="s">
        <v>42</v>
      </c>
      <c r="BJ47" s="97">
        <v>99</v>
      </c>
      <c r="BK47" s="93" t="s">
        <v>1451</v>
      </c>
      <c r="BL47" s="93" t="s">
        <v>1452</v>
      </c>
      <c r="BM47" s="92">
        <v>46568</v>
      </c>
      <c r="BN47" s="92" t="s">
        <v>352</v>
      </c>
      <c r="BO47" s="97" t="s">
        <v>42</v>
      </c>
      <c r="BP47" s="94"/>
      <c r="BQ47" s="94"/>
      <c r="BR47" s="94"/>
      <c r="BS47" s="97"/>
      <c r="BT47" s="98"/>
      <c r="BU47" s="95">
        <v>0</v>
      </c>
      <c r="BV47" s="93" t="s">
        <v>42</v>
      </c>
      <c r="BW47" s="93" t="s">
        <v>42</v>
      </c>
      <c r="BX47" s="92"/>
      <c r="BY47" s="92"/>
      <c r="BZ47" s="92" t="s">
        <v>357</v>
      </c>
      <c r="CA47" s="94">
        <v>0</v>
      </c>
      <c r="CB47" s="94">
        <v>0</v>
      </c>
      <c r="CC47" s="94">
        <v>0</v>
      </c>
      <c r="CD47" s="97">
        <v>0</v>
      </c>
      <c r="CE47" s="92" t="s">
        <v>42</v>
      </c>
      <c r="CF47" s="95">
        <v>0</v>
      </c>
      <c r="CG47" s="93" t="s">
        <v>1453</v>
      </c>
      <c r="CH47" s="93" t="s">
        <v>1453</v>
      </c>
      <c r="CI47" s="92"/>
      <c r="CJ47" s="92"/>
      <c r="CK47" s="95">
        <v>99</v>
      </c>
      <c r="CL47" s="93" t="s">
        <v>1451</v>
      </c>
      <c r="CM47" s="93" t="s">
        <v>1452</v>
      </c>
      <c r="CN47" s="92">
        <v>46568</v>
      </c>
      <c r="CO47" s="92" t="s">
        <v>352</v>
      </c>
    </row>
    <row r="48" spans="1:93" s="99" customFormat="1" ht="15" customHeight="1" x14ac:dyDescent="0.25">
      <c r="A48" s="91">
        <f t="shared" si="1"/>
        <v>34</v>
      </c>
      <c r="B48" s="92">
        <v>46174</v>
      </c>
      <c r="C48" s="92">
        <v>46203</v>
      </c>
      <c r="D48" s="93" t="s">
        <v>270</v>
      </c>
      <c r="E48" s="92">
        <v>46213</v>
      </c>
      <c r="F48" s="93" t="s">
        <v>591</v>
      </c>
      <c r="G48" s="92">
        <v>46000</v>
      </c>
      <c r="H48" s="93" t="s">
        <v>279</v>
      </c>
      <c r="I48" s="93">
        <v>117005106</v>
      </c>
      <c r="J48" s="93" t="s">
        <v>132</v>
      </c>
      <c r="K48" s="93" t="s">
        <v>133</v>
      </c>
      <c r="L48" s="93" t="s">
        <v>134</v>
      </c>
      <c r="M48" s="93" t="s">
        <v>132</v>
      </c>
      <c r="N48" s="93" t="s">
        <v>133</v>
      </c>
      <c r="O48" s="93" t="s">
        <v>52</v>
      </c>
      <c r="P48" s="94">
        <v>400</v>
      </c>
      <c r="Q48" s="95">
        <v>35347</v>
      </c>
      <c r="R48" s="95"/>
      <c r="S48" s="94">
        <v>9489.2780000000002</v>
      </c>
      <c r="T48" s="94">
        <v>6120.2389999999996</v>
      </c>
      <c r="U48" s="94">
        <v>12719.837</v>
      </c>
      <c r="V48" s="96"/>
      <c r="W48" s="96"/>
      <c r="X48" s="92"/>
      <c r="Y48" s="92" t="s">
        <v>847</v>
      </c>
      <c r="Z48" s="92" t="s">
        <v>1327</v>
      </c>
      <c r="AA48" s="92">
        <v>45309</v>
      </c>
      <c r="AB48" s="92" t="s">
        <v>847</v>
      </c>
      <c r="AC48" s="92" t="s">
        <v>1328</v>
      </c>
      <c r="AD48" s="92">
        <v>45309</v>
      </c>
      <c r="AE48" s="92" t="s">
        <v>867</v>
      </c>
      <c r="AF48" s="92" t="s">
        <v>1329</v>
      </c>
      <c r="AG48" s="92">
        <v>45309</v>
      </c>
      <c r="AH48" s="92"/>
      <c r="AI48" s="92"/>
      <c r="AJ48" s="92"/>
      <c r="AK48" s="92" t="s">
        <v>1330</v>
      </c>
      <c r="AL48" s="92" t="s">
        <v>1330</v>
      </c>
      <c r="AM48" s="92">
        <v>31177</v>
      </c>
      <c r="AN48" s="92" t="s">
        <v>546</v>
      </c>
      <c r="AO48" s="92" t="s">
        <v>546</v>
      </c>
      <c r="AP48" s="92">
        <v>30812</v>
      </c>
      <c r="AQ48" s="92"/>
      <c r="AR48" s="92"/>
      <c r="AS48" s="92"/>
      <c r="AT48" s="92"/>
      <c r="AU48" s="92"/>
      <c r="AV48" s="92"/>
      <c r="AW48" s="92"/>
      <c r="AX48" s="92"/>
      <c r="AY48" s="92"/>
      <c r="AZ48" s="92" t="s">
        <v>42</v>
      </c>
      <c r="BA48" s="92" t="s">
        <v>42</v>
      </c>
      <c r="BB48" s="92" t="s">
        <v>42</v>
      </c>
      <c r="BC48" s="94">
        <v>11632.107</v>
      </c>
      <c r="BD48" s="94">
        <v>0</v>
      </c>
      <c r="BE48" s="94">
        <v>11632.107</v>
      </c>
      <c r="BF48" s="94">
        <v>11632.333000000001</v>
      </c>
      <c r="BG48" s="94">
        <v>0.33300000000000002</v>
      </c>
      <c r="BH48" s="97">
        <v>11632</v>
      </c>
      <c r="BI48" s="98" t="s">
        <v>42</v>
      </c>
      <c r="BJ48" s="97">
        <v>11632</v>
      </c>
      <c r="BK48" s="93" t="s">
        <v>1454</v>
      </c>
      <c r="BL48" s="93" t="s">
        <v>1455</v>
      </c>
      <c r="BM48" s="92">
        <v>46568</v>
      </c>
      <c r="BN48" s="92" t="s">
        <v>352</v>
      </c>
      <c r="BO48" s="101" t="s">
        <v>179</v>
      </c>
      <c r="BP48" s="94">
        <v>0</v>
      </c>
      <c r="BQ48" s="94">
        <v>0.88500000000000001</v>
      </c>
      <c r="BR48" s="94">
        <v>0.88500000000000001</v>
      </c>
      <c r="BS48" s="97">
        <v>0</v>
      </c>
      <c r="BT48" s="98" t="s">
        <v>42</v>
      </c>
      <c r="BU48" s="95">
        <v>0</v>
      </c>
      <c r="BV48" s="93" t="s">
        <v>1456</v>
      </c>
      <c r="BW48" s="93" t="s">
        <v>1456</v>
      </c>
      <c r="BX48" s="92"/>
      <c r="BY48" s="92"/>
      <c r="BZ48" s="92" t="s">
        <v>182</v>
      </c>
      <c r="CA48" s="94">
        <v>0</v>
      </c>
      <c r="CB48" s="94">
        <v>0.89600000000000002</v>
      </c>
      <c r="CC48" s="94">
        <v>0.89600000000000002</v>
      </c>
      <c r="CD48" s="97">
        <v>0</v>
      </c>
      <c r="CE48" s="98" t="s">
        <v>42</v>
      </c>
      <c r="CF48" s="95">
        <v>0</v>
      </c>
      <c r="CG48" s="93" t="s">
        <v>1456</v>
      </c>
      <c r="CH48" s="93" t="s">
        <v>1456</v>
      </c>
      <c r="CI48" s="92"/>
      <c r="CJ48" s="92"/>
      <c r="CK48" s="95">
        <v>11632</v>
      </c>
      <c r="CL48" s="93" t="s">
        <v>1454</v>
      </c>
      <c r="CM48" s="93" t="s">
        <v>1455</v>
      </c>
      <c r="CN48" s="92">
        <v>46568</v>
      </c>
      <c r="CO48" s="92" t="s">
        <v>352</v>
      </c>
    </row>
    <row r="49" spans="1:93" ht="15" customHeight="1" x14ac:dyDescent="0.25">
      <c r="A49" s="60">
        <f t="shared" si="1"/>
        <v>35</v>
      </c>
      <c r="B49" s="61"/>
      <c r="C49" s="61"/>
      <c r="D49" s="62" t="s">
        <v>271</v>
      </c>
      <c r="E49" s="59" t="s">
        <v>42</v>
      </c>
      <c r="F49" s="62" t="s">
        <v>592</v>
      </c>
      <c r="G49" s="61">
        <v>45965</v>
      </c>
      <c r="H49" s="62" t="s">
        <v>119</v>
      </c>
      <c r="I49" s="62">
        <v>813109388</v>
      </c>
      <c r="J49" s="62" t="s">
        <v>107</v>
      </c>
      <c r="K49" s="62" t="s">
        <v>108</v>
      </c>
      <c r="L49" s="62" t="s">
        <v>109</v>
      </c>
      <c r="M49" s="62" t="s">
        <v>107</v>
      </c>
      <c r="N49" s="62" t="s">
        <v>108</v>
      </c>
      <c r="O49" s="62" t="s">
        <v>63</v>
      </c>
      <c r="P49" s="63">
        <v>125</v>
      </c>
      <c r="Q49" s="64"/>
      <c r="R49" s="64"/>
      <c r="S49" s="63"/>
      <c r="T49" s="63"/>
      <c r="U49" s="63"/>
      <c r="V49" s="65"/>
      <c r="W49" s="65"/>
      <c r="X49" s="61"/>
      <c r="Y49" s="61"/>
      <c r="Z49" s="61"/>
      <c r="AA49" s="61">
        <v>24138</v>
      </c>
      <c r="AB49" s="61"/>
      <c r="AC49" s="61"/>
      <c r="AD49" s="61">
        <v>24138</v>
      </c>
      <c r="AE49" s="61"/>
      <c r="AF49" s="61"/>
      <c r="AG49" s="61"/>
      <c r="AH49" s="61"/>
      <c r="AI49" s="61"/>
      <c r="AJ49" s="61">
        <v>27060</v>
      </c>
      <c r="AK49" s="61"/>
      <c r="AL49" s="61"/>
      <c r="AM49" s="61">
        <v>27269</v>
      </c>
      <c r="AN49" s="61"/>
      <c r="AO49" s="61"/>
      <c r="AP49" s="61">
        <v>27269</v>
      </c>
      <c r="AQ49" s="61"/>
      <c r="AR49" s="61"/>
      <c r="AS49" s="61">
        <v>27269</v>
      </c>
      <c r="AT49" s="61"/>
      <c r="AU49" s="61"/>
      <c r="AV49" s="61">
        <v>27269</v>
      </c>
      <c r="AW49" s="61"/>
      <c r="AX49" s="61"/>
      <c r="AY49" s="61"/>
      <c r="AZ49" s="61" t="s">
        <v>42</v>
      </c>
      <c r="BA49" s="61" t="s">
        <v>42</v>
      </c>
      <c r="BB49" s="61" t="s">
        <v>42</v>
      </c>
      <c r="BC49" s="63"/>
      <c r="BD49" s="63"/>
      <c r="BE49" s="63"/>
      <c r="BF49" s="63"/>
      <c r="BG49" s="63"/>
      <c r="BH49" s="66"/>
      <c r="BI49" s="67"/>
      <c r="BJ49" s="66">
        <v>0</v>
      </c>
      <c r="BK49" s="62" t="s">
        <v>1457</v>
      </c>
      <c r="BL49" s="62" t="s">
        <v>1457</v>
      </c>
      <c r="BM49" s="61"/>
      <c r="BN49" s="61"/>
      <c r="BO49" s="66" t="s">
        <v>42</v>
      </c>
      <c r="BP49" s="63" t="s">
        <v>42</v>
      </c>
      <c r="BQ49" s="63" t="s">
        <v>42</v>
      </c>
      <c r="BR49" s="63" t="s">
        <v>42</v>
      </c>
      <c r="BS49" s="66" t="s">
        <v>42</v>
      </c>
      <c r="BT49" s="67" t="s">
        <v>42</v>
      </c>
      <c r="BU49" s="64">
        <v>0</v>
      </c>
      <c r="BV49" s="62" t="s">
        <v>42</v>
      </c>
      <c r="BW49" s="62" t="s">
        <v>42</v>
      </c>
      <c r="BX49" s="61" t="s">
        <v>42</v>
      </c>
      <c r="BY49" s="61" t="s">
        <v>42</v>
      </c>
      <c r="BZ49" s="61" t="s">
        <v>362</v>
      </c>
      <c r="CA49" s="63"/>
      <c r="CB49" s="63"/>
      <c r="CC49" s="63"/>
      <c r="CD49" s="66"/>
      <c r="CE49" s="67"/>
      <c r="CF49" s="64">
        <v>0</v>
      </c>
      <c r="CG49" s="62" t="s">
        <v>1457</v>
      </c>
      <c r="CH49" s="62" t="s">
        <v>1457</v>
      </c>
      <c r="CI49" s="61"/>
      <c r="CJ49" s="61"/>
      <c r="CK49" s="66">
        <v>0</v>
      </c>
      <c r="CL49" s="62" t="s">
        <v>1457</v>
      </c>
      <c r="CM49" s="62" t="s">
        <v>1457</v>
      </c>
      <c r="CN49" s="61"/>
      <c r="CO49" s="61"/>
    </row>
    <row r="50" spans="1:93" ht="15" customHeight="1" x14ac:dyDescent="0.25">
      <c r="A50" s="60">
        <f t="shared" si="1"/>
        <v>36</v>
      </c>
      <c r="B50" s="61"/>
      <c r="C50" s="61"/>
      <c r="D50" s="62" t="s">
        <v>272</v>
      </c>
      <c r="E50" s="59" t="s">
        <v>42</v>
      </c>
      <c r="F50" s="62" t="s">
        <v>593</v>
      </c>
      <c r="G50" s="61">
        <v>46000</v>
      </c>
      <c r="H50" s="62" t="s">
        <v>175</v>
      </c>
      <c r="I50" s="62">
        <v>200532770</v>
      </c>
      <c r="J50" s="62" t="s">
        <v>176</v>
      </c>
      <c r="K50" s="62" t="s">
        <v>177</v>
      </c>
      <c r="L50" s="62" t="s">
        <v>178</v>
      </c>
      <c r="M50" s="62" t="s">
        <v>176</v>
      </c>
      <c r="N50" s="62" t="s">
        <v>177</v>
      </c>
      <c r="O50" s="62" t="s">
        <v>63</v>
      </c>
      <c r="P50" s="63">
        <v>6</v>
      </c>
      <c r="Q50" s="64"/>
      <c r="R50" s="64"/>
      <c r="S50" s="63"/>
      <c r="T50" s="63"/>
      <c r="U50" s="63"/>
      <c r="V50" s="65"/>
      <c r="W50" s="65"/>
      <c r="X50" s="61"/>
      <c r="Y50" s="61"/>
      <c r="Z50" s="61"/>
      <c r="AA50" s="61">
        <v>37316</v>
      </c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 t="s">
        <v>42</v>
      </c>
      <c r="BA50" s="61" t="s">
        <v>42</v>
      </c>
      <c r="BB50" s="61" t="s">
        <v>42</v>
      </c>
      <c r="BC50" s="63"/>
      <c r="BD50" s="63"/>
      <c r="BE50" s="63"/>
      <c r="BF50" s="63"/>
      <c r="BG50" s="63"/>
      <c r="BH50" s="66"/>
      <c r="BI50" s="67"/>
      <c r="BJ50" s="66">
        <v>0</v>
      </c>
      <c r="BK50" s="66"/>
      <c r="BL50" s="66"/>
      <c r="BM50" s="61"/>
      <c r="BN50" s="61"/>
      <c r="BO50" s="68" t="s">
        <v>179</v>
      </c>
      <c r="BP50" s="63"/>
      <c r="BQ50" s="63"/>
      <c r="BR50" s="63"/>
      <c r="BS50" s="66"/>
      <c r="BT50" s="67"/>
      <c r="BU50" s="64"/>
      <c r="BV50" s="66" t="s">
        <v>1458</v>
      </c>
      <c r="BW50" s="66" t="s">
        <v>1458</v>
      </c>
      <c r="BX50" s="61"/>
      <c r="BY50" s="61"/>
      <c r="BZ50" s="61"/>
      <c r="CA50" s="61"/>
      <c r="CB50" s="61"/>
      <c r="CC50" s="61"/>
      <c r="CD50" s="61"/>
      <c r="CE50" s="61"/>
      <c r="CF50" s="64">
        <v>0</v>
      </c>
      <c r="CG50" s="61"/>
      <c r="CH50" s="61"/>
      <c r="CI50" s="61"/>
      <c r="CJ50" s="61"/>
      <c r="CK50" s="64">
        <v>0</v>
      </c>
      <c r="CL50" s="66" t="s">
        <v>1458</v>
      </c>
      <c r="CM50" s="66" t="s">
        <v>1458</v>
      </c>
      <c r="CN50" s="61"/>
      <c r="CO50" s="61"/>
    </row>
    <row r="51" spans="1:93" s="99" customFormat="1" ht="15" customHeight="1" x14ac:dyDescent="0.25">
      <c r="A51" s="91">
        <f t="shared" si="1"/>
        <v>37</v>
      </c>
      <c r="B51" s="92">
        <v>46174</v>
      </c>
      <c r="C51" s="92">
        <v>46203</v>
      </c>
      <c r="D51" s="93" t="s">
        <v>273</v>
      </c>
      <c r="E51" s="92">
        <v>46213</v>
      </c>
      <c r="F51" s="93" t="s">
        <v>594</v>
      </c>
      <c r="G51" s="92">
        <v>46056</v>
      </c>
      <c r="H51" s="93" t="s">
        <v>275</v>
      </c>
      <c r="I51" s="93">
        <v>109513731</v>
      </c>
      <c r="J51" s="93" t="s">
        <v>183</v>
      </c>
      <c r="K51" s="93" t="s">
        <v>185</v>
      </c>
      <c r="L51" s="93" t="s">
        <v>184</v>
      </c>
      <c r="M51" s="93" t="s">
        <v>183</v>
      </c>
      <c r="N51" s="93" t="s">
        <v>185</v>
      </c>
      <c r="O51" s="93" t="s">
        <v>63</v>
      </c>
      <c r="P51" s="94">
        <v>210</v>
      </c>
      <c r="Q51" s="95"/>
      <c r="R51" s="95">
        <v>8859</v>
      </c>
      <c r="S51" s="94">
        <v>30969.764999999999</v>
      </c>
      <c r="T51" s="94">
        <v>30969.764999999999</v>
      </c>
      <c r="U51" s="94">
        <v>17064.341</v>
      </c>
      <c r="V51" s="96"/>
      <c r="W51" s="96"/>
      <c r="X51" s="92"/>
      <c r="Y51" s="92" t="s">
        <v>546</v>
      </c>
      <c r="Z51" s="92" t="s">
        <v>546</v>
      </c>
      <c r="AA51" s="92">
        <v>27011</v>
      </c>
      <c r="AB51" s="92" t="s">
        <v>1331</v>
      </c>
      <c r="AC51" s="92" t="s">
        <v>1332</v>
      </c>
      <c r="AD51" s="92">
        <v>27304</v>
      </c>
      <c r="AE51" s="92" t="s">
        <v>1330</v>
      </c>
      <c r="AF51" s="92" t="s">
        <v>1330</v>
      </c>
      <c r="AG51" s="92">
        <v>27443</v>
      </c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 t="s">
        <v>42</v>
      </c>
      <c r="BA51" s="92" t="s">
        <v>42</v>
      </c>
      <c r="BB51" s="92" t="s">
        <v>42</v>
      </c>
      <c r="BC51" s="94">
        <v>14652.064</v>
      </c>
      <c r="BD51" s="94">
        <v>0</v>
      </c>
      <c r="BE51" s="94">
        <v>14652.064</v>
      </c>
      <c r="BF51" s="94">
        <v>14652.857</v>
      </c>
      <c r="BG51" s="94">
        <v>0.85699999999999998</v>
      </c>
      <c r="BH51" s="97">
        <v>27016</v>
      </c>
      <c r="BI51" s="98" t="s">
        <v>42</v>
      </c>
      <c r="BJ51" s="97">
        <v>14652</v>
      </c>
      <c r="BK51" s="97" t="s">
        <v>1459</v>
      </c>
      <c r="BL51" s="97" t="s">
        <v>1460</v>
      </c>
      <c r="BM51" s="92">
        <v>46568</v>
      </c>
      <c r="BN51" s="92" t="s">
        <v>352</v>
      </c>
      <c r="BO51" s="97" t="s">
        <v>42</v>
      </c>
      <c r="BP51" s="94" t="s">
        <v>42</v>
      </c>
      <c r="BQ51" s="94" t="s">
        <v>42</v>
      </c>
      <c r="BR51" s="94" t="s">
        <v>42</v>
      </c>
      <c r="BS51" s="97" t="s">
        <v>42</v>
      </c>
      <c r="BT51" s="98" t="s">
        <v>42</v>
      </c>
      <c r="BU51" s="95">
        <v>0</v>
      </c>
      <c r="BV51" s="93" t="s">
        <v>42</v>
      </c>
      <c r="BW51" s="93" t="s">
        <v>42</v>
      </c>
      <c r="BX51" s="92" t="s">
        <v>42</v>
      </c>
      <c r="BY51" s="92" t="s">
        <v>42</v>
      </c>
      <c r="BZ51" s="92" t="s">
        <v>42</v>
      </c>
      <c r="CA51" s="92" t="s">
        <v>42</v>
      </c>
      <c r="CB51" s="92" t="s">
        <v>42</v>
      </c>
      <c r="CC51" s="92" t="s">
        <v>42</v>
      </c>
      <c r="CD51" s="92" t="s">
        <v>42</v>
      </c>
      <c r="CE51" s="92" t="s">
        <v>42</v>
      </c>
      <c r="CF51" s="95">
        <v>0</v>
      </c>
      <c r="CG51" s="92" t="s">
        <v>42</v>
      </c>
      <c r="CH51" s="92" t="s">
        <v>42</v>
      </c>
      <c r="CI51" s="92" t="s">
        <v>42</v>
      </c>
      <c r="CJ51" s="92" t="s">
        <v>42</v>
      </c>
      <c r="CK51" s="97">
        <v>14652</v>
      </c>
      <c r="CL51" s="97" t="s">
        <v>1459</v>
      </c>
      <c r="CM51" s="97" t="s">
        <v>1460</v>
      </c>
      <c r="CN51" s="92">
        <v>46568</v>
      </c>
      <c r="CO51" s="92" t="s">
        <v>352</v>
      </c>
    </row>
  </sheetData>
  <autoFilter ref="A8:BZ8"/>
  <mergeCells count="150">
    <mergeCell ref="CK3:CO3"/>
    <mergeCell ref="CK4:CO4"/>
    <mergeCell ref="A1:M1"/>
    <mergeCell ref="A2:M2"/>
    <mergeCell ref="V4:AY4"/>
    <mergeCell ref="D3:E6"/>
    <mergeCell ref="F3:G6"/>
    <mergeCell ref="J4:K6"/>
    <mergeCell ref="CK15:CO15"/>
    <mergeCell ref="CK5:CK6"/>
    <mergeCell ref="BE5:BE6"/>
    <mergeCell ref="BN5:BN6"/>
    <mergeCell ref="BF5:BF6"/>
    <mergeCell ref="BG5:BG6"/>
    <mergeCell ref="BH5:BH6"/>
    <mergeCell ref="BI5:BI6"/>
    <mergeCell ref="CG5:CH5"/>
    <mergeCell ref="BE3:CJ3"/>
    <mergeCell ref="CL5:CM5"/>
    <mergeCell ref="A3:A6"/>
    <mergeCell ref="H4:H6"/>
    <mergeCell ref="I4:I6"/>
    <mergeCell ref="L4:L6"/>
    <mergeCell ref="P4:P6"/>
    <mergeCell ref="Q4:R6"/>
    <mergeCell ref="S5:S6"/>
    <mergeCell ref="T5:T6"/>
    <mergeCell ref="M4:N6"/>
    <mergeCell ref="O4:O6"/>
    <mergeCell ref="B3:C6"/>
    <mergeCell ref="H3:K3"/>
    <mergeCell ref="S4:T4"/>
    <mergeCell ref="BE4:BN4"/>
    <mergeCell ref="L3:AY3"/>
    <mergeCell ref="AZ3:BB3"/>
    <mergeCell ref="AZ4:AZ6"/>
    <mergeCell ref="AK5:AM5"/>
    <mergeCell ref="AN5:AP5"/>
    <mergeCell ref="BA4:BA6"/>
    <mergeCell ref="BB4:BB6"/>
    <mergeCell ref="BD3:BD6"/>
    <mergeCell ref="BC3:BC6"/>
    <mergeCell ref="AE5:AG5"/>
    <mergeCell ref="V5:X5"/>
    <mergeCell ref="Y5:AA5"/>
    <mergeCell ref="AW5:AY5"/>
    <mergeCell ref="AH5:AJ5"/>
    <mergeCell ref="AT5:AV5"/>
    <mergeCell ref="CN5:CN6"/>
    <mergeCell ref="CO5:CO6"/>
    <mergeCell ref="CJ5:CJ6"/>
    <mergeCell ref="BO4:BY4"/>
    <mergeCell ref="BV5:BW5"/>
    <mergeCell ref="BO5:BO6"/>
    <mergeCell ref="BP5:BP6"/>
    <mergeCell ref="CI5:CI6"/>
    <mergeCell ref="CF5:CF6"/>
    <mergeCell ref="BY5:BY6"/>
    <mergeCell ref="BZ4:CJ4"/>
    <mergeCell ref="CB5:CB6"/>
    <mergeCell ref="CC5:CC6"/>
    <mergeCell ref="CD5:CD6"/>
    <mergeCell ref="CE5:CE6"/>
    <mergeCell ref="BQ5:BQ6"/>
    <mergeCell ref="BR5:BR6"/>
    <mergeCell ref="BS5:BS6"/>
    <mergeCell ref="BT5:BT6"/>
    <mergeCell ref="BU5:BU6"/>
    <mergeCell ref="BX5:BX6"/>
    <mergeCell ref="BM16:BM17"/>
    <mergeCell ref="BN16:BN17"/>
    <mergeCell ref="U5:U6"/>
    <mergeCell ref="AQ5:AS5"/>
    <mergeCell ref="AB5:AD5"/>
    <mergeCell ref="BJ5:BJ6"/>
    <mergeCell ref="BK5:BL5"/>
    <mergeCell ref="CA5:CA6"/>
    <mergeCell ref="BZ5:BZ6"/>
    <mergeCell ref="BM5:BM6"/>
    <mergeCell ref="BE14:CJ14"/>
    <mergeCell ref="BO16:BO17"/>
    <mergeCell ref="BP16:BP17"/>
    <mergeCell ref="BE16:BE17"/>
    <mergeCell ref="BF16:BF17"/>
    <mergeCell ref="BG16:BG17"/>
    <mergeCell ref="BH16:BH17"/>
    <mergeCell ref="BI16:BI17"/>
    <mergeCell ref="BJ16:BJ17"/>
    <mergeCell ref="BK16:BL16"/>
    <mergeCell ref="BQ16:BQ17"/>
    <mergeCell ref="BR16:BR17"/>
    <mergeCell ref="BS16:BS17"/>
    <mergeCell ref="BT16:BT17"/>
    <mergeCell ref="A14:A17"/>
    <mergeCell ref="B14:C17"/>
    <mergeCell ref="D14:E17"/>
    <mergeCell ref="F14:G17"/>
    <mergeCell ref="H14:K14"/>
    <mergeCell ref="L14:AY14"/>
    <mergeCell ref="AZ14:BB14"/>
    <mergeCell ref="BC14:BC17"/>
    <mergeCell ref="BD14:BD17"/>
    <mergeCell ref="AH16:AJ16"/>
    <mergeCell ref="AK16:AM16"/>
    <mergeCell ref="AN16:AP16"/>
    <mergeCell ref="AQ16:AS16"/>
    <mergeCell ref="AT16:AV16"/>
    <mergeCell ref="AW16:AY16"/>
    <mergeCell ref="CK14:CO14"/>
    <mergeCell ref="H15:H17"/>
    <mergeCell ref="I15:I17"/>
    <mergeCell ref="J15:K17"/>
    <mergeCell ref="L15:L17"/>
    <mergeCell ref="M15:N17"/>
    <mergeCell ref="O15:O17"/>
    <mergeCell ref="P15:P17"/>
    <mergeCell ref="Q15:R17"/>
    <mergeCell ref="S15:T15"/>
    <mergeCell ref="V15:AY15"/>
    <mergeCell ref="AZ15:AZ17"/>
    <mergeCell ref="BA15:BA17"/>
    <mergeCell ref="BB15:BB17"/>
    <mergeCell ref="BE15:BN15"/>
    <mergeCell ref="BO15:BY15"/>
    <mergeCell ref="BZ15:CJ15"/>
    <mergeCell ref="S16:S17"/>
    <mergeCell ref="T16:T17"/>
    <mergeCell ref="U16:U17"/>
    <mergeCell ref="V16:X16"/>
    <mergeCell ref="Y16:AA16"/>
    <mergeCell ref="AB16:AD16"/>
    <mergeCell ref="AE16:AG16"/>
    <mergeCell ref="BU16:BU17"/>
    <mergeCell ref="BV16:BW16"/>
    <mergeCell ref="BX16:BX17"/>
    <mergeCell ref="BY16:BY17"/>
    <mergeCell ref="BZ16:BZ17"/>
    <mergeCell ref="CK16:CK17"/>
    <mergeCell ref="CL16:CM16"/>
    <mergeCell ref="CN16:CN17"/>
    <mergeCell ref="CO16:CO17"/>
    <mergeCell ref="CA16:CA17"/>
    <mergeCell ref="CB16:CB17"/>
    <mergeCell ref="CC16:CC17"/>
    <mergeCell ref="CD16:CD17"/>
    <mergeCell ref="CE16:CE17"/>
    <mergeCell ref="CF16:CF17"/>
    <mergeCell ref="CG16:CH16"/>
    <mergeCell ref="CI16:CI17"/>
    <mergeCell ref="CJ16:CJ17"/>
  </mergeCells>
  <pageMargins left="0.7" right="0.7" top="0.75" bottom="0.75" header="0.3" footer="0.3"/>
  <pageSetup paperSize="9" scale="71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O51"/>
  <sheetViews>
    <sheetView zoomScaleNormal="100" workbookViewId="0">
      <pane ySplit="7" topLeftCell="A8" activePane="bottomLeft" state="frozen"/>
      <selection pane="bottomLeft" activeCell="B3" sqref="B3:C6"/>
    </sheetView>
  </sheetViews>
  <sheetFormatPr defaultRowHeight="15" x14ac:dyDescent="0.25"/>
  <cols>
    <col min="1" max="1" width="6.140625" customWidth="1"/>
    <col min="3" max="3" width="10.140625" bestFit="1" customWidth="1"/>
    <col min="4" max="4" width="9.42578125" customWidth="1"/>
    <col min="5" max="5" width="10.7109375" customWidth="1"/>
    <col min="6" max="6" width="13.85546875" customWidth="1"/>
    <col min="7" max="7" width="12.42578125" customWidth="1"/>
    <col min="8" max="8" width="37.42578125" customWidth="1"/>
    <col min="9" max="9" width="15.42578125" customWidth="1"/>
    <col min="10" max="10" width="12.5703125" bestFit="1" customWidth="1"/>
    <col min="11" max="11" width="16.7109375" customWidth="1"/>
    <col min="12" max="12" width="37.5703125" bestFit="1" customWidth="1"/>
    <col min="13" max="13" width="13" customWidth="1"/>
    <col min="14" max="14" width="16.5703125" customWidth="1"/>
    <col min="15" max="15" width="42.140625" customWidth="1"/>
    <col min="16" max="17" width="9.28515625" customWidth="1"/>
    <col min="18" max="18" width="9" customWidth="1"/>
    <col min="19" max="19" width="15.42578125" customWidth="1"/>
    <col min="20" max="21" width="14.28515625" customWidth="1"/>
    <col min="22" max="22" width="9.85546875" customWidth="1"/>
    <col min="24" max="24" width="10.85546875" customWidth="1"/>
    <col min="25" max="25" width="10.5703125" customWidth="1"/>
    <col min="26" max="26" width="10.140625" customWidth="1"/>
    <col min="27" max="28" width="11.140625" customWidth="1"/>
    <col min="29" max="30" width="11.28515625" customWidth="1"/>
    <col min="31" max="31" width="10.85546875" customWidth="1"/>
    <col min="32" max="32" width="10.7109375" customWidth="1"/>
    <col min="33" max="33" width="10.28515625" customWidth="1"/>
    <col min="34" max="34" width="10.5703125" customWidth="1"/>
    <col min="35" max="35" width="10.42578125" customWidth="1"/>
    <col min="36" max="37" width="10.85546875" customWidth="1"/>
    <col min="38" max="39" width="10.7109375" customWidth="1"/>
    <col min="40" max="40" width="10.5703125" customWidth="1"/>
    <col min="41" max="41" width="10.28515625" customWidth="1"/>
    <col min="42" max="42" width="10.5703125" customWidth="1"/>
    <col min="43" max="43" width="10.7109375" customWidth="1"/>
    <col min="44" max="44" width="10.5703125" customWidth="1"/>
    <col min="45" max="45" width="11" customWidth="1"/>
    <col min="46" max="46" width="10.7109375" customWidth="1"/>
    <col min="47" max="47" width="10.5703125" customWidth="1"/>
    <col min="48" max="48" width="10.7109375" customWidth="1"/>
    <col min="49" max="50" width="10.85546875" customWidth="1"/>
    <col min="51" max="51" width="10.5703125" customWidth="1"/>
    <col min="52" max="52" width="27.5703125" customWidth="1"/>
    <col min="53" max="53" width="16.85546875" customWidth="1"/>
    <col min="54" max="54" width="15.85546875" customWidth="1"/>
    <col min="55" max="55" width="18.28515625" customWidth="1"/>
    <col min="56" max="56" width="14.5703125" customWidth="1"/>
    <col min="57" max="57" width="13.28515625" customWidth="1"/>
    <col min="58" max="58" width="11.85546875" customWidth="1"/>
    <col min="59" max="59" width="11.5703125" customWidth="1"/>
    <col min="60" max="61" width="12.5703125" customWidth="1"/>
    <col min="62" max="62" width="15.7109375" customWidth="1"/>
    <col min="63" max="63" width="24.140625" customWidth="1"/>
    <col min="64" max="64" width="26.28515625" customWidth="1"/>
    <col min="65" max="65" width="15.42578125" customWidth="1"/>
    <col min="66" max="66" width="17.140625" customWidth="1"/>
    <col min="67" max="67" width="39.5703125" customWidth="1"/>
    <col min="68" max="68" width="13.7109375" customWidth="1"/>
    <col min="69" max="70" width="12.28515625" customWidth="1"/>
    <col min="71" max="71" width="13.85546875" customWidth="1"/>
    <col min="72" max="72" width="12.140625" customWidth="1"/>
    <col min="73" max="73" width="15.28515625" customWidth="1"/>
    <col min="74" max="74" width="25.7109375" customWidth="1"/>
    <col min="75" max="75" width="26" customWidth="1"/>
    <col min="76" max="76" width="13.28515625" customWidth="1"/>
    <col min="77" max="77" width="12.28515625" customWidth="1"/>
    <col min="78" max="78" width="40.28515625" customWidth="1"/>
    <col min="79" max="79" width="13.7109375" customWidth="1"/>
    <col min="80" max="80" width="12.7109375" customWidth="1"/>
    <col min="81" max="81" width="11.85546875" customWidth="1"/>
    <col min="82" max="82" width="13.140625" customWidth="1"/>
    <col min="83" max="83" width="11.85546875" customWidth="1"/>
    <col min="84" max="84" width="16" customWidth="1"/>
    <col min="85" max="85" width="25.140625" customWidth="1"/>
    <col min="86" max="86" width="25" customWidth="1"/>
    <col min="87" max="87" width="13.5703125" customWidth="1"/>
    <col min="88" max="88" width="12" customWidth="1"/>
    <col min="89" max="89" width="16.140625" customWidth="1"/>
    <col min="90" max="90" width="26.28515625" customWidth="1"/>
    <col min="91" max="91" width="27.140625" customWidth="1"/>
    <col min="92" max="93" width="13" customWidth="1"/>
  </cols>
  <sheetData>
    <row r="1" spans="1:93" ht="18" customHeight="1" x14ac:dyDescent="0.25">
      <c r="A1" s="197" t="s">
        <v>344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3"/>
      <c r="AV1" s="3"/>
      <c r="AW1" s="3"/>
      <c r="AX1" s="3"/>
      <c r="AY1" s="3"/>
      <c r="AZ1" s="3"/>
      <c r="BA1" s="3"/>
      <c r="BB1" s="3"/>
      <c r="BC1" s="3"/>
      <c r="BD1" s="3"/>
      <c r="BE1" s="1"/>
      <c r="BF1" s="1"/>
      <c r="BG1" s="1"/>
      <c r="BH1" s="1"/>
      <c r="BI1" s="1"/>
      <c r="BJ1" s="1"/>
      <c r="BK1" s="1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93" ht="18" customHeight="1" x14ac:dyDescent="0.25">
      <c r="A2" s="198" t="s">
        <v>1559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3"/>
      <c r="AV2" s="3"/>
      <c r="AW2" s="3"/>
      <c r="AX2" s="3"/>
      <c r="AY2" s="3"/>
      <c r="AZ2" s="3"/>
      <c r="BA2" s="3"/>
      <c r="BB2" s="3"/>
      <c r="BC2" s="3"/>
      <c r="BD2" s="3"/>
      <c r="BE2" s="5"/>
      <c r="BF2" s="5"/>
      <c r="BG2" s="5"/>
      <c r="BH2" s="5"/>
      <c r="BI2" s="5"/>
      <c r="BJ2" s="5"/>
      <c r="BK2" s="5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93" ht="25.5" customHeight="1" x14ac:dyDescent="0.25">
      <c r="A3" s="178" t="s">
        <v>174</v>
      </c>
      <c r="B3" s="181" t="s">
        <v>17</v>
      </c>
      <c r="C3" s="182"/>
      <c r="D3" s="187" t="s">
        <v>0</v>
      </c>
      <c r="E3" s="188"/>
      <c r="F3" s="181" t="s">
        <v>16</v>
      </c>
      <c r="G3" s="182"/>
      <c r="H3" s="159" t="s">
        <v>228</v>
      </c>
      <c r="I3" s="174"/>
      <c r="J3" s="174"/>
      <c r="K3" s="160"/>
      <c r="L3" s="175" t="s">
        <v>20</v>
      </c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7"/>
      <c r="AZ3" s="175" t="s">
        <v>1</v>
      </c>
      <c r="BA3" s="176"/>
      <c r="BB3" s="177"/>
      <c r="BC3" s="150" t="s">
        <v>15</v>
      </c>
      <c r="BD3" s="150" t="s">
        <v>351</v>
      </c>
      <c r="BE3" s="194" t="s">
        <v>345</v>
      </c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6"/>
      <c r="CK3" s="161" t="s">
        <v>347</v>
      </c>
      <c r="CL3" s="162"/>
      <c r="CM3" s="162"/>
      <c r="CN3" s="162"/>
      <c r="CO3" s="163"/>
    </row>
    <row r="4" spans="1:93" ht="25.5" customHeight="1" x14ac:dyDescent="0.25">
      <c r="A4" s="179"/>
      <c r="B4" s="183"/>
      <c r="C4" s="184"/>
      <c r="D4" s="189"/>
      <c r="E4" s="190"/>
      <c r="F4" s="183"/>
      <c r="G4" s="184"/>
      <c r="H4" s="155" t="s">
        <v>4</v>
      </c>
      <c r="I4" s="155" t="s">
        <v>5</v>
      </c>
      <c r="J4" s="164" t="s">
        <v>6</v>
      </c>
      <c r="K4" s="165"/>
      <c r="L4" s="155" t="s">
        <v>4</v>
      </c>
      <c r="M4" s="164" t="s">
        <v>7</v>
      </c>
      <c r="N4" s="165"/>
      <c r="O4" s="164" t="s">
        <v>21</v>
      </c>
      <c r="P4" s="170" t="s">
        <v>41</v>
      </c>
      <c r="Q4" s="164" t="s">
        <v>22</v>
      </c>
      <c r="R4" s="165"/>
      <c r="S4" s="159" t="s">
        <v>25</v>
      </c>
      <c r="T4" s="160"/>
      <c r="U4" s="111" t="s">
        <v>29</v>
      </c>
      <c r="V4" s="173" t="s">
        <v>28</v>
      </c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60"/>
      <c r="AZ4" s="155" t="s">
        <v>37</v>
      </c>
      <c r="BA4" s="155" t="s">
        <v>38</v>
      </c>
      <c r="BB4" s="155" t="s">
        <v>39</v>
      </c>
      <c r="BC4" s="193"/>
      <c r="BD4" s="193"/>
      <c r="BE4" s="175" t="s">
        <v>148</v>
      </c>
      <c r="BF4" s="176"/>
      <c r="BG4" s="176"/>
      <c r="BH4" s="176"/>
      <c r="BI4" s="176"/>
      <c r="BJ4" s="176"/>
      <c r="BK4" s="176"/>
      <c r="BL4" s="176"/>
      <c r="BM4" s="176"/>
      <c r="BN4" s="177"/>
      <c r="BO4" s="175" t="s">
        <v>149</v>
      </c>
      <c r="BP4" s="176"/>
      <c r="BQ4" s="176"/>
      <c r="BR4" s="176"/>
      <c r="BS4" s="176"/>
      <c r="BT4" s="176"/>
      <c r="BU4" s="176"/>
      <c r="BV4" s="176"/>
      <c r="BW4" s="176"/>
      <c r="BX4" s="176"/>
      <c r="BY4" s="177"/>
      <c r="BZ4" s="175" t="s">
        <v>327</v>
      </c>
      <c r="CA4" s="176"/>
      <c r="CB4" s="176"/>
      <c r="CC4" s="176"/>
      <c r="CD4" s="176"/>
      <c r="CE4" s="176"/>
      <c r="CF4" s="176"/>
      <c r="CG4" s="176"/>
      <c r="CH4" s="176"/>
      <c r="CI4" s="176"/>
      <c r="CJ4" s="177"/>
      <c r="CK4" s="161" t="s">
        <v>348</v>
      </c>
      <c r="CL4" s="162"/>
      <c r="CM4" s="162"/>
      <c r="CN4" s="162"/>
      <c r="CO4" s="163"/>
    </row>
    <row r="5" spans="1:93" ht="38.25" customHeight="1" x14ac:dyDescent="0.25">
      <c r="A5" s="179"/>
      <c r="B5" s="183"/>
      <c r="C5" s="184"/>
      <c r="D5" s="189"/>
      <c r="E5" s="190"/>
      <c r="F5" s="183"/>
      <c r="G5" s="184"/>
      <c r="H5" s="157"/>
      <c r="I5" s="157"/>
      <c r="J5" s="166"/>
      <c r="K5" s="167"/>
      <c r="L5" s="157"/>
      <c r="M5" s="166"/>
      <c r="N5" s="167"/>
      <c r="O5" s="166"/>
      <c r="P5" s="171"/>
      <c r="Q5" s="166"/>
      <c r="R5" s="167"/>
      <c r="S5" s="155" t="s">
        <v>26</v>
      </c>
      <c r="T5" s="155" t="s">
        <v>27</v>
      </c>
      <c r="U5" s="155" t="s">
        <v>30</v>
      </c>
      <c r="V5" s="159" t="s">
        <v>31</v>
      </c>
      <c r="W5" s="174"/>
      <c r="X5" s="160"/>
      <c r="Y5" s="159" t="s">
        <v>195</v>
      </c>
      <c r="Z5" s="174"/>
      <c r="AA5" s="160"/>
      <c r="AB5" s="159" t="s">
        <v>196</v>
      </c>
      <c r="AC5" s="174"/>
      <c r="AD5" s="160"/>
      <c r="AE5" s="159" t="s">
        <v>197</v>
      </c>
      <c r="AF5" s="174"/>
      <c r="AG5" s="160"/>
      <c r="AH5" s="159" t="s">
        <v>198</v>
      </c>
      <c r="AI5" s="174"/>
      <c r="AJ5" s="160"/>
      <c r="AK5" s="159" t="s">
        <v>199</v>
      </c>
      <c r="AL5" s="174"/>
      <c r="AM5" s="160"/>
      <c r="AN5" s="159" t="s">
        <v>200</v>
      </c>
      <c r="AO5" s="174"/>
      <c r="AP5" s="160"/>
      <c r="AQ5" s="159" t="s">
        <v>201</v>
      </c>
      <c r="AR5" s="174"/>
      <c r="AS5" s="160"/>
      <c r="AT5" s="159" t="s">
        <v>202</v>
      </c>
      <c r="AU5" s="174"/>
      <c r="AV5" s="160"/>
      <c r="AW5" s="159" t="s">
        <v>203</v>
      </c>
      <c r="AX5" s="174"/>
      <c r="AY5" s="160"/>
      <c r="AZ5" s="157"/>
      <c r="BA5" s="157"/>
      <c r="BB5" s="157"/>
      <c r="BC5" s="193"/>
      <c r="BD5" s="193"/>
      <c r="BE5" s="155" t="s">
        <v>229</v>
      </c>
      <c r="BF5" s="157" t="s">
        <v>115</v>
      </c>
      <c r="BG5" s="158" t="s">
        <v>114</v>
      </c>
      <c r="BH5" s="158" t="s">
        <v>328</v>
      </c>
      <c r="BI5" s="158" t="s">
        <v>329</v>
      </c>
      <c r="BJ5" s="155" t="s">
        <v>330</v>
      </c>
      <c r="BK5" s="159" t="s">
        <v>331</v>
      </c>
      <c r="BL5" s="160"/>
      <c r="BM5" s="158" t="s">
        <v>332</v>
      </c>
      <c r="BN5" s="158" t="s">
        <v>333</v>
      </c>
      <c r="BO5" s="155" t="s">
        <v>334</v>
      </c>
      <c r="BP5" s="155" t="s">
        <v>152</v>
      </c>
      <c r="BQ5" s="157" t="s">
        <v>115</v>
      </c>
      <c r="BR5" s="158" t="s">
        <v>114</v>
      </c>
      <c r="BS5" s="158" t="s">
        <v>328</v>
      </c>
      <c r="BT5" s="158" t="s">
        <v>329</v>
      </c>
      <c r="BU5" s="155" t="s">
        <v>330</v>
      </c>
      <c r="BV5" s="159" t="s">
        <v>331</v>
      </c>
      <c r="BW5" s="160"/>
      <c r="BX5" s="158" t="s">
        <v>332</v>
      </c>
      <c r="BY5" s="158" t="s">
        <v>333</v>
      </c>
      <c r="BZ5" s="155" t="s">
        <v>335</v>
      </c>
      <c r="CA5" s="155" t="s">
        <v>230</v>
      </c>
      <c r="CB5" s="157" t="s">
        <v>115</v>
      </c>
      <c r="CC5" s="158" t="s">
        <v>114</v>
      </c>
      <c r="CD5" s="155" t="s">
        <v>336</v>
      </c>
      <c r="CE5" s="158" t="s">
        <v>329</v>
      </c>
      <c r="CF5" s="155" t="s">
        <v>330</v>
      </c>
      <c r="CG5" s="159" t="s">
        <v>337</v>
      </c>
      <c r="CH5" s="160"/>
      <c r="CI5" s="158" t="s">
        <v>332</v>
      </c>
      <c r="CJ5" s="158" t="s">
        <v>333</v>
      </c>
      <c r="CK5" s="150" t="s">
        <v>338</v>
      </c>
      <c r="CL5" s="152" t="s">
        <v>331</v>
      </c>
      <c r="CM5" s="153"/>
      <c r="CN5" s="154" t="s">
        <v>339</v>
      </c>
      <c r="CO5" s="154" t="s">
        <v>340</v>
      </c>
    </row>
    <row r="6" spans="1:93" ht="38.25" customHeight="1" x14ac:dyDescent="0.25">
      <c r="A6" s="180"/>
      <c r="B6" s="185"/>
      <c r="C6" s="186"/>
      <c r="D6" s="191"/>
      <c r="E6" s="192"/>
      <c r="F6" s="185"/>
      <c r="G6" s="186"/>
      <c r="H6" s="156"/>
      <c r="I6" s="156"/>
      <c r="J6" s="168"/>
      <c r="K6" s="169"/>
      <c r="L6" s="156"/>
      <c r="M6" s="168"/>
      <c r="N6" s="169"/>
      <c r="O6" s="168"/>
      <c r="P6" s="172"/>
      <c r="Q6" s="168"/>
      <c r="R6" s="169"/>
      <c r="S6" s="156"/>
      <c r="T6" s="156"/>
      <c r="U6" s="156"/>
      <c r="V6" s="109" t="s">
        <v>34</v>
      </c>
      <c r="W6" s="109" t="s">
        <v>35</v>
      </c>
      <c r="X6" s="109" t="s">
        <v>36</v>
      </c>
      <c r="Y6" s="109" t="s">
        <v>34</v>
      </c>
      <c r="Z6" s="109" t="s">
        <v>35</v>
      </c>
      <c r="AA6" s="109" t="s">
        <v>36</v>
      </c>
      <c r="AB6" s="109" t="s">
        <v>34</v>
      </c>
      <c r="AC6" s="109" t="s">
        <v>35</v>
      </c>
      <c r="AD6" s="109" t="s">
        <v>36</v>
      </c>
      <c r="AE6" s="109" t="s">
        <v>34</v>
      </c>
      <c r="AF6" s="109" t="s">
        <v>35</v>
      </c>
      <c r="AG6" s="109" t="s">
        <v>36</v>
      </c>
      <c r="AH6" s="109" t="s">
        <v>34</v>
      </c>
      <c r="AI6" s="109" t="s">
        <v>35</v>
      </c>
      <c r="AJ6" s="109" t="s">
        <v>36</v>
      </c>
      <c r="AK6" s="109" t="s">
        <v>34</v>
      </c>
      <c r="AL6" s="109" t="s">
        <v>35</v>
      </c>
      <c r="AM6" s="109" t="s">
        <v>36</v>
      </c>
      <c r="AN6" s="109" t="s">
        <v>34</v>
      </c>
      <c r="AO6" s="109" t="s">
        <v>35</v>
      </c>
      <c r="AP6" s="109" t="s">
        <v>36</v>
      </c>
      <c r="AQ6" s="109" t="s">
        <v>34</v>
      </c>
      <c r="AR6" s="109" t="s">
        <v>35</v>
      </c>
      <c r="AS6" s="109" t="s">
        <v>36</v>
      </c>
      <c r="AT6" s="109" t="s">
        <v>34</v>
      </c>
      <c r="AU6" s="109" t="s">
        <v>35</v>
      </c>
      <c r="AV6" s="109" t="s">
        <v>36</v>
      </c>
      <c r="AW6" s="109" t="s">
        <v>34</v>
      </c>
      <c r="AX6" s="109" t="s">
        <v>35</v>
      </c>
      <c r="AY6" s="109" t="s">
        <v>36</v>
      </c>
      <c r="AZ6" s="156"/>
      <c r="BA6" s="156"/>
      <c r="BB6" s="156"/>
      <c r="BC6" s="151"/>
      <c r="BD6" s="151"/>
      <c r="BE6" s="156"/>
      <c r="BF6" s="156"/>
      <c r="BG6" s="158"/>
      <c r="BH6" s="158"/>
      <c r="BI6" s="158"/>
      <c r="BJ6" s="156"/>
      <c r="BK6" s="107" t="s">
        <v>9</v>
      </c>
      <c r="BL6" s="107" t="s">
        <v>10</v>
      </c>
      <c r="BM6" s="158"/>
      <c r="BN6" s="158"/>
      <c r="BO6" s="156"/>
      <c r="BP6" s="156"/>
      <c r="BQ6" s="156"/>
      <c r="BR6" s="158"/>
      <c r="BS6" s="158"/>
      <c r="BT6" s="158"/>
      <c r="BU6" s="156"/>
      <c r="BV6" s="107" t="s">
        <v>9</v>
      </c>
      <c r="BW6" s="107" t="s">
        <v>10</v>
      </c>
      <c r="BX6" s="158"/>
      <c r="BY6" s="158"/>
      <c r="BZ6" s="156"/>
      <c r="CA6" s="156"/>
      <c r="CB6" s="156"/>
      <c r="CC6" s="158"/>
      <c r="CD6" s="156"/>
      <c r="CE6" s="158"/>
      <c r="CF6" s="156"/>
      <c r="CG6" s="107" t="s">
        <v>9</v>
      </c>
      <c r="CH6" s="107" t="s">
        <v>10</v>
      </c>
      <c r="CI6" s="158"/>
      <c r="CJ6" s="158"/>
      <c r="CK6" s="151"/>
      <c r="CL6" s="105" t="s">
        <v>9</v>
      </c>
      <c r="CM6" s="105" t="s">
        <v>10</v>
      </c>
      <c r="CN6" s="154"/>
      <c r="CO6" s="154"/>
    </row>
    <row r="7" spans="1:93" ht="15" customHeight="1" x14ac:dyDescent="0.25">
      <c r="A7" s="9" t="s">
        <v>33</v>
      </c>
      <c r="B7" s="105" t="s">
        <v>18</v>
      </c>
      <c r="C7" s="105" t="s">
        <v>19</v>
      </c>
      <c r="D7" s="105" t="s">
        <v>2</v>
      </c>
      <c r="E7" s="105" t="s">
        <v>3</v>
      </c>
      <c r="F7" s="105" t="s">
        <v>2</v>
      </c>
      <c r="G7" s="105" t="s">
        <v>3</v>
      </c>
      <c r="H7" s="12" t="s">
        <v>33</v>
      </c>
      <c r="I7" s="12" t="s">
        <v>33</v>
      </c>
      <c r="J7" s="13" t="s">
        <v>12</v>
      </c>
      <c r="K7" s="110" t="s">
        <v>13</v>
      </c>
      <c r="L7" s="12" t="s">
        <v>33</v>
      </c>
      <c r="M7" s="13" t="s">
        <v>12</v>
      </c>
      <c r="N7" s="110" t="s">
        <v>13</v>
      </c>
      <c r="O7" s="14" t="s">
        <v>33</v>
      </c>
      <c r="P7" s="108" t="s">
        <v>14</v>
      </c>
      <c r="Q7" s="108" t="s">
        <v>23</v>
      </c>
      <c r="R7" s="108" t="s">
        <v>24</v>
      </c>
      <c r="S7" s="108" t="s">
        <v>11</v>
      </c>
      <c r="T7" s="108" t="s">
        <v>11</v>
      </c>
      <c r="U7" s="109" t="s">
        <v>11</v>
      </c>
      <c r="V7" s="109" t="s">
        <v>32</v>
      </c>
      <c r="W7" s="109" t="s">
        <v>32</v>
      </c>
      <c r="X7" s="12" t="s">
        <v>33</v>
      </c>
      <c r="Y7" s="109" t="s">
        <v>32</v>
      </c>
      <c r="Z7" s="109" t="s">
        <v>32</v>
      </c>
      <c r="AA7" s="12" t="s">
        <v>33</v>
      </c>
      <c r="AB7" s="109" t="s">
        <v>32</v>
      </c>
      <c r="AC7" s="109" t="s">
        <v>32</v>
      </c>
      <c r="AD7" s="12" t="s">
        <v>33</v>
      </c>
      <c r="AE7" s="109" t="s">
        <v>32</v>
      </c>
      <c r="AF7" s="109" t="s">
        <v>32</v>
      </c>
      <c r="AG7" s="12" t="s">
        <v>33</v>
      </c>
      <c r="AH7" s="109" t="s">
        <v>32</v>
      </c>
      <c r="AI7" s="109" t="s">
        <v>32</v>
      </c>
      <c r="AJ7" s="12" t="s">
        <v>33</v>
      </c>
      <c r="AK7" s="109" t="s">
        <v>32</v>
      </c>
      <c r="AL7" s="109" t="s">
        <v>32</v>
      </c>
      <c r="AM7" s="12" t="s">
        <v>33</v>
      </c>
      <c r="AN7" s="109" t="s">
        <v>32</v>
      </c>
      <c r="AO7" s="109" t="s">
        <v>32</v>
      </c>
      <c r="AP7" s="12" t="s">
        <v>33</v>
      </c>
      <c r="AQ7" s="109" t="s">
        <v>32</v>
      </c>
      <c r="AR7" s="109" t="s">
        <v>32</v>
      </c>
      <c r="AS7" s="12" t="s">
        <v>33</v>
      </c>
      <c r="AT7" s="109" t="s">
        <v>32</v>
      </c>
      <c r="AU7" s="109" t="s">
        <v>32</v>
      </c>
      <c r="AV7" s="12" t="s">
        <v>33</v>
      </c>
      <c r="AW7" s="109" t="s">
        <v>32</v>
      </c>
      <c r="AX7" s="109" t="s">
        <v>32</v>
      </c>
      <c r="AY7" s="12" t="s">
        <v>33</v>
      </c>
      <c r="AZ7" s="12" t="s">
        <v>33</v>
      </c>
      <c r="BA7" s="109" t="s">
        <v>1847</v>
      </c>
      <c r="BB7" s="12" t="s">
        <v>33</v>
      </c>
      <c r="BC7" s="15" t="s">
        <v>11</v>
      </c>
      <c r="BD7" s="15" t="s">
        <v>11</v>
      </c>
      <c r="BE7" s="12" t="s">
        <v>11</v>
      </c>
      <c r="BF7" s="12" t="s">
        <v>11</v>
      </c>
      <c r="BG7" s="12" t="s">
        <v>11</v>
      </c>
      <c r="BH7" s="109" t="s">
        <v>8</v>
      </c>
      <c r="BI7" s="12" t="s">
        <v>117</v>
      </c>
      <c r="BJ7" s="109" t="s">
        <v>116</v>
      </c>
      <c r="BK7" s="12" t="s">
        <v>33</v>
      </c>
      <c r="BL7" s="12" t="s">
        <v>33</v>
      </c>
      <c r="BM7" s="12" t="s">
        <v>33</v>
      </c>
      <c r="BN7" s="12" t="s">
        <v>33</v>
      </c>
      <c r="BO7" s="12" t="s">
        <v>33</v>
      </c>
      <c r="BP7" s="12" t="s">
        <v>11</v>
      </c>
      <c r="BQ7" s="12" t="s">
        <v>11</v>
      </c>
      <c r="BR7" s="12" t="s">
        <v>11</v>
      </c>
      <c r="BS7" s="109" t="s">
        <v>8</v>
      </c>
      <c r="BT7" s="109" t="s">
        <v>117</v>
      </c>
      <c r="BU7" s="109" t="s">
        <v>116</v>
      </c>
      <c r="BV7" s="12" t="s">
        <v>33</v>
      </c>
      <c r="BW7" s="12" t="s">
        <v>33</v>
      </c>
      <c r="BX7" s="12" t="s">
        <v>33</v>
      </c>
      <c r="BY7" s="12" t="s">
        <v>33</v>
      </c>
      <c r="BZ7" s="12" t="s">
        <v>33</v>
      </c>
      <c r="CA7" s="12" t="s">
        <v>11</v>
      </c>
      <c r="CB7" s="12" t="s">
        <v>11</v>
      </c>
      <c r="CC7" s="12" t="s">
        <v>11</v>
      </c>
      <c r="CD7" s="109" t="s">
        <v>8</v>
      </c>
      <c r="CE7" s="109" t="s">
        <v>117</v>
      </c>
      <c r="CF7" s="109" t="s">
        <v>116</v>
      </c>
      <c r="CG7" s="12" t="s">
        <v>33</v>
      </c>
      <c r="CH7" s="12" t="s">
        <v>33</v>
      </c>
      <c r="CI7" s="12" t="s">
        <v>33</v>
      </c>
      <c r="CJ7" s="12" t="s">
        <v>33</v>
      </c>
      <c r="CK7" s="106" t="s">
        <v>116</v>
      </c>
      <c r="CL7" s="16" t="s">
        <v>33</v>
      </c>
      <c r="CM7" s="16" t="s">
        <v>33</v>
      </c>
      <c r="CN7" s="16" t="s">
        <v>33</v>
      </c>
      <c r="CO7" s="16" t="s">
        <v>33</v>
      </c>
    </row>
    <row r="8" spans="1:93" ht="23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1">
        <v>14</v>
      </c>
      <c r="O8" s="11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11">
        <v>21</v>
      </c>
      <c r="V8" s="11">
        <v>22</v>
      </c>
      <c r="W8" s="11">
        <v>23</v>
      </c>
      <c r="X8" s="11">
        <v>24</v>
      </c>
      <c r="Y8" s="11">
        <v>25</v>
      </c>
      <c r="Z8" s="11">
        <v>26</v>
      </c>
      <c r="AA8" s="11">
        <v>27</v>
      </c>
      <c r="AB8" s="11">
        <v>28</v>
      </c>
      <c r="AC8" s="11">
        <v>29</v>
      </c>
      <c r="AD8" s="11">
        <v>30</v>
      </c>
      <c r="AE8" s="11">
        <v>31</v>
      </c>
      <c r="AF8" s="11">
        <v>32</v>
      </c>
      <c r="AG8" s="11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11">
        <v>42</v>
      </c>
      <c r="AQ8" s="11">
        <v>43</v>
      </c>
      <c r="AR8" s="11">
        <v>44</v>
      </c>
      <c r="AS8" s="11">
        <v>45</v>
      </c>
      <c r="AT8" s="11">
        <v>46</v>
      </c>
      <c r="AU8" s="11">
        <v>47</v>
      </c>
      <c r="AV8" s="11">
        <v>48</v>
      </c>
      <c r="AW8" s="11">
        <v>49</v>
      </c>
      <c r="AX8" s="11">
        <v>50</v>
      </c>
      <c r="AY8" s="11">
        <v>51</v>
      </c>
      <c r="AZ8" s="11">
        <v>52</v>
      </c>
      <c r="BA8" s="11">
        <v>53</v>
      </c>
      <c r="BB8" s="11">
        <v>54</v>
      </c>
      <c r="BC8" s="11">
        <v>55</v>
      </c>
      <c r="BD8" s="11">
        <v>56</v>
      </c>
      <c r="BE8" s="11">
        <v>57</v>
      </c>
      <c r="BF8" s="11">
        <v>58</v>
      </c>
      <c r="BG8" s="11">
        <v>59</v>
      </c>
      <c r="BH8" s="11">
        <v>60</v>
      </c>
      <c r="BI8" s="11">
        <v>61</v>
      </c>
      <c r="BJ8" s="11">
        <v>62</v>
      </c>
      <c r="BK8" s="11">
        <v>63</v>
      </c>
      <c r="BL8" s="11">
        <v>64</v>
      </c>
      <c r="BM8" s="11">
        <v>65</v>
      </c>
      <c r="BN8" s="11">
        <v>66</v>
      </c>
      <c r="BO8" s="11">
        <v>67</v>
      </c>
      <c r="BP8" s="11">
        <v>68</v>
      </c>
      <c r="BQ8" s="11">
        <v>69</v>
      </c>
      <c r="BR8" s="11">
        <v>70</v>
      </c>
      <c r="BS8" s="11">
        <v>71</v>
      </c>
      <c r="BT8" s="11">
        <v>72</v>
      </c>
      <c r="BU8" s="11">
        <v>73</v>
      </c>
      <c r="BV8" s="11">
        <v>74</v>
      </c>
      <c r="BW8" s="11">
        <v>75</v>
      </c>
      <c r="BX8" s="11">
        <v>76</v>
      </c>
      <c r="BY8" s="11">
        <v>77</v>
      </c>
      <c r="BZ8" s="11">
        <v>78</v>
      </c>
      <c r="CA8" s="11">
        <v>79</v>
      </c>
      <c r="CB8" s="11">
        <v>80</v>
      </c>
      <c r="CC8" s="11">
        <v>81</v>
      </c>
      <c r="CD8" s="11">
        <v>82</v>
      </c>
      <c r="CE8" s="11">
        <v>83</v>
      </c>
      <c r="CF8" s="11">
        <v>84</v>
      </c>
      <c r="CG8" s="11">
        <v>85</v>
      </c>
      <c r="CH8" s="11">
        <v>86</v>
      </c>
      <c r="CI8" s="11">
        <v>87</v>
      </c>
      <c r="CJ8" s="11">
        <v>88</v>
      </c>
      <c r="CK8" s="11">
        <v>89</v>
      </c>
      <c r="CL8" s="11">
        <v>90</v>
      </c>
      <c r="CM8" s="11">
        <v>91</v>
      </c>
      <c r="CN8" s="11">
        <v>92</v>
      </c>
      <c r="CO8" s="11">
        <v>93</v>
      </c>
    </row>
    <row r="9" spans="1:93" ht="15" customHeight="1" x14ac:dyDescent="0.25">
      <c r="A9" s="60">
        <f>1</f>
        <v>1</v>
      </c>
      <c r="B9" s="61"/>
      <c r="C9" s="61"/>
      <c r="D9" s="62" t="s">
        <v>231</v>
      </c>
      <c r="E9" s="59" t="s">
        <v>42</v>
      </c>
      <c r="F9" s="59" t="s">
        <v>42</v>
      </c>
      <c r="G9" s="59" t="s">
        <v>42</v>
      </c>
      <c r="H9" s="62" t="s">
        <v>110</v>
      </c>
      <c r="I9" s="62">
        <v>125501290</v>
      </c>
      <c r="J9" s="62" t="s">
        <v>111</v>
      </c>
      <c r="K9" s="62" t="s">
        <v>112</v>
      </c>
      <c r="L9" s="62" t="s">
        <v>113</v>
      </c>
      <c r="M9" s="62" t="s">
        <v>111</v>
      </c>
      <c r="N9" s="62" t="s">
        <v>112</v>
      </c>
      <c r="O9" s="62" t="s">
        <v>89</v>
      </c>
      <c r="P9" s="63">
        <v>0.104</v>
      </c>
      <c r="Q9" s="64"/>
      <c r="R9" s="64"/>
      <c r="S9" s="63"/>
      <c r="T9" s="63"/>
      <c r="U9" s="63"/>
      <c r="V9" s="65"/>
      <c r="W9" s="65"/>
      <c r="X9" s="61"/>
      <c r="Y9" s="61"/>
      <c r="Z9" s="61"/>
      <c r="AA9" s="61">
        <v>39826</v>
      </c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 t="s">
        <v>42</v>
      </c>
      <c r="BA9" s="61" t="s">
        <v>42</v>
      </c>
      <c r="BB9" s="61" t="s">
        <v>42</v>
      </c>
      <c r="BC9" s="63"/>
      <c r="BD9" s="63"/>
      <c r="BE9" s="63"/>
      <c r="BF9" s="63"/>
      <c r="BG9" s="63"/>
      <c r="BH9" s="66"/>
      <c r="BI9" s="67"/>
      <c r="BJ9" s="66">
        <v>0</v>
      </c>
      <c r="BK9" s="66"/>
      <c r="BL9" s="66"/>
      <c r="BM9" s="61"/>
      <c r="BN9" s="61"/>
      <c r="BO9" s="68" t="s">
        <v>118</v>
      </c>
      <c r="BP9" s="63"/>
      <c r="BQ9" s="63"/>
      <c r="BR9" s="63"/>
      <c r="BS9" s="66"/>
      <c r="BT9" s="67"/>
      <c r="BU9" s="66">
        <v>0</v>
      </c>
      <c r="BV9" s="66" t="s">
        <v>1345</v>
      </c>
      <c r="BW9" s="66" t="s">
        <v>1345</v>
      </c>
      <c r="BX9" s="61"/>
      <c r="BY9" s="61"/>
      <c r="BZ9" s="61"/>
      <c r="CA9" s="61"/>
      <c r="CB9" s="61"/>
      <c r="CC9" s="61"/>
      <c r="CD9" s="61"/>
      <c r="CE9" s="61"/>
      <c r="CF9" s="64">
        <v>0</v>
      </c>
      <c r="CG9" s="61"/>
      <c r="CH9" s="61"/>
      <c r="CI9" s="61"/>
      <c r="CJ9" s="61"/>
      <c r="CK9" s="66">
        <v>0</v>
      </c>
      <c r="CL9" s="66" t="s">
        <v>1345</v>
      </c>
      <c r="CM9" s="66" t="s">
        <v>1345</v>
      </c>
      <c r="CN9" s="61"/>
      <c r="CO9" s="61"/>
    </row>
    <row r="10" spans="1:93" ht="15" customHeight="1" x14ac:dyDescent="0.25">
      <c r="A10" s="60">
        <f>A9+1</f>
        <v>2</v>
      </c>
      <c r="B10" s="61"/>
      <c r="C10" s="61"/>
      <c r="D10" s="62" t="s">
        <v>232</v>
      </c>
      <c r="E10" s="61" t="s">
        <v>42</v>
      </c>
      <c r="F10" s="62" t="s">
        <v>564</v>
      </c>
      <c r="G10" s="61">
        <v>46002</v>
      </c>
      <c r="H10" s="62" t="s">
        <v>156</v>
      </c>
      <c r="I10" s="62">
        <v>115744408</v>
      </c>
      <c r="J10" s="62" t="s">
        <v>66</v>
      </c>
      <c r="K10" s="62" t="s">
        <v>65</v>
      </c>
      <c r="L10" s="62" t="s">
        <v>157</v>
      </c>
      <c r="M10" s="62" t="s">
        <v>158</v>
      </c>
      <c r="N10" s="62" t="s">
        <v>159</v>
      </c>
      <c r="O10" s="62" t="s">
        <v>52</v>
      </c>
      <c r="P10" s="63">
        <v>0.495</v>
      </c>
      <c r="Q10" s="64"/>
      <c r="R10" s="64"/>
      <c r="S10" s="63"/>
      <c r="T10" s="63"/>
      <c r="U10" s="63"/>
      <c r="V10" s="65"/>
      <c r="W10" s="65"/>
      <c r="X10" s="61"/>
      <c r="Y10" s="61" t="s">
        <v>1342</v>
      </c>
      <c r="Z10" s="61" t="s">
        <v>1335</v>
      </c>
      <c r="AA10" s="61">
        <v>37298</v>
      </c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 t="s">
        <v>42</v>
      </c>
      <c r="BA10" s="61" t="s">
        <v>42</v>
      </c>
      <c r="BB10" s="61" t="s">
        <v>42</v>
      </c>
      <c r="BC10" s="63"/>
      <c r="BD10" s="63">
        <v>0</v>
      </c>
      <c r="BE10" s="63" t="s">
        <v>42</v>
      </c>
      <c r="BF10" s="63" t="s">
        <v>42</v>
      </c>
      <c r="BG10" s="63" t="s">
        <v>42</v>
      </c>
      <c r="BH10" s="66" t="s">
        <v>42</v>
      </c>
      <c r="BI10" s="67" t="s">
        <v>42</v>
      </c>
      <c r="BJ10" s="66">
        <v>0</v>
      </c>
      <c r="BK10" s="66" t="s">
        <v>42</v>
      </c>
      <c r="BL10" s="66" t="s">
        <v>42</v>
      </c>
      <c r="BM10" s="61" t="s">
        <v>42</v>
      </c>
      <c r="BN10" s="61" t="s">
        <v>42</v>
      </c>
      <c r="BO10" s="68" t="s">
        <v>64</v>
      </c>
      <c r="BP10" s="63"/>
      <c r="BQ10" s="63"/>
      <c r="BR10" s="63"/>
      <c r="BS10" s="66"/>
      <c r="BT10" s="67" t="s">
        <v>42</v>
      </c>
      <c r="BU10" s="66"/>
      <c r="BV10" s="62" t="s">
        <v>1346</v>
      </c>
      <c r="BW10" s="62" t="s">
        <v>1346</v>
      </c>
      <c r="BX10" s="61"/>
      <c r="BY10" s="61"/>
      <c r="BZ10" s="61" t="s">
        <v>42</v>
      </c>
      <c r="CA10" s="61" t="s">
        <v>42</v>
      </c>
      <c r="CB10" s="61" t="s">
        <v>42</v>
      </c>
      <c r="CC10" s="61" t="s">
        <v>42</v>
      </c>
      <c r="CD10" s="61" t="s">
        <v>42</v>
      </c>
      <c r="CE10" s="61" t="s">
        <v>42</v>
      </c>
      <c r="CF10" s="64">
        <v>0</v>
      </c>
      <c r="CG10" s="61" t="s">
        <v>42</v>
      </c>
      <c r="CH10" s="61" t="s">
        <v>42</v>
      </c>
      <c r="CI10" s="61" t="s">
        <v>42</v>
      </c>
      <c r="CJ10" s="61" t="s">
        <v>42</v>
      </c>
      <c r="CK10" s="66">
        <v>0</v>
      </c>
      <c r="CL10" s="62" t="s">
        <v>1346</v>
      </c>
      <c r="CM10" s="62" t="s">
        <v>1346</v>
      </c>
      <c r="CN10" s="61"/>
      <c r="CO10" s="61"/>
    </row>
    <row r="11" spans="1:93" ht="15" customHeight="1" x14ac:dyDescent="0.25">
      <c r="A11" s="91">
        <f t="shared" ref="A11:A13" si="0">A10+1</f>
        <v>3</v>
      </c>
      <c r="B11" s="92">
        <v>46204</v>
      </c>
      <c r="C11" s="92">
        <v>46234</v>
      </c>
      <c r="D11" s="93" t="s">
        <v>233</v>
      </c>
      <c r="E11" s="92">
        <v>46247</v>
      </c>
      <c r="F11" s="93" t="s">
        <v>565</v>
      </c>
      <c r="G11" s="92">
        <v>46008</v>
      </c>
      <c r="H11" s="93" t="s">
        <v>83</v>
      </c>
      <c r="I11" s="93">
        <v>131413539</v>
      </c>
      <c r="J11" s="93" t="s">
        <v>44</v>
      </c>
      <c r="K11" s="93" t="s">
        <v>59</v>
      </c>
      <c r="L11" s="93" t="s">
        <v>84</v>
      </c>
      <c r="M11" s="93" t="s">
        <v>44</v>
      </c>
      <c r="N11" s="93" t="s">
        <v>59</v>
      </c>
      <c r="O11" s="93" t="s">
        <v>63</v>
      </c>
      <c r="P11" s="94">
        <v>0.25</v>
      </c>
      <c r="Q11" s="95">
        <v>35150</v>
      </c>
      <c r="R11" s="95"/>
      <c r="S11" s="94">
        <v>6.8280000000000003</v>
      </c>
      <c r="T11" s="94">
        <v>6.8280000000000003</v>
      </c>
      <c r="U11" s="94">
        <v>5.2519999999999998</v>
      </c>
      <c r="V11" s="96"/>
      <c r="W11" s="96"/>
      <c r="X11" s="92"/>
      <c r="Y11" s="92"/>
      <c r="Z11" s="92"/>
      <c r="AA11" s="92">
        <v>39772</v>
      </c>
      <c r="AB11" s="92" t="s">
        <v>1343</v>
      </c>
      <c r="AC11" s="92" t="s">
        <v>1344</v>
      </c>
      <c r="AD11" s="92">
        <v>39772</v>
      </c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 t="s">
        <v>42</v>
      </c>
      <c r="BA11" s="92" t="s">
        <v>42</v>
      </c>
      <c r="BB11" s="92" t="s">
        <v>42</v>
      </c>
      <c r="BC11" s="94">
        <v>1.853</v>
      </c>
      <c r="BD11" s="94">
        <v>0</v>
      </c>
      <c r="BE11" s="94" t="s">
        <v>42</v>
      </c>
      <c r="BF11" s="94" t="s">
        <v>42</v>
      </c>
      <c r="BG11" s="94" t="s">
        <v>42</v>
      </c>
      <c r="BH11" s="97" t="s">
        <v>42</v>
      </c>
      <c r="BI11" s="98" t="s">
        <v>42</v>
      </c>
      <c r="BJ11" s="97">
        <v>0</v>
      </c>
      <c r="BK11" s="97" t="s">
        <v>42</v>
      </c>
      <c r="BL11" s="97" t="s">
        <v>42</v>
      </c>
      <c r="BM11" s="92" t="s">
        <v>42</v>
      </c>
      <c r="BN11" s="92" t="s">
        <v>42</v>
      </c>
      <c r="BO11" s="101" t="s">
        <v>353</v>
      </c>
      <c r="BP11" s="94">
        <v>1.853</v>
      </c>
      <c r="BQ11" s="94">
        <v>2.6850000000000001</v>
      </c>
      <c r="BR11" s="94">
        <v>0.68500000000000005</v>
      </c>
      <c r="BS11" s="97">
        <v>2</v>
      </c>
      <c r="BT11" s="98" t="s">
        <v>42</v>
      </c>
      <c r="BU11" s="97">
        <v>2</v>
      </c>
      <c r="BV11" s="97" t="s">
        <v>1347</v>
      </c>
      <c r="BW11" s="97" t="s">
        <v>1348</v>
      </c>
      <c r="BX11" s="92">
        <v>46599</v>
      </c>
      <c r="BY11" s="92" t="s">
        <v>352</v>
      </c>
      <c r="BZ11" s="92" t="s">
        <v>42</v>
      </c>
      <c r="CA11" s="92" t="s">
        <v>42</v>
      </c>
      <c r="CB11" s="92" t="s">
        <v>42</v>
      </c>
      <c r="CC11" s="92" t="s">
        <v>42</v>
      </c>
      <c r="CD11" s="92" t="s">
        <v>42</v>
      </c>
      <c r="CE11" s="92" t="s">
        <v>42</v>
      </c>
      <c r="CF11" s="95">
        <v>0</v>
      </c>
      <c r="CG11" s="92" t="s">
        <v>42</v>
      </c>
      <c r="CH11" s="92" t="s">
        <v>42</v>
      </c>
      <c r="CI11" s="92" t="s">
        <v>42</v>
      </c>
      <c r="CJ11" s="92" t="s">
        <v>42</v>
      </c>
      <c r="CK11" s="97">
        <v>2</v>
      </c>
      <c r="CL11" s="97" t="s">
        <v>1347</v>
      </c>
      <c r="CM11" s="97" t="s">
        <v>1348</v>
      </c>
      <c r="CN11" s="92">
        <v>46599</v>
      </c>
      <c r="CO11" s="92" t="s">
        <v>352</v>
      </c>
    </row>
    <row r="12" spans="1:93" ht="15" customHeight="1" x14ac:dyDescent="0.25">
      <c r="A12" s="60">
        <f t="shared" si="0"/>
        <v>4</v>
      </c>
      <c r="B12" s="61"/>
      <c r="C12" s="61"/>
      <c r="D12" s="62" t="s">
        <v>234</v>
      </c>
      <c r="E12" s="59" t="s">
        <v>42</v>
      </c>
      <c r="F12" s="59" t="s">
        <v>42</v>
      </c>
      <c r="G12" s="59" t="s">
        <v>42</v>
      </c>
      <c r="H12" s="62" t="s">
        <v>85</v>
      </c>
      <c r="I12" s="62">
        <v>130533432</v>
      </c>
      <c r="J12" s="62" t="s">
        <v>44</v>
      </c>
      <c r="K12" s="62" t="s">
        <v>59</v>
      </c>
      <c r="L12" s="62" t="s">
        <v>86</v>
      </c>
      <c r="M12" s="62" t="s">
        <v>44</v>
      </c>
      <c r="N12" s="62" t="s">
        <v>59</v>
      </c>
      <c r="O12" s="62" t="s">
        <v>52</v>
      </c>
      <c r="P12" s="63">
        <v>0.17</v>
      </c>
      <c r="Q12" s="64"/>
      <c r="R12" s="64"/>
      <c r="S12" s="63"/>
      <c r="T12" s="63"/>
      <c r="U12" s="63"/>
      <c r="V12" s="65"/>
      <c r="W12" s="65"/>
      <c r="X12" s="61"/>
      <c r="Y12" s="61"/>
      <c r="Z12" s="61"/>
      <c r="AA12" s="61">
        <v>39805</v>
      </c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 t="s">
        <v>42</v>
      </c>
      <c r="BA12" s="61" t="s">
        <v>42</v>
      </c>
      <c r="BB12" s="61" t="s">
        <v>42</v>
      </c>
      <c r="BC12" s="63"/>
      <c r="BD12" s="63"/>
      <c r="BE12" s="63"/>
      <c r="BF12" s="63"/>
      <c r="BG12" s="63"/>
      <c r="BH12" s="66"/>
      <c r="BI12" s="67"/>
      <c r="BJ12" s="66">
        <v>0</v>
      </c>
      <c r="BK12" s="66"/>
      <c r="BL12" s="66"/>
      <c r="BM12" s="61"/>
      <c r="BN12" s="61"/>
      <c r="BO12" s="68"/>
      <c r="BP12" s="63"/>
      <c r="BQ12" s="63"/>
      <c r="BR12" s="63"/>
      <c r="BS12" s="66"/>
      <c r="BT12" s="67"/>
      <c r="BU12" s="66">
        <v>0</v>
      </c>
      <c r="BV12" s="66" t="s">
        <v>1349</v>
      </c>
      <c r="BW12" s="66" t="s">
        <v>1349</v>
      </c>
      <c r="BX12" s="61"/>
      <c r="BY12" s="61"/>
      <c r="BZ12" s="68"/>
      <c r="CA12" s="63"/>
      <c r="CB12" s="63"/>
      <c r="CC12" s="63"/>
      <c r="CD12" s="66"/>
      <c r="CE12" s="67"/>
      <c r="CF12" s="66">
        <v>0</v>
      </c>
      <c r="CG12" s="66"/>
      <c r="CH12" s="66"/>
      <c r="CI12" s="61"/>
      <c r="CJ12" s="61"/>
      <c r="CK12" s="66">
        <v>0</v>
      </c>
      <c r="CL12" s="66" t="s">
        <v>1349</v>
      </c>
      <c r="CM12" s="66" t="s">
        <v>1349</v>
      </c>
      <c r="CN12" s="61"/>
      <c r="CO12" s="61"/>
    </row>
    <row r="13" spans="1:93" ht="15" customHeight="1" x14ac:dyDescent="0.25">
      <c r="A13" s="60">
        <f t="shared" si="0"/>
        <v>5</v>
      </c>
      <c r="B13" s="61"/>
      <c r="C13" s="61"/>
      <c r="D13" s="62" t="s">
        <v>235</v>
      </c>
      <c r="E13" s="59" t="s">
        <v>42</v>
      </c>
      <c r="F13" s="59" t="s">
        <v>42</v>
      </c>
      <c r="G13" s="59" t="s">
        <v>42</v>
      </c>
      <c r="H13" s="62" t="s">
        <v>165</v>
      </c>
      <c r="I13" s="62">
        <v>123535874</v>
      </c>
      <c r="J13" s="62" t="s">
        <v>166</v>
      </c>
      <c r="K13" s="62" t="s">
        <v>167</v>
      </c>
      <c r="L13" s="62" t="s">
        <v>168</v>
      </c>
      <c r="M13" s="62" t="s">
        <v>166</v>
      </c>
      <c r="N13" s="62" t="s">
        <v>167</v>
      </c>
      <c r="O13" s="62" t="s">
        <v>89</v>
      </c>
      <c r="P13" s="63">
        <v>0.15</v>
      </c>
      <c r="Q13" s="64"/>
      <c r="R13" s="64"/>
      <c r="S13" s="63"/>
      <c r="T13" s="63"/>
      <c r="U13" s="63"/>
      <c r="V13" s="65"/>
      <c r="W13" s="65"/>
      <c r="X13" s="61"/>
      <c r="Y13" s="61"/>
      <c r="Z13" s="61"/>
      <c r="AA13" s="61">
        <v>40676</v>
      </c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 t="s">
        <v>42</v>
      </c>
      <c r="BA13" s="61" t="s">
        <v>42</v>
      </c>
      <c r="BB13" s="61" t="s">
        <v>42</v>
      </c>
      <c r="BC13" s="63"/>
      <c r="BD13" s="63"/>
      <c r="BE13" s="63"/>
      <c r="BF13" s="63"/>
      <c r="BG13" s="63"/>
      <c r="BH13" s="66"/>
      <c r="BI13" s="67"/>
      <c r="BJ13" s="66">
        <v>0</v>
      </c>
      <c r="BK13" s="66"/>
      <c r="BL13" s="66"/>
      <c r="BM13" s="61"/>
      <c r="BN13" s="61"/>
      <c r="BO13" s="68" t="s">
        <v>64</v>
      </c>
      <c r="BP13" s="63"/>
      <c r="BQ13" s="63"/>
      <c r="BR13" s="63"/>
      <c r="BS13" s="66"/>
      <c r="BT13" s="67"/>
      <c r="BU13" s="66">
        <v>0</v>
      </c>
      <c r="BV13" s="66" t="s">
        <v>1350</v>
      </c>
      <c r="BW13" s="66" t="s">
        <v>1350</v>
      </c>
      <c r="BX13" s="61"/>
      <c r="BY13" s="61"/>
      <c r="BZ13" s="61"/>
      <c r="CA13" s="61"/>
      <c r="CB13" s="61"/>
      <c r="CC13" s="61"/>
      <c r="CD13" s="61"/>
      <c r="CE13" s="61"/>
      <c r="CF13" s="64">
        <v>0</v>
      </c>
      <c r="CG13" s="61"/>
      <c r="CH13" s="61"/>
      <c r="CI13" s="61"/>
      <c r="CJ13" s="61"/>
      <c r="CK13" s="66">
        <v>0</v>
      </c>
      <c r="CL13" s="66" t="s">
        <v>1350</v>
      </c>
      <c r="CM13" s="66" t="s">
        <v>1350</v>
      </c>
      <c r="CN13" s="61"/>
      <c r="CO13" s="61"/>
    </row>
    <row r="14" spans="1:93" ht="27" customHeight="1" x14ac:dyDescent="0.25">
      <c r="A14" s="178" t="s">
        <v>174</v>
      </c>
      <c r="B14" s="181" t="s">
        <v>17</v>
      </c>
      <c r="C14" s="182"/>
      <c r="D14" s="187" t="s">
        <v>0</v>
      </c>
      <c r="E14" s="188"/>
      <c r="F14" s="181" t="s">
        <v>16</v>
      </c>
      <c r="G14" s="182"/>
      <c r="H14" s="159" t="s">
        <v>236</v>
      </c>
      <c r="I14" s="174"/>
      <c r="J14" s="174"/>
      <c r="K14" s="160"/>
      <c r="L14" s="175" t="s">
        <v>20</v>
      </c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7"/>
      <c r="AZ14" s="175" t="s">
        <v>1</v>
      </c>
      <c r="BA14" s="176"/>
      <c r="BB14" s="177"/>
      <c r="BC14" s="150" t="s">
        <v>15</v>
      </c>
      <c r="BD14" s="150" t="s">
        <v>351</v>
      </c>
      <c r="BE14" s="194" t="s">
        <v>346</v>
      </c>
      <c r="BF14" s="195"/>
      <c r="BG14" s="195"/>
      <c r="BH14" s="195"/>
      <c r="BI14" s="195"/>
      <c r="BJ14" s="195"/>
      <c r="BK14" s="195"/>
      <c r="BL14" s="195"/>
      <c r="BM14" s="195"/>
      <c r="BN14" s="195"/>
      <c r="BO14" s="195"/>
      <c r="BP14" s="195"/>
      <c r="BQ14" s="195"/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6"/>
      <c r="CK14" s="161" t="s">
        <v>347</v>
      </c>
      <c r="CL14" s="162"/>
      <c r="CM14" s="162"/>
      <c r="CN14" s="162"/>
      <c r="CO14" s="163"/>
    </row>
    <row r="15" spans="1:93" ht="28.5" customHeight="1" x14ac:dyDescent="0.25">
      <c r="A15" s="179"/>
      <c r="B15" s="183"/>
      <c r="C15" s="184"/>
      <c r="D15" s="189"/>
      <c r="E15" s="190"/>
      <c r="F15" s="183"/>
      <c r="G15" s="184"/>
      <c r="H15" s="155" t="s">
        <v>4</v>
      </c>
      <c r="I15" s="155" t="s">
        <v>5</v>
      </c>
      <c r="J15" s="164" t="s">
        <v>6</v>
      </c>
      <c r="K15" s="165"/>
      <c r="L15" s="155" t="s">
        <v>4</v>
      </c>
      <c r="M15" s="164" t="s">
        <v>7</v>
      </c>
      <c r="N15" s="165"/>
      <c r="O15" s="164" t="s">
        <v>21</v>
      </c>
      <c r="P15" s="170" t="s">
        <v>41</v>
      </c>
      <c r="Q15" s="164" t="s">
        <v>22</v>
      </c>
      <c r="R15" s="165"/>
      <c r="S15" s="159" t="s">
        <v>25</v>
      </c>
      <c r="T15" s="160"/>
      <c r="U15" s="111" t="s">
        <v>29</v>
      </c>
      <c r="V15" s="173" t="s">
        <v>28</v>
      </c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60"/>
      <c r="AZ15" s="155" t="s">
        <v>37</v>
      </c>
      <c r="BA15" s="155" t="s">
        <v>38</v>
      </c>
      <c r="BB15" s="155" t="s">
        <v>39</v>
      </c>
      <c r="BC15" s="193"/>
      <c r="BD15" s="193"/>
      <c r="BE15" s="175" t="s">
        <v>150</v>
      </c>
      <c r="BF15" s="176"/>
      <c r="BG15" s="176"/>
      <c r="BH15" s="176"/>
      <c r="BI15" s="176"/>
      <c r="BJ15" s="176"/>
      <c r="BK15" s="176"/>
      <c r="BL15" s="176"/>
      <c r="BM15" s="176"/>
      <c r="BN15" s="177"/>
      <c r="BO15" s="175" t="s">
        <v>151</v>
      </c>
      <c r="BP15" s="176"/>
      <c r="BQ15" s="176"/>
      <c r="BR15" s="176"/>
      <c r="BS15" s="176"/>
      <c r="BT15" s="176"/>
      <c r="BU15" s="176"/>
      <c r="BV15" s="176"/>
      <c r="BW15" s="176"/>
      <c r="BX15" s="176"/>
      <c r="BY15" s="177"/>
      <c r="BZ15" s="175" t="s">
        <v>327</v>
      </c>
      <c r="CA15" s="176"/>
      <c r="CB15" s="176"/>
      <c r="CC15" s="176"/>
      <c r="CD15" s="176"/>
      <c r="CE15" s="176"/>
      <c r="CF15" s="176"/>
      <c r="CG15" s="176"/>
      <c r="CH15" s="176"/>
      <c r="CI15" s="176"/>
      <c r="CJ15" s="177"/>
      <c r="CK15" s="161" t="s">
        <v>348</v>
      </c>
      <c r="CL15" s="162"/>
      <c r="CM15" s="162"/>
      <c r="CN15" s="162"/>
      <c r="CO15" s="163"/>
    </row>
    <row r="16" spans="1:93" ht="25.5" customHeight="1" x14ac:dyDescent="0.25">
      <c r="A16" s="179"/>
      <c r="B16" s="183"/>
      <c r="C16" s="184"/>
      <c r="D16" s="189"/>
      <c r="E16" s="190"/>
      <c r="F16" s="183"/>
      <c r="G16" s="184"/>
      <c r="H16" s="157"/>
      <c r="I16" s="157"/>
      <c r="J16" s="166"/>
      <c r="K16" s="167"/>
      <c r="L16" s="157"/>
      <c r="M16" s="166"/>
      <c r="N16" s="167"/>
      <c r="O16" s="166"/>
      <c r="P16" s="171"/>
      <c r="Q16" s="166"/>
      <c r="R16" s="167"/>
      <c r="S16" s="155" t="s">
        <v>26</v>
      </c>
      <c r="T16" s="155" t="s">
        <v>27</v>
      </c>
      <c r="U16" s="155" t="s">
        <v>30</v>
      </c>
      <c r="V16" s="159" t="s">
        <v>31</v>
      </c>
      <c r="W16" s="174"/>
      <c r="X16" s="160"/>
      <c r="Y16" s="159" t="s">
        <v>186</v>
      </c>
      <c r="Z16" s="174"/>
      <c r="AA16" s="160"/>
      <c r="AB16" s="159" t="s">
        <v>187</v>
      </c>
      <c r="AC16" s="174"/>
      <c r="AD16" s="160"/>
      <c r="AE16" s="159" t="s">
        <v>188</v>
      </c>
      <c r="AF16" s="174"/>
      <c r="AG16" s="160"/>
      <c r="AH16" s="159" t="s">
        <v>189</v>
      </c>
      <c r="AI16" s="174"/>
      <c r="AJ16" s="160"/>
      <c r="AK16" s="159" t="s">
        <v>190</v>
      </c>
      <c r="AL16" s="174"/>
      <c r="AM16" s="160"/>
      <c r="AN16" s="159" t="s">
        <v>191</v>
      </c>
      <c r="AO16" s="174"/>
      <c r="AP16" s="160"/>
      <c r="AQ16" s="159" t="s">
        <v>192</v>
      </c>
      <c r="AR16" s="174"/>
      <c r="AS16" s="160"/>
      <c r="AT16" s="159" t="s">
        <v>193</v>
      </c>
      <c r="AU16" s="174"/>
      <c r="AV16" s="160"/>
      <c r="AW16" s="159" t="s">
        <v>194</v>
      </c>
      <c r="AX16" s="174"/>
      <c r="AY16" s="160"/>
      <c r="AZ16" s="157"/>
      <c r="BA16" s="157"/>
      <c r="BB16" s="157"/>
      <c r="BC16" s="193"/>
      <c r="BD16" s="193"/>
      <c r="BE16" s="155" t="s">
        <v>237</v>
      </c>
      <c r="BF16" s="157" t="s">
        <v>115</v>
      </c>
      <c r="BG16" s="158" t="s">
        <v>114</v>
      </c>
      <c r="BH16" s="158" t="s">
        <v>341</v>
      </c>
      <c r="BI16" s="158" t="s">
        <v>329</v>
      </c>
      <c r="BJ16" s="155" t="s">
        <v>330</v>
      </c>
      <c r="BK16" s="159" t="s">
        <v>342</v>
      </c>
      <c r="BL16" s="160"/>
      <c r="BM16" s="158" t="s">
        <v>332</v>
      </c>
      <c r="BN16" s="158" t="s">
        <v>340</v>
      </c>
      <c r="BO16" s="155" t="s">
        <v>238</v>
      </c>
      <c r="BP16" s="155" t="s">
        <v>239</v>
      </c>
      <c r="BQ16" s="157" t="s">
        <v>115</v>
      </c>
      <c r="BR16" s="158" t="s">
        <v>114</v>
      </c>
      <c r="BS16" s="158" t="s">
        <v>341</v>
      </c>
      <c r="BT16" s="158" t="s">
        <v>329</v>
      </c>
      <c r="BU16" s="155" t="s">
        <v>330</v>
      </c>
      <c r="BV16" s="159" t="s">
        <v>343</v>
      </c>
      <c r="BW16" s="160"/>
      <c r="BX16" s="158" t="s">
        <v>332</v>
      </c>
      <c r="BY16" s="158" t="s">
        <v>333</v>
      </c>
      <c r="BZ16" s="155" t="s">
        <v>335</v>
      </c>
      <c r="CA16" s="155" t="s">
        <v>230</v>
      </c>
      <c r="CB16" s="157" t="s">
        <v>115</v>
      </c>
      <c r="CC16" s="158" t="s">
        <v>114</v>
      </c>
      <c r="CD16" s="155" t="s">
        <v>336</v>
      </c>
      <c r="CE16" s="158" t="s">
        <v>329</v>
      </c>
      <c r="CF16" s="155" t="s">
        <v>330</v>
      </c>
      <c r="CG16" s="159" t="s">
        <v>337</v>
      </c>
      <c r="CH16" s="160"/>
      <c r="CI16" s="158" t="s">
        <v>332</v>
      </c>
      <c r="CJ16" s="158" t="s">
        <v>333</v>
      </c>
      <c r="CK16" s="150" t="s">
        <v>338</v>
      </c>
      <c r="CL16" s="152" t="s">
        <v>331</v>
      </c>
      <c r="CM16" s="153"/>
      <c r="CN16" s="154" t="s">
        <v>339</v>
      </c>
      <c r="CO16" s="154" t="s">
        <v>340</v>
      </c>
    </row>
    <row r="17" spans="1:93" ht="50.25" customHeight="1" x14ac:dyDescent="0.25">
      <c r="A17" s="180"/>
      <c r="B17" s="185"/>
      <c r="C17" s="186"/>
      <c r="D17" s="191"/>
      <c r="E17" s="192"/>
      <c r="F17" s="185"/>
      <c r="G17" s="186"/>
      <c r="H17" s="156"/>
      <c r="I17" s="156"/>
      <c r="J17" s="168"/>
      <c r="K17" s="169"/>
      <c r="L17" s="156"/>
      <c r="M17" s="168"/>
      <c r="N17" s="169"/>
      <c r="O17" s="168"/>
      <c r="P17" s="172"/>
      <c r="Q17" s="168"/>
      <c r="R17" s="169"/>
      <c r="S17" s="156"/>
      <c r="T17" s="156"/>
      <c r="U17" s="156"/>
      <c r="V17" s="109" t="s">
        <v>34</v>
      </c>
      <c r="W17" s="109" t="s">
        <v>35</v>
      </c>
      <c r="X17" s="109" t="s">
        <v>36</v>
      </c>
      <c r="Y17" s="109" t="s">
        <v>34</v>
      </c>
      <c r="Z17" s="109" t="s">
        <v>35</v>
      </c>
      <c r="AA17" s="109" t="s">
        <v>36</v>
      </c>
      <c r="AB17" s="109" t="s">
        <v>34</v>
      </c>
      <c r="AC17" s="109" t="s">
        <v>35</v>
      </c>
      <c r="AD17" s="109" t="s">
        <v>36</v>
      </c>
      <c r="AE17" s="109" t="s">
        <v>34</v>
      </c>
      <c r="AF17" s="109" t="s">
        <v>35</v>
      </c>
      <c r="AG17" s="109" t="s">
        <v>36</v>
      </c>
      <c r="AH17" s="109" t="s">
        <v>34</v>
      </c>
      <c r="AI17" s="109" t="s">
        <v>35</v>
      </c>
      <c r="AJ17" s="109" t="s">
        <v>36</v>
      </c>
      <c r="AK17" s="109" t="s">
        <v>34</v>
      </c>
      <c r="AL17" s="109" t="s">
        <v>35</v>
      </c>
      <c r="AM17" s="109" t="s">
        <v>36</v>
      </c>
      <c r="AN17" s="109" t="s">
        <v>34</v>
      </c>
      <c r="AO17" s="109" t="s">
        <v>35</v>
      </c>
      <c r="AP17" s="109" t="s">
        <v>36</v>
      </c>
      <c r="AQ17" s="109" t="s">
        <v>34</v>
      </c>
      <c r="AR17" s="109" t="s">
        <v>35</v>
      </c>
      <c r="AS17" s="109" t="s">
        <v>36</v>
      </c>
      <c r="AT17" s="109" t="s">
        <v>34</v>
      </c>
      <c r="AU17" s="109" t="s">
        <v>35</v>
      </c>
      <c r="AV17" s="109" t="s">
        <v>36</v>
      </c>
      <c r="AW17" s="109" t="s">
        <v>34</v>
      </c>
      <c r="AX17" s="109" t="s">
        <v>35</v>
      </c>
      <c r="AY17" s="109" t="s">
        <v>36</v>
      </c>
      <c r="AZ17" s="156"/>
      <c r="BA17" s="156"/>
      <c r="BB17" s="156"/>
      <c r="BC17" s="151"/>
      <c r="BD17" s="151"/>
      <c r="BE17" s="156"/>
      <c r="BF17" s="156"/>
      <c r="BG17" s="158"/>
      <c r="BH17" s="158"/>
      <c r="BI17" s="158"/>
      <c r="BJ17" s="156"/>
      <c r="BK17" s="107" t="s">
        <v>9</v>
      </c>
      <c r="BL17" s="107" t="s">
        <v>10</v>
      </c>
      <c r="BM17" s="158"/>
      <c r="BN17" s="158"/>
      <c r="BO17" s="156"/>
      <c r="BP17" s="156"/>
      <c r="BQ17" s="156"/>
      <c r="BR17" s="158"/>
      <c r="BS17" s="158"/>
      <c r="BT17" s="158"/>
      <c r="BU17" s="156"/>
      <c r="BV17" s="107" t="s">
        <v>9</v>
      </c>
      <c r="BW17" s="107" t="s">
        <v>10</v>
      </c>
      <c r="BX17" s="158"/>
      <c r="BY17" s="158"/>
      <c r="BZ17" s="156"/>
      <c r="CA17" s="156"/>
      <c r="CB17" s="156"/>
      <c r="CC17" s="158"/>
      <c r="CD17" s="156"/>
      <c r="CE17" s="158"/>
      <c r="CF17" s="156"/>
      <c r="CG17" s="107" t="s">
        <v>9</v>
      </c>
      <c r="CH17" s="107" t="s">
        <v>10</v>
      </c>
      <c r="CI17" s="158"/>
      <c r="CJ17" s="158"/>
      <c r="CK17" s="151"/>
      <c r="CL17" s="105" t="s">
        <v>9</v>
      </c>
      <c r="CM17" s="105" t="s">
        <v>10</v>
      </c>
      <c r="CN17" s="154"/>
      <c r="CO17" s="154"/>
    </row>
    <row r="18" spans="1:93" ht="38.25" customHeight="1" x14ac:dyDescent="0.25">
      <c r="A18" s="9" t="s">
        <v>33</v>
      </c>
      <c r="B18" s="105" t="s">
        <v>18</v>
      </c>
      <c r="C18" s="105" t="s">
        <v>19</v>
      </c>
      <c r="D18" s="105" t="s">
        <v>2</v>
      </c>
      <c r="E18" s="105" t="s">
        <v>3</v>
      </c>
      <c r="F18" s="105" t="s">
        <v>2</v>
      </c>
      <c r="G18" s="105" t="s">
        <v>3</v>
      </c>
      <c r="H18" s="12" t="s">
        <v>33</v>
      </c>
      <c r="I18" s="12" t="s">
        <v>33</v>
      </c>
      <c r="J18" s="13" t="s">
        <v>12</v>
      </c>
      <c r="K18" s="110" t="s">
        <v>13</v>
      </c>
      <c r="L18" s="12" t="s">
        <v>33</v>
      </c>
      <c r="M18" s="13" t="s">
        <v>12</v>
      </c>
      <c r="N18" s="110" t="s">
        <v>13</v>
      </c>
      <c r="O18" s="14" t="s">
        <v>33</v>
      </c>
      <c r="P18" s="108" t="s">
        <v>14</v>
      </c>
      <c r="Q18" s="108" t="s">
        <v>23</v>
      </c>
      <c r="R18" s="108" t="s">
        <v>24</v>
      </c>
      <c r="S18" s="108" t="s">
        <v>11</v>
      </c>
      <c r="T18" s="108" t="s">
        <v>11</v>
      </c>
      <c r="U18" s="109" t="s">
        <v>11</v>
      </c>
      <c r="V18" s="109" t="s">
        <v>32</v>
      </c>
      <c r="W18" s="109" t="s">
        <v>32</v>
      </c>
      <c r="X18" s="12" t="s">
        <v>33</v>
      </c>
      <c r="Y18" s="109" t="s">
        <v>32</v>
      </c>
      <c r="Z18" s="109" t="s">
        <v>32</v>
      </c>
      <c r="AA18" s="12" t="s">
        <v>33</v>
      </c>
      <c r="AB18" s="109" t="s">
        <v>32</v>
      </c>
      <c r="AC18" s="109" t="s">
        <v>32</v>
      </c>
      <c r="AD18" s="12" t="s">
        <v>33</v>
      </c>
      <c r="AE18" s="109" t="s">
        <v>32</v>
      </c>
      <c r="AF18" s="109" t="s">
        <v>32</v>
      </c>
      <c r="AG18" s="12" t="s">
        <v>33</v>
      </c>
      <c r="AH18" s="109" t="s">
        <v>32</v>
      </c>
      <c r="AI18" s="109" t="s">
        <v>32</v>
      </c>
      <c r="AJ18" s="12" t="s">
        <v>33</v>
      </c>
      <c r="AK18" s="109" t="s">
        <v>32</v>
      </c>
      <c r="AL18" s="109" t="s">
        <v>32</v>
      </c>
      <c r="AM18" s="12" t="s">
        <v>33</v>
      </c>
      <c r="AN18" s="109" t="s">
        <v>32</v>
      </c>
      <c r="AO18" s="109" t="s">
        <v>32</v>
      </c>
      <c r="AP18" s="12" t="s">
        <v>33</v>
      </c>
      <c r="AQ18" s="109" t="s">
        <v>32</v>
      </c>
      <c r="AR18" s="109" t="s">
        <v>32</v>
      </c>
      <c r="AS18" s="12" t="s">
        <v>33</v>
      </c>
      <c r="AT18" s="109" t="s">
        <v>32</v>
      </c>
      <c r="AU18" s="109" t="s">
        <v>32</v>
      </c>
      <c r="AV18" s="12" t="s">
        <v>33</v>
      </c>
      <c r="AW18" s="109" t="s">
        <v>32</v>
      </c>
      <c r="AX18" s="109" t="s">
        <v>32</v>
      </c>
      <c r="AY18" s="12" t="s">
        <v>33</v>
      </c>
      <c r="AZ18" s="12" t="s">
        <v>33</v>
      </c>
      <c r="BA18" s="109" t="s">
        <v>1847</v>
      </c>
      <c r="BB18" s="12" t="s">
        <v>33</v>
      </c>
      <c r="BC18" s="15" t="s">
        <v>11</v>
      </c>
      <c r="BD18" s="15" t="s">
        <v>11</v>
      </c>
      <c r="BE18" s="12" t="s">
        <v>11</v>
      </c>
      <c r="BF18" s="12" t="s">
        <v>11</v>
      </c>
      <c r="BG18" s="12" t="s">
        <v>11</v>
      </c>
      <c r="BH18" s="109" t="s">
        <v>8</v>
      </c>
      <c r="BI18" s="12" t="s">
        <v>117</v>
      </c>
      <c r="BJ18" s="109" t="s">
        <v>116</v>
      </c>
      <c r="BK18" s="12" t="s">
        <v>33</v>
      </c>
      <c r="BL18" s="12" t="s">
        <v>33</v>
      </c>
      <c r="BM18" s="12" t="s">
        <v>33</v>
      </c>
      <c r="BN18" s="12" t="s">
        <v>33</v>
      </c>
      <c r="BO18" s="12" t="s">
        <v>33</v>
      </c>
      <c r="BP18" s="12" t="s">
        <v>11</v>
      </c>
      <c r="BQ18" s="12" t="s">
        <v>11</v>
      </c>
      <c r="BR18" s="12" t="s">
        <v>11</v>
      </c>
      <c r="BS18" s="109" t="s">
        <v>8</v>
      </c>
      <c r="BT18" s="109" t="s">
        <v>117</v>
      </c>
      <c r="BU18" s="109" t="s">
        <v>116</v>
      </c>
      <c r="BV18" s="12" t="s">
        <v>33</v>
      </c>
      <c r="BW18" s="12" t="s">
        <v>33</v>
      </c>
      <c r="BX18" s="12" t="s">
        <v>33</v>
      </c>
      <c r="BY18" s="12" t="s">
        <v>33</v>
      </c>
      <c r="BZ18" s="12" t="s">
        <v>33</v>
      </c>
      <c r="CA18" s="12" t="s">
        <v>11</v>
      </c>
      <c r="CB18" s="12" t="s">
        <v>11</v>
      </c>
      <c r="CC18" s="12" t="s">
        <v>11</v>
      </c>
      <c r="CD18" s="109" t="s">
        <v>8</v>
      </c>
      <c r="CE18" s="109" t="s">
        <v>117</v>
      </c>
      <c r="CF18" s="109" t="s">
        <v>116</v>
      </c>
      <c r="CG18" s="12" t="s">
        <v>33</v>
      </c>
      <c r="CH18" s="12" t="s">
        <v>33</v>
      </c>
      <c r="CI18" s="12" t="s">
        <v>33</v>
      </c>
      <c r="CJ18" s="12" t="s">
        <v>33</v>
      </c>
      <c r="CK18" s="106" t="s">
        <v>116</v>
      </c>
      <c r="CL18" s="16" t="s">
        <v>33</v>
      </c>
      <c r="CM18" s="16" t="s">
        <v>33</v>
      </c>
      <c r="CN18" s="16" t="s">
        <v>33</v>
      </c>
      <c r="CO18" s="16" t="s">
        <v>33</v>
      </c>
    </row>
    <row r="19" spans="1:93" ht="15" customHeight="1" x14ac:dyDescent="0.2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  <c r="O19" s="11">
        <v>15</v>
      </c>
      <c r="P19" s="11">
        <v>16</v>
      </c>
      <c r="Q19" s="11">
        <v>17</v>
      </c>
      <c r="R19" s="11">
        <v>18</v>
      </c>
      <c r="S19" s="11">
        <v>19</v>
      </c>
      <c r="T19" s="11">
        <v>20</v>
      </c>
      <c r="U19" s="11">
        <v>21</v>
      </c>
      <c r="V19" s="11">
        <v>22</v>
      </c>
      <c r="W19" s="11">
        <v>23</v>
      </c>
      <c r="X19" s="11">
        <v>24</v>
      </c>
      <c r="Y19" s="11">
        <v>25</v>
      </c>
      <c r="Z19" s="11">
        <v>26</v>
      </c>
      <c r="AA19" s="11">
        <v>27</v>
      </c>
      <c r="AB19" s="11">
        <v>28</v>
      </c>
      <c r="AC19" s="11">
        <v>29</v>
      </c>
      <c r="AD19" s="11">
        <v>30</v>
      </c>
      <c r="AE19" s="11">
        <v>31</v>
      </c>
      <c r="AF19" s="11">
        <v>32</v>
      </c>
      <c r="AG19" s="11">
        <v>33</v>
      </c>
      <c r="AH19" s="11">
        <v>34</v>
      </c>
      <c r="AI19" s="11">
        <v>35</v>
      </c>
      <c r="AJ19" s="11">
        <v>36</v>
      </c>
      <c r="AK19" s="11">
        <v>37</v>
      </c>
      <c r="AL19" s="11">
        <v>38</v>
      </c>
      <c r="AM19" s="11">
        <v>39</v>
      </c>
      <c r="AN19" s="11">
        <v>40</v>
      </c>
      <c r="AO19" s="11">
        <v>41</v>
      </c>
      <c r="AP19" s="11">
        <v>42</v>
      </c>
      <c r="AQ19" s="11">
        <v>43</v>
      </c>
      <c r="AR19" s="11">
        <v>44</v>
      </c>
      <c r="AS19" s="11">
        <v>45</v>
      </c>
      <c r="AT19" s="11">
        <v>46</v>
      </c>
      <c r="AU19" s="11">
        <v>47</v>
      </c>
      <c r="AV19" s="11">
        <v>48</v>
      </c>
      <c r="AW19" s="11">
        <v>49</v>
      </c>
      <c r="AX19" s="11">
        <v>50</v>
      </c>
      <c r="AY19" s="11">
        <v>51</v>
      </c>
      <c r="AZ19" s="11">
        <v>52</v>
      </c>
      <c r="BA19" s="11">
        <v>53</v>
      </c>
      <c r="BB19" s="11">
        <v>54</v>
      </c>
      <c r="BC19" s="11">
        <v>55</v>
      </c>
      <c r="BD19" s="11">
        <v>56</v>
      </c>
      <c r="BE19" s="11">
        <v>57</v>
      </c>
      <c r="BF19" s="11">
        <v>58</v>
      </c>
      <c r="BG19" s="11">
        <v>59</v>
      </c>
      <c r="BH19" s="11">
        <v>60</v>
      </c>
      <c r="BI19" s="11">
        <v>61</v>
      </c>
      <c r="BJ19" s="11">
        <v>62</v>
      </c>
      <c r="BK19" s="11">
        <v>63</v>
      </c>
      <c r="BL19" s="11">
        <v>64</v>
      </c>
      <c r="BM19" s="11">
        <v>65</v>
      </c>
      <c r="BN19" s="11">
        <v>66</v>
      </c>
      <c r="BO19" s="11">
        <v>67</v>
      </c>
      <c r="BP19" s="11">
        <v>68</v>
      </c>
      <c r="BQ19" s="11">
        <v>69</v>
      </c>
      <c r="BR19" s="11">
        <v>70</v>
      </c>
      <c r="BS19" s="11">
        <v>71</v>
      </c>
      <c r="BT19" s="11">
        <v>72</v>
      </c>
      <c r="BU19" s="11">
        <v>73</v>
      </c>
      <c r="BV19" s="11">
        <v>74</v>
      </c>
      <c r="BW19" s="11">
        <v>75</v>
      </c>
      <c r="BX19" s="11">
        <v>76</v>
      </c>
      <c r="BY19" s="11">
        <v>77</v>
      </c>
      <c r="BZ19" s="11">
        <v>78</v>
      </c>
      <c r="CA19" s="11">
        <v>79</v>
      </c>
      <c r="CB19" s="11">
        <v>80</v>
      </c>
      <c r="CC19" s="11">
        <v>81</v>
      </c>
      <c r="CD19" s="11">
        <v>82</v>
      </c>
      <c r="CE19" s="11">
        <v>83</v>
      </c>
      <c r="CF19" s="11">
        <v>84</v>
      </c>
      <c r="CG19" s="11">
        <v>85</v>
      </c>
      <c r="CH19" s="11">
        <v>86</v>
      </c>
      <c r="CI19" s="11">
        <v>87</v>
      </c>
      <c r="CJ19" s="11">
        <v>88</v>
      </c>
      <c r="CK19" s="11">
        <v>89</v>
      </c>
      <c r="CL19" s="11">
        <v>90</v>
      </c>
      <c r="CM19" s="11">
        <v>91</v>
      </c>
      <c r="CN19" s="11">
        <v>92</v>
      </c>
      <c r="CO19" s="11">
        <v>93</v>
      </c>
    </row>
    <row r="20" spans="1:93" ht="15" customHeight="1" x14ac:dyDescent="0.25">
      <c r="A20" s="60">
        <f>A13+1</f>
        <v>6</v>
      </c>
      <c r="B20" s="61"/>
      <c r="C20" s="61"/>
      <c r="D20" s="62" t="s">
        <v>240</v>
      </c>
      <c r="E20" s="59" t="s">
        <v>42</v>
      </c>
      <c r="F20" s="62" t="s">
        <v>569</v>
      </c>
      <c r="G20" s="61">
        <v>46009</v>
      </c>
      <c r="H20" s="62" t="s">
        <v>75</v>
      </c>
      <c r="I20" s="62">
        <v>115033847</v>
      </c>
      <c r="J20" s="62" t="s">
        <v>66</v>
      </c>
      <c r="K20" s="62" t="s">
        <v>65</v>
      </c>
      <c r="L20" s="62" t="s">
        <v>76</v>
      </c>
      <c r="M20" s="62" t="s">
        <v>66</v>
      </c>
      <c r="N20" s="62" t="s">
        <v>65</v>
      </c>
      <c r="O20" s="62" t="s">
        <v>63</v>
      </c>
      <c r="P20" s="63">
        <v>0.83499999999999996</v>
      </c>
      <c r="Q20" s="64"/>
      <c r="R20" s="64"/>
      <c r="S20" s="63"/>
      <c r="T20" s="63"/>
      <c r="U20" s="63"/>
      <c r="V20" s="65"/>
      <c r="W20" s="65"/>
      <c r="X20" s="61"/>
      <c r="Y20" s="61"/>
      <c r="Z20" s="61"/>
      <c r="AA20" s="61">
        <v>39171</v>
      </c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 t="s">
        <v>42</v>
      </c>
      <c r="BA20" s="61" t="s">
        <v>42</v>
      </c>
      <c r="BB20" s="61" t="s">
        <v>42</v>
      </c>
      <c r="BC20" s="63"/>
      <c r="BD20" s="63"/>
      <c r="BE20" s="63"/>
      <c r="BF20" s="63"/>
      <c r="BG20" s="63"/>
      <c r="BH20" s="66"/>
      <c r="BI20" s="67"/>
      <c r="BJ20" s="66">
        <v>0</v>
      </c>
      <c r="BK20" s="66"/>
      <c r="BL20" s="66"/>
      <c r="BM20" s="61"/>
      <c r="BN20" s="61"/>
      <c r="BO20" s="68" t="s">
        <v>180</v>
      </c>
      <c r="BP20" s="63"/>
      <c r="BQ20" s="63"/>
      <c r="BR20" s="63"/>
      <c r="BS20" s="66"/>
      <c r="BT20" s="67"/>
      <c r="BU20" s="66">
        <v>0</v>
      </c>
      <c r="BV20" s="66" t="s">
        <v>1351</v>
      </c>
      <c r="BW20" s="66" t="s">
        <v>1351</v>
      </c>
      <c r="BX20" s="61"/>
      <c r="BY20" s="61"/>
      <c r="BZ20" s="61"/>
      <c r="CA20" s="61"/>
      <c r="CB20" s="61"/>
      <c r="CC20" s="61"/>
      <c r="CD20" s="61"/>
      <c r="CE20" s="61"/>
      <c r="CF20" s="64">
        <v>0</v>
      </c>
      <c r="CG20" s="61"/>
      <c r="CH20" s="61"/>
      <c r="CI20" s="61"/>
      <c r="CJ20" s="61"/>
      <c r="CK20" s="66">
        <v>0</v>
      </c>
      <c r="CL20" s="66" t="s">
        <v>1351</v>
      </c>
      <c r="CM20" s="66" t="s">
        <v>1351</v>
      </c>
      <c r="CN20" s="61"/>
      <c r="CO20" s="61"/>
    </row>
    <row r="21" spans="1:93" ht="15" customHeight="1" x14ac:dyDescent="0.25">
      <c r="A21" s="60">
        <f>A20+1</f>
        <v>7</v>
      </c>
      <c r="B21" s="61"/>
      <c r="C21" s="61"/>
      <c r="D21" s="62" t="s">
        <v>241</v>
      </c>
      <c r="E21" s="59" t="s">
        <v>42</v>
      </c>
      <c r="F21" s="62" t="s">
        <v>570</v>
      </c>
      <c r="G21" s="61">
        <v>45965</v>
      </c>
      <c r="H21" s="62" t="s">
        <v>277</v>
      </c>
      <c r="I21" s="62">
        <v>206114571</v>
      </c>
      <c r="J21" s="62" t="s">
        <v>44</v>
      </c>
      <c r="K21" s="62" t="s">
        <v>59</v>
      </c>
      <c r="L21" s="62" t="s">
        <v>153</v>
      </c>
      <c r="M21" s="62" t="s">
        <v>154</v>
      </c>
      <c r="N21" s="62" t="s">
        <v>155</v>
      </c>
      <c r="O21" s="62" t="s">
        <v>43</v>
      </c>
      <c r="P21" s="63">
        <v>1.85</v>
      </c>
      <c r="Q21" s="64"/>
      <c r="R21" s="64"/>
      <c r="S21" s="63"/>
      <c r="T21" s="63"/>
      <c r="U21" s="63"/>
      <c r="V21" s="65"/>
      <c r="W21" s="65"/>
      <c r="X21" s="61"/>
      <c r="Y21" s="61"/>
      <c r="Z21" s="61"/>
      <c r="AA21" s="61">
        <v>39490</v>
      </c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 t="s">
        <v>42</v>
      </c>
      <c r="BA21" s="61" t="s">
        <v>42</v>
      </c>
      <c r="BB21" s="61" t="s">
        <v>42</v>
      </c>
      <c r="BC21" s="63"/>
      <c r="BD21" s="63"/>
      <c r="BE21" s="63"/>
      <c r="BF21" s="63"/>
      <c r="BG21" s="63"/>
      <c r="BH21" s="66"/>
      <c r="BI21" s="67"/>
      <c r="BJ21" s="66">
        <v>0</v>
      </c>
      <c r="BK21" s="66"/>
      <c r="BL21" s="66"/>
      <c r="BM21" s="61"/>
      <c r="BN21" s="61"/>
      <c r="BO21" s="68" t="s">
        <v>354</v>
      </c>
      <c r="BP21" s="63"/>
      <c r="BQ21" s="63"/>
      <c r="BR21" s="63"/>
      <c r="BS21" s="66"/>
      <c r="BT21" s="67"/>
      <c r="BU21" s="66">
        <v>0</v>
      </c>
      <c r="BV21" s="66" t="s">
        <v>1352</v>
      </c>
      <c r="BW21" s="66" t="s">
        <v>1352</v>
      </c>
      <c r="BX21" s="61"/>
      <c r="BY21" s="61"/>
      <c r="BZ21" s="61"/>
      <c r="CA21" s="61"/>
      <c r="CB21" s="61"/>
      <c r="CC21" s="61"/>
      <c r="CD21" s="61"/>
      <c r="CE21" s="61"/>
      <c r="CF21" s="64">
        <v>0</v>
      </c>
      <c r="CG21" s="61"/>
      <c r="CH21" s="61"/>
      <c r="CI21" s="61"/>
      <c r="CJ21" s="61"/>
      <c r="CK21" s="66">
        <v>0</v>
      </c>
      <c r="CL21" s="66" t="s">
        <v>1352</v>
      </c>
      <c r="CM21" s="66" t="s">
        <v>1352</v>
      </c>
      <c r="CN21" s="61"/>
      <c r="CO21" s="61"/>
    </row>
    <row r="22" spans="1:93" s="99" customFormat="1" ht="15" customHeight="1" x14ac:dyDescent="0.25">
      <c r="A22" s="91">
        <f t="shared" ref="A22:A51" si="1">A21+1</f>
        <v>8</v>
      </c>
      <c r="B22" s="92">
        <v>46204</v>
      </c>
      <c r="C22" s="92">
        <v>46234</v>
      </c>
      <c r="D22" s="93" t="s">
        <v>242</v>
      </c>
      <c r="E22" s="92">
        <v>46241</v>
      </c>
      <c r="F22" s="93" t="s">
        <v>566</v>
      </c>
      <c r="G22" s="92">
        <v>46008</v>
      </c>
      <c r="H22" s="93" t="s">
        <v>206</v>
      </c>
      <c r="I22" s="93">
        <v>116019472</v>
      </c>
      <c r="J22" s="93" t="s">
        <v>45</v>
      </c>
      <c r="K22" s="93" t="s">
        <v>46</v>
      </c>
      <c r="L22" s="93" t="s">
        <v>47</v>
      </c>
      <c r="M22" s="93" t="s">
        <v>45</v>
      </c>
      <c r="N22" s="93" t="s">
        <v>46</v>
      </c>
      <c r="O22" s="93" t="s">
        <v>52</v>
      </c>
      <c r="P22" s="94">
        <v>3.0409999999999999</v>
      </c>
      <c r="Q22" s="95">
        <v>35150</v>
      </c>
      <c r="R22" s="95"/>
      <c r="S22" s="94">
        <v>564.4</v>
      </c>
      <c r="T22" s="94">
        <v>25.515999999999998</v>
      </c>
      <c r="U22" s="94">
        <v>649.9</v>
      </c>
      <c r="V22" s="96"/>
      <c r="W22" s="96"/>
      <c r="X22" s="92"/>
      <c r="Y22" s="92" t="s">
        <v>1461</v>
      </c>
      <c r="Z22" s="92" t="s">
        <v>513</v>
      </c>
      <c r="AA22" s="92">
        <v>40120</v>
      </c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 t="s">
        <v>42</v>
      </c>
      <c r="BA22" s="92" t="s">
        <v>42</v>
      </c>
      <c r="BB22" s="92" t="s">
        <v>42</v>
      </c>
      <c r="BC22" s="94">
        <v>630.91099999999994</v>
      </c>
      <c r="BD22" s="94">
        <v>0</v>
      </c>
      <c r="BE22" s="94" t="s">
        <v>42</v>
      </c>
      <c r="BF22" s="94" t="s">
        <v>42</v>
      </c>
      <c r="BG22" s="94" t="s">
        <v>42</v>
      </c>
      <c r="BH22" s="97" t="s">
        <v>42</v>
      </c>
      <c r="BI22" s="98" t="s">
        <v>42</v>
      </c>
      <c r="BJ22" s="97">
        <v>0</v>
      </c>
      <c r="BK22" s="97" t="s">
        <v>42</v>
      </c>
      <c r="BL22" s="97" t="s">
        <v>42</v>
      </c>
      <c r="BM22" s="92" t="s">
        <v>42</v>
      </c>
      <c r="BN22" s="92" t="s">
        <v>42</v>
      </c>
      <c r="BO22" s="101" t="s">
        <v>179</v>
      </c>
      <c r="BP22" s="94">
        <v>630.91099999999994</v>
      </c>
      <c r="BQ22" s="94">
        <v>630.91099999999994</v>
      </c>
      <c r="BR22" s="94">
        <v>0.91100000000000003</v>
      </c>
      <c r="BS22" s="97">
        <v>630</v>
      </c>
      <c r="BT22" s="98" t="s">
        <v>42</v>
      </c>
      <c r="BU22" s="97">
        <v>630</v>
      </c>
      <c r="BV22" s="97" t="s">
        <v>1353</v>
      </c>
      <c r="BW22" s="97" t="s">
        <v>1462</v>
      </c>
      <c r="BX22" s="92">
        <v>46599</v>
      </c>
      <c r="BY22" s="92" t="s">
        <v>352</v>
      </c>
      <c r="BZ22" s="92" t="s">
        <v>42</v>
      </c>
      <c r="CA22" s="92" t="s">
        <v>42</v>
      </c>
      <c r="CB22" s="92" t="s">
        <v>42</v>
      </c>
      <c r="CC22" s="92" t="s">
        <v>42</v>
      </c>
      <c r="CD22" s="92" t="s">
        <v>42</v>
      </c>
      <c r="CE22" s="92" t="s">
        <v>42</v>
      </c>
      <c r="CF22" s="95">
        <v>0</v>
      </c>
      <c r="CG22" s="92" t="s">
        <v>42</v>
      </c>
      <c r="CH22" s="92" t="s">
        <v>42</v>
      </c>
      <c r="CI22" s="92" t="s">
        <v>42</v>
      </c>
      <c r="CJ22" s="92" t="s">
        <v>42</v>
      </c>
      <c r="CK22" s="97">
        <v>630</v>
      </c>
      <c r="CL22" s="97" t="s">
        <v>1353</v>
      </c>
      <c r="CM22" s="97" t="s">
        <v>1462</v>
      </c>
      <c r="CN22" s="92">
        <v>46599</v>
      </c>
      <c r="CO22" s="92" t="s">
        <v>352</v>
      </c>
    </row>
    <row r="23" spans="1:93" ht="15" customHeight="1" x14ac:dyDescent="0.25">
      <c r="A23" s="91">
        <f t="shared" si="1"/>
        <v>9</v>
      </c>
      <c r="B23" s="92">
        <v>46204</v>
      </c>
      <c r="C23" s="92">
        <v>46234</v>
      </c>
      <c r="D23" s="93" t="s">
        <v>243</v>
      </c>
      <c r="E23" s="92">
        <v>46245</v>
      </c>
      <c r="F23" s="93" t="s">
        <v>567</v>
      </c>
      <c r="G23" s="92">
        <v>46000</v>
      </c>
      <c r="H23" s="93" t="s">
        <v>54</v>
      </c>
      <c r="I23" s="93">
        <v>104003977</v>
      </c>
      <c r="J23" s="93" t="s">
        <v>55</v>
      </c>
      <c r="K23" s="93" t="s">
        <v>56</v>
      </c>
      <c r="L23" s="93" t="s">
        <v>57</v>
      </c>
      <c r="M23" s="93" t="s">
        <v>55</v>
      </c>
      <c r="N23" s="93" t="s">
        <v>56</v>
      </c>
      <c r="O23" s="93" t="s">
        <v>52</v>
      </c>
      <c r="P23" s="94">
        <v>2.8</v>
      </c>
      <c r="Q23" s="95">
        <v>35200</v>
      </c>
      <c r="R23" s="95"/>
      <c r="S23" s="94">
        <v>1325.1</v>
      </c>
      <c r="T23" s="94">
        <v>382.41699999999997</v>
      </c>
      <c r="U23" s="94">
        <v>1056.749</v>
      </c>
      <c r="V23" s="96"/>
      <c r="W23" s="96"/>
      <c r="X23" s="92"/>
      <c r="Y23" s="92" t="s">
        <v>1463</v>
      </c>
      <c r="Z23" s="92" t="s">
        <v>1464</v>
      </c>
      <c r="AA23" s="92">
        <v>39206</v>
      </c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 t="s">
        <v>42</v>
      </c>
      <c r="BA23" s="92" t="s">
        <v>42</v>
      </c>
      <c r="BB23" s="92" t="s">
        <v>42</v>
      </c>
      <c r="BC23" s="94">
        <v>987.06200000000001</v>
      </c>
      <c r="BD23" s="94">
        <v>0</v>
      </c>
      <c r="BE23" s="94" t="s">
        <v>42</v>
      </c>
      <c r="BF23" s="94" t="s">
        <v>42</v>
      </c>
      <c r="BG23" s="94" t="s">
        <v>42</v>
      </c>
      <c r="BH23" s="97" t="s">
        <v>42</v>
      </c>
      <c r="BI23" s="98" t="s">
        <v>42</v>
      </c>
      <c r="BJ23" s="97">
        <v>0</v>
      </c>
      <c r="BK23" s="97" t="s">
        <v>42</v>
      </c>
      <c r="BL23" s="97" t="s">
        <v>42</v>
      </c>
      <c r="BM23" s="92" t="s">
        <v>42</v>
      </c>
      <c r="BN23" s="92" t="s">
        <v>42</v>
      </c>
      <c r="BO23" s="101" t="s">
        <v>179</v>
      </c>
      <c r="BP23" s="94">
        <v>987.06200000000001</v>
      </c>
      <c r="BQ23" s="94">
        <v>987.38699999999994</v>
      </c>
      <c r="BR23" s="94">
        <v>0.38700000000000001</v>
      </c>
      <c r="BS23" s="97">
        <v>987</v>
      </c>
      <c r="BT23" s="98" t="s">
        <v>42</v>
      </c>
      <c r="BU23" s="97">
        <v>987</v>
      </c>
      <c r="BV23" s="97" t="s">
        <v>1354</v>
      </c>
      <c r="BW23" s="97" t="s">
        <v>1465</v>
      </c>
      <c r="BX23" s="92">
        <v>46599</v>
      </c>
      <c r="BY23" s="92" t="s">
        <v>352</v>
      </c>
      <c r="BZ23" s="92" t="s">
        <v>42</v>
      </c>
      <c r="CA23" s="92" t="s">
        <v>42</v>
      </c>
      <c r="CB23" s="103" t="s">
        <v>42</v>
      </c>
      <c r="CC23" s="92" t="s">
        <v>42</v>
      </c>
      <c r="CD23" s="92" t="s">
        <v>42</v>
      </c>
      <c r="CE23" s="92" t="s">
        <v>42</v>
      </c>
      <c r="CF23" s="95">
        <v>0</v>
      </c>
      <c r="CG23" s="92" t="s">
        <v>42</v>
      </c>
      <c r="CH23" s="92" t="s">
        <v>42</v>
      </c>
      <c r="CI23" s="92" t="s">
        <v>42</v>
      </c>
      <c r="CJ23" s="92" t="s">
        <v>42</v>
      </c>
      <c r="CK23" s="97">
        <v>987</v>
      </c>
      <c r="CL23" s="97" t="s">
        <v>1354</v>
      </c>
      <c r="CM23" s="97" t="s">
        <v>1465</v>
      </c>
      <c r="CN23" s="92">
        <v>46599</v>
      </c>
      <c r="CO23" s="92" t="s">
        <v>352</v>
      </c>
    </row>
    <row r="24" spans="1:93" ht="15" customHeight="1" x14ac:dyDescent="0.25">
      <c r="A24" s="60">
        <f t="shared" si="1"/>
        <v>10</v>
      </c>
      <c r="B24" s="61"/>
      <c r="C24" s="61"/>
      <c r="D24" s="62" t="s">
        <v>244</v>
      </c>
      <c r="E24" s="59" t="s">
        <v>42</v>
      </c>
      <c r="F24" s="59" t="s">
        <v>42</v>
      </c>
      <c r="G24" s="59" t="s">
        <v>42</v>
      </c>
      <c r="H24" s="62" t="s">
        <v>58</v>
      </c>
      <c r="I24" s="62">
        <v>115141090</v>
      </c>
      <c r="J24" s="62" t="s">
        <v>44</v>
      </c>
      <c r="K24" s="62" t="s">
        <v>59</v>
      </c>
      <c r="L24" s="62" t="s">
        <v>60</v>
      </c>
      <c r="M24" s="62" t="s">
        <v>62</v>
      </c>
      <c r="N24" s="62" t="s">
        <v>61</v>
      </c>
      <c r="O24" s="62" t="s">
        <v>63</v>
      </c>
      <c r="P24" s="63">
        <v>1.05</v>
      </c>
      <c r="Q24" s="64"/>
      <c r="R24" s="64"/>
      <c r="S24" s="63"/>
      <c r="T24" s="63"/>
      <c r="U24" s="63"/>
      <c r="V24" s="65"/>
      <c r="W24" s="65"/>
      <c r="X24" s="61"/>
      <c r="Y24" s="61"/>
      <c r="Z24" s="61"/>
      <c r="AA24" s="61">
        <v>39812</v>
      </c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 t="s">
        <v>42</v>
      </c>
      <c r="BA24" s="61" t="s">
        <v>42</v>
      </c>
      <c r="BB24" s="61" t="s">
        <v>42</v>
      </c>
      <c r="BC24" s="63"/>
      <c r="BD24" s="63"/>
      <c r="BE24" s="63"/>
      <c r="BF24" s="63"/>
      <c r="BG24" s="63"/>
      <c r="BH24" s="66"/>
      <c r="BI24" s="67"/>
      <c r="BJ24" s="66">
        <v>0</v>
      </c>
      <c r="BK24" s="66"/>
      <c r="BL24" s="66"/>
      <c r="BM24" s="61"/>
      <c r="BN24" s="61"/>
      <c r="BO24" s="68" t="s">
        <v>180</v>
      </c>
      <c r="BP24" s="63"/>
      <c r="BQ24" s="63"/>
      <c r="BR24" s="63"/>
      <c r="BS24" s="66"/>
      <c r="BT24" s="67"/>
      <c r="BU24" s="66">
        <v>0</v>
      </c>
      <c r="BV24" s="66" t="s">
        <v>1355</v>
      </c>
      <c r="BW24" s="66" t="s">
        <v>1355</v>
      </c>
      <c r="BX24" s="61"/>
      <c r="BY24" s="61"/>
      <c r="BZ24" s="68"/>
      <c r="CA24" s="63"/>
      <c r="CB24" s="63"/>
      <c r="CC24" s="63"/>
      <c r="CD24" s="66"/>
      <c r="CE24" s="67"/>
      <c r="CF24" s="66">
        <v>0</v>
      </c>
      <c r="CG24" s="66"/>
      <c r="CH24" s="66"/>
      <c r="CI24" s="61"/>
      <c r="CJ24" s="61"/>
      <c r="CK24" s="66">
        <v>0</v>
      </c>
      <c r="CL24" s="66" t="s">
        <v>1355</v>
      </c>
      <c r="CM24" s="66" t="s">
        <v>1355</v>
      </c>
      <c r="CN24" s="61"/>
      <c r="CO24" s="61"/>
    </row>
    <row r="25" spans="1:93" s="99" customFormat="1" ht="15" customHeight="1" x14ac:dyDescent="0.25">
      <c r="A25" s="100">
        <f t="shared" si="1"/>
        <v>11</v>
      </c>
      <c r="B25" s="92">
        <v>46204</v>
      </c>
      <c r="C25" s="92">
        <v>46234</v>
      </c>
      <c r="D25" s="93" t="s">
        <v>245</v>
      </c>
      <c r="E25" s="92">
        <v>46246</v>
      </c>
      <c r="F25" s="93" t="s">
        <v>568</v>
      </c>
      <c r="G25" s="92">
        <v>46008</v>
      </c>
      <c r="H25" s="93" t="s">
        <v>136</v>
      </c>
      <c r="I25" s="93">
        <v>131283540</v>
      </c>
      <c r="J25" s="93" t="s">
        <v>44</v>
      </c>
      <c r="K25" s="93" t="s">
        <v>59</v>
      </c>
      <c r="L25" s="93" t="s">
        <v>137</v>
      </c>
      <c r="M25" s="93" t="s">
        <v>138</v>
      </c>
      <c r="N25" s="93" t="s">
        <v>139</v>
      </c>
      <c r="O25" s="93" t="s">
        <v>43</v>
      </c>
      <c r="P25" s="94">
        <v>2.004</v>
      </c>
      <c r="Q25" s="95">
        <v>35192</v>
      </c>
      <c r="R25" s="95"/>
      <c r="S25" s="94">
        <v>35.731999999999999</v>
      </c>
      <c r="T25" s="94">
        <v>42.011000000000003</v>
      </c>
      <c r="U25" s="94">
        <v>36.799999999999997</v>
      </c>
      <c r="V25" s="96"/>
      <c r="W25" s="96"/>
      <c r="X25" s="92"/>
      <c r="Y25" s="92" t="s">
        <v>1466</v>
      </c>
      <c r="Z25" s="92" t="s">
        <v>1467</v>
      </c>
      <c r="AA25" s="92">
        <v>39377</v>
      </c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 t="s">
        <v>42</v>
      </c>
      <c r="BA25" s="92" t="s">
        <v>42</v>
      </c>
      <c r="BB25" s="92" t="s">
        <v>42</v>
      </c>
      <c r="BC25" s="94">
        <v>35.475000000000001</v>
      </c>
      <c r="BD25" s="94">
        <v>0</v>
      </c>
      <c r="BE25" s="94" t="s">
        <v>42</v>
      </c>
      <c r="BF25" s="94" t="s">
        <v>42</v>
      </c>
      <c r="BG25" s="94" t="s">
        <v>42</v>
      </c>
      <c r="BH25" s="97" t="s">
        <v>42</v>
      </c>
      <c r="BI25" s="98" t="s">
        <v>42</v>
      </c>
      <c r="BJ25" s="97">
        <v>0</v>
      </c>
      <c r="BK25" s="97" t="s">
        <v>42</v>
      </c>
      <c r="BL25" s="97" t="s">
        <v>42</v>
      </c>
      <c r="BM25" s="92" t="s">
        <v>42</v>
      </c>
      <c r="BN25" s="92" t="s">
        <v>42</v>
      </c>
      <c r="BO25" s="101" t="s">
        <v>354</v>
      </c>
      <c r="BP25" s="94">
        <v>35.475000000000001</v>
      </c>
      <c r="BQ25" s="94">
        <v>35.475000000000001</v>
      </c>
      <c r="BR25" s="94">
        <v>0.47499999999999998</v>
      </c>
      <c r="BS25" s="97">
        <v>35</v>
      </c>
      <c r="BT25" s="98" t="s">
        <v>42</v>
      </c>
      <c r="BU25" s="97">
        <v>35</v>
      </c>
      <c r="BV25" s="97" t="s">
        <v>1468</v>
      </c>
      <c r="BW25" s="97" t="s">
        <v>1469</v>
      </c>
      <c r="BX25" s="92">
        <v>46599</v>
      </c>
      <c r="BY25" s="92" t="s">
        <v>352</v>
      </c>
      <c r="BZ25" s="92" t="s">
        <v>42</v>
      </c>
      <c r="CA25" s="92" t="s">
        <v>42</v>
      </c>
      <c r="CB25" s="92" t="s">
        <v>42</v>
      </c>
      <c r="CC25" s="92" t="s">
        <v>42</v>
      </c>
      <c r="CD25" s="92" t="s">
        <v>42</v>
      </c>
      <c r="CE25" s="92" t="s">
        <v>42</v>
      </c>
      <c r="CF25" s="97">
        <v>0</v>
      </c>
      <c r="CG25" s="92" t="s">
        <v>42</v>
      </c>
      <c r="CH25" s="92" t="s">
        <v>42</v>
      </c>
      <c r="CI25" s="92" t="s">
        <v>42</v>
      </c>
      <c r="CJ25" s="92" t="s">
        <v>42</v>
      </c>
      <c r="CK25" s="97">
        <v>35</v>
      </c>
      <c r="CL25" s="97" t="s">
        <v>1468</v>
      </c>
      <c r="CM25" s="97" t="s">
        <v>1469</v>
      </c>
      <c r="CN25" s="92">
        <v>46599</v>
      </c>
      <c r="CO25" s="92" t="s">
        <v>352</v>
      </c>
    </row>
    <row r="26" spans="1:93" ht="15" customHeight="1" x14ac:dyDescent="0.25">
      <c r="A26" s="60">
        <f t="shared" si="1"/>
        <v>12</v>
      </c>
      <c r="B26" s="61"/>
      <c r="C26" s="61"/>
      <c r="D26" s="62" t="s">
        <v>246</v>
      </c>
      <c r="E26" s="59" t="s">
        <v>42</v>
      </c>
      <c r="F26" s="62" t="s">
        <v>571</v>
      </c>
      <c r="G26" s="61">
        <v>46006</v>
      </c>
      <c r="H26" s="62" t="s">
        <v>124</v>
      </c>
      <c r="I26" s="62">
        <v>829053852</v>
      </c>
      <c r="J26" s="62" t="s">
        <v>81</v>
      </c>
      <c r="K26" s="62" t="s">
        <v>82</v>
      </c>
      <c r="L26" s="62" t="s">
        <v>125</v>
      </c>
      <c r="M26" s="62" t="s">
        <v>81</v>
      </c>
      <c r="N26" s="62" t="s">
        <v>82</v>
      </c>
      <c r="O26" s="62" t="s">
        <v>63</v>
      </c>
      <c r="P26" s="63">
        <v>2</v>
      </c>
      <c r="Q26" s="64"/>
      <c r="R26" s="64"/>
      <c r="S26" s="63"/>
      <c r="T26" s="63"/>
      <c r="U26" s="63"/>
      <c r="V26" s="65"/>
      <c r="W26" s="65"/>
      <c r="X26" s="61"/>
      <c r="Y26" s="61"/>
      <c r="Z26" s="61"/>
      <c r="AA26" s="61">
        <v>40176</v>
      </c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 t="s">
        <v>126</v>
      </c>
      <c r="BA26" s="69">
        <v>225000</v>
      </c>
      <c r="BB26" s="61">
        <v>39486</v>
      </c>
      <c r="BC26" s="63"/>
      <c r="BD26" s="63"/>
      <c r="BE26" s="63"/>
      <c r="BF26" s="63"/>
      <c r="BG26" s="63"/>
      <c r="BH26" s="66"/>
      <c r="BI26" s="67"/>
      <c r="BJ26" s="66">
        <v>0</v>
      </c>
      <c r="BK26" s="66"/>
      <c r="BL26" s="66"/>
      <c r="BM26" s="61"/>
      <c r="BN26" s="61"/>
      <c r="BO26" s="68" t="s">
        <v>180</v>
      </c>
      <c r="BP26" s="63"/>
      <c r="BQ26" s="63"/>
      <c r="BR26" s="63"/>
      <c r="BS26" s="66"/>
      <c r="BT26" s="67"/>
      <c r="BU26" s="66">
        <v>0</v>
      </c>
      <c r="BV26" s="66" t="s">
        <v>1356</v>
      </c>
      <c r="BW26" s="66" t="s">
        <v>1356</v>
      </c>
      <c r="BX26" s="61"/>
      <c r="BY26" s="61"/>
      <c r="BZ26" s="68"/>
      <c r="CA26" s="63"/>
      <c r="CB26" s="63"/>
      <c r="CC26" s="63"/>
      <c r="CD26" s="66"/>
      <c r="CE26" s="67"/>
      <c r="CF26" s="66">
        <v>0</v>
      </c>
      <c r="CG26" s="66"/>
      <c r="CH26" s="66"/>
      <c r="CI26" s="61"/>
      <c r="CJ26" s="61"/>
      <c r="CK26" s="66">
        <v>0</v>
      </c>
      <c r="CL26" s="66" t="s">
        <v>1356</v>
      </c>
      <c r="CM26" s="66" t="s">
        <v>1356</v>
      </c>
      <c r="CN26" s="61"/>
      <c r="CO26" s="61"/>
    </row>
    <row r="27" spans="1:93" s="99" customFormat="1" ht="15" customHeight="1" x14ac:dyDescent="0.25">
      <c r="A27" s="91">
        <f t="shared" si="1"/>
        <v>13</v>
      </c>
      <c r="B27" s="92">
        <v>46204</v>
      </c>
      <c r="C27" s="92">
        <v>46234</v>
      </c>
      <c r="D27" s="93" t="s">
        <v>247</v>
      </c>
      <c r="E27" s="92">
        <v>46241</v>
      </c>
      <c r="F27" s="93" t="s">
        <v>572</v>
      </c>
      <c r="G27" s="92">
        <v>45965</v>
      </c>
      <c r="H27" s="93" t="s">
        <v>122</v>
      </c>
      <c r="I27" s="93">
        <v>175479761</v>
      </c>
      <c r="J27" s="93" t="s">
        <v>44</v>
      </c>
      <c r="K27" s="93" t="s">
        <v>59</v>
      </c>
      <c r="L27" s="93" t="s">
        <v>123</v>
      </c>
      <c r="M27" s="93" t="s">
        <v>87</v>
      </c>
      <c r="N27" s="93" t="s">
        <v>88</v>
      </c>
      <c r="O27" s="93" t="s">
        <v>43</v>
      </c>
      <c r="P27" s="94">
        <v>3.944</v>
      </c>
      <c r="Q27" s="95">
        <v>35150</v>
      </c>
      <c r="R27" s="95"/>
      <c r="S27" s="94">
        <v>1292.3040000000001</v>
      </c>
      <c r="T27" s="94">
        <v>1292.6379999999999</v>
      </c>
      <c r="U27" s="94">
        <v>1277.0519999999999</v>
      </c>
      <c r="V27" s="96"/>
      <c r="W27" s="96"/>
      <c r="X27" s="92"/>
      <c r="Y27" s="92" t="s">
        <v>1048</v>
      </c>
      <c r="Z27" s="92" t="s">
        <v>1470</v>
      </c>
      <c r="AA27" s="92">
        <v>41254</v>
      </c>
      <c r="AB27" s="92" t="s">
        <v>1471</v>
      </c>
      <c r="AC27" s="92" t="s">
        <v>1472</v>
      </c>
      <c r="AD27" s="92">
        <v>42259</v>
      </c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 t="s">
        <v>42</v>
      </c>
      <c r="BA27" s="92" t="s">
        <v>42</v>
      </c>
      <c r="BB27" s="92" t="s">
        <v>42</v>
      </c>
      <c r="BC27" s="94">
        <v>1213.3140000000001</v>
      </c>
      <c r="BD27" s="94">
        <v>0</v>
      </c>
      <c r="BE27" s="94" t="s">
        <v>42</v>
      </c>
      <c r="BF27" s="94" t="s">
        <v>42</v>
      </c>
      <c r="BG27" s="94" t="s">
        <v>42</v>
      </c>
      <c r="BH27" s="97" t="s">
        <v>42</v>
      </c>
      <c r="BI27" s="98" t="s">
        <v>42</v>
      </c>
      <c r="BJ27" s="97">
        <v>0</v>
      </c>
      <c r="BK27" s="97" t="s">
        <v>42</v>
      </c>
      <c r="BL27" s="97" t="s">
        <v>42</v>
      </c>
      <c r="BM27" s="92" t="s">
        <v>42</v>
      </c>
      <c r="BN27" s="92" t="s">
        <v>42</v>
      </c>
      <c r="BO27" s="101" t="s">
        <v>180</v>
      </c>
      <c r="BP27" s="94">
        <v>1213.3140000000001</v>
      </c>
      <c r="BQ27" s="94">
        <v>1213.3140000000001</v>
      </c>
      <c r="BR27" s="94">
        <v>0.314</v>
      </c>
      <c r="BS27" s="97">
        <v>1213</v>
      </c>
      <c r="BT27" s="98" t="s">
        <v>42</v>
      </c>
      <c r="BU27" s="97">
        <v>1213</v>
      </c>
      <c r="BV27" s="97" t="s">
        <v>1357</v>
      </c>
      <c r="BW27" s="97" t="s">
        <v>1473</v>
      </c>
      <c r="BX27" s="92">
        <v>46599</v>
      </c>
      <c r="BY27" s="92" t="s">
        <v>352</v>
      </c>
      <c r="BZ27" s="92" t="s">
        <v>42</v>
      </c>
      <c r="CA27" s="92" t="s">
        <v>42</v>
      </c>
      <c r="CB27" s="92" t="s">
        <v>42</v>
      </c>
      <c r="CC27" s="92" t="s">
        <v>42</v>
      </c>
      <c r="CD27" s="92" t="s">
        <v>42</v>
      </c>
      <c r="CE27" s="92" t="s">
        <v>42</v>
      </c>
      <c r="CF27" s="95">
        <v>0</v>
      </c>
      <c r="CG27" s="92" t="s">
        <v>42</v>
      </c>
      <c r="CH27" s="92" t="s">
        <v>42</v>
      </c>
      <c r="CI27" s="92" t="s">
        <v>42</v>
      </c>
      <c r="CJ27" s="92" t="s">
        <v>42</v>
      </c>
      <c r="CK27" s="97">
        <v>1213</v>
      </c>
      <c r="CL27" s="97" t="s">
        <v>1357</v>
      </c>
      <c r="CM27" s="97" t="s">
        <v>1473</v>
      </c>
      <c r="CN27" s="92">
        <v>46599</v>
      </c>
      <c r="CO27" s="92" t="s">
        <v>352</v>
      </c>
    </row>
    <row r="28" spans="1:93" s="99" customFormat="1" ht="15" customHeight="1" x14ac:dyDescent="0.25">
      <c r="A28" s="91">
        <f t="shared" si="1"/>
        <v>14</v>
      </c>
      <c r="B28" s="92">
        <v>46204</v>
      </c>
      <c r="C28" s="92">
        <v>46234</v>
      </c>
      <c r="D28" s="93" t="s">
        <v>248</v>
      </c>
      <c r="E28" s="92">
        <v>46241</v>
      </c>
      <c r="F28" s="93" t="s">
        <v>573</v>
      </c>
      <c r="G28" s="92">
        <v>45965</v>
      </c>
      <c r="H28" s="93" t="s">
        <v>120</v>
      </c>
      <c r="I28" s="93">
        <v>175479761</v>
      </c>
      <c r="J28" s="93" t="s">
        <v>44</v>
      </c>
      <c r="K28" s="93" t="s">
        <v>59</v>
      </c>
      <c r="L28" s="93" t="s">
        <v>121</v>
      </c>
      <c r="M28" s="93" t="s">
        <v>87</v>
      </c>
      <c r="N28" s="93" t="s">
        <v>88</v>
      </c>
      <c r="O28" s="93" t="s">
        <v>43</v>
      </c>
      <c r="P28" s="94">
        <v>4.8710000000000004</v>
      </c>
      <c r="Q28" s="95">
        <v>35150</v>
      </c>
      <c r="R28" s="95"/>
      <c r="S28" s="94">
        <v>1459.4949999999999</v>
      </c>
      <c r="T28" s="94">
        <v>1459.8789999999999</v>
      </c>
      <c r="U28" s="94">
        <v>1488.93</v>
      </c>
      <c r="V28" s="96"/>
      <c r="W28" s="96"/>
      <c r="X28" s="92"/>
      <c r="Y28" s="92" t="s">
        <v>881</v>
      </c>
      <c r="Z28" s="92" t="s">
        <v>1474</v>
      </c>
      <c r="AA28" s="92">
        <v>41254</v>
      </c>
      <c r="AB28" s="92" t="s">
        <v>1475</v>
      </c>
      <c r="AC28" s="92" t="s">
        <v>1476</v>
      </c>
      <c r="AD28" s="92">
        <v>41570</v>
      </c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 t="s">
        <v>42</v>
      </c>
      <c r="BA28" s="92" t="s">
        <v>42</v>
      </c>
      <c r="BB28" s="92" t="s">
        <v>42</v>
      </c>
      <c r="BC28" s="94">
        <v>1414.8240000000001</v>
      </c>
      <c r="BD28" s="94">
        <v>0</v>
      </c>
      <c r="BE28" s="94" t="s">
        <v>42</v>
      </c>
      <c r="BF28" s="94" t="s">
        <v>42</v>
      </c>
      <c r="BG28" s="94" t="s">
        <v>42</v>
      </c>
      <c r="BH28" s="94" t="s">
        <v>42</v>
      </c>
      <c r="BI28" s="94" t="s">
        <v>42</v>
      </c>
      <c r="BJ28" s="95">
        <v>0</v>
      </c>
      <c r="BK28" s="97" t="s">
        <v>42</v>
      </c>
      <c r="BL28" s="97" t="s">
        <v>42</v>
      </c>
      <c r="BM28" s="97" t="s">
        <v>42</v>
      </c>
      <c r="BN28" s="94" t="s">
        <v>42</v>
      </c>
      <c r="BO28" s="101" t="s">
        <v>180</v>
      </c>
      <c r="BP28" s="94">
        <v>1414.8240000000001</v>
      </c>
      <c r="BQ28" s="94">
        <v>1414.8240000000001</v>
      </c>
      <c r="BR28" s="94">
        <v>0.82399999999999995</v>
      </c>
      <c r="BS28" s="97">
        <v>1414</v>
      </c>
      <c r="BT28" s="98" t="s">
        <v>42</v>
      </c>
      <c r="BU28" s="97">
        <v>1414</v>
      </c>
      <c r="BV28" s="97" t="s">
        <v>1358</v>
      </c>
      <c r="BW28" s="97" t="s">
        <v>1477</v>
      </c>
      <c r="BX28" s="92">
        <v>46599</v>
      </c>
      <c r="BY28" s="92" t="s">
        <v>352</v>
      </c>
      <c r="BZ28" s="92" t="s">
        <v>42</v>
      </c>
      <c r="CA28" s="92" t="s">
        <v>42</v>
      </c>
      <c r="CB28" s="92" t="s">
        <v>42</v>
      </c>
      <c r="CC28" s="92" t="s">
        <v>42</v>
      </c>
      <c r="CD28" s="92" t="s">
        <v>42</v>
      </c>
      <c r="CE28" s="92" t="s">
        <v>42</v>
      </c>
      <c r="CF28" s="95">
        <v>0</v>
      </c>
      <c r="CG28" s="92" t="s">
        <v>42</v>
      </c>
      <c r="CH28" s="92" t="s">
        <v>42</v>
      </c>
      <c r="CI28" s="92" t="s">
        <v>42</v>
      </c>
      <c r="CJ28" s="92" t="s">
        <v>42</v>
      </c>
      <c r="CK28" s="97">
        <v>1414</v>
      </c>
      <c r="CL28" s="97" t="s">
        <v>1358</v>
      </c>
      <c r="CM28" s="97" t="s">
        <v>1477</v>
      </c>
      <c r="CN28" s="92">
        <v>46599</v>
      </c>
      <c r="CO28" s="92" t="s">
        <v>352</v>
      </c>
    </row>
    <row r="29" spans="1:93" s="99" customFormat="1" ht="15" customHeight="1" x14ac:dyDescent="0.25">
      <c r="A29" s="60">
        <f t="shared" si="1"/>
        <v>15</v>
      </c>
      <c r="B29" s="61"/>
      <c r="C29" s="61"/>
      <c r="D29" s="62" t="s">
        <v>249</v>
      </c>
      <c r="E29" s="59" t="s">
        <v>42</v>
      </c>
      <c r="F29" s="62" t="s">
        <v>574</v>
      </c>
      <c r="G29" s="61">
        <v>45968</v>
      </c>
      <c r="H29" s="62" t="s">
        <v>140</v>
      </c>
      <c r="I29" s="62">
        <v>831915153</v>
      </c>
      <c r="J29" s="62" t="s">
        <v>44</v>
      </c>
      <c r="K29" s="62" t="s">
        <v>59</v>
      </c>
      <c r="L29" s="62" t="s">
        <v>141</v>
      </c>
      <c r="M29" s="62" t="s">
        <v>142</v>
      </c>
      <c r="N29" s="62" t="s">
        <v>143</v>
      </c>
      <c r="O29" s="62" t="s">
        <v>43</v>
      </c>
      <c r="P29" s="63">
        <v>3.044</v>
      </c>
      <c r="Q29" s="64"/>
      <c r="R29" s="64"/>
      <c r="S29" s="63"/>
      <c r="T29" s="63"/>
      <c r="U29" s="63"/>
      <c r="V29" s="65"/>
      <c r="W29" s="65"/>
      <c r="X29" s="61"/>
      <c r="Y29" s="61" t="s">
        <v>1335</v>
      </c>
      <c r="Z29" s="61" t="s">
        <v>1335</v>
      </c>
      <c r="AA29" s="61">
        <v>41637</v>
      </c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 t="s">
        <v>42</v>
      </c>
      <c r="BA29" s="61" t="s">
        <v>42</v>
      </c>
      <c r="BB29" s="61" t="s">
        <v>42</v>
      </c>
      <c r="BC29" s="63"/>
      <c r="BD29" s="63">
        <v>0</v>
      </c>
      <c r="BE29" s="63" t="s">
        <v>42</v>
      </c>
      <c r="BF29" s="63" t="s">
        <v>42</v>
      </c>
      <c r="BG29" s="63" t="s">
        <v>42</v>
      </c>
      <c r="BH29" s="66" t="s">
        <v>42</v>
      </c>
      <c r="BI29" s="67" t="s">
        <v>42</v>
      </c>
      <c r="BJ29" s="64">
        <v>0</v>
      </c>
      <c r="BK29" s="66" t="s">
        <v>42</v>
      </c>
      <c r="BL29" s="66" t="s">
        <v>42</v>
      </c>
      <c r="BM29" s="61" t="s">
        <v>42</v>
      </c>
      <c r="BN29" s="61" t="s">
        <v>42</v>
      </c>
      <c r="BO29" s="68" t="s">
        <v>354</v>
      </c>
      <c r="BP29" s="63"/>
      <c r="BQ29" s="63"/>
      <c r="BR29" s="63"/>
      <c r="BS29" s="66"/>
      <c r="BT29" s="67" t="s">
        <v>42</v>
      </c>
      <c r="BU29" s="66"/>
      <c r="BV29" s="66" t="s">
        <v>1478</v>
      </c>
      <c r="BW29" s="66" t="s">
        <v>1478</v>
      </c>
      <c r="BX29" s="61"/>
      <c r="BY29" s="61"/>
      <c r="BZ29" s="61" t="s">
        <v>42</v>
      </c>
      <c r="CA29" s="61" t="s">
        <v>42</v>
      </c>
      <c r="CB29" s="61" t="s">
        <v>42</v>
      </c>
      <c r="CC29" s="61" t="s">
        <v>42</v>
      </c>
      <c r="CD29" s="61" t="s">
        <v>42</v>
      </c>
      <c r="CE29" s="61" t="s">
        <v>42</v>
      </c>
      <c r="CF29" s="64">
        <v>0</v>
      </c>
      <c r="CG29" s="61" t="s">
        <v>42</v>
      </c>
      <c r="CH29" s="61" t="s">
        <v>42</v>
      </c>
      <c r="CI29" s="61" t="s">
        <v>42</v>
      </c>
      <c r="CJ29" s="61" t="s">
        <v>42</v>
      </c>
      <c r="CK29" s="66">
        <v>0</v>
      </c>
      <c r="CL29" s="66" t="s">
        <v>1478</v>
      </c>
      <c r="CM29" s="66" t="s">
        <v>1478</v>
      </c>
      <c r="CN29" s="61"/>
      <c r="CO29" s="61"/>
    </row>
    <row r="30" spans="1:93" ht="15" customHeight="1" x14ac:dyDescent="0.25">
      <c r="A30" s="60">
        <f t="shared" si="1"/>
        <v>16</v>
      </c>
      <c r="B30" s="61"/>
      <c r="C30" s="61"/>
      <c r="D30" s="62" t="s">
        <v>250</v>
      </c>
      <c r="E30" s="59" t="s">
        <v>42</v>
      </c>
      <c r="F30" s="62" t="s">
        <v>575</v>
      </c>
      <c r="G30" s="61">
        <v>46000</v>
      </c>
      <c r="H30" s="62" t="s">
        <v>160</v>
      </c>
      <c r="I30" s="62">
        <v>813208144</v>
      </c>
      <c r="J30" s="62" t="s">
        <v>161</v>
      </c>
      <c r="K30" s="62" t="s">
        <v>162</v>
      </c>
      <c r="L30" s="62" t="s">
        <v>163</v>
      </c>
      <c r="M30" s="62" t="s">
        <v>161</v>
      </c>
      <c r="N30" s="62" t="s">
        <v>162</v>
      </c>
      <c r="O30" s="62" t="s">
        <v>43</v>
      </c>
      <c r="P30" s="63">
        <v>2</v>
      </c>
      <c r="Q30" s="64"/>
      <c r="R30" s="64"/>
      <c r="S30" s="63"/>
      <c r="T30" s="63"/>
      <c r="U30" s="63"/>
      <c r="V30" s="65"/>
      <c r="W30" s="65"/>
      <c r="X30" s="61"/>
      <c r="Y30" s="61"/>
      <c r="Z30" s="61"/>
      <c r="AA30" s="61">
        <v>41820</v>
      </c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 t="s">
        <v>164</v>
      </c>
      <c r="BA30" s="69">
        <v>358367.66487884941</v>
      </c>
      <c r="BB30" s="61">
        <v>41943</v>
      </c>
      <c r="BC30" s="63"/>
      <c r="BD30" s="63"/>
      <c r="BE30" s="63" t="s">
        <v>42</v>
      </c>
      <c r="BF30" s="63" t="s">
        <v>42</v>
      </c>
      <c r="BG30" s="63" t="s">
        <v>42</v>
      </c>
      <c r="BH30" s="66" t="s">
        <v>42</v>
      </c>
      <c r="BI30" s="67" t="s">
        <v>42</v>
      </c>
      <c r="BJ30" s="64">
        <v>0</v>
      </c>
      <c r="BK30" s="66" t="s">
        <v>42</v>
      </c>
      <c r="BL30" s="66" t="s">
        <v>42</v>
      </c>
      <c r="BM30" s="61" t="s">
        <v>42</v>
      </c>
      <c r="BN30" s="61" t="s">
        <v>42</v>
      </c>
      <c r="BO30" s="68" t="s">
        <v>179</v>
      </c>
      <c r="BP30" s="63"/>
      <c r="BQ30" s="63"/>
      <c r="BR30" s="63"/>
      <c r="BS30" s="66"/>
      <c r="BT30" s="67" t="s">
        <v>42</v>
      </c>
      <c r="BU30" s="66">
        <v>0</v>
      </c>
      <c r="BV30" s="66" t="s">
        <v>1359</v>
      </c>
      <c r="BW30" s="66" t="s">
        <v>1359</v>
      </c>
      <c r="BX30" s="61"/>
      <c r="BY30" s="61"/>
      <c r="BZ30" s="61" t="s">
        <v>42</v>
      </c>
      <c r="CA30" s="61" t="s">
        <v>42</v>
      </c>
      <c r="CB30" s="61" t="s">
        <v>42</v>
      </c>
      <c r="CC30" s="61" t="s">
        <v>42</v>
      </c>
      <c r="CD30" s="61" t="s">
        <v>42</v>
      </c>
      <c r="CE30" s="61" t="s">
        <v>42</v>
      </c>
      <c r="CF30" s="64">
        <v>0</v>
      </c>
      <c r="CG30" s="61" t="s">
        <v>42</v>
      </c>
      <c r="CH30" s="61" t="s">
        <v>42</v>
      </c>
      <c r="CI30" s="61" t="s">
        <v>42</v>
      </c>
      <c r="CJ30" s="61" t="s">
        <v>42</v>
      </c>
      <c r="CK30" s="66">
        <v>0</v>
      </c>
      <c r="CL30" s="66" t="s">
        <v>1359</v>
      </c>
      <c r="CM30" s="66" t="s">
        <v>1359</v>
      </c>
      <c r="CN30" s="61"/>
      <c r="CO30" s="61" t="s">
        <v>352</v>
      </c>
    </row>
    <row r="31" spans="1:93" s="99" customFormat="1" ht="15" customHeight="1" x14ac:dyDescent="0.25">
      <c r="A31" s="91">
        <f t="shared" si="1"/>
        <v>17</v>
      </c>
      <c r="B31" s="92">
        <v>46204</v>
      </c>
      <c r="C31" s="92">
        <v>46234</v>
      </c>
      <c r="D31" s="93" t="s">
        <v>251</v>
      </c>
      <c r="E31" s="92">
        <v>46244</v>
      </c>
      <c r="F31" s="93" t="s">
        <v>576</v>
      </c>
      <c r="G31" s="92">
        <v>45940</v>
      </c>
      <c r="H31" s="93" t="s">
        <v>127</v>
      </c>
      <c r="I31" s="93">
        <v>106028833</v>
      </c>
      <c r="J31" s="93" t="s">
        <v>128</v>
      </c>
      <c r="K31" s="93" t="s">
        <v>129</v>
      </c>
      <c r="L31" s="93" t="s">
        <v>130</v>
      </c>
      <c r="M31" s="93" t="s">
        <v>128</v>
      </c>
      <c r="N31" s="93" t="s">
        <v>131</v>
      </c>
      <c r="O31" s="93" t="s">
        <v>43</v>
      </c>
      <c r="P31" s="94">
        <v>3.3580000000000001</v>
      </c>
      <c r="Q31" s="95">
        <v>35184</v>
      </c>
      <c r="R31" s="95"/>
      <c r="S31" s="94">
        <v>887.18499999999995</v>
      </c>
      <c r="T31" s="94">
        <v>887.18499999999995</v>
      </c>
      <c r="U31" s="94">
        <v>941.976</v>
      </c>
      <c r="V31" s="96"/>
      <c r="W31" s="96"/>
      <c r="X31" s="92"/>
      <c r="Y31" s="92" t="s">
        <v>1479</v>
      </c>
      <c r="Z31" s="92" t="s">
        <v>1480</v>
      </c>
      <c r="AA31" s="92">
        <v>44523</v>
      </c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 t="s">
        <v>42</v>
      </c>
      <c r="BA31" s="92" t="s">
        <v>42</v>
      </c>
      <c r="BB31" s="92" t="s">
        <v>42</v>
      </c>
      <c r="BC31" s="94">
        <v>913.67600000000004</v>
      </c>
      <c r="BD31" s="94">
        <v>0</v>
      </c>
      <c r="BE31" s="94" t="s">
        <v>42</v>
      </c>
      <c r="BF31" s="94" t="s">
        <v>42</v>
      </c>
      <c r="BG31" s="94" t="s">
        <v>42</v>
      </c>
      <c r="BH31" s="97" t="s">
        <v>42</v>
      </c>
      <c r="BI31" s="98" t="s">
        <v>42</v>
      </c>
      <c r="BJ31" s="97">
        <v>0</v>
      </c>
      <c r="BK31" s="97" t="s">
        <v>42</v>
      </c>
      <c r="BL31" s="97" t="s">
        <v>42</v>
      </c>
      <c r="BM31" s="92" t="s">
        <v>42</v>
      </c>
      <c r="BN31" s="92" t="s">
        <v>42</v>
      </c>
      <c r="BO31" s="101" t="s">
        <v>354</v>
      </c>
      <c r="BP31" s="94">
        <v>913.67600000000004</v>
      </c>
      <c r="BQ31" s="94">
        <v>913.67600000000004</v>
      </c>
      <c r="BR31" s="94">
        <v>0.67600000000000005</v>
      </c>
      <c r="BS31" s="97">
        <v>913</v>
      </c>
      <c r="BT31" s="98" t="s">
        <v>42</v>
      </c>
      <c r="BU31" s="97">
        <v>913</v>
      </c>
      <c r="BV31" s="97" t="s">
        <v>1360</v>
      </c>
      <c r="BW31" s="97" t="s">
        <v>1481</v>
      </c>
      <c r="BX31" s="92">
        <v>46599</v>
      </c>
      <c r="BY31" s="92" t="s">
        <v>352</v>
      </c>
      <c r="BZ31" s="92" t="s">
        <v>42</v>
      </c>
      <c r="CA31" s="92" t="s">
        <v>42</v>
      </c>
      <c r="CB31" s="92" t="s">
        <v>42</v>
      </c>
      <c r="CC31" s="92" t="s">
        <v>42</v>
      </c>
      <c r="CD31" s="92" t="s">
        <v>42</v>
      </c>
      <c r="CE31" s="92" t="s">
        <v>42</v>
      </c>
      <c r="CF31" s="95">
        <v>0</v>
      </c>
      <c r="CG31" s="92" t="s">
        <v>42</v>
      </c>
      <c r="CH31" s="92" t="s">
        <v>42</v>
      </c>
      <c r="CI31" s="92" t="s">
        <v>42</v>
      </c>
      <c r="CJ31" s="92" t="s">
        <v>42</v>
      </c>
      <c r="CK31" s="97">
        <v>913</v>
      </c>
      <c r="CL31" s="97" t="s">
        <v>1360</v>
      </c>
      <c r="CM31" s="97" t="s">
        <v>1481</v>
      </c>
      <c r="CN31" s="92">
        <v>46599</v>
      </c>
      <c r="CO31" s="92" t="s">
        <v>352</v>
      </c>
    </row>
    <row r="32" spans="1:93" s="99" customFormat="1" ht="15" customHeight="1" x14ac:dyDescent="0.25">
      <c r="A32" s="91">
        <f t="shared" si="1"/>
        <v>18</v>
      </c>
      <c r="B32" s="92">
        <v>46204</v>
      </c>
      <c r="C32" s="92">
        <v>46234</v>
      </c>
      <c r="D32" s="93" t="s">
        <v>252</v>
      </c>
      <c r="E32" s="92">
        <v>46244</v>
      </c>
      <c r="F32" s="93" t="s">
        <v>577</v>
      </c>
      <c r="G32" s="92">
        <v>46008</v>
      </c>
      <c r="H32" s="93" t="s">
        <v>204</v>
      </c>
      <c r="I32" s="93">
        <v>205061272</v>
      </c>
      <c r="J32" s="93" t="s">
        <v>66</v>
      </c>
      <c r="K32" s="93" t="s">
        <v>65</v>
      </c>
      <c r="L32" s="93" t="s">
        <v>276</v>
      </c>
      <c r="M32" s="93" t="s">
        <v>81</v>
      </c>
      <c r="N32" s="93" t="s">
        <v>82</v>
      </c>
      <c r="O32" s="93" t="s">
        <v>43</v>
      </c>
      <c r="P32" s="94">
        <v>2.4300000000000002</v>
      </c>
      <c r="Q32" s="95">
        <v>35251</v>
      </c>
      <c r="R32" s="95"/>
      <c r="S32" s="94">
        <v>123.69499999999999</v>
      </c>
      <c r="T32" s="94">
        <v>123.69499999999999</v>
      </c>
      <c r="U32" s="94">
        <v>124.56699999999999</v>
      </c>
      <c r="V32" s="96"/>
      <c r="W32" s="96"/>
      <c r="X32" s="92"/>
      <c r="Y32" s="92" t="s">
        <v>1482</v>
      </c>
      <c r="Z32" s="92" t="s">
        <v>613</v>
      </c>
      <c r="AA32" s="92">
        <v>40550</v>
      </c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 t="s">
        <v>164</v>
      </c>
      <c r="BA32" s="95">
        <v>1482745.9441771524</v>
      </c>
      <c r="BB32" s="92">
        <v>40710</v>
      </c>
      <c r="BC32" s="94">
        <v>122.77200000000001</v>
      </c>
      <c r="BD32" s="94">
        <v>0</v>
      </c>
      <c r="BE32" s="94" t="s">
        <v>42</v>
      </c>
      <c r="BF32" s="94" t="s">
        <v>42</v>
      </c>
      <c r="BG32" s="94" t="s">
        <v>42</v>
      </c>
      <c r="BH32" s="97" t="s">
        <v>42</v>
      </c>
      <c r="BI32" s="98" t="s">
        <v>42</v>
      </c>
      <c r="BJ32" s="97">
        <v>0</v>
      </c>
      <c r="BK32" s="97" t="s">
        <v>42</v>
      </c>
      <c r="BL32" s="97" t="s">
        <v>42</v>
      </c>
      <c r="BM32" s="92" t="s">
        <v>42</v>
      </c>
      <c r="BN32" s="92" t="s">
        <v>42</v>
      </c>
      <c r="BO32" s="101" t="s">
        <v>180</v>
      </c>
      <c r="BP32" s="94">
        <v>122.77200000000001</v>
      </c>
      <c r="BQ32" s="94">
        <v>123.327</v>
      </c>
      <c r="BR32" s="94">
        <v>0.32700000000000001</v>
      </c>
      <c r="BS32" s="97">
        <v>123</v>
      </c>
      <c r="BT32" s="98" t="s">
        <v>42</v>
      </c>
      <c r="BU32" s="97">
        <v>123</v>
      </c>
      <c r="BV32" s="97" t="s">
        <v>1361</v>
      </c>
      <c r="BW32" s="97" t="s">
        <v>1483</v>
      </c>
      <c r="BX32" s="92">
        <v>46599</v>
      </c>
      <c r="BY32" s="92" t="s">
        <v>352</v>
      </c>
      <c r="BZ32" s="92" t="s">
        <v>42</v>
      </c>
      <c r="CA32" s="92" t="s">
        <v>42</v>
      </c>
      <c r="CB32" s="92" t="s">
        <v>42</v>
      </c>
      <c r="CC32" s="92" t="s">
        <v>42</v>
      </c>
      <c r="CD32" s="92" t="s">
        <v>42</v>
      </c>
      <c r="CE32" s="92" t="s">
        <v>42</v>
      </c>
      <c r="CF32" s="95">
        <v>0</v>
      </c>
      <c r="CG32" s="92" t="s">
        <v>42</v>
      </c>
      <c r="CH32" s="92" t="s">
        <v>42</v>
      </c>
      <c r="CI32" s="92" t="s">
        <v>42</v>
      </c>
      <c r="CJ32" s="92" t="s">
        <v>42</v>
      </c>
      <c r="CK32" s="97">
        <v>123</v>
      </c>
      <c r="CL32" s="97" t="s">
        <v>1361</v>
      </c>
      <c r="CM32" s="97" t="s">
        <v>1483</v>
      </c>
      <c r="CN32" s="92">
        <v>46599</v>
      </c>
      <c r="CO32" s="92" t="s">
        <v>352</v>
      </c>
    </row>
    <row r="33" spans="1:93" ht="15" customHeight="1" x14ac:dyDescent="0.25">
      <c r="A33" s="60">
        <f t="shared" si="1"/>
        <v>19</v>
      </c>
      <c r="B33" s="61"/>
      <c r="C33" s="61"/>
      <c r="D33" s="62" t="s">
        <v>253</v>
      </c>
      <c r="E33" s="59" t="s">
        <v>42</v>
      </c>
      <c r="F33" s="62" t="s">
        <v>578</v>
      </c>
      <c r="G33" s="61">
        <v>46027</v>
      </c>
      <c r="H33" s="62" t="s">
        <v>205</v>
      </c>
      <c r="I33" s="62">
        <v>204883234</v>
      </c>
      <c r="J33" s="62" t="s">
        <v>44</v>
      </c>
      <c r="K33" s="62" t="s">
        <v>169</v>
      </c>
      <c r="L33" s="62" t="s">
        <v>207</v>
      </c>
      <c r="M33" s="62" t="s">
        <v>44</v>
      </c>
      <c r="N33" s="62" t="s">
        <v>169</v>
      </c>
      <c r="O33" s="62" t="s">
        <v>63</v>
      </c>
      <c r="P33" s="63">
        <v>1.57</v>
      </c>
      <c r="Q33" s="64"/>
      <c r="R33" s="64"/>
      <c r="S33" s="63"/>
      <c r="T33" s="63"/>
      <c r="U33" s="63"/>
      <c r="V33" s="65"/>
      <c r="W33" s="65"/>
      <c r="X33" s="61"/>
      <c r="Y33" s="61"/>
      <c r="Z33" s="61"/>
      <c r="AA33" s="61">
        <v>40224</v>
      </c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 t="s">
        <v>42</v>
      </c>
      <c r="BA33" s="61" t="s">
        <v>42</v>
      </c>
      <c r="BB33" s="61" t="s">
        <v>42</v>
      </c>
      <c r="BC33" s="63"/>
      <c r="BD33" s="63"/>
      <c r="BE33" s="63"/>
      <c r="BF33" s="63"/>
      <c r="BG33" s="63"/>
      <c r="BH33" s="66"/>
      <c r="BI33" s="67"/>
      <c r="BJ33" s="66">
        <v>0</v>
      </c>
      <c r="BK33" s="66"/>
      <c r="BL33" s="66"/>
      <c r="BM33" s="61"/>
      <c r="BN33" s="61"/>
      <c r="BO33" s="68" t="s">
        <v>354</v>
      </c>
      <c r="BP33" s="63"/>
      <c r="BQ33" s="63"/>
      <c r="BR33" s="63"/>
      <c r="BS33" s="66"/>
      <c r="BT33" s="67"/>
      <c r="BU33" s="66">
        <v>0</v>
      </c>
      <c r="BV33" s="66" t="s">
        <v>1362</v>
      </c>
      <c r="BW33" s="66" t="s">
        <v>1362</v>
      </c>
      <c r="BX33" s="61"/>
      <c r="BY33" s="61"/>
      <c r="BZ33" s="68"/>
      <c r="CA33" s="63"/>
      <c r="CB33" s="63"/>
      <c r="CC33" s="63"/>
      <c r="CD33" s="66"/>
      <c r="CE33" s="67"/>
      <c r="CF33" s="66">
        <v>0</v>
      </c>
      <c r="CG33" s="66"/>
      <c r="CH33" s="66"/>
      <c r="CI33" s="61"/>
      <c r="CJ33" s="61"/>
      <c r="CK33" s="66">
        <v>0</v>
      </c>
      <c r="CL33" s="66" t="s">
        <v>1362</v>
      </c>
      <c r="CM33" s="66" t="s">
        <v>1362</v>
      </c>
      <c r="CN33" s="61"/>
      <c r="CO33" s="61"/>
    </row>
    <row r="34" spans="1:93" s="99" customFormat="1" ht="15" customHeight="1" x14ac:dyDescent="0.25">
      <c r="A34" s="91">
        <f t="shared" si="1"/>
        <v>20</v>
      </c>
      <c r="B34" s="92">
        <v>46204</v>
      </c>
      <c r="C34" s="92">
        <v>46234</v>
      </c>
      <c r="D34" s="93" t="s">
        <v>254</v>
      </c>
      <c r="E34" s="92">
        <v>46245</v>
      </c>
      <c r="F34" s="93" t="s">
        <v>579</v>
      </c>
      <c r="G34" s="92">
        <v>46008</v>
      </c>
      <c r="H34" s="93" t="s">
        <v>48</v>
      </c>
      <c r="I34" s="93">
        <v>106006256</v>
      </c>
      <c r="J34" s="93" t="s">
        <v>49</v>
      </c>
      <c r="K34" s="93" t="s">
        <v>50</v>
      </c>
      <c r="L34" s="93" t="s">
        <v>51</v>
      </c>
      <c r="M34" s="93" t="s">
        <v>49</v>
      </c>
      <c r="N34" s="93" t="s">
        <v>50</v>
      </c>
      <c r="O34" s="93" t="s">
        <v>52</v>
      </c>
      <c r="P34" s="94">
        <v>6.24</v>
      </c>
      <c r="Q34" s="95">
        <v>35212</v>
      </c>
      <c r="R34" s="95"/>
      <c r="S34" s="94">
        <v>2738</v>
      </c>
      <c r="T34" s="94">
        <v>1148.8399999999999</v>
      </c>
      <c r="U34" s="94">
        <v>2450.3000000000002</v>
      </c>
      <c r="V34" s="96"/>
      <c r="W34" s="96"/>
      <c r="X34" s="92"/>
      <c r="Y34" s="92" t="s">
        <v>1484</v>
      </c>
      <c r="Z34" s="92" t="s">
        <v>1485</v>
      </c>
      <c r="AA34" s="92">
        <v>38681</v>
      </c>
      <c r="AB34" s="92" t="s">
        <v>1486</v>
      </c>
      <c r="AC34" s="92" t="s">
        <v>1487</v>
      </c>
      <c r="AD34" s="92">
        <v>38681</v>
      </c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 t="s">
        <v>42</v>
      </c>
      <c r="BA34" s="92" t="s">
        <v>42</v>
      </c>
      <c r="BB34" s="92" t="s">
        <v>42</v>
      </c>
      <c r="BC34" s="94">
        <v>2302.3719999999998</v>
      </c>
      <c r="BD34" s="94">
        <v>0</v>
      </c>
      <c r="BE34" s="94">
        <v>2302.3719999999998</v>
      </c>
      <c r="BF34" s="94">
        <v>2303.201</v>
      </c>
      <c r="BG34" s="94">
        <v>0.20100000000000001</v>
      </c>
      <c r="BH34" s="97">
        <v>2303</v>
      </c>
      <c r="BI34" s="98" t="s">
        <v>42</v>
      </c>
      <c r="BJ34" s="97">
        <v>2303</v>
      </c>
      <c r="BK34" s="97" t="s">
        <v>1363</v>
      </c>
      <c r="BL34" s="97" t="s">
        <v>1488</v>
      </c>
      <c r="BM34" s="92" t="s">
        <v>42</v>
      </c>
      <c r="BN34" s="92" t="s">
        <v>42</v>
      </c>
      <c r="BO34" s="101" t="s">
        <v>354</v>
      </c>
      <c r="BP34" s="94">
        <v>0</v>
      </c>
      <c r="BQ34" s="94">
        <v>0</v>
      </c>
      <c r="BR34" s="94">
        <v>0.67600000000000005</v>
      </c>
      <c r="BS34" s="97">
        <v>0</v>
      </c>
      <c r="BT34" s="98" t="s">
        <v>42</v>
      </c>
      <c r="BU34" s="97">
        <v>0</v>
      </c>
      <c r="BV34" s="97" t="s">
        <v>1489</v>
      </c>
      <c r="BW34" s="97" t="s">
        <v>1489</v>
      </c>
      <c r="BX34" s="92"/>
      <c r="BY34" s="92"/>
      <c r="BZ34" s="92" t="s">
        <v>42</v>
      </c>
      <c r="CA34" s="92" t="s">
        <v>42</v>
      </c>
      <c r="CB34" s="92" t="s">
        <v>42</v>
      </c>
      <c r="CC34" s="92" t="s">
        <v>42</v>
      </c>
      <c r="CD34" s="92" t="s">
        <v>42</v>
      </c>
      <c r="CE34" s="92" t="s">
        <v>42</v>
      </c>
      <c r="CF34" s="95">
        <v>0</v>
      </c>
      <c r="CG34" s="92" t="s">
        <v>42</v>
      </c>
      <c r="CH34" s="92" t="s">
        <v>42</v>
      </c>
      <c r="CI34" s="92" t="s">
        <v>42</v>
      </c>
      <c r="CJ34" s="92" t="s">
        <v>42</v>
      </c>
      <c r="CK34" s="97">
        <v>2303</v>
      </c>
      <c r="CL34" s="97" t="s">
        <v>1363</v>
      </c>
      <c r="CM34" s="97" t="s">
        <v>1488</v>
      </c>
      <c r="CN34" s="92">
        <v>46599</v>
      </c>
      <c r="CO34" s="92" t="s">
        <v>352</v>
      </c>
    </row>
    <row r="35" spans="1:93" s="99" customFormat="1" ht="15" customHeight="1" x14ac:dyDescent="0.25">
      <c r="A35" s="91">
        <f t="shared" si="1"/>
        <v>21</v>
      </c>
      <c r="B35" s="92">
        <v>46204</v>
      </c>
      <c r="C35" s="92">
        <v>46234</v>
      </c>
      <c r="D35" s="93" t="s">
        <v>255</v>
      </c>
      <c r="E35" s="92">
        <v>46245</v>
      </c>
      <c r="F35" s="93" t="s">
        <v>580</v>
      </c>
      <c r="G35" s="92">
        <v>46008</v>
      </c>
      <c r="H35" s="93" t="s">
        <v>48</v>
      </c>
      <c r="I35" s="93">
        <v>106006256</v>
      </c>
      <c r="J35" s="93" t="s">
        <v>49</v>
      </c>
      <c r="K35" s="93" t="s">
        <v>50</v>
      </c>
      <c r="L35" s="93" t="s">
        <v>53</v>
      </c>
      <c r="M35" s="93" t="s">
        <v>49</v>
      </c>
      <c r="N35" s="93" t="s">
        <v>50</v>
      </c>
      <c r="O35" s="93" t="s">
        <v>52</v>
      </c>
      <c r="P35" s="94">
        <v>2.004</v>
      </c>
      <c r="Q35" s="95">
        <v>35211</v>
      </c>
      <c r="R35" s="95"/>
      <c r="S35" s="94">
        <v>1181</v>
      </c>
      <c r="T35" s="94">
        <v>339.41199999999998</v>
      </c>
      <c r="U35" s="94">
        <v>1481</v>
      </c>
      <c r="V35" s="96"/>
      <c r="W35" s="96"/>
      <c r="X35" s="92"/>
      <c r="Y35" s="92" t="s">
        <v>1490</v>
      </c>
      <c r="Z35" s="92" t="s">
        <v>1491</v>
      </c>
      <c r="AA35" s="92">
        <v>40955</v>
      </c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 t="s">
        <v>42</v>
      </c>
      <c r="BA35" s="92" t="s">
        <v>42</v>
      </c>
      <c r="BB35" s="92" t="s">
        <v>42</v>
      </c>
      <c r="BC35" s="94">
        <v>1379.9849999999999</v>
      </c>
      <c r="BD35" s="94">
        <v>0</v>
      </c>
      <c r="BE35" s="94" t="s">
        <v>42</v>
      </c>
      <c r="BF35" s="94" t="s">
        <v>42</v>
      </c>
      <c r="BG35" s="94" t="s">
        <v>42</v>
      </c>
      <c r="BH35" s="97" t="s">
        <v>42</v>
      </c>
      <c r="BI35" s="98" t="s">
        <v>42</v>
      </c>
      <c r="BJ35" s="97">
        <v>0</v>
      </c>
      <c r="BK35" s="97" t="s">
        <v>42</v>
      </c>
      <c r="BL35" s="97" t="s">
        <v>42</v>
      </c>
      <c r="BM35" s="92" t="s">
        <v>42</v>
      </c>
      <c r="BN35" s="92" t="s">
        <v>42</v>
      </c>
      <c r="BO35" s="101" t="s">
        <v>354</v>
      </c>
      <c r="BP35" s="94">
        <v>1379.9849999999999</v>
      </c>
      <c r="BQ35" s="94">
        <v>1380.539</v>
      </c>
      <c r="BR35" s="94">
        <v>0.53900000000000003</v>
      </c>
      <c r="BS35" s="97">
        <v>1380</v>
      </c>
      <c r="BT35" s="98" t="s">
        <v>42</v>
      </c>
      <c r="BU35" s="97">
        <v>1380</v>
      </c>
      <c r="BV35" s="97" t="s">
        <v>1364</v>
      </c>
      <c r="BW35" s="97" t="s">
        <v>1492</v>
      </c>
      <c r="BX35" s="92">
        <v>46599</v>
      </c>
      <c r="BY35" s="92" t="s">
        <v>352</v>
      </c>
      <c r="BZ35" s="92" t="s">
        <v>42</v>
      </c>
      <c r="CA35" s="92" t="s">
        <v>42</v>
      </c>
      <c r="CB35" s="92" t="s">
        <v>42</v>
      </c>
      <c r="CC35" s="92" t="s">
        <v>42</v>
      </c>
      <c r="CD35" s="92" t="s">
        <v>42</v>
      </c>
      <c r="CE35" s="92" t="s">
        <v>42</v>
      </c>
      <c r="CF35" s="95">
        <v>0</v>
      </c>
      <c r="CG35" s="92" t="s">
        <v>42</v>
      </c>
      <c r="CH35" s="92" t="s">
        <v>42</v>
      </c>
      <c r="CI35" s="92" t="s">
        <v>42</v>
      </c>
      <c r="CJ35" s="92" t="s">
        <v>42</v>
      </c>
      <c r="CK35" s="97">
        <v>1380</v>
      </c>
      <c r="CL35" s="97" t="s">
        <v>1364</v>
      </c>
      <c r="CM35" s="97" t="s">
        <v>1492</v>
      </c>
      <c r="CN35" s="92">
        <v>46599</v>
      </c>
      <c r="CO35" s="92" t="s">
        <v>352</v>
      </c>
    </row>
    <row r="36" spans="1:93" s="99" customFormat="1" ht="15" customHeight="1" x14ac:dyDescent="0.25">
      <c r="A36" s="91">
        <f t="shared" si="1"/>
        <v>22</v>
      </c>
      <c r="B36" s="92">
        <v>46204</v>
      </c>
      <c r="C36" s="92">
        <v>46234</v>
      </c>
      <c r="D36" s="93" t="s">
        <v>256</v>
      </c>
      <c r="E36" s="92">
        <v>46246</v>
      </c>
      <c r="F36" s="93" t="s">
        <v>581</v>
      </c>
      <c r="G36" s="92">
        <v>46013</v>
      </c>
      <c r="H36" s="93" t="s">
        <v>67</v>
      </c>
      <c r="I36" s="93">
        <v>102011085</v>
      </c>
      <c r="J36" s="93" t="s">
        <v>68</v>
      </c>
      <c r="K36" s="93" t="s">
        <v>69</v>
      </c>
      <c r="L36" s="93" t="s">
        <v>70</v>
      </c>
      <c r="M36" s="93" t="s">
        <v>68</v>
      </c>
      <c r="N36" s="93" t="s">
        <v>69</v>
      </c>
      <c r="O36" s="93" t="s">
        <v>52</v>
      </c>
      <c r="P36" s="94">
        <v>17.763999999999999</v>
      </c>
      <c r="Q36" s="95">
        <v>35154</v>
      </c>
      <c r="R36" s="95"/>
      <c r="S36" s="94">
        <v>8138.2060000000001</v>
      </c>
      <c r="T36" s="94">
        <v>4523.9380000000001</v>
      </c>
      <c r="U36" s="94">
        <v>8691.3439999999991</v>
      </c>
      <c r="V36" s="96"/>
      <c r="W36" s="96"/>
      <c r="X36" s="92"/>
      <c r="Y36" s="92" t="s">
        <v>1493</v>
      </c>
      <c r="Z36" s="92" t="s">
        <v>1494</v>
      </c>
      <c r="AA36" s="92">
        <v>39198</v>
      </c>
      <c r="AB36" s="92" t="s">
        <v>1495</v>
      </c>
      <c r="AC36" s="92" t="s">
        <v>1496</v>
      </c>
      <c r="AD36" s="92">
        <v>39198</v>
      </c>
      <c r="AE36" s="92" t="s">
        <v>1497</v>
      </c>
      <c r="AF36" s="92" t="s">
        <v>1498</v>
      </c>
      <c r="AG36" s="92">
        <v>39198</v>
      </c>
      <c r="AH36" s="92"/>
      <c r="AI36" s="92"/>
      <c r="AJ36" s="92"/>
      <c r="AK36" s="92" t="s">
        <v>1499</v>
      </c>
      <c r="AL36" s="92" t="s">
        <v>1500</v>
      </c>
      <c r="AM36" s="92">
        <v>39198</v>
      </c>
      <c r="AN36" s="92" t="s">
        <v>1501</v>
      </c>
      <c r="AO36" s="92" t="s">
        <v>1502</v>
      </c>
      <c r="AP36" s="92">
        <v>39198</v>
      </c>
      <c r="AQ36" s="92" t="s">
        <v>1503</v>
      </c>
      <c r="AR36" s="92" t="s">
        <v>1504</v>
      </c>
      <c r="AS36" s="92">
        <v>45686</v>
      </c>
      <c r="AT36" s="92"/>
      <c r="AU36" s="92"/>
      <c r="AV36" s="92"/>
      <c r="AW36" s="92"/>
      <c r="AX36" s="92"/>
      <c r="AY36" s="92"/>
      <c r="AZ36" s="92" t="s">
        <v>42</v>
      </c>
      <c r="BA36" s="92" t="s">
        <v>42</v>
      </c>
      <c r="BB36" s="92" t="s">
        <v>42</v>
      </c>
      <c r="BC36" s="94">
        <v>8250.3940000000002</v>
      </c>
      <c r="BD36" s="94">
        <v>0</v>
      </c>
      <c r="BE36" s="94">
        <v>8250.3940000000002</v>
      </c>
      <c r="BF36" s="94">
        <v>8250.9950000000008</v>
      </c>
      <c r="BG36" s="94">
        <v>0.995</v>
      </c>
      <c r="BH36" s="97">
        <v>8250</v>
      </c>
      <c r="BI36" s="98" t="s">
        <v>42</v>
      </c>
      <c r="BJ36" s="95">
        <v>8250</v>
      </c>
      <c r="BK36" s="93" t="s">
        <v>1365</v>
      </c>
      <c r="BL36" s="93" t="s">
        <v>1505</v>
      </c>
      <c r="BM36" s="92">
        <v>46599</v>
      </c>
      <c r="BN36" s="92" t="s">
        <v>352</v>
      </c>
      <c r="BO36" s="97" t="s">
        <v>42</v>
      </c>
      <c r="BP36" s="94" t="s">
        <v>42</v>
      </c>
      <c r="BQ36" s="94" t="s">
        <v>42</v>
      </c>
      <c r="BR36" s="94" t="s">
        <v>42</v>
      </c>
      <c r="BS36" s="97" t="s">
        <v>42</v>
      </c>
      <c r="BT36" s="98" t="s">
        <v>42</v>
      </c>
      <c r="BU36" s="95" t="s">
        <v>42</v>
      </c>
      <c r="BV36" s="93" t="s">
        <v>42</v>
      </c>
      <c r="BW36" s="93" t="s">
        <v>42</v>
      </c>
      <c r="BX36" s="92" t="s">
        <v>42</v>
      </c>
      <c r="BY36" s="92" t="s">
        <v>42</v>
      </c>
      <c r="BZ36" s="92" t="s">
        <v>42</v>
      </c>
      <c r="CA36" s="92" t="s">
        <v>42</v>
      </c>
      <c r="CB36" s="92" t="s">
        <v>42</v>
      </c>
      <c r="CC36" s="92" t="s">
        <v>42</v>
      </c>
      <c r="CD36" s="92" t="s">
        <v>42</v>
      </c>
      <c r="CE36" s="92" t="s">
        <v>42</v>
      </c>
      <c r="CF36" s="95">
        <v>0</v>
      </c>
      <c r="CG36" s="92" t="s">
        <v>42</v>
      </c>
      <c r="CH36" s="92" t="s">
        <v>42</v>
      </c>
      <c r="CI36" s="92" t="s">
        <v>42</v>
      </c>
      <c r="CJ36" s="92" t="s">
        <v>42</v>
      </c>
      <c r="CK36" s="95">
        <v>8250</v>
      </c>
      <c r="CL36" s="93" t="s">
        <v>1365</v>
      </c>
      <c r="CM36" s="93" t="s">
        <v>1505</v>
      </c>
      <c r="CN36" s="92">
        <v>46599</v>
      </c>
      <c r="CO36" s="92" t="s">
        <v>352</v>
      </c>
    </row>
    <row r="37" spans="1:93" s="99" customFormat="1" ht="15" customHeight="1" x14ac:dyDescent="0.25">
      <c r="A37" s="91">
        <f t="shared" si="1"/>
        <v>23</v>
      </c>
      <c r="B37" s="92">
        <v>46204</v>
      </c>
      <c r="C37" s="92">
        <v>46234</v>
      </c>
      <c r="D37" s="93" t="s">
        <v>257</v>
      </c>
      <c r="E37" s="92">
        <v>46244</v>
      </c>
      <c r="F37" s="93" t="s">
        <v>582</v>
      </c>
      <c r="G37" s="92">
        <v>45965</v>
      </c>
      <c r="H37" s="93" t="s">
        <v>71</v>
      </c>
      <c r="I37" s="93">
        <v>103195446</v>
      </c>
      <c r="J37" s="93" t="s">
        <v>72</v>
      </c>
      <c r="K37" s="93" t="s">
        <v>73</v>
      </c>
      <c r="L37" s="93" t="s">
        <v>74</v>
      </c>
      <c r="M37" s="93" t="s">
        <v>72</v>
      </c>
      <c r="N37" s="93" t="s">
        <v>73</v>
      </c>
      <c r="O37" s="93" t="s">
        <v>52</v>
      </c>
      <c r="P37" s="94">
        <v>11.18</v>
      </c>
      <c r="Q37" s="95">
        <v>35154</v>
      </c>
      <c r="R37" s="95"/>
      <c r="S37" s="94">
        <v>4590</v>
      </c>
      <c r="T37" s="94">
        <v>2709.2020000000002</v>
      </c>
      <c r="U37" s="94">
        <v>4622.7</v>
      </c>
      <c r="V37" s="96"/>
      <c r="W37" s="96"/>
      <c r="X37" s="92"/>
      <c r="Y37" s="92" t="s">
        <v>1506</v>
      </c>
      <c r="Z37" s="92" t="s">
        <v>1507</v>
      </c>
      <c r="AA37" s="92">
        <v>38471</v>
      </c>
      <c r="AB37" s="92" t="s">
        <v>1508</v>
      </c>
      <c r="AC37" s="92" t="s">
        <v>1509</v>
      </c>
      <c r="AD37" s="92">
        <v>38471</v>
      </c>
      <c r="AE37" s="92" t="s">
        <v>1510</v>
      </c>
      <c r="AF37" s="92" t="s">
        <v>1511</v>
      </c>
      <c r="AG37" s="92">
        <v>39925</v>
      </c>
      <c r="AH37" s="92" t="s">
        <v>1512</v>
      </c>
      <c r="AI37" s="92" t="s">
        <v>1513</v>
      </c>
      <c r="AJ37" s="92">
        <v>39925</v>
      </c>
      <c r="AK37" s="92" t="s">
        <v>1514</v>
      </c>
      <c r="AL37" s="92" t="s">
        <v>1515</v>
      </c>
      <c r="AM37" s="92">
        <v>42278</v>
      </c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 t="s">
        <v>42</v>
      </c>
      <c r="BA37" s="92" t="s">
        <v>42</v>
      </c>
      <c r="BB37" s="92" t="s">
        <v>42</v>
      </c>
      <c r="BC37" s="94">
        <v>4427.1660000000002</v>
      </c>
      <c r="BD37" s="94">
        <v>0</v>
      </c>
      <c r="BE37" s="94" t="s">
        <v>42</v>
      </c>
      <c r="BF37" s="94" t="s">
        <v>42</v>
      </c>
      <c r="BG37" s="94" t="s">
        <v>42</v>
      </c>
      <c r="BH37" s="97" t="s">
        <v>42</v>
      </c>
      <c r="BI37" s="98" t="s">
        <v>42</v>
      </c>
      <c r="BJ37" s="97">
        <v>0</v>
      </c>
      <c r="BK37" s="97" t="s">
        <v>42</v>
      </c>
      <c r="BL37" s="97" t="s">
        <v>42</v>
      </c>
      <c r="BM37" s="92" t="s">
        <v>42</v>
      </c>
      <c r="BN37" s="92" t="s">
        <v>42</v>
      </c>
      <c r="BO37" s="101" t="s">
        <v>179</v>
      </c>
      <c r="BP37" s="94">
        <v>4427.1660000000002</v>
      </c>
      <c r="BQ37" s="94">
        <v>4427.1660000000002</v>
      </c>
      <c r="BR37" s="94">
        <v>0.16600000000000001</v>
      </c>
      <c r="BS37" s="97">
        <v>4427</v>
      </c>
      <c r="BT37" s="98" t="s">
        <v>42</v>
      </c>
      <c r="BU37" s="97">
        <v>4427</v>
      </c>
      <c r="BV37" s="97" t="s">
        <v>1366</v>
      </c>
      <c r="BW37" s="97" t="s">
        <v>1516</v>
      </c>
      <c r="BX37" s="92">
        <v>46599</v>
      </c>
      <c r="BY37" s="92" t="s">
        <v>352</v>
      </c>
      <c r="BZ37" s="92" t="s">
        <v>42</v>
      </c>
      <c r="CA37" s="92" t="s">
        <v>42</v>
      </c>
      <c r="CB37" s="92" t="s">
        <v>42</v>
      </c>
      <c r="CC37" s="92" t="s">
        <v>42</v>
      </c>
      <c r="CD37" s="92" t="s">
        <v>42</v>
      </c>
      <c r="CE37" s="92" t="s">
        <v>42</v>
      </c>
      <c r="CF37" s="95">
        <v>0</v>
      </c>
      <c r="CG37" s="92" t="s">
        <v>42</v>
      </c>
      <c r="CH37" s="92" t="s">
        <v>42</v>
      </c>
      <c r="CI37" s="92" t="s">
        <v>42</v>
      </c>
      <c r="CJ37" s="92" t="s">
        <v>42</v>
      </c>
      <c r="CK37" s="97">
        <v>4427</v>
      </c>
      <c r="CL37" s="97" t="s">
        <v>1366</v>
      </c>
      <c r="CM37" s="97" t="s">
        <v>1516</v>
      </c>
      <c r="CN37" s="92">
        <v>46599</v>
      </c>
      <c r="CO37" s="92" t="s">
        <v>352</v>
      </c>
    </row>
    <row r="38" spans="1:93" ht="15" customHeight="1" x14ac:dyDescent="0.25">
      <c r="A38" s="60">
        <f t="shared" si="1"/>
        <v>24</v>
      </c>
      <c r="B38" s="61"/>
      <c r="C38" s="61"/>
      <c r="D38" s="62" t="s">
        <v>258</v>
      </c>
      <c r="E38" s="119">
        <v>46248</v>
      </c>
      <c r="F38" s="59" t="s">
        <v>42</v>
      </c>
      <c r="G38" s="59" t="s">
        <v>42</v>
      </c>
      <c r="H38" s="62" t="s">
        <v>77</v>
      </c>
      <c r="I38" s="62">
        <v>202637962</v>
      </c>
      <c r="J38" s="62" t="s">
        <v>78</v>
      </c>
      <c r="K38" s="62" t="s">
        <v>79</v>
      </c>
      <c r="L38" s="62" t="s">
        <v>80</v>
      </c>
      <c r="M38" s="62" t="s">
        <v>78</v>
      </c>
      <c r="N38" s="62" t="s">
        <v>79</v>
      </c>
      <c r="O38" s="62" t="s">
        <v>52</v>
      </c>
      <c r="P38" s="63">
        <v>15.584</v>
      </c>
      <c r="Q38" s="64"/>
      <c r="R38" s="64"/>
      <c r="S38" s="63"/>
      <c r="T38" s="63"/>
      <c r="U38" s="63"/>
      <c r="V38" s="65"/>
      <c r="W38" s="65"/>
      <c r="X38" s="61"/>
      <c r="Y38" s="61"/>
      <c r="Z38" s="61"/>
      <c r="AA38" s="61">
        <v>39505</v>
      </c>
      <c r="AB38" s="61"/>
      <c r="AC38" s="61"/>
      <c r="AD38" s="61">
        <v>39505</v>
      </c>
      <c r="AE38" s="61"/>
      <c r="AF38" s="61"/>
      <c r="AG38" s="61">
        <v>39505</v>
      </c>
      <c r="AH38" s="61"/>
      <c r="AI38" s="61"/>
      <c r="AJ38" s="61">
        <v>39505</v>
      </c>
      <c r="AK38" s="61"/>
      <c r="AL38" s="61"/>
      <c r="AM38" s="61">
        <v>39573</v>
      </c>
      <c r="AN38" s="61"/>
      <c r="AO38" s="61"/>
      <c r="AP38" s="61">
        <v>39573</v>
      </c>
      <c r="AQ38" s="61"/>
      <c r="AR38" s="61"/>
      <c r="AS38" s="61">
        <v>39573</v>
      </c>
      <c r="AT38" s="61"/>
      <c r="AU38" s="61"/>
      <c r="AV38" s="61">
        <v>39573</v>
      </c>
      <c r="AW38" s="61"/>
      <c r="AX38" s="61"/>
      <c r="AY38" s="61"/>
      <c r="AZ38" s="61" t="s">
        <v>42</v>
      </c>
      <c r="BA38" s="61" t="s">
        <v>42</v>
      </c>
      <c r="BB38" s="61" t="s">
        <v>42</v>
      </c>
      <c r="BC38" s="63"/>
      <c r="BD38" s="63"/>
      <c r="BE38" s="63"/>
      <c r="BF38" s="63"/>
      <c r="BG38" s="63"/>
      <c r="BH38" s="66"/>
      <c r="BI38" s="67"/>
      <c r="BJ38" s="66">
        <v>0</v>
      </c>
      <c r="BK38" s="62" t="s">
        <v>1367</v>
      </c>
      <c r="BL38" s="62" t="s">
        <v>1367</v>
      </c>
      <c r="BM38" s="61"/>
      <c r="BN38" s="61"/>
      <c r="BO38" s="66" t="s">
        <v>42</v>
      </c>
      <c r="BP38" s="63" t="s">
        <v>42</v>
      </c>
      <c r="BQ38" s="63" t="s">
        <v>42</v>
      </c>
      <c r="BR38" s="63" t="s">
        <v>42</v>
      </c>
      <c r="BS38" s="66" t="s">
        <v>42</v>
      </c>
      <c r="BT38" s="67" t="s">
        <v>42</v>
      </c>
      <c r="BU38" s="64">
        <v>0</v>
      </c>
      <c r="BV38" s="62" t="s">
        <v>42</v>
      </c>
      <c r="BW38" s="62" t="s">
        <v>42</v>
      </c>
      <c r="BX38" s="61"/>
      <c r="BY38" s="61"/>
      <c r="BZ38" s="61"/>
      <c r="CA38" s="61"/>
      <c r="CB38" s="61"/>
      <c r="CC38" s="61"/>
      <c r="CD38" s="61"/>
      <c r="CE38" s="61"/>
      <c r="CF38" s="64">
        <v>0</v>
      </c>
      <c r="CG38" s="61"/>
      <c r="CH38" s="61"/>
      <c r="CI38" s="61"/>
      <c r="CJ38" s="61"/>
      <c r="CK38" s="64">
        <v>0</v>
      </c>
      <c r="CL38" s="62" t="s">
        <v>1367</v>
      </c>
      <c r="CM38" s="62" t="s">
        <v>1367</v>
      </c>
      <c r="CN38" s="61"/>
      <c r="CO38" s="61"/>
    </row>
    <row r="39" spans="1:93" ht="15" customHeight="1" x14ac:dyDescent="0.25">
      <c r="A39" s="102">
        <f t="shared" si="1"/>
        <v>25</v>
      </c>
      <c r="B39" s="61"/>
      <c r="C39" s="61"/>
      <c r="D39" s="62" t="s">
        <v>259</v>
      </c>
      <c r="E39" s="61" t="s">
        <v>42</v>
      </c>
      <c r="F39" s="62" t="s">
        <v>583</v>
      </c>
      <c r="G39" s="61">
        <v>46008</v>
      </c>
      <c r="H39" s="62" t="s">
        <v>144</v>
      </c>
      <c r="I39" s="62">
        <v>201200529</v>
      </c>
      <c r="J39" s="62" t="s">
        <v>145</v>
      </c>
      <c r="K39" s="62" t="s">
        <v>146</v>
      </c>
      <c r="L39" s="62" t="s">
        <v>147</v>
      </c>
      <c r="M39" s="62" t="s">
        <v>145</v>
      </c>
      <c r="N39" s="62" t="s">
        <v>146</v>
      </c>
      <c r="O39" s="62" t="s">
        <v>43</v>
      </c>
      <c r="P39" s="63">
        <v>6.6660000000000004</v>
      </c>
      <c r="Q39" s="64"/>
      <c r="R39" s="64"/>
      <c r="S39" s="63"/>
      <c r="T39" s="63"/>
      <c r="U39" s="63"/>
      <c r="V39" s="65"/>
      <c r="W39" s="65"/>
      <c r="X39" s="61"/>
      <c r="Y39" s="61" t="s">
        <v>1156</v>
      </c>
      <c r="Z39" s="61" t="s">
        <v>1156</v>
      </c>
      <c r="AA39" s="61">
        <v>41153</v>
      </c>
      <c r="AB39" s="61" t="s">
        <v>1335</v>
      </c>
      <c r="AC39" s="61" t="s">
        <v>1335</v>
      </c>
      <c r="AD39" s="61">
        <v>41153</v>
      </c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 t="s">
        <v>42</v>
      </c>
      <c r="BA39" s="61" t="s">
        <v>42</v>
      </c>
      <c r="BB39" s="61" t="s">
        <v>42</v>
      </c>
      <c r="BC39" s="63"/>
      <c r="BD39" s="63"/>
      <c r="BE39" s="63"/>
      <c r="BF39" s="63"/>
      <c r="BG39" s="63"/>
      <c r="BH39" s="66"/>
      <c r="BI39" s="67" t="s">
        <v>42</v>
      </c>
      <c r="BJ39" s="66"/>
      <c r="BK39" s="62" t="s">
        <v>1368</v>
      </c>
      <c r="BL39" s="62" t="s">
        <v>1368</v>
      </c>
      <c r="BM39" s="61"/>
      <c r="BN39" s="61"/>
      <c r="BO39" s="66" t="s">
        <v>42</v>
      </c>
      <c r="BP39" s="63" t="s">
        <v>42</v>
      </c>
      <c r="BQ39" s="63" t="s">
        <v>42</v>
      </c>
      <c r="BR39" s="63" t="s">
        <v>42</v>
      </c>
      <c r="BS39" s="66" t="s">
        <v>42</v>
      </c>
      <c r="BT39" s="67" t="s">
        <v>42</v>
      </c>
      <c r="BU39" s="64">
        <v>0</v>
      </c>
      <c r="BV39" s="62" t="s">
        <v>42</v>
      </c>
      <c r="BW39" s="62" t="s">
        <v>42</v>
      </c>
      <c r="BX39" s="61" t="s">
        <v>42</v>
      </c>
      <c r="BY39" s="61" t="s">
        <v>42</v>
      </c>
      <c r="BZ39" s="61" t="s">
        <v>42</v>
      </c>
      <c r="CA39" s="61" t="s">
        <v>42</v>
      </c>
      <c r="CB39" s="61" t="s">
        <v>42</v>
      </c>
      <c r="CC39" s="61" t="s">
        <v>42</v>
      </c>
      <c r="CD39" s="61" t="s">
        <v>42</v>
      </c>
      <c r="CE39" s="61" t="s">
        <v>42</v>
      </c>
      <c r="CF39" s="64">
        <v>0</v>
      </c>
      <c r="CG39" s="61" t="s">
        <v>42</v>
      </c>
      <c r="CH39" s="61" t="s">
        <v>42</v>
      </c>
      <c r="CI39" s="61" t="s">
        <v>42</v>
      </c>
      <c r="CJ39" s="61" t="s">
        <v>42</v>
      </c>
      <c r="CK39" s="64"/>
      <c r="CL39" s="62" t="s">
        <v>1368</v>
      </c>
      <c r="CM39" s="62" t="s">
        <v>1368</v>
      </c>
      <c r="CN39" s="61"/>
      <c r="CO39" s="61"/>
    </row>
    <row r="40" spans="1:93" ht="15" customHeight="1" x14ac:dyDescent="0.25">
      <c r="A40" s="60">
        <f t="shared" si="1"/>
        <v>26</v>
      </c>
      <c r="B40" s="61"/>
      <c r="C40" s="61"/>
      <c r="D40" s="62" t="s">
        <v>260</v>
      </c>
      <c r="E40" s="59" t="s">
        <v>42</v>
      </c>
      <c r="F40" s="59" t="s">
        <v>42</v>
      </c>
      <c r="G40" s="59" t="s">
        <v>42</v>
      </c>
      <c r="H40" s="62" t="s">
        <v>170</v>
      </c>
      <c r="I40" s="62">
        <v>107009273</v>
      </c>
      <c r="J40" s="62" t="s">
        <v>171</v>
      </c>
      <c r="K40" s="62" t="s">
        <v>172</v>
      </c>
      <c r="L40" s="62" t="s">
        <v>173</v>
      </c>
      <c r="M40" s="62" t="s">
        <v>171</v>
      </c>
      <c r="N40" s="62" t="s">
        <v>172</v>
      </c>
      <c r="O40" s="62" t="s">
        <v>52</v>
      </c>
      <c r="P40" s="63">
        <v>6</v>
      </c>
      <c r="Q40" s="64"/>
      <c r="R40" s="64"/>
      <c r="S40" s="63"/>
      <c r="T40" s="63"/>
      <c r="U40" s="63"/>
      <c r="V40" s="65"/>
      <c r="W40" s="65"/>
      <c r="X40" s="61"/>
      <c r="Y40" s="61"/>
      <c r="Z40" s="61"/>
      <c r="AA40" s="61"/>
      <c r="AB40" s="61"/>
      <c r="AC40" s="61"/>
      <c r="AD40" s="61"/>
      <c r="AE40" s="61"/>
      <c r="AF40" s="61"/>
      <c r="AG40" s="61">
        <v>28522</v>
      </c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 t="s">
        <v>42</v>
      </c>
      <c r="BA40" s="61" t="s">
        <v>42</v>
      </c>
      <c r="BB40" s="61" t="s">
        <v>42</v>
      </c>
      <c r="BC40" s="63"/>
      <c r="BD40" s="63"/>
      <c r="BE40" s="63"/>
      <c r="BF40" s="63"/>
      <c r="BG40" s="63"/>
      <c r="BH40" s="66"/>
      <c r="BI40" s="67"/>
      <c r="BJ40" s="66">
        <v>0</v>
      </c>
      <c r="BK40" s="66"/>
      <c r="BL40" s="66"/>
      <c r="BM40" s="61"/>
      <c r="BN40" s="61"/>
      <c r="BO40" s="68" t="s">
        <v>179</v>
      </c>
      <c r="BP40" s="63"/>
      <c r="BQ40" s="63"/>
      <c r="BR40" s="63"/>
      <c r="BS40" s="66"/>
      <c r="BT40" s="67"/>
      <c r="BU40" s="66">
        <v>0</v>
      </c>
      <c r="BV40" s="66" t="s">
        <v>1369</v>
      </c>
      <c r="BW40" s="66" t="s">
        <v>1370</v>
      </c>
      <c r="BX40" s="61"/>
      <c r="BY40" s="61"/>
      <c r="BZ40" s="68"/>
      <c r="CA40" s="63"/>
      <c r="CB40" s="63"/>
      <c r="CC40" s="63"/>
      <c r="CD40" s="66"/>
      <c r="CE40" s="67"/>
      <c r="CF40" s="66">
        <v>0</v>
      </c>
      <c r="CG40" s="66"/>
      <c r="CH40" s="66"/>
      <c r="CI40" s="61"/>
      <c r="CJ40" s="61"/>
      <c r="CK40" s="66">
        <v>0</v>
      </c>
      <c r="CL40" s="66" t="s">
        <v>1371</v>
      </c>
      <c r="CM40" s="66" t="s">
        <v>1371</v>
      </c>
      <c r="CN40" s="61"/>
      <c r="CO40" s="61"/>
    </row>
    <row r="41" spans="1:93" s="99" customFormat="1" ht="15" customHeight="1" x14ac:dyDescent="0.25">
      <c r="A41" s="91">
        <f>A40+1</f>
        <v>27</v>
      </c>
      <c r="B41" s="92">
        <v>46204</v>
      </c>
      <c r="C41" s="92">
        <v>46234</v>
      </c>
      <c r="D41" s="93" t="s">
        <v>261</v>
      </c>
      <c r="E41" s="92">
        <v>46244</v>
      </c>
      <c r="F41" s="93" t="s">
        <v>584</v>
      </c>
      <c r="G41" s="92">
        <v>46036</v>
      </c>
      <c r="H41" s="93" t="s">
        <v>90</v>
      </c>
      <c r="I41" s="93">
        <v>113012360</v>
      </c>
      <c r="J41" s="93" t="s">
        <v>91</v>
      </c>
      <c r="K41" s="93" t="s">
        <v>92</v>
      </c>
      <c r="L41" s="93" t="s">
        <v>93</v>
      </c>
      <c r="M41" s="93" t="s">
        <v>91</v>
      </c>
      <c r="N41" s="93" t="s">
        <v>92</v>
      </c>
      <c r="O41" s="93" t="s">
        <v>52</v>
      </c>
      <c r="P41" s="94">
        <v>125.91</v>
      </c>
      <c r="Q41" s="95">
        <v>35210</v>
      </c>
      <c r="R41" s="95"/>
      <c r="S41" s="94">
        <v>10585.8</v>
      </c>
      <c r="T41" s="94">
        <v>4014.91</v>
      </c>
      <c r="U41" s="94">
        <v>13956.623</v>
      </c>
      <c r="V41" s="96"/>
      <c r="W41" s="96"/>
      <c r="X41" s="92"/>
      <c r="Y41" s="92" t="s">
        <v>1517</v>
      </c>
      <c r="Z41" s="92" t="s">
        <v>1518</v>
      </c>
      <c r="AA41" s="92">
        <v>45141</v>
      </c>
      <c r="AB41" s="92" t="s">
        <v>1519</v>
      </c>
      <c r="AC41" s="92" t="s">
        <v>611</v>
      </c>
      <c r="AD41" s="92">
        <v>45141</v>
      </c>
      <c r="AE41" s="92" t="s">
        <v>1520</v>
      </c>
      <c r="AF41" s="92" t="s">
        <v>1521</v>
      </c>
      <c r="AG41" s="92">
        <v>45141</v>
      </c>
      <c r="AH41" s="92" t="s">
        <v>1231</v>
      </c>
      <c r="AI41" s="92" t="s">
        <v>1231</v>
      </c>
      <c r="AJ41" s="92">
        <v>34144</v>
      </c>
      <c r="AK41" s="92" t="s">
        <v>546</v>
      </c>
      <c r="AL41" s="92" t="s">
        <v>546</v>
      </c>
      <c r="AM41" s="92">
        <v>24349</v>
      </c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 t="s">
        <v>42</v>
      </c>
      <c r="BA41" s="92" t="s">
        <v>42</v>
      </c>
      <c r="BB41" s="92" t="s">
        <v>42</v>
      </c>
      <c r="BC41" s="94">
        <v>12981.458000000001</v>
      </c>
      <c r="BD41" s="94">
        <v>0</v>
      </c>
      <c r="BE41" s="94">
        <v>12981.458000000001</v>
      </c>
      <c r="BF41" s="94">
        <v>12981.739</v>
      </c>
      <c r="BG41" s="94">
        <v>0.73899999999999999</v>
      </c>
      <c r="BH41" s="97">
        <v>12981</v>
      </c>
      <c r="BI41" s="98" t="s">
        <v>42</v>
      </c>
      <c r="BJ41" s="97">
        <v>12981</v>
      </c>
      <c r="BK41" s="93" t="s">
        <v>1372</v>
      </c>
      <c r="BL41" s="93" t="s">
        <v>1522</v>
      </c>
      <c r="BM41" s="92">
        <v>46599</v>
      </c>
      <c r="BN41" s="92" t="s">
        <v>352</v>
      </c>
      <c r="BO41" s="101" t="s">
        <v>354</v>
      </c>
      <c r="BP41" s="94">
        <v>0</v>
      </c>
      <c r="BQ41" s="94">
        <v>0</v>
      </c>
      <c r="BR41" s="94">
        <v>0</v>
      </c>
      <c r="BS41" s="97">
        <v>0</v>
      </c>
      <c r="BT41" s="98" t="s">
        <v>42</v>
      </c>
      <c r="BU41" s="95">
        <v>0</v>
      </c>
      <c r="BV41" s="93" t="s">
        <v>1373</v>
      </c>
      <c r="BW41" s="93" t="s">
        <v>1373</v>
      </c>
      <c r="BX41" s="92"/>
      <c r="BY41" s="92"/>
      <c r="BZ41" s="104" t="s">
        <v>181</v>
      </c>
      <c r="CA41" s="94">
        <v>0</v>
      </c>
      <c r="CB41" s="94">
        <v>0</v>
      </c>
      <c r="CC41" s="94">
        <v>0</v>
      </c>
      <c r="CD41" s="97">
        <v>0</v>
      </c>
      <c r="CE41" s="98" t="s">
        <v>42</v>
      </c>
      <c r="CF41" s="95">
        <v>0</v>
      </c>
      <c r="CG41" s="93" t="s">
        <v>1373</v>
      </c>
      <c r="CH41" s="93" t="s">
        <v>1373</v>
      </c>
      <c r="CI41" s="92"/>
      <c r="CJ41" s="92"/>
      <c r="CK41" s="97">
        <v>12981</v>
      </c>
      <c r="CL41" s="93" t="s">
        <v>1372</v>
      </c>
      <c r="CM41" s="93" t="s">
        <v>1522</v>
      </c>
      <c r="CN41" s="92">
        <v>46599</v>
      </c>
      <c r="CO41" s="92" t="s">
        <v>352</v>
      </c>
    </row>
    <row r="42" spans="1:93" s="99" customFormat="1" ht="15" customHeight="1" x14ac:dyDescent="0.25">
      <c r="A42" s="91">
        <f t="shared" si="1"/>
        <v>28</v>
      </c>
      <c r="B42" s="92">
        <v>46204</v>
      </c>
      <c r="C42" s="92">
        <v>46234</v>
      </c>
      <c r="D42" s="93" t="s">
        <v>262</v>
      </c>
      <c r="E42" s="92">
        <v>46244</v>
      </c>
      <c r="F42" s="93" t="s">
        <v>585</v>
      </c>
      <c r="G42" s="92">
        <v>46036</v>
      </c>
      <c r="H42" s="93" t="s">
        <v>274</v>
      </c>
      <c r="I42" s="93">
        <v>114005624</v>
      </c>
      <c r="J42" s="93" t="s">
        <v>94</v>
      </c>
      <c r="K42" s="93" t="s">
        <v>95</v>
      </c>
      <c r="L42" s="93" t="s">
        <v>96</v>
      </c>
      <c r="M42" s="93" t="s">
        <v>94</v>
      </c>
      <c r="N42" s="93" t="s">
        <v>95</v>
      </c>
      <c r="O42" s="93" t="s">
        <v>52</v>
      </c>
      <c r="P42" s="94">
        <v>68.180000000000007</v>
      </c>
      <c r="Q42" s="95">
        <v>35200</v>
      </c>
      <c r="R42" s="95"/>
      <c r="S42" s="94">
        <v>24982</v>
      </c>
      <c r="T42" s="94">
        <v>12054</v>
      </c>
      <c r="U42" s="94">
        <v>25328.418000000001</v>
      </c>
      <c r="V42" s="96">
        <v>20.329999999999998</v>
      </c>
      <c r="W42" s="96">
        <v>80.08</v>
      </c>
      <c r="X42" s="92">
        <v>39505</v>
      </c>
      <c r="Y42" s="92" t="s">
        <v>1523</v>
      </c>
      <c r="Z42" s="92" t="s">
        <v>1524</v>
      </c>
      <c r="AA42" s="92">
        <v>45245</v>
      </c>
      <c r="AB42" s="92" t="s">
        <v>1525</v>
      </c>
      <c r="AC42" s="92" t="s">
        <v>1526</v>
      </c>
      <c r="AD42" s="92">
        <v>45245</v>
      </c>
      <c r="AE42" s="92" t="s">
        <v>1527</v>
      </c>
      <c r="AF42" s="92" t="s">
        <v>1528</v>
      </c>
      <c r="AG42" s="92">
        <v>45245</v>
      </c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 t="s">
        <v>42</v>
      </c>
      <c r="BA42" s="92" t="s">
        <v>42</v>
      </c>
      <c r="BB42" s="92" t="s">
        <v>42</v>
      </c>
      <c r="BC42" s="94">
        <v>23098.003000000001</v>
      </c>
      <c r="BD42" s="94">
        <v>0</v>
      </c>
      <c r="BE42" s="94">
        <v>20709.599999999999</v>
      </c>
      <c r="BF42" s="94">
        <v>20710.208999999999</v>
      </c>
      <c r="BG42" s="94">
        <v>0.20899999999999999</v>
      </c>
      <c r="BH42" s="97">
        <v>20710</v>
      </c>
      <c r="BI42" s="98" t="s">
        <v>42</v>
      </c>
      <c r="BJ42" s="97">
        <v>20710</v>
      </c>
      <c r="BK42" s="93" t="s">
        <v>1374</v>
      </c>
      <c r="BL42" s="93" t="s">
        <v>1529</v>
      </c>
      <c r="BM42" s="92">
        <v>46599</v>
      </c>
      <c r="BN42" s="92" t="s">
        <v>352</v>
      </c>
      <c r="BO42" s="101" t="s">
        <v>354</v>
      </c>
      <c r="BP42" s="94">
        <v>2388.4029999999998</v>
      </c>
      <c r="BQ42" s="94">
        <v>2389.2020000000002</v>
      </c>
      <c r="BR42" s="94">
        <v>0.20200000000000001</v>
      </c>
      <c r="BS42" s="97">
        <v>2389</v>
      </c>
      <c r="BT42" s="98" t="s">
        <v>42</v>
      </c>
      <c r="BU42" s="97">
        <v>2389</v>
      </c>
      <c r="BV42" s="93" t="s">
        <v>1530</v>
      </c>
      <c r="BW42" s="93" t="s">
        <v>1531</v>
      </c>
      <c r="BX42" s="92">
        <v>46599</v>
      </c>
      <c r="BY42" s="92" t="s">
        <v>352</v>
      </c>
      <c r="BZ42" s="92" t="s">
        <v>42</v>
      </c>
      <c r="CA42" s="92" t="s">
        <v>42</v>
      </c>
      <c r="CB42" s="92" t="s">
        <v>42</v>
      </c>
      <c r="CC42" s="92" t="s">
        <v>42</v>
      </c>
      <c r="CD42" s="92" t="s">
        <v>42</v>
      </c>
      <c r="CE42" s="92" t="s">
        <v>42</v>
      </c>
      <c r="CF42" s="95">
        <v>0</v>
      </c>
      <c r="CG42" s="92" t="s">
        <v>42</v>
      </c>
      <c r="CH42" s="92" t="s">
        <v>42</v>
      </c>
      <c r="CI42" s="92" t="s">
        <v>42</v>
      </c>
      <c r="CJ42" s="92" t="s">
        <v>42</v>
      </c>
      <c r="CK42" s="97">
        <v>23099</v>
      </c>
      <c r="CL42" s="93" t="s">
        <v>1374</v>
      </c>
      <c r="CM42" s="93" t="s">
        <v>1531</v>
      </c>
      <c r="CN42" s="92">
        <v>46599</v>
      </c>
      <c r="CO42" s="92" t="s">
        <v>352</v>
      </c>
    </row>
    <row r="43" spans="1:93" s="99" customFormat="1" ht="15" customHeight="1" x14ac:dyDescent="0.25">
      <c r="A43" s="91">
        <f t="shared" si="1"/>
        <v>29</v>
      </c>
      <c r="B43" s="92">
        <v>46204</v>
      </c>
      <c r="C43" s="92">
        <v>46234</v>
      </c>
      <c r="D43" s="93" t="s">
        <v>263</v>
      </c>
      <c r="E43" s="92">
        <v>46244</v>
      </c>
      <c r="F43" s="93" t="s">
        <v>586</v>
      </c>
      <c r="G43" s="92">
        <v>46006</v>
      </c>
      <c r="H43" s="93" t="s">
        <v>97</v>
      </c>
      <c r="I43" s="93">
        <v>831609046</v>
      </c>
      <c r="J43" s="93" t="s">
        <v>44</v>
      </c>
      <c r="K43" s="93" t="s">
        <v>59</v>
      </c>
      <c r="L43" s="93" t="s">
        <v>98</v>
      </c>
      <c r="M43" s="93" t="s">
        <v>44</v>
      </c>
      <c r="N43" s="93" t="s">
        <v>59</v>
      </c>
      <c r="O43" s="93" t="s">
        <v>52</v>
      </c>
      <c r="P43" s="94">
        <v>72</v>
      </c>
      <c r="Q43" s="95">
        <v>35210</v>
      </c>
      <c r="R43" s="95"/>
      <c r="S43" s="94">
        <v>30666.138999999999</v>
      </c>
      <c r="T43" s="94">
        <v>36144.300999999999</v>
      </c>
      <c r="U43" s="94">
        <v>8644</v>
      </c>
      <c r="V43" s="96"/>
      <c r="W43" s="96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 t="s">
        <v>1532</v>
      </c>
      <c r="AU43" s="92" t="s">
        <v>1533</v>
      </c>
      <c r="AV43" s="92">
        <v>42360</v>
      </c>
      <c r="AW43" s="92" t="s">
        <v>1330</v>
      </c>
      <c r="AX43" s="92" t="s">
        <v>1330</v>
      </c>
      <c r="AY43" s="92">
        <v>42244</v>
      </c>
      <c r="AZ43" s="92" t="s">
        <v>42</v>
      </c>
      <c r="BA43" s="92" t="s">
        <v>42</v>
      </c>
      <c r="BB43" s="92" t="s">
        <v>42</v>
      </c>
      <c r="BC43" s="94">
        <v>0</v>
      </c>
      <c r="BD43" s="94">
        <v>0</v>
      </c>
      <c r="BE43" s="94">
        <v>0</v>
      </c>
      <c r="BF43" s="94">
        <v>0</v>
      </c>
      <c r="BG43" s="94">
        <v>0.73299999999999998</v>
      </c>
      <c r="BH43" s="97">
        <v>0</v>
      </c>
      <c r="BI43" s="98" t="s">
        <v>42</v>
      </c>
      <c r="BJ43" s="97">
        <v>0</v>
      </c>
      <c r="BK43" s="93" t="s">
        <v>1376</v>
      </c>
      <c r="BL43" s="93" t="s">
        <v>1376</v>
      </c>
      <c r="BM43" s="92"/>
      <c r="BN43" s="92"/>
      <c r="BO43" s="101" t="s">
        <v>354</v>
      </c>
      <c r="BP43" s="94">
        <v>0</v>
      </c>
      <c r="BQ43" s="94">
        <v>0.64900000000000002</v>
      </c>
      <c r="BR43" s="94">
        <v>0.64900000000000002</v>
      </c>
      <c r="BS43" s="97">
        <v>0</v>
      </c>
      <c r="BT43" s="98" t="s">
        <v>42</v>
      </c>
      <c r="BU43" s="97">
        <v>0</v>
      </c>
      <c r="BV43" s="93" t="s">
        <v>1375</v>
      </c>
      <c r="BW43" s="93" t="s">
        <v>1376</v>
      </c>
      <c r="BX43" s="92"/>
      <c r="BY43" s="92"/>
      <c r="BZ43" s="93" t="s">
        <v>264</v>
      </c>
      <c r="CA43" s="94">
        <v>0</v>
      </c>
      <c r="CB43" s="94">
        <v>0.57099999999999995</v>
      </c>
      <c r="CC43" s="94">
        <v>0.57099999999999995</v>
      </c>
      <c r="CD43" s="97">
        <v>0</v>
      </c>
      <c r="CE43" s="98" t="s">
        <v>42</v>
      </c>
      <c r="CF43" s="95">
        <v>0</v>
      </c>
      <c r="CG43" s="93" t="s">
        <v>1376</v>
      </c>
      <c r="CH43" s="93" t="s">
        <v>1376</v>
      </c>
      <c r="CI43" s="92"/>
      <c r="CJ43" s="92"/>
      <c r="CK43" s="97">
        <v>0</v>
      </c>
      <c r="CL43" s="93" t="s">
        <v>1376</v>
      </c>
      <c r="CM43" s="93" t="s">
        <v>1376</v>
      </c>
      <c r="CN43" s="92"/>
      <c r="CO43" s="92"/>
    </row>
    <row r="44" spans="1:93" s="99" customFormat="1" ht="15" customHeight="1" x14ac:dyDescent="0.25">
      <c r="A44" s="91">
        <f t="shared" si="1"/>
        <v>30</v>
      </c>
      <c r="B44" s="92">
        <v>46204</v>
      </c>
      <c r="C44" s="92">
        <v>46234</v>
      </c>
      <c r="D44" s="93" t="s">
        <v>265</v>
      </c>
      <c r="E44" s="92">
        <v>46244</v>
      </c>
      <c r="F44" s="93" t="s">
        <v>587</v>
      </c>
      <c r="G44" s="92">
        <v>46006</v>
      </c>
      <c r="H44" s="93" t="s">
        <v>97</v>
      </c>
      <c r="I44" s="93">
        <v>831609046</v>
      </c>
      <c r="J44" s="93" t="s">
        <v>44</v>
      </c>
      <c r="K44" s="93" t="s">
        <v>59</v>
      </c>
      <c r="L44" s="93" t="s">
        <v>135</v>
      </c>
      <c r="M44" s="93" t="s">
        <v>44</v>
      </c>
      <c r="N44" s="93" t="s">
        <v>59</v>
      </c>
      <c r="O44" s="93" t="s">
        <v>52</v>
      </c>
      <c r="P44" s="94">
        <v>166.84899999999999</v>
      </c>
      <c r="Q44" s="95">
        <v>35153</v>
      </c>
      <c r="R44" s="95"/>
      <c r="S44" s="94">
        <v>61911.737999999998</v>
      </c>
      <c r="T44" s="94">
        <v>31805.891</v>
      </c>
      <c r="U44" s="94">
        <v>23793.920999999998</v>
      </c>
      <c r="V44" s="96"/>
      <c r="W44" s="96"/>
      <c r="X44" s="92"/>
      <c r="Y44" s="92"/>
      <c r="Z44" s="92"/>
      <c r="AA44" s="92">
        <v>23511</v>
      </c>
      <c r="AB44" s="92" t="s">
        <v>546</v>
      </c>
      <c r="AC44" s="92" t="s">
        <v>546</v>
      </c>
      <c r="AD44" s="92">
        <v>23544</v>
      </c>
      <c r="AE44" s="92" t="s">
        <v>1536</v>
      </c>
      <c r="AF44" s="92" t="s">
        <v>1537</v>
      </c>
      <c r="AG44" s="92">
        <v>44747</v>
      </c>
      <c r="AH44" s="92" t="s">
        <v>1534</v>
      </c>
      <c r="AI44" s="92" t="s">
        <v>1535</v>
      </c>
      <c r="AJ44" s="92">
        <v>43501</v>
      </c>
      <c r="AK44" s="92"/>
      <c r="AL44" s="92"/>
      <c r="AM44" s="92">
        <v>32415</v>
      </c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 t="s">
        <v>356</v>
      </c>
      <c r="BA44" s="95">
        <v>3500000</v>
      </c>
      <c r="BB44" s="92">
        <v>44844</v>
      </c>
      <c r="BC44" s="94">
        <v>18974.356</v>
      </c>
      <c r="BD44" s="94">
        <v>0</v>
      </c>
      <c r="BE44" s="94">
        <v>18297.981</v>
      </c>
      <c r="BF44" s="94">
        <v>18298.251</v>
      </c>
      <c r="BG44" s="94">
        <v>0.251</v>
      </c>
      <c r="BH44" s="97">
        <v>18298</v>
      </c>
      <c r="BI44" s="98" t="s">
        <v>42</v>
      </c>
      <c r="BJ44" s="95">
        <v>12298</v>
      </c>
      <c r="BK44" s="93" t="s">
        <v>1377</v>
      </c>
      <c r="BL44" s="93" t="s">
        <v>1538</v>
      </c>
      <c r="BM44" s="92">
        <v>46599</v>
      </c>
      <c r="BN44" s="92" t="s">
        <v>352</v>
      </c>
      <c r="BO44" s="101" t="s">
        <v>354</v>
      </c>
      <c r="BP44" s="94">
        <v>0</v>
      </c>
      <c r="BQ44" s="94">
        <v>0</v>
      </c>
      <c r="BR44" s="94">
        <v>0.58899999999999997</v>
      </c>
      <c r="BS44" s="97">
        <v>0</v>
      </c>
      <c r="BT44" s="98" t="s">
        <v>42</v>
      </c>
      <c r="BU44" s="97">
        <v>0</v>
      </c>
      <c r="BV44" s="93" t="s">
        <v>1378</v>
      </c>
      <c r="BW44" s="93" t="s">
        <v>1378</v>
      </c>
      <c r="BX44" s="92"/>
      <c r="BY44" s="92"/>
      <c r="BZ44" s="93" t="s">
        <v>266</v>
      </c>
      <c r="CA44" s="94">
        <v>676.29600000000005</v>
      </c>
      <c r="CB44" s="94">
        <v>677.29600000000005</v>
      </c>
      <c r="CC44" s="94">
        <v>0.29599999999999999</v>
      </c>
      <c r="CD44" s="97">
        <v>677</v>
      </c>
      <c r="CE44" s="98" t="s">
        <v>42</v>
      </c>
      <c r="CF44" s="95">
        <v>677</v>
      </c>
      <c r="CG44" s="93" t="s">
        <v>1539</v>
      </c>
      <c r="CH44" s="93" t="s">
        <v>1540</v>
      </c>
      <c r="CI44" s="92">
        <v>46599</v>
      </c>
      <c r="CJ44" s="92" t="s">
        <v>352</v>
      </c>
      <c r="CK44" s="97">
        <v>18975</v>
      </c>
      <c r="CL44" s="93" t="s">
        <v>1377</v>
      </c>
      <c r="CM44" s="93" t="s">
        <v>1540</v>
      </c>
      <c r="CN44" s="92">
        <v>46599</v>
      </c>
      <c r="CO44" s="92" t="s">
        <v>352</v>
      </c>
    </row>
    <row r="45" spans="1:93" s="99" customFormat="1" ht="15" customHeight="1" x14ac:dyDescent="0.25">
      <c r="A45" s="91">
        <f t="shared" si="1"/>
        <v>31</v>
      </c>
      <c r="B45" s="92">
        <v>46204</v>
      </c>
      <c r="C45" s="92">
        <v>46234</v>
      </c>
      <c r="D45" s="93" t="s">
        <v>267</v>
      </c>
      <c r="E45" s="92">
        <v>46244</v>
      </c>
      <c r="F45" s="93" t="s">
        <v>588</v>
      </c>
      <c r="G45" s="92">
        <v>45965</v>
      </c>
      <c r="H45" s="93" t="s">
        <v>99</v>
      </c>
      <c r="I45" s="93">
        <v>115016602</v>
      </c>
      <c r="J45" s="93" t="s">
        <v>66</v>
      </c>
      <c r="K45" s="93" t="s">
        <v>65</v>
      </c>
      <c r="L45" s="93" t="s">
        <v>100</v>
      </c>
      <c r="M45" s="93" t="s">
        <v>66</v>
      </c>
      <c r="N45" s="93" t="s">
        <v>65</v>
      </c>
      <c r="O45" s="93" t="s">
        <v>52</v>
      </c>
      <c r="P45" s="94">
        <v>104.6</v>
      </c>
      <c r="Q45" s="95">
        <v>35154</v>
      </c>
      <c r="R45" s="95"/>
      <c r="S45" s="94">
        <v>178.06100000000001</v>
      </c>
      <c r="T45" s="94">
        <v>124</v>
      </c>
      <c r="U45" s="94">
        <v>111.80500000000001</v>
      </c>
      <c r="V45" s="96">
        <v>16.86</v>
      </c>
      <c r="W45" s="96">
        <v>62.25</v>
      </c>
      <c r="X45" s="92">
        <v>40886</v>
      </c>
      <c r="Y45" s="92"/>
      <c r="Z45" s="92"/>
      <c r="AA45" s="92"/>
      <c r="AB45" s="92"/>
      <c r="AC45" s="92"/>
      <c r="AD45" s="92">
        <v>27895</v>
      </c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 t="s">
        <v>101</v>
      </c>
      <c r="BA45" s="120" t="s">
        <v>102</v>
      </c>
      <c r="BB45" s="92" t="s">
        <v>103</v>
      </c>
      <c r="BC45" s="94">
        <v>106.64</v>
      </c>
      <c r="BD45" s="94">
        <v>0</v>
      </c>
      <c r="BE45" s="94">
        <v>106.64</v>
      </c>
      <c r="BF45" s="94">
        <v>107.539</v>
      </c>
      <c r="BG45" s="94">
        <v>0.53900000000000003</v>
      </c>
      <c r="BH45" s="97">
        <v>107</v>
      </c>
      <c r="BI45" s="98" t="s">
        <v>42</v>
      </c>
      <c r="BJ45" s="97">
        <v>107</v>
      </c>
      <c r="BK45" s="93" t="s">
        <v>1541</v>
      </c>
      <c r="BL45" s="93" t="s">
        <v>1542</v>
      </c>
      <c r="BM45" s="92">
        <v>46599</v>
      </c>
      <c r="BN45" s="92" t="s">
        <v>352</v>
      </c>
      <c r="BO45" s="97" t="s">
        <v>42</v>
      </c>
      <c r="BP45" s="94" t="s">
        <v>42</v>
      </c>
      <c r="BQ45" s="94" t="s">
        <v>42</v>
      </c>
      <c r="BR45" s="94" t="s">
        <v>42</v>
      </c>
      <c r="BS45" s="97" t="s">
        <v>42</v>
      </c>
      <c r="BT45" s="98" t="s">
        <v>42</v>
      </c>
      <c r="BU45" s="95">
        <v>0</v>
      </c>
      <c r="BV45" s="93" t="s">
        <v>42</v>
      </c>
      <c r="BW45" s="93" t="s">
        <v>42</v>
      </c>
      <c r="BX45" s="92" t="s">
        <v>42</v>
      </c>
      <c r="BY45" s="92" t="s">
        <v>42</v>
      </c>
      <c r="BZ45" s="92" t="s">
        <v>42</v>
      </c>
      <c r="CA45" s="92" t="s">
        <v>42</v>
      </c>
      <c r="CB45" s="92" t="s">
        <v>42</v>
      </c>
      <c r="CC45" s="92" t="s">
        <v>42</v>
      </c>
      <c r="CD45" s="92" t="s">
        <v>42</v>
      </c>
      <c r="CE45" s="92" t="s">
        <v>42</v>
      </c>
      <c r="CF45" s="97">
        <v>0</v>
      </c>
      <c r="CG45" s="92" t="s">
        <v>42</v>
      </c>
      <c r="CH45" s="92" t="s">
        <v>42</v>
      </c>
      <c r="CI45" s="92" t="s">
        <v>42</v>
      </c>
      <c r="CJ45" s="92" t="s">
        <v>42</v>
      </c>
      <c r="CK45" s="97">
        <v>107</v>
      </c>
      <c r="CL45" s="93" t="s">
        <v>1541</v>
      </c>
      <c r="CM45" s="93" t="s">
        <v>1542</v>
      </c>
      <c r="CN45" s="92">
        <v>46599</v>
      </c>
      <c r="CO45" s="92" t="s">
        <v>352</v>
      </c>
    </row>
    <row r="46" spans="1:93" s="99" customFormat="1" ht="15" customHeight="1" x14ac:dyDescent="0.25">
      <c r="A46" s="91">
        <f t="shared" si="1"/>
        <v>32</v>
      </c>
      <c r="B46" s="92">
        <v>46204</v>
      </c>
      <c r="C46" s="92">
        <v>46234</v>
      </c>
      <c r="D46" s="93" t="s">
        <v>268</v>
      </c>
      <c r="E46" s="92">
        <v>46244</v>
      </c>
      <c r="F46" s="93" t="s">
        <v>589</v>
      </c>
      <c r="G46" s="92">
        <v>46035</v>
      </c>
      <c r="H46" s="93" t="s">
        <v>363</v>
      </c>
      <c r="I46" s="93">
        <v>123526494</v>
      </c>
      <c r="J46" s="93" t="s">
        <v>104</v>
      </c>
      <c r="K46" s="93" t="s">
        <v>105</v>
      </c>
      <c r="L46" s="93" t="s">
        <v>364</v>
      </c>
      <c r="M46" s="93" t="s">
        <v>104</v>
      </c>
      <c r="N46" s="93" t="s">
        <v>105</v>
      </c>
      <c r="O46" s="93" t="s">
        <v>63</v>
      </c>
      <c r="P46" s="94">
        <v>200</v>
      </c>
      <c r="Q46" s="95"/>
      <c r="R46" s="95">
        <v>11637</v>
      </c>
      <c r="S46" s="94">
        <v>87511</v>
      </c>
      <c r="T46" s="94">
        <v>99601.467000000004</v>
      </c>
      <c r="U46" s="94">
        <v>32174.720000000001</v>
      </c>
      <c r="V46" s="96"/>
      <c r="W46" s="96"/>
      <c r="X46" s="92"/>
      <c r="Y46" s="92" t="s">
        <v>1543</v>
      </c>
      <c r="Z46" s="92" t="s">
        <v>923</v>
      </c>
      <c r="AA46" s="92">
        <v>22251</v>
      </c>
      <c r="AB46" s="92" t="s">
        <v>1544</v>
      </c>
      <c r="AC46" s="92" t="s">
        <v>686</v>
      </c>
      <c r="AD46" s="92">
        <v>22392</v>
      </c>
      <c r="AE46" s="92" t="s">
        <v>1545</v>
      </c>
      <c r="AF46" s="92" t="s">
        <v>1253</v>
      </c>
      <c r="AG46" s="92">
        <v>22543</v>
      </c>
      <c r="AH46" s="92" t="s">
        <v>546</v>
      </c>
      <c r="AI46" s="92" t="s">
        <v>546</v>
      </c>
      <c r="AJ46" s="92">
        <v>22750</v>
      </c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 t="s">
        <v>42</v>
      </c>
      <c r="BA46" s="92" t="s">
        <v>42</v>
      </c>
      <c r="BB46" s="92" t="s">
        <v>42</v>
      </c>
      <c r="BC46" s="94">
        <v>17205.528999999999</v>
      </c>
      <c r="BD46" s="94">
        <v>0</v>
      </c>
      <c r="BE46" s="94">
        <v>17205.528999999999</v>
      </c>
      <c r="BF46" s="94">
        <v>17206.005000000001</v>
      </c>
      <c r="BG46" s="94">
        <v>5.0000000000000001E-3</v>
      </c>
      <c r="BH46" s="97">
        <v>17206</v>
      </c>
      <c r="BI46" s="98" t="s">
        <v>42</v>
      </c>
      <c r="BJ46" s="97">
        <v>17206</v>
      </c>
      <c r="BK46" s="93" t="s">
        <v>1379</v>
      </c>
      <c r="BL46" s="93" t="s">
        <v>1546</v>
      </c>
      <c r="BM46" s="92">
        <v>46599</v>
      </c>
      <c r="BN46" s="92" t="s">
        <v>352</v>
      </c>
      <c r="BO46" s="97" t="s">
        <v>42</v>
      </c>
      <c r="BP46" s="94" t="s">
        <v>42</v>
      </c>
      <c r="BQ46" s="94" t="s">
        <v>42</v>
      </c>
      <c r="BR46" s="94" t="s">
        <v>42</v>
      </c>
      <c r="BS46" s="97" t="s">
        <v>42</v>
      </c>
      <c r="BT46" s="98" t="s">
        <v>42</v>
      </c>
      <c r="BU46" s="95">
        <v>0</v>
      </c>
      <c r="BV46" s="93" t="s">
        <v>42</v>
      </c>
      <c r="BW46" s="93" t="s">
        <v>42</v>
      </c>
      <c r="BX46" s="92" t="s">
        <v>42</v>
      </c>
      <c r="BY46" s="92" t="s">
        <v>42</v>
      </c>
      <c r="BZ46" s="92" t="s">
        <v>42</v>
      </c>
      <c r="CA46" s="92" t="s">
        <v>42</v>
      </c>
      <c r="CB46" s="92" t="s">
        <v>42</v>
      </c>
      <c r="CC46" s="92" t="s">
        <v>42</v>
      </c>
      <c r="CD46" s="92" t="s">
        <v>42</v>
      </c>
      <c r="CE46" s="92" t="s">
        <v>42</v>
      </c>
      <c r="CF46" s="95">
        <v>0</v>
      </c>
      <c r="CG46" s="92" t="s">
        <v>42</v>
      </c>
      <c r="CH46" s="92" t="s">
        <v>42</v>
      </c>
      <c r="CI46" s="92" t="s">
        <v>42</v>
      </c>
      <c r="CJ46" s="92" t="s">
        <v>42</v>
      </c>
      <c r="CK46" s="97">
        <v>17206</v>
      </c>
      <c r="CL46" s="93" t="s">
        <v>1379</v>
      </c>
      <c r="CM46" s="93" t="s">
        <v>1546</v>
      </c>
      <c r="CN46" s="92">
        <v>46599</v>
      </c>
      <c r="CO46" s="92" t="s">
        <v>352</v>
      </c>
    </row>
    <row r="47" spans="1:93" s="99" customFormat="1" ht="15" customHeight="1" x14ac:dyDescent="0.25">
      <c r="A47" s="91">
        <f t="shared" si="1"/>
        <v>33</v>
      </c>
      <c r="B47" s="92">
        <v>46204</v>
      </c>
      <c r="C47" s="92">
        <v>46234</v>
      </c>
      <c r="D47" s="93" t="s">
        <v>269</v>
      </c>
      <c r="E47" s="92">
        <v>46246</v>
      </c>
      <c r="F47" s="93" t="s">
        <v>590</v>
      </c>
      <c r="G47" s="92">
        <v>46008</v>
      </c>
      <c r="H47" s="93" t="s">
        <v>280</v>
      </c>
      <c r="I47" s="93">
        <v>119004654</v>
      </c>
      <c r="J47" s="93" t="s">
        <v>81</v>
      </c>
      <c r="K47" s="93" t="s">
        <v>82</v>
      </c>
      <c r="L47" s="93" t="s">
        <v>106</v>
      </c>
      <c r="M47" s="93" t="s">
        <v>81</v>
      </c>
      <c r="N47" s="93" t="s">
        <v>82</v>
      </c>
      <c r="O47" s="93" t="s">
        <v>52</v>
      </c>
      <c r="P47" s="94">
        <v>30</v>
      </c>
      <c r="Q47" s="95"/>
      <c r="R47" s="95">
        <v>18117</v>
      </c>
      <c r="S47" s="94">
        <v>32932.773000000001</v>
      </c>
      <c r="T47" s="94">
        <v>1088.845</v>
      </c>
      <c r="U47" s="94">
        <v>18212.725999999999</v>
      </c>
      <c r="V47" s="96"/>
      <c r="W47" s="96"/>
      <c r="X47" s="92"/>
      <c r="Y47" s="92" t="s">
        <v>1547</v>
      </c>
      <c r="Z47" s="92" t="s">
        <v>927</v>
      </c>
      <c r="AA47" s="92">
        <v>25888</v>
      </c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 t="s">
        <v>42</v>
      </c>
      <c r="BA47" s="92" t="s">
        <v>42</v>
      </c>
      <c r="BB47" s="92" t="s">
        <v>42</v>
      </c>
      <c r="BC47" s="94">
        <v>14707.460999999999</v>
      </c>
      <c r="BD47" s="94">
        <v>0</v>
      </c>
      <c r="BE47" s="94">
        <v>14707.460999999999</v>
      </c>
      <c r="BF47" s="94">
        <v>14707.72</v>
      </c>
      <c r="BG47" s="94">
        <v>0.72</v>
      </c>
      <c r="BH47" s="97">
        <v>14707</v>
      </c>
      <c r="BI47" s="98" t="s">
        <v>42</v>
      </c>
      <c r="BJ47" s="97">
        <v>14707</v>
      </c>
      <c r="BK47" s="93" t="s">
        <v>1380</v>
      </c>
      <c r="BL47" s="93" t="s">
        <v>1548</v>
      </c>
      <c r="BM47" s="92">
        <v>46599</v>
      </c>
      <c r="BN47" s="92" t="s">
        <v>352</v>
      </c>
      <c r="BO47" s="97" t="s">
        <v>42</v>
      </c>
      <c r="BP47" s="94"/>
      <c r="BQ47" s="94"/>
      <c r="BR47" s="94"/>
      <c r="BS47" s="97"/>
      <c r="BT47" s="98"/>
      <c r="BU47" s="95">
        <v>0</v>
      </c>
      <c r="BV47" s="93" t="s">
        <v>42</v>
      </c>
      <c r="BW47" s="93" t="s">
        <v>42</v>
      </c>
      <c r="BX47" s="92"/>
      <c r="BY47" s="92"/>
      <c r="BZ47" s="92" t="s">
        <v>357</v>
      </c>
      <c r="CA47" s="94">
        <v>0</v>
      </c>
      <c r="CB47" s="94">
        <v>0</v>
      </c>
      <c r="CC47" s="94">
        <v>0</v>
      </c>
      <c r="CD47" s="97">
        <v>0</v>
      </c>
      <c r="CE47" s="92" t="s">
        <v>42</v>
      </c>
      <c r="CF47" s="95">
        <v>0</v>
      </c>
      <c r="CG47" s="93" t="s">
        <v>1381</v>
      </c>
      <c r="CH47" s="93" t="s">
        <v>1381</v>
      </c>
      <c r="CI47" s="92"/>
      <c r="CJ47" s="92"/>
      <c r="CK47" s="95">
        <v>14707</v>
      </c>
      <c r="CL47" s="93" t="s">
        <v>1380</v>
      </c>
      <c r="CM47" s="93" t="s">
        <v>1548</v>
      </c>
      <c r="CN47" s="92">
        <v>46599</v>
      </c>
      <c r="CO47" s="92" t="s">
        <v>352</v>
      </c>
    </row>
    <row r="48" spans="1:93" s="99" customFormat="1" ht="15" customHeight="1" x14ac:dyDescent="0.25">
      <c r="A48" s="91">
        <f t="shared" si="1"/>
        <v>34</v>
      </c>
      <c r="B48" s="92">
        <v>46204</v>
      </c>
      <c r="C48" s="92">
        <v>46234</v>
      </c>
      <c r="D48" s="93" t="s">
        <v>270</v>
      </c>
      <c r="E48" s="92">
        <v>46244</v>
      </c>
      <c r="F48" s="93" t="s">
        <v>591</v>
      </c>
      <c r="G48" s="92">
        <v>46000</v>
      </c>
      <c r="H48" s="93" t="s">
        <v>279</v>
      </c>
      <c r="I48" s="93">
        <v>117005106</v>
      </c>
      <c r="J48" s="93" t="s">
        <v>132</v>
      </c>
      <c r="K48" s="93" t="s">
        <v>133</v>
      </c>
      <c r="L48" s="93" t="s">
        <v>134</v>
      </c>
      <c r="M48" s="93" t="s">
        <v>132</v>
      </c>
      <c r="N48" s="93" t="s">
        <v>133</v>
      </c>
      <c r="O48" s="93" t="s">
        <v>52</v>
      </c>
      <c r="P48" s="94">
        <v>400</v>
      </c>
      <c r="Q48" s="95">
        <v>35154</v>
      </c>
      <c r="R48" s="95"/>
      <c r="S48" s="94">
        <v>10459.763000000001</v>
      </c>
      <c r="T48" s="94">
        <v>6715.5889999999999</v>
      </c>
      <c r="U48" s="94">
        <v>14045.933999999999</v>
      </c>
      <c r="V48" s="96"/>
      <c r="W48" s="96"/>
      <c r="X48" s="92"/>
      <c r="Y48" s="92" t="s">
        <v>633</v>
      </c>
      <c r="Z48" s="92" t="s">
        <v>1549</v>
      </c>
      <c r="AA48" s="92">
        <v>45309</v>
      </c>
      <c r="AB48" s="92" t="s">
        <v>1550</v>
      </c>
      <c r="AC48" s="92" t="s">
        <v>358</v>
      </c>
      <c r="AD48" s="92">
        <v>45309</v>
      </c>
      <c r="AE48" s="92" t="s">
        <v>1551</v>
      </c>
      <c r="AF48" s="92" t="s">
        <v>1552</v>
      </c>
      <c r="AG48" s="92">
        <v>45309</v>
      </c>
      <c r="AH48" s="92"/>
      <c r="AI48" s="92"/>
      <c r="AJ48" s="92"/>
      <c r="AK48" s="92" t="s">
        <v>1330</v>
      </c>
      <c r="AL48" s="92" t="s">
        <v>1330</v>
      </c>
      <c r="AM48" s="92">
        <v>31177</v>
      </c>
      <c r="AN48" s="92" t="s">
        <v>546</v>
      </c>
      <c r="AO48" s="92" t="s">
        <v>546</v>
      </c>
      <c r="AP48" s="92">
        <v>30812</v>
      </c>
      <c r="AQ48" s="92"/>
      <c r="AR48" s="92"/>
      <c r="AS48" s="92"/>
      <c r="AT48" s="92"/>
      <c r="AU48" s="92"/>
      <c r="AV48" s="92"/>
      <c r="AW48" s="92"/>
      <c r="AX48" s="92"/>
      <c r="AY48" s="92"/>
      <c r="AZ48" s="92" t="s">
        <v>42</v>
      </c>
      <c r="BA48" s="92" t="s">
        <v>42</v>
      </c>
      <c r="BB48" s="92" t="s">
        <v>42</v>
      </c>
      <c r="BC48" s="94">
        <v>12896.234</v>
      </c>
      <c r="BD48" s="94">
        <v>0</v>
      </c>
      <c r="BE48" s="94">
        <v>12896.234</v>
      </c>
      <c r="BF48" s="94">
        <v>12896.566999999999</v>
      </c>
      <c r="BG48" s="94">
        <v>0.56699999999999995</v>
      </c>
      <c r="BH48" s="97">
        <v>12896</v>
      </c>
      <c r="BI48" s="98" t="s">
        <v>42</v>
      </c>
      <c r="BJ48" s="97">
        <v>12896</v>
      </c>
      <c r="BK48" s="93" t="s">
        <v>1382</v>
      </c>
      <c r="BL48" s="93" t="s">
        <v>1553</v>
      </c>
      <c r="BM48" s="92">
        <v>46599</v>
      </c>
      <c r="BN48" s="92" t="s">
        <v>352</v>
      </c>
      <c r="BO48" s="101" t="s">
        <v>179</v>
      </c>
      <c r="BP48" s="94">
        <v>0</v>
      </c>
      <c r="BQ48" s="94">
        <v>0.88500000000000001</v>
      </c>
      <c r="BR48" s="94">
        <v>0.88500000000000001</v>
      </c>
      <c r="BS48" s="97">
        <v>0</v>
      </c>
      <c r="BT48" s="98" t="s">
        <v>42</v>
      </c>
      <c r="BU48" s="95">
        <v>0</v>
      </c>
      <c r="BV48" s="93" t="s">
        <v>1383</v>
      </c>
      <c r="BW48" s="93" t="s">
        <v>1383</v>
      </c>
      <c r="BX48" s="92"/>
      <c r="BY48" s="92"/>
      <c r="BZ48" s="92" t="s">
        <v>182</v>
      </c>
      <c r="CA48" s="94">
        <v>0</v>
      </c>
      <c r="CB48" s="94">
        <v>0.89600000000000002</v>
      </c>
      <c r="CC48" s="94">
        <v>0.89600000000000002</v>
      </c>
      <c r="CD48" s="97">
        <v>0</v>
      </c>
      <c r="CE48" s="98" t="s">
        <v>42</v>
      </c>
      <c r="CF48" s="95">
        <v>0</v>
      </c>
      <c r="CG48" s="93" t="s">
        <v>1383</v>
      </c>
      <c r="CH48" s="93" t="s">
        <v>1383</v>
      </c>
      <c r="CI48" s="92"/>
      <c r="CJ48" s="92"/>
      <c r="CK48" s="95">
        <v>12896</v>
      </c>
      <c r="CL48" s="93" t="s">
        <v>1382</v>
      </c>
      <c r="CM48" s="93" t="s">
        <v>1553</v>
      </c>
      <c r="CN48" s="92">
        <v>46599</v>
      </c>
      <c r="CO48" s="92" t="s">
        <v>352</v>
      </c>
    </row>
    <row r="49" spans="1:93" ht="15" customHeight="1" x14ac:dyDescent="0.25">
      <c r="A49" s="60">
        <f t="shared" si="1"/>
        <v>35</v>
      </c>
      <c r="B49" s="61"/>
      <c r="C49" s="61"/>
      <c r="D49" s="62" t="s">
        <v>271</v>
      </c>
      <c r="E49" s="59" t="s">
        <v>42</v>
      </c>
      <c r="F49" s="62" t="s">
        <v>592</v>
      </c>
      <c r="G49" s="61">
        <v>45965</v>
      </c>
      <c r="H49" s="62" t="s">
        <v>119</v>
      </c>
      <c r="I49" s="62">
        <v>813109388</v>
      </c>
      <c r="J49" s="62" t="s">
        <v>107</v>
      </c>
      <c r="K49" s="62" t="s">
        <v>108</v>
      </c>
      <c r="L49" s="62" t="s">
        <v>109</v>
      </c>
      <c r="M49" s="62" t="s">
        <v>107</v>
      </c>
      <c r="N49" s="62" t="s">
        <v>108</v>
      </c>
      <c r="O49" s="62" t="s">
        <v>63</v>
      </c>
      <c r="P49" s="63">
        <v>125</v>
      </c>
      <c r="Q49" s="64"/>
      <c r="R49" s="64"/>
      <c r="S49" s="63"/>
      <c r="T49" s="63"/>
      <c r="U49" s="63"/>
      <c r="V49" s="65"/>
      <c r="W49" s="65"/>
      <c r="X49" s="61"/>
      <c r="Y49" s="61"/>
      <c r="Z49" s="61"/>
      <c r="AA49" s="61">
        <v>24138</v>
      </c>
      <c r="AB49" s="61"/>
      <c r="AC49" s="61"/>
      <c r="AD49" s="61">
        <v>24138</v>
      </c>
      <c r="AE49" s="61"/>
      <c r="AF49" s="61"/>
      <c r="AG49" s="61"/>
      <c r="AH49" s="61"/>
      <c r="AI49" s="61"/>
      <c r="AJ49" s="61">
        <v>27060</v>
      </c>
      <c r="AK49" s="61"/>
      <c r="AL49" s="61"/>
      <c r="AM49" s="61">
        <v>27269</v>
      </c>
      <c r="AN49" s="61"/>
      <c r="AO49" s="61"/>
      <c r="AP49" s="61">
        <v>27269</v>
      </c>
      <c r="AQ49" s="61"/>
      <c r="AR49" s="61"/>
      <c r="AS49" s="61">
        <v>27269</v>
      </c>
      <c r="AT49" s="61"/>
      <c r="AU49" s="61"/>
      <c r="AV49" s="61">
        <v>27269</v>
      </c>
      <c r="AW49" s="61"/>
      <c r="AX49" s="61"/>
      <c r="AY49" s="61"/>
      <c r="AZ49" s="61" t="s">
        <v>42</v>
      </c>
      <c r="BA49" s="61" t="s">
        <v>42</v>
      </c>
      <c r="BB49" s="61" t="s">
        <v>42</v>
      </c>
      <c r="BC49" s="63"/>
      <c r="BD49" s="63"/>
      <c r="BE49" s="63"/>
      <c r="BF49" s="63"/>
      <c r="BG49" s="63"/>
      <c r="BH49" s="66"/>
      <c r="BI49" s="67"/>
      <c r="BJ49" s="66">
        <v>0</v>
      </c>
      <c r="BK49" s="62" t="s">
        <v>1384</v>
      </c>
      <c r="BL49" s="62" t="s">
        <v>1384</v>
      </c>
      <c r="BM49" s="61"/>
      <c r="BN49" s="61"/>
      <c r="BO49" s="66" t="s">
        <v>42</v>
      </c>
      <c r="BP49" s="63" t="s">
        <v>42</v>
      </c>
      <c r="BQ49" s="63" t="s">
        <v>42</v>
      </c>
      <c r="BR49" s="63" t="s">
        <v>42</v>
      </c>
      <c r="BS49" s="66" t="s">
        <v>42</v>
      </c>
      <c r="BT49" s="67" t="s">
        <v>42</v>
      </c>
      <c r="BU49" s="64">
        <v>0</v>
      </c>
      <c r="BV49" s="62" t="s">
        <v>42</v>
      </c>
      <c r="BW49" s="62" t="s">
        <v>42</v>
      </c>
      <c r="BX49" s="61" t="s">
        <v>42</v>
      </c>
      <c r="BY49" s="61" t="s">
        <v>42</v>
      </c>
      <c r="BZ49" s="61" t="s">
        <v>362</v>
      </c>
      <c r="CA49" s="63"/>
      <c r="CB49" s="63"/>
      <c r="CC49" s="63"/>
      <c r="CD49" s="66"/>
      <c r="CE49" s="67"/>
      <c r="CF49" s="64">
        <v>0</v>
      </c>
      <c r="CG49" s="62" t="s">
        <v>1384</v>
      </c>
      <c r="CH49" s="62" t="s">
        <v>1384</v>
      </c>
      <c r="CI49" s="61"/>
      <c r="CJ49" s="61"/>
      <c r="CK49" s="66">
        <v>0</v>
      </c>
      <c r="CL49" s="62" t="s">
        <v>1384</v>
      </c>
      <c r="CM49" s="62" t="s">
        <v>1384</v>
      </c>
      <c r="CN49" s="61"/>
      <c r="CO49" s="61"/>
    </row>
    <row r="50" spans="1:93" ht="15" customHeight="1" x14ac:dyDescent="0.25">
      <c r="A50" s="60">
        <f t="shared" si="1"/>
        <v>36</v>
      </c>
      <c r="B50" s="61"/>
      <c r="C50" s="61"/>
      <c r="D50" s="62" t="s">
        <v>272</v>
      </c>
      <c r="E50" s="59" t="s">
        <v>42</v>
      </c>
      <c r="F50" s="62" t="s">
        <v>593</v>
      </c>
      <c r="G50" s="61">
        <v>46000</v>
      </c>
      <c r="H50" s="62" t="s">
        <v>175</v>
      </c>
      <c r="I50" s="62">
        <v>200532770</v>
      </c>
      <c r="J50" s="62" t="s">
        <v>176</v>
      </c>
      <c r="K50" s="62" t="s">
        <v>177</v>
      </c>
      <c r="L50" s="62" t="s">
        <v>178</v>
      </c>
      <c r="M50" s="62" t="s">
        <v>176</v>
      </c>
      <c r="N50" s="62" t="s">
        <v>177</v>
      </c>
      <c r="O50" s="62" t="s">
        <v>63</v>
      </c>
      <c r="P50" s="63">
        <v>6</v>
      </c>
      <c r="Q50" s="64"/>
      <c r="R50" s="64"/>
      <c r="S50" s="63"/>
      <c r="T50" s="63"/>
      <c r="U50" s="63"/>
      <c r="V50" s="65"/>
      <c r="W50" s="65"/>
      <c r="X50" s="61"/>
      <c r="Y50" s="61"/>
      <c r="Z50" s="61"/>
      <c r="AA50" s="61">
        <v>37316</v>
      </c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 t="s">
        <v>42</v>
      </c>
      <c r="BA50" s="61" t="s">
        <v>42</v>
      </c>
      <c r="BB50" s="61" t="s">
        <v>42</v>
      </c>
      <c r="BC50" s="63"/>
      <c r="BD50" s="63"/>
      <c r="BE50" s="63"/>
      <c r="BF50" s="63"/>
      <c r="BG50" s="63"/>
      <c r="BH50" s="66"/>
      <c r="BI50" s="67"/>
      <c r="BJ50" s="66">
        <v>0</v>
      </c>
      <c r="BK50" s="66"/>
      <c r="BL50" s="66"/>
      <c r="BM50" s="61"/>
      <c r="BN50" s="61"/>
      <c r="BO50" s="68" t="s">
        <v>179</v>
      </c>
      <c r="BP50" s="63"/>
      <c r="BQ50" s="63"/>
      <c r="BR50" s="63"/>
      <c r="BS50" s="66"/>
      <c r="BT50" s="67"/>
      <c r="BU50" s="64"/>
      <c r="BV50" s="66" t="s">
        <v>1385</v>
      </c>
      <c r="BW50" s="66" t="s">
        <v>1385</v>
      </c>
      <c r="BX50" s="61"/>
      <c r="BY50" s="61"/>
      <c r="BZ50" s="61"/>
      <c r="CA50" s="61"/>
      <c r="CB50" s="61"/>
      <c r="CC50" s="61"/>
      <c r="CD50" s="61"/>
      <c r="CE50" s="61"/>
      <c r="CF50" s="64">
        <v>0</v>
      </c>
      <c r="CG50" s="61"/>
      <c r="CH50" s="61"/>
      <c r="CI50" s="61"/>
      <c r="CJ50" s="61"/>
      <c r="CK50" s="64">
        <v>0</v>
      </c>
      <c r="CL50" s="66" t="s">
        <v>1385</v>
      </c>
      <c r="CM50" s="66" t="s">
        <v>1385</v>
      </c>
      <c r="CN50" s="61"/>
      <c r="CO50" s="61"/>
    </row>
    <row r="51" spans="1:93" s="99" customFormat="1" ht="15" customHeight="1" x14ac:dyDescent="0.25">
      <c r="A51" s="91">
        <f t="shared" si="1"/>
        <v>37</v>
      </c>
      <c r="B51" s="92">
        <v>46204</v>
      </c>
      <c r="C51" s="92">
        <v>46234</v>
      </c>
      <c r="D51" s="93" t="s">
        <v>273</v>
      </c>
      <c r="E51" s="92">
        <v>46245</v>
      </c>
      <c r="F51" s="93" t="s">
        <v>594</v>
      </c>
      <c r="G51" s="92">
        <v>46056</v>
      </c>
      <c r="H51" s="93" t="s">
        <v>275</v>
      </c>
      <c r="I51" s="93">
        <v>109513731</v>
      </c>
      <c r="J51" s="93" t="s">
        <v>183</v>
      </c>
      <c r="K51" s="93" t="s">
        <v>185</v>
      </c>
      <c r="L51" s="93" t="s">
        <v>184</v>
      </c>
      <c r="M51" s="93" t="s">
        <v>183</v>
      </c>
      <c r="N51" s="93" t="s">
        <v>185</v>
      </c>
      <c r="O51" s="93" t="s">
        <v>63</v>
      </c>
      <c r="P51" s="94">
        <v>210</v>
      </c>
      <c r="Q51" s="95"/>
      <c r="R51" s="95">
        <v>8854</v>
      </c>
      <c r="S51" s="94">
        <v>49140.322999999997</v>
      </c>
      <c r="T51" s="94">
        <v>49140.322999999997</v>
      </c>
      <c r="U51" s="94">
        <v>26389.4</v>
      </c>
      <c r="V51" s="96"/>
      <c r="W51" s="96"/>
      <c r="X51" s="92"/>
      <c r="Y51" s="92" t="s">
        <v>546</v>
      </c>
      <c r="Z51" s="92" t="s">
        <v>546</v>
      </c>
      <c r="AA51" s="92">
        <v>27011</v>
      </c>
      <c r="AB51" s="92" t="s">
        <v>1554</v>
      </c>
      <c r="AC51" s="92" t="s">
        <v>1555</v>
      </c>
      <c r="AD51" s="92">
        <v>27304</v>
      </c>
      <c r="AE51" s="92" t="s">
        <v>1556</v>
      </c>
      <c r="AF51" s="92" t="s">
        <v>1557</v>
      </c>
      <c r="AG51" s="92">
        <v>27443</v>
      </c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 t="s">
        <v>42</v>
      </c>
      <c r="BA51" s="92" t="s">
        <v>42</v>
      </c>
      <c r="BB51" s="92" t="s">
        <v>42</v>
      </c>
      <c r="BC51" s="94">
        <v>22893.094000000001</v>
      </c>
      <c r="BD51" s="94">
        <v>0</v>
      </c>
      <c r="BE51" s="94">
        <v>22893.094000000001</v>
      </c>
      <c r="BF51" s="94">
        <v>22893.951000000001</v>
      </c>
      <c r="BG51" s="94">
        <v>0.95099999999999996</v>
      </c>
      <c r="BH51" s="97">
        <v>22893</v>
      </c>
      <c r="BI51" s="98" t="s">
        <v>42</v>
      </c>
      <c r="BJ51" s="97">
        <v>22893</v>
      </c>
      <c r="BK51" s="97" t="s">
        <v>1386</v>
      </c>
      <c r="BL51" s="97" t="s">
        <v>1558</v>
      </c>
      <c r="BM51" s="92">
        <v>46599</v>
      </c>
      <c r="BN51" s="92" t="s">
        <v>352</v>
      </c>
      <c r="BO51" s="97" t="s">
        <v>42</v>
      </c>
      <c r="BP51" s="94" t="s">
        <v>42</v>
      </c>
      <c r="BQ51" s="94" t="s">
        <v>42</v>
      </c>
      <c r="BR51" s="94" t="s">
        <v>42</v>
      </c>
      <c r="BS51" s="97" t="s">
        <v>42</v>
      </c>
      <c r="BT51" s="98" t="s">
        <v>42</v>
      </c>
      <c r="BU51" s="95">
        <v>0</v>
      </c>
      <c r="BV51" s="93" t="s">
        <v>42</v>
      </c>
      <c r="BW51" s="93" t="s">
        <v>42</v>
      </c>
      <c r="BX51" s="92" t="s">
        <v>42</v>
      </c>
      <c r="BY51" s="92" t="s">
        <v>42</v>
      </c>
      <c r="BZ51" s="92" t="s">
        <v>42</v>
      </c>
      <c r="CA51" s="92" t="s">
        <v>42</v>
      </c>
      <c r="CB51" s="92" t="s">
        <v>42</v>
      </c>
      <c r="CC51" s="92" t="s">
        <v>42</v>
      </c>
      <c r="CD51" s="92" t="s">
        <v>42</v>
      </c>
      <c r="CE51" s="92" t="s">
        <v>42</v>
      </c>
      <c r="CF51" s="95">
        <v>0</v>
      </c>
      <c r="CG51" s="92" t="s">
        <v>42</v>
      </c>
      <c r="CH51" s="92" t="s">
        <v>42</v>
      </c>
      <c r="CI51" s="92" t="s">
        <v>42</v>
      </c>
      <c r="CJ51" s="92" t="s">
        <v>42</v>
      </c>
      <c r="CK51" s="97">
        <v>22893</v>
      </c>
      <c r="CL51" s="97" t="s">
        <v>1386</v>
      </c>
      <c r="CM51" s="97" t="s">
        <v>1558</v>
      </c>
      <c r="CN51" s="92">
        <v>46599</v>
      </c>
      <c r="CO51" s="92" t="s">
        <v>352</v>
      </c>
    </row>
  </sheetData>
  <autoFilter ref="A8:BZ8"/>
  <mergeCells count="150">
    <mergeCell ref="CK3:CO3"/>
    <mergeCell ref="CK4:CO4"/>
    <mergeCell ref="A1:M1"/>
    <mergeCell ref="A2:M2"/>
    <mergeCell ref="V4:AY4"/>
    <mergeCell ref="D3:E6"/>
    <mergeCell ref="F3:G6"/>
    <mergeCell ref="J4:K6"/>
    <mergeCell ref="CK15:CO15"/>
    <mergeCell ref="CK5:CK6"/>
    <mergeCell ref="BE5:BE6"/>
    <mergeCell ref="BN5:BN6"/>
    <mergeCell ref="BF5:BF6"/>
    <mergeCell ref="BG5:BG6"/>
    <mergeCell ref="BH5:BH6"/>
    <mergeCell ref="BI5:BI6"/>
    <mergeCell ref="CG5:CH5"/>
    <mergeCell ref="BE3:CJ3"/>
    <mergeCell ref="CL5:CM5"/>
    <mergeCell ref="A3:A6"/>
    <mergeCell ref="H4:H6"/>
    <mergeCell ref="I4:I6"/>
    <mergeCell ref="L4:L6"/>
    <mergeCell ref="P4:P6"/>
    <mergeCell ref="Q4:R6"/>
    <mergeCell ref="S5:S6"/>
    <mergeCell ref="T5:T6"/>
    <mergeCell ref="M4:N6"/>
    <mergeCell ref="O4:O6"/>
    <mergeCell ref="B3:C6"/>
    <mergeCell ref="H3:K3"/>
    <mergeCell ref="S4:T4"/>
    <mergeCell ref="BE4:BN4"/>
    <mergeCell ref="L3:AY3"/>
    <mergeCell ref="AZ3:BB3"/>
    <mergeCell ref="AZ4:AZ6"/>
    <mergeCell ref="AK5:AM5"/>
    <mergeCell ref="AN5:AP5"/>
    <mergeCell ref="BA4:BA6"/>
    <mergeCell ref="BB4:BB6"/>
    <mergeCell ref="BD3:BD6"/>
    <mergeCell ref="BC3:BC6"/>
    <mergeCell ref="AE5:AG5"/>
    <mergeCell ref="V5:X5"/>
    <mergeCell ref="Y5:AA5"/>
    <mergeCell ref="AW5:AY5"/>
    <mergeCell ref="AH5:AJ5"/>
    <mergeCell ref="AT5:AV5"/>
    <mergeCell ref="CN5:CN6"/>
    <mergeCell ref="CO5:CO6"/>
    <mergeCell ref="CJ5:CJ6"/>
    <mergeCell ref="BO4:BY4"/>
    <mergeCell ref="BV5:BW5"/>
    <mergeCell ref="BO5:BO6"/>
    <mergeCell ref="BP5:BP6"/>
    <mergeCell ref="CI5:CI6"/>
    <mergeCell ref="CF5:CF6"/>
    <mergeCell ref="BY5:BY6"/>
    <mergeCell ref="BZ4:CJ4"/>
    <mergeCell ref="CB5:CB6"/>
    <mergeCell ref="CC5:CC6"/>
    <mergeCell ref="CD5:CD6"/>
    <mergeCell ref="CE5:CE6"/>
    <mergeCell ref="BQ5:BQ6"/>
    <mergeCell ref="BR5:BR6"/>
    <mergeCell ref="BS5:BS6"/>
    <mergeCell ref="BT5:BT6"/>
    <mergeCell ref="BU5:BU6"/>
    <mergeCell ref="BX5:BX6"/>
    <mergeCell ref="BM16:BM17"/>
    <mergeCell ref="BN16:BN17"/>
    <mergeCell ref="U5:U6"/>
    <mergeCell ref="AQ5:AS5"/>
    <mergeCell ref="AB5:AD5"/>
    <mergeCell ref="BJ5:BJ6"/>
    <mergeCell ref="BK5:BL5"/>
    <mergeCell ref="CA5:CA6"/>
    <mergeCell ref="BZ5:BZ6"/>
    <mergeCell ref="BM5:BM6"/>
    <mergeCell ref="BE14:CJ14"/>
    <mergeCell ref="BO16:BO17"/>
    <mergeCell ref="BP16:BP17"/>
    <mergeCell ref="BE16:BE17"/>
    <mergeCell ref="BF16:BF17"/>
    <mergeCell ref="BG16:BG17"/>
    <mergeCell ref="BH16:BH17"/>
    <mergeCell ref="BI16:BI17"/>
    <mergeCell ref="BJ16:BJ17"/>
    <mergeCell ref="BK16:BL16"/>
    <mergeCell ref="BQ16:BQ17"/>
    <mergeCell ref="BR16:BR17"/>
    <mergeCell ref="BS16:BS17"/>
    <mergeCell ref="BT16:BT17"/>
    <mergeCell ref="A14:A17"/>
    <mergeCell ref="B14:C17"/>
    <mergeCell ref="D14:E17"/>
    <mergeCell ref="F14:G17"/>
    <mergeCell ref="H14:K14"/>
    <mergeCell ref="L14:AY14"/>
    <mergeCell ref="AZ14:BB14"/>
    <mergeCell ref="BC14:BC17"/>
    <mergeCell ref="BD14:BD17"/>
    <mergeCell ref="AH16:AJ16"/>
    <mergeCell ref="AK16:AM16"/>
    <mergeCell ref="AN16:AP16"/>
    <mergeCell ref="AQ16:AS16"/>
    <mergeCell ref="AT16:AV16"/>
    <mergeCell ref="AW16:AY16"/>
    <mergeCell ref="CK14:CO14"/>
    <mergeCell ref="H15:H17"/>
    <mergeCell ref="I15:I17"/>
    <mergeCell ref="J15:K17"/>
    <mergeCell ref="L15:L17"/>
    <mergeCell ref="M15:N17"/>
    <mergeCell ref="O15:O17"/>
    <mergeCell ref="P15:P17"/>
    <mergeCell ref="Q15:R17"/>
    <mergeCell ref="S15:T15"/>
    <mergeCell ref="V15:AY15"/>
    <mergeCell ref="AZ15:AZ17"/>
    <mergeCell ref="BA15:BA17"/>
    <mergeCell ref="BB15:BB17"/>
    <mergeCell ref="BE15:BN15"/>
    <mergeCell ref="BO15:BY15"/>
    <mergeCell ref="BZ15:CJ15"/>
    <mergeCell ref="S16:S17"/>
    <mergeCell ref="T16:T17"/>
    <mergeCell ref="U16:U17"/>
    <mergeCell ref="V16:X16"/>
    <mergeCell ref="Y16:AA16"/>
    <mergeCell ref="AB16:AD16"/>
    <mergeCell ref="AE16:AG16"/>
    <mergeCell ref="BU16:BU17"/>
    <mergeCell ref="BV16:BW16"/>
    <mergeCell ref="BX16:BX17"/>
    <mergeCell ref="BY16:BY17"/>
    <mergeCell ref="BZ16:BZ17"/>
    <mergeCell ref="CK16:CK17"/>
    <mergeCell ref="CL16:CM16"/>
    <mergeCell ref="CN16:CN17"/>
    <mergeCell ref="CO16:CO17"/>
    <mergeCell ref="CA16:CA17"/>
    <mergeCell ref="CB16:CB17"/>
    <mergeCell ref="CC16:CC17"/>
    <mergeCell ref="CD16:CD17"/>
    <mergeCell ref="CE16:CE17"/>
    <mergeCell ref="CF16:CF17"/>
    <mergeCell ref="CG16:CH16"/>
    <mergeCell ref="CI16:CI17"/>
    <mergeCell ref="CJ16:CJ17"/>
  </mergeCells>
  <pageMargins left="0.7" right="0.7" top="0.75" bottom="0.75" header="0.3" footer="0.3"/>
  <pageSetup paperSize="9" scale="71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O51"/>
  <sheetViews>
    <sheetView zoomScaleNormal="100" workbookViewId="0">
      <pane ySplit="7" topLeftCell="A8" activePane="bottomLeft" state="frozen"/>
      <selection pane="bottomLeft" activeCell="AZ15" sqref="AZ15:AZ17"/>
    </sheetView>
  </sheetViews>
  <sheetFormatPr defaultRowHeight="15" x14ac:dyDescent="0.25"/>
  <cols>
    <col min="1" max="1" width="6.140625" customWidth="1"/>
    <col min="3" max="3" width="10.140625" bestFit="1" customWidth="1"/>
    <col min="4" max="4" width="9.42578125" customWidth="1"/>
    <col min="5" max="5" width="10.7109375" customWidth="1"/>
    <col min="6" max="6" width="13.85546875" customWidth="1"/>
    <col min="7" max="7" width="12.42578125" customWidth="1"/>
    <col min="8" max="8" width="37.42578125" customWidth="1"/>
    <col min="9" max="9" width="15.42578125" customWidth="1"/>
    <col min="10" max="10" width="12.5703125" bestFit="1" customWidth="1"/>
    <col min="11" max="11" width="16.7109375" customWidth="1"/>
    <col min="12" max="12" width="37.5703125" bestFit="1" customWidth="1"/>
    <col min="13" max="13" width="13" customWidth="1"/>
    <col min="14" max="14" width="16.5703125" customWidth="1"/>
    <col min="15" max="15" width="42.140625" customWidth="1"/>
    <col min="16" max="17" width="9.28515625" customWidth="1"/>
    <col min="18" max="18" width="9" customWidth="1"/>
    <col min="19" max="19" width="15.42578125" customWidth="1"/>
    <col min="20" max="21" width="14.28515625" customWidth="1"/>
    <col min="22" max="22" width="9.85546875" customWidth="1"/>
    <col min="24" max="24" width="10.85546875" customWidth="1"/>
    <col min="25" max="25" width="10.5703125" customWidth="1"/>
    <col min="26" max="26" width="10.140625" customWidth="1"/>
    <col min="27" max="28" width="11.140625" customWidth="1"/>
    <col min="29" max="30" width="11.28515625" customWidth="1"/>
    <col min="31" max="31" width="10.85546875" customWidth="1"/>
    <col min="32" max="32" width="10.7109375" customWidth="1"/>
    <col min="33" max="33" width="10.28515625" customWidth="1"/>
    <col min="34" max="34" width="10.5703125" customWidth="1"/>
    <col min="35" max="35" width="10.42578125" customWidth="1"/>
    <col min="36" max="37" width="10.85546875" customWidth="1"/>
    <col min="38" max="39" width="10.7109375" customWidth="1"/>
    <col min="40" max="40" width="10.5703125" customWidth="1"/>
    <col min="41" max="41" width="10.28515625" customWidth="1"/>
    <col min="42" max="42" width="10.5703125" customWidth="1"/>
    <col min="43" max="43" width="10.7109375" customWidth="1"/>
    <col min="44" max="44" width="10.5703125" customWidth="1"/>
    <col min="45" max="45" width="11" customWidth="1"/>
    <col min="46" max="46" width="10.7109375" customWidth="1"/>
    <col min="47" max="47" width="10.5703125" customWidth="1"/>
    <col min="48" max="48" width="10.7109375" customWidth="1"/>
    <col min="49" max="50" width="10.85546875" customWidth="1"/>
    <col min="51" max="51" width="10.5703125" customWidth="1"/>
    <col min="52" max="52" width="27.5703125" customWidth="1"/>
    <col min="53" max="53" width="16.85546875" customWidth="1"/>
    <col min="54" max="54" width="15.85546875" customWidth="1"/>
    <col min="55" max="55" width="18.28515625" customWidth="1"/>
    <col min="56" max="56" width="14.5703125" customWidth="1"/>
    <col min="57" max="57" width="13.28515625" customWidth="1"/>
    <col min="58" max="58" width="11.85546875" customWidth="1"/>
    <col min="59" max="59" width="11.5703125" customWidth="1"/>
    <col min="60" max="61" width="12.5703125" customWidth="1"/>
    <col min="62" max="62" width="15.7109375" customWidth="1"/>
    <col min="63" max="63" width="24.140625" customWidth="1"/>
    <col min="64" max="64" width="26.28515625" customWidth="1"/>
    <col min="65" max="65" width="15.42578125" customWidth="1"/>
    <col min="66" max="66" width="17.140625" customWidth="1"/>
    <col min="67" max="67" width="39.5703125" customWidth="1"/>
    <col min="68" max="68" width="13.7109375" customWidth="1"/>
    <col min="69" max="70" width="12.28515625" customWidth="1"/>
    <col min="71" max="71" width="13.85546875" customWidth="1"/>
    <col min="72" max="72" width="12.140625" customWidth="1"/>
    <col min="73" max="73" width="15.28515625" customWidth="1"/>
    <col min="74" max="74" width="25.7109375" customWidth="1"/>
    <col min="75" max="75" width="26" customWidth="1"/>
    <col min="76" max="76" width="13.28515625" customWidth="1"/>
    <col min="77" max="77" width="12.28515625" customWidth="1"/>
    <col min="78" max="78" width="40.28515625" customWidth="1"/>
    <col min="79" max="79" width="13.7109375" customWidth="1"/>
    <col min="80" max="80" width="12.7109375" customWidth="1"/>
    <col min="81" max="81" width="11.85546875" customWidth="1"/>
    <col min="82" max="82" width="13.140625" customWidth="1"/>
    <col min="83" max="83" width="11.85546875" customWidth="1"/>
    <col min="84" max="84" width="16" customWidth="1"/>
    <col min="85" max="85" width="25.140625" customWidth="1"/>
    <col min="86" max="86" width="25" customWidth="1"/>
    <col min="87" max="87" width="13.5703125" customWidth="1"/>
    <col min="88" max="88" width="12" customWidth="1"/>
    <col min="89" max="89" width="16.140625" customWidth="1"/>
    <col min="90" max="90" width="26.28515625" customWidth="1"/>
    <col min="91" max="91" width="27.140625" customWidth="1"/>
    <col min="92" max="93" width="13" customWidth="1"/>
  </cols>
  <sheetData>
    <row r="1" spans="1:93" ht="18" customHeight="1" x14ac:dyDescent="0.25">
      <c r="A1" s="197" t="s">
        <v>344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3"/>
      <c r="AV1" s="3"/>
      <c r="AW1" s="3"/>
      <c r="AX1" s="3"/>
      <c r="AY1" s="3"/>
      <c r="AZ1" s="3"/>
      <c r="BA1" s="3"/>
      <c r="BB1" s="3"/>
      <c r="BC1" s="3"/>
      <c r="BD1" s="3"/>
      <c r="BE1" s="1"/>
      <c r="BF1" s="1"/>
      <c r="BG1" s="1"/>
      <c r="BH1" s="1"/>
      <c r="BI1" s="1"/>
      <c r="BJ1" s="1"/>
      <c r="BK1" s="1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93" ht="18" customHeight="1" x14ac:dyDescent="0.25">
      <c r="A2" s="198" t="s">
        <v>1699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3"/>
      <c r="AV2" s="3"/>
      <c r="AW2" s="3"/>
      <c r="AX2" s="3"/>
      <c r="AY2" s="3"/>
      <c r="AZ2" s="3"/>
      <c r="BA2" s="3"/>
      <c r="BB2" s="3"/>
      <c r="BC2" s="3"/>
      <c r="BD2" s="3"/>
      <c r="BE2" s="5"/>
      <c r="BF2" s="5"/>
      <c r="BG2" s="5"/>
      <c r="BH2" s="5"/>
      <c r="BI2" s="5"/>
      <c r="BJ2" s="5"/>
      <c r="BK2" s="5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93" ht="25.5" customHeight="1" x14ac:dyDescent="0.25">
      <c r="A3" s="178" t="s">
        <v>174</v>
      </c>
      <c r="B3" s="181" t="s">
        <v>17</v>
      </c>
      <c r="C3" s="182"/>
      <c r="D3" s="187" t="s">
        <v>0</v>
      </c>
      <c r="E3" s="188"/>
      <c r="F3" s="181" t="s">
        <v>16</v>
      </c>
      <c r="G3" s="182"/>
      <c r="H3" s="159" t="s">
        <v>228</v>
      </c>
      <c r="I3" s="174"/>
      <c r="J3" s="174"/>
      <c r="K3" s="160"/>
      <c r="L3" s="175" t="s">
        <v>20</v>
      </c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7"/>
      <c r="AZ3" s="175" t="s">
        <v>1</v>
      </c>
      <c r="BA3" s="176"/>
      <c r="BB3" s="177"/>
      <c r="BC3" s="150" t="s">
        <v>15</v>
      </c>
      <c r="BD3" s="150" t="s">
        <v>351</v>
      </c>
      <c r="BE3" s="194" t="s">
        <v>345</v>
      </c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6"/>
      <c r="CK3" s="161" t="s">
        <v>347</v>
      </c>
      <c r="CL3" s="162"/>
      <c r="CM3" s="162"/>
      <c r="CN3" s="162"/>
      <c r="CO3" s="163"/>
    </row>
    <row r="4" spans="1:93" ht="25.5" customHeight="1" x14ac:dyDescent="0.25">
      <c r="A4" s="179"/>
      <c r="B4" s="183"/>
      <c r="C4" s="184"/>
      <c r="D4" s="189"/>
      <c r="E4" s="190"/>
      <c r="F4" s="183"/>
      <c r="G4" s="184"/>
      <c r="H4" s="155" t="s">
        <v>4</v>
      </c>
      <c r="I4" s="155" t="s">
        <v>5</v>
      </c>
      <c r="J4" s="164" t="s">
        <v>6</v>
      </c>
      <c r="K4" s="165"/>
      <c r="L4" s="155" t="s">
        <v>4</v>
      </c>
      <c r="M4" s="164" t="s">
        <v>7</v>
      </c>
      <c r="N4" s="165"/>
      <c r="O4" s="164" t="s">
        <v>21</v>
      </c>
      <c r="P4" s="170" t="s">
        <v>41</v>
      </c>
      <c r="Q4" s="164" t="s">
        <v>22</v>
      </c>
      <c r="R4" s="165"/>
      <c r="S4" s="159" t="s">
        <v>25</v>
      </c>
      <c r="T4" s="160"/>
      <c r="U4" s="125" t="s">
        <v>29</v>
      </c>
      <c r="V4" s="173" t="s">
        <v>28</v>
      </c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60"/>
      <c r="AZ4" s="155" t="s">
        <v>37</v>
      </c>
      <c r="BA4" s="155" t="s">
        <v>38</v>
      </c>
      <c r="BB4" s="155" t="s">
        <v>39</v>
      </c>
      <c r="BC4" s="193"/>
      <c r="BD4" s="193"/>
      <c r="BE4" s="175" t="s">
        <v>148</v>
      </c>
      <c r="BF4" s="176"/>
      <c r="BG4" s="176"/>
      <c r="BH4" s="176"/>
      <c r="BI4" s="176"/>
      <c r="BJ4" s="176"/>
      <c r="BK4" s="176"/>
      <c r="BL4" s="176"/>
      <c r="BM4" s="176"/>
      <c r="BN4" s="177"/>
      <c r="BO4" s="175" t="s">
        <v>149</v>
      </c>
      <c r="BP4" s="176"/>
      <c r="BQ4" s="176"/>
      <c r="BR4" s="176"/>
      <c r="BS4" s="176"/>
      <c r="BT4" s="176"/>
      <c r="BU4" s="176"/>
      <c r="BV4" s="176"/>
      <c r="BW4" s="176"/>
      <c r="BX4" s="176"/>
      <c r="BY4" s="177"/>
      <c r="BZ4" s="175" t="s">
        <v>327</v>
      </c>
      <c r="CA4" s="176"/>
      <c r="CB4" s="176"/>
      <c r="CC4" s="176"/>
      <c r="CD4" s="176"/>
      <c r="CE4" s="176"/>
      <c r="CF4" s="176"/>
      <c r="CG4" s="176"/>
      <c r="CH4" s="176"/>
      <c r="CI4" s="176"/>
      <c r="CJ4" s="177"/>
      <c r="CK4" s="161" t="s">
        <v>348</v>
      </c>
      <c r="CL4" s="162"/>
      <c r="CM4" s="162"/>
      <c r="CN4" s="162"/>
      <c r="CO4" s="163"/>
    </row>
    <row r="5" spans="1:93" ht="38.25" customHeight="1" x14ac:dyDescent="0.25">
      <c r="A5" s="179"/>
      <c r="B5" s="183"/>
      <c r="C5" s="184"/>
      <c r="D5" s="189"/>
      <c r="E5" s="190"/>
      <c r="F5" s="183"/>
      <c r="G5" s="184"/>
      <c r="H5" s="157"/>
      <c r="I5" s="157"/>
      <c r="J5" s="166"/>
      <c r="K5" s="167"/>
      <c r="L5" s="157"/>
      <c r="M5" s="166"/>
      <c r="N5" s="167"/>
      <c r="O5" s="166"/>
      <c r="P5" s="171"/>
      <c r="Q5" s="166"/>
      <c r="R5" s="167"/>
      <c r="S5" s="155" t="s">
        <v>26</v>
      </c>
      <c r="T5" s="155" t="s">
        <v>27</v>
      </c>
      <c r="U5" s="155" t="s">
        <v>30</v>
      </c>
      <c r="V5" s="159" t="s">
        <v>31</v>
      </c>
      <c r="W5" s="174"/>
      <c r="X5" s="160"/>
      <c r="Y5" s="159" t="s">
        <v>195</v>
      </c>
      <c r="Z5" s="174"/>
      <c r="AA5" s="160"/>
      <c r="AB5" s="159" t="s">
        <v>196</v>
      </c>
      <c r="AC5" s="174"/>
      <c r="AD5" s="160"/>
      <c r="AE5" s="159" t="s">
        <v>197</v>
      </c>
      <c r="AF5" s="174"/>
      <c r="AG5" s="160"/>
      <c r="AH5" s="159" t="s">
        <v>198</v>
      </c>
      <c r="AI5" s="174"/>
      <c r="AJ5" s="160"/>
      <c r="AK5" s="159" t="s">
        <v>199</v>
      </c>
      <c r="AL5" s="174"/>
      <c r="AM5" s="160"/>
      <c r="AN5" s="159" t="s">
        <v>200</v>
      </c>
      <c r="AO5" s="174"/>
      <c r="AP5" s="160"/>
      <c r="AQ5" s="159" t="s">
        <v>201</v>
      </c>
      <c r="AR5" s="174"/>
      <c r="AS5" s="160"/>
      <c r="AT5" s="159" t="s">
        <v>202</v>
      </c>
      <c r="AU5" s="174"/>
      <c r="AV5" s="160"/>
      <c r="AW5" s="159" t="s">
        <v>203</v>
      </c>
      <c r="AX5" s="174"/>
      <c r="AY5" s="160"/>
      <c r="AZ5" s="157"/>
      <c r="BA5" s="157"/>
      <c r="BB5" s="157"/>
      <c r="BC5" s="193"/>
      <c r="BD5" s="193"/>
      <c r="BE5" s="155" t="s">
        <v>229</v>
      </c>
      <c r="BF5" s="157" t="s">
        <v>115</v>
      </c>
      <c r="BG5" s="158" t="s">
        <v>114</v>
      </c>
      <c r="BH5" s="158" t="s">
        <v>328</v>
      </c>
      <c r="BI5" s="158" t="s">
        <v>329</v>
      </c>
      <c r="BJ5" s="155" t="s">
        <v>330</v>
      </c>
      <c r="BK5" s="159" t="s">
        <v>331</v>
      </c>
      <c r="BL5" s="160"/>
      <c r="BM5" s="158" t="s">
        <v>332</v>
      </c>
      <c r="BN5" s="158" t="s">
        <v>333</v>
      </c>
      <c r="BO5" s="155" t="s">
        <v>334</v>
      </c>
      <c r="BP5" s="155" t="s">
        <v>152</v>
      </c>
      <c r="BQ5" s="157" t="s">
        <v>115</v>
      </c>
      <c r="BR5" s="158" t="s">
        <v>114</v>
      </c>
      <c r="BS5" s="158" t="s">
        <v>328</v>
      </c>
      <c r="BT5" s="158" t="s">
        <v>329</v>
      </c>
      <c r="BU5" s="155" t="s">
        <v>330</v>
      </c>
      <c r="BV5" s="159" t="s">
        <v>331</v>
      </c>
      <c r="BW5" s="160"/>
      <c r="BX5" s="158" t="s">
        <v>332</v>
      </c>
      <c r="BY5" s="158" t="s">
        <v>333</v>
      </c>
      <c r="BZ5" s="155" t="s">
        <v>335</v>
      </c>
      <c r="CA5" s="155" t="s">
        <v>230</v>
      </c>
      <c r="CB5" s="157" t="s">
        <v>115</v>
      </c>
      <c r="CC5" s="158" t="s">
        <v>114</v>
      </c>
      <c r="CD5" s="155" t="s">
        <v>336</v>
      </c>
      <c r="CE5" s="158" t="s">
        <v>329</v>
      </c>
      <c r="CF5" s="155" t="s">
        <v>330</v>
      </c>
      <c r="CG5" s="159" t="s">
        <v>337</v>
      </c>
      <c r="CH5" s="160"/>
      <c r="CI5" s="158" t="s">
        <v>332</v>
      </c>
      <c r="CJ5" s="158" t="s">
        <v>333</v>
      </c>
      <c r="CK5" s="150" t="s">
        <v>338</v>
      </c>
      <c r="CL5" s="152" t="s">
        <v>331</v>
      </c>
      <c r="CM5" s="153"/>
      <c r="CN5" s="154" t="s">
        <v>339</v>
      </c>
      <c r="CO5" s="154" t="s">
        <v>340</v>
      </c>
    </row>
    <row r="6" spans="1:93" ht="38.25" customHeight="1" x14ac:dyDescent="0.25">
      <c r="A6" s="180"/>
      <c r="B6" s="185"/>
      <c r="C6" s="186"/>
      <c r="D6" s="191"/>
      <c r="E6" s="192"/>
      <c r="F6" s="185"/>
      <c r="G6" s="186"/>
      <c r="H6" s="156"/>
      <c r="I6" s="156"/>
      <c r="J6" s="168"/>
      <c r="K6" s="169"/>
      <c r="L6" s="156"/>
      <c r="M6" s="168"/>
      <c r="N6" s="169"/>
      <c r="O6" s="168"/>
      <c r="P6" s="172"/>
      <c r="Q6" s="168"/>
      <c r="R6" s="169"/>
      <c r="S6" s="156"/>
      <c r="T6" s="156"/>
      <c r="U6" s="156"/>
      <c r="V6" s="121" t="s">
        <v>34</v>
      </c>
      <c r="W6" s="121" t="s">
        <v>35</v>
      </c>
      <c r="X6" s="121" t="s">
        <v>36</v>
      </c>
      <c r="Y6" s="121" t="s">
        <v>34</v>
      </c>
      <c r="Z6" s="121" t="s">
        <v>35</v>
      </c>
      <c r="AA6" s="121" t="s">
        <v>36</v>
      </c>
      <c r="AB6" s="121" t="s">
        <v>34</v>
      </c>
      <c r="AC6" s="121" t="s">
        <v>35</v>
      </c>
      <c r="AD6" s="121" t="s">
        <v>36</v>
      </c>
      <c r="AE6" s="121" t="s">
        <v>34</v>
      </c>
      <c r="AF6" s="121" t="s">
        <v>35</v>
      </c>
      <c r="AG6" s="121" t="s">
        <v>36</v>
      </c>
      <c r="AH6" s="121" t="s">
        <v>34</v>
      </c>
      <c r="AI6" s="121" t="s">
        <v>35</v>
      </c>
      <c r="AJ6" s="121" t="s">
        <v>36</v>
      </c>
      <c r="AK6" s="121" t="s">
        <v>34</v>
      </c>
      <c r="AL6" s="121" t="s">
        <v>35</v>
      </c>
      <c r="AM6" s="121" t="s">
        <v>36</v>
      </c>
      <c r="AN6" s="121" t="s">
        <v>34</v>
      </c>
      <c r="AO6" s="121" t="s">
        <v>35</v>
      </c>
      <c r="AP6" s="121" t="s">
        <v>36</v>
      </c>
      <c r="AQ6" s="121" t="s">
        <v>34</v>
      </c>
      <c r="AR6" s="121" t="s">
        <v>35</v>
      </c>
      <c r="AS6" s="121" t="s">
        <v>36</v>
      </c>
      <c r="AT6" s="121" t="s">
        <v>34</v>
      </c>
      <c r="AU6" s="121" t="s">
        <v>35</v>
      </c>
      <c r="AV6" s="121" t="s">
        <v>36</v>
      </c>
      <c r="AW6" s="121" t="s">
        <v>34</v>
      </c>
      <c r="AX6" s="121" t="s">
        <v>35</v>
      </c>
      <c r="AY6" s="121" t="s">
        <v>36</v>
      </c>
      <c r="AZ6" s="156"/>
      <c r="BA6" s="156"/>
      <c r="BB6" s="156"/>
      <c r="BC6" s="151"/>
      <c r="BD6" s="151"/>
      <c r="BE6" s="156"/>
      <c r="BF6" s="156"/>
      <c r="BG6" s="158"/>
      <c r="BH6" s="158"/>
      <c r="BI6" s="158"/>
      <c r="BJ6" s="156"/>
      <c r="BK6" s="123" t="s">
        <v>9</v>
      </c>
      <c r="BL6" s="123" t="s">
        <v>10</v>
      </c>
      <c r="BM6" s="158"/>
      <c r="BN6" s="158"/>
      <c r="BO6" s="156"/>
      <c r="BP6" s="156"/>
      <c r="BQ6" s="156"/>
      <c r="BR6" s="158"/>
      <c r="BS6" s="158"/>
      <c r="BT6" s="158"/>
      <c r="BU6" s="156"/>
      <c r="BV6" s="123" t="s">
        <v>9</v>
      </c>
      <c r="BW6" s="123" t="s">
        <v>10</v>
      </c>
      <c r="BX6" s="158"/>
      <c r="BY6" s="158"/>
      <c r="BZ6" s="156"/>
      <c r="CA6" s="156"/>
      <c r="CB6" s="156"/>
      <c r="CC6" s="158"/>
      <c r="CD6" s="156"/>
      <c r="CE6" s="158"/>
      <c r="CF6" s="156"/>
      <c r="CG6" s="123" t="s">
        <v>9</v>
      </c>
      <c r="CH6" s="123" t="s">
        <v>10</v>
      </c>
      <c r="CI6" s="158"/>
      <c r="CJ6" s="158"/>
      <c r="CK6" s="151"/>
      <c r="CL6" s="124" t="s">
        <v>9</v>
      </c>
      <c r="CM6" s="124" t="s">
        <v>10</v>
      </c>
      <c r="CN6" s="154"/>
      <c r="CO6" s="154"/>
    </row>
    <row r="7" spans="1:93" ht="15" customHeight="1" x14ac:dyDescent="0.25">
      <c r="A7" s="9" t="s">
        <v>33</v>
      </c>
      <c r="B7" s="124" t="s">
        <v>18</v>
      </c>
      <c r="C7" s="124" t="s">
        <v>19</v>
      </c>
      <c r="D7" s="124" t="s">
        <v>2</v>
      </c>
      <c r="E7" s="124" t="s">
        <v>3</v>
      </c>
      <c r="F7" s="124" t="s">
        <v>2</v>
      </c>
      <c r="G7" s="124" t="s">
        <v>3</v>
      </c>
      <c r="H7" s="12" t="s">
        <v>33</v>
      </c>
      <c r="I7" s="12" t="s">
        <v>33</v>
      </c>
      <c r="J7" s="13" t="s">
        <v>12</v>
      </c>
      <c r="K7" s="126" t="s">
        <v>13</v>
      </c>
      <c r="L7" s="12" t="s">
        <v>33</v>
      </c>
      <c r="M7" s="13" t="s">
        <v>12</v>
      </c>
      <c r="N7" s="126" t="s">
        <v>13</v>
      </c>
      <c r="O7" s="14" t="s">
        <v>33</v>
      </c>
      <c r="P7" s="122" t="s">
        <v>14</v>
      </c>
      <c r="Q7" s="122" t="s">
        <v>23</v>
      </c>
      <c r="R7" s="122" t="s">
        <v>24</v>
      </c>
      <c r="S7" s="122" t="s">
        <v>11</v>
      </c>
      <c r="T7" s="122" t="s">
        <v>11</v>
      </c>
      <c r="U7" s="121" t="s">
        <v>11</v>
      </c>
      <c r="V7" s="121" t="s">
        <v>32</v>
      </c>
      <c r="W7" s="121" t="s">
        <v>32</v>
      </c>
      <c r="X7" s="12" t="s">
        <v>33</v>
      </c>
      <c r="Y7" s="121" t="s">
        <v>32</v>
      </c>
      <c r="Z7" s="121" t="s">
        <v>32</v>
      </c>
      <c r="AA7" s="12" t="s">
        <v>33</v>
      </c>
      <c r="AB7" s="121" t="s">
        <v>32</v>
      </c>
      <c r="AC7" s="121" t="s">
        <v>32</v>
      </c>
      <c r="AD7" s="12" t="s">
        <v>33</v>
      </c>
      <c r="AE7" s="121" t="s">
        <v>32</v>
      </c>
      <c r="AF7" s="121" t="s">
        <v>32</v>
      </c>
      <c r="AG7" s="12" t="s">
        <v>33</v>
      </c>
      <c r="AH7" s="121" t="s">
        <v>32</v>
      </c>
      <c r="AI7" s="121" t="s">
        <v>32</v>
      </c>
      <c r="AJ7" s="12" t="s">
        <v>33</v>
      </c>
      <c r="AK7" s="121" t="s">
        <v>32</v>
      </c>
      <c r="AL7" s="121" t="s">
        <v>32</v>
      </c>
      <c r="AM7" s="12" t="s">
        <v>33</v>
      </c>
      <c r="AN7" s="121" t="s">
        <v>32</v>
      </c>
      <c r="AO7" s="121" t="s">
        <v>32</v>
      </c>
      <c r="AP7" s="12" t="s">
        <v>33</v>
      </c>
      <c r="AQ7" s="121" t="s">
        <v>32</v>
      </c>
      <c r="AR7" s="121" t="s">
        <v>32</v>
      </c>
      <c r="AS7" s="12" t="s">
        <v>33</v>
      </c>
      <c r="AT7" s="121" t="s">
        <v>32</v>
      </c>
      <c r="AU7" s="121" t="s">
        <v>32</v>
      </c>
      <c r="AV7" s="12" t="s">
        <v>33</v>
      </c>
      <c r="AW7" s="121" t="s">
        <v>32</v>
      </c>
      <c r="AX7" s="121" t="s">
        <v>32</v>
      </c>
      <c r="AY7" s="12" t="s">
        <v>33</v>
      </c>
      <c r="AZ7" s="12" t="s">
        <v>33</v>
      </c>
      <c r="BA7" s="121" t="s">
        <v>1847</v>
      </c>
      <c r="BB7" s="12" t="s">
        <v>33</v>
      </c>
      <c r="BC7" s="15" t="s">
        <v>11</v>
      </c>
      <c r="BD7" s="15" t="s">
        <v>11</v>
      </c>
      <c r="BE7" s="12" t="s">
        <v>11</v>
      </c>
      <c r="BF7" s="12" t="s">
        <v>11</v>
      </c>
      <c r="BG7" s="12" t="s">
        <v>11</v>
      </c>
      <c r="BH7" s="121" t="s">
        <v>8</v>
      </c>
      <c r="BI7" s="12" t="s">
        <v>117</v>
      </c>
      <c r="BJ7" s="121" t="s">
        <v>116</v>
      </c>
      <c r="BK7" s="12" t="s">
        <v>33</v>
      </c>
      <c r="BL7" s="12" t="s">
        <v>33</v>
      </c>
      <c r="BM7" s="12" t="s">
        <v>33</v>
      </c>
      <c r="BN7" s="12" t="s">
        <v>33</v>
      </c>
      <c r="BO7" s="12" t="s">
        <v>33</v>
      </c>
      <c r="BP7" s="12" t="s">
        <v>11</v>
      </c>
      <c r="BQ7" s="12" t="s">
        <v>11</v>
      </c>
      <c r="BR7" s="12" t="s">
        <v>11</v>
      </c>
      <c r="BS7" s="121" t="s">
        <v>8</v>
      </c>
      <c r="BT7" s="121" t="s">
        <v>117</v>
      </c>
      <c r="BU7" s="121" t="s">
        <v>116</v>
      </c>
      <c r="BV7" s="12" t="s">
        <v>33</v>
      </c>
      <c r="BW7" s="12" t="s">
        <v>33</v>
      </c>
      <c r="BX7" s="12" t="s">
        <v>33</v>
      </c>
      <c r="BY7" s="12" t="s">
        <v>33</v>
      </c>
      <c r="BZ7" s="12" t="s">
        <v>33</v>
      </c>
      <c r="CA7" s="12" t="s">
        <v>11</v>
      </c>
      <c r="CB7" s="12" t="s">
        <v>11</v>
      </c>
      <c r="CC7" s="12" t="s">
        <v>11</v>
      </c>
      <c r="CD7" s="121" t="s">
        <v>8</v>
      </c>
      <c r="CE7" s="121" t="s">
        <v>117</v>
      </c>
      <c r="CF7" s="121" t="s">
        <v>116</v>
      </c>
      <c r="CG7" s="12" t="s">
        <v>33</v>
      </c>
      <c r="CH7" s="12" t="s">
        <v>33</v>
      </c>
      <c r="CI7" s="12" t="s">
        <v>33</v>
      </c>
      <c r="CJ7" s="12" t="s">
        <v>33</v>
      </c>
      <c r="CK7" s="127" t="s">
        <v>116</v>
      </c>
      <c r="CL7" s="16" t="s">
        <v>33</v>
      </c>
      <c r="CM7" s="16" t="s">
        <v>33</v>
      </c>
      <c r="CN7" s="16" t="s">
        <v>33</v>
      </c>
      <c r="CO7" s="16" t="s">
        <v>33</v>
      </c>
    </row>
    <row r="8" spans="1:93" ht="23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1">
        <v>14</v>
      </c>
      <c r="O8" s="11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11">
        <v>21</v>
      </c>
      <c r="V8" s="11">
        <v>22</v>
      </c>
      <c r="W8" s="11">
        <v>23</v>
      </c>
      <c r="X8" s="11">
        <v>24</v>
      </c>
      <c r="Y8" s="11">
        <v>25</v>
      </c>
      <c r="Z8" s="11">
        <v>26</v>
      </c>
      <c r="AA8" s="11">
        <v>27</v>
      </c>
      <c r="AB8" s="11">
        <v>28</v>
      </c>
      <c r="AC8" s="11">
        <v>29</v>
      </c>
      <c r="AD8" s="11">
        <v>30</v>
      </c>
      <c r="AE8" s="11">
        <v>31</v>
      </c>
      <c r="AF8" s="11">
        <v>32</v>
      </c>
      <c r="AG8" s="11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11">
        <v>42</v>
      </c>
      <c r="AQ8" s="11">
        <v>43</v>
      </c>
      <c r="AR8" s="11">
        <v>44</v>
      </c>
      <c r="AS8" s="11">
        <v>45</v>
      </c>
      <c r="AT8" s="11">
        <v>46</v>
      </c>
      <c r="AU8" s="11">
        <v>47</v>
      </c>
      <c r="AV8" s="11">
        <v>48</v>
      </c>
      <c r="AW8" s="11">
        <v>49</v>
      </c>
      <c r="AX8" s="11">
        <v>50</v>
      </c>
      <c r="AY8" s="11">
        <v>51</v>
      </c>
      <c r="AZ8" s="11">
        <v>52</v>
      </c>
      <c r="BA8" s="11">
        <v>53</v>
      </c>
      <c r="BB8" s="11">
        <v>54</v>
      </c>
      <c r="BC8" s="11">
        <v>55</v>
      </c>
      <c r="BD8" s="11">
        <v>56</v>
      </c>
      <c r="BE8" s="11">
        <v>57</v>
      </c>
      <c r="BF8" s="11">
        <v>58</v>
      </c>
      <c r="BG8" s="11">
        <v>59</v>
      </c>
      <c r="BH8" s="11">
        <v>60</v>
      </c>
      <c r="BI8" s="11">
        <v>61</v>
      </c>
      <c r="BJ8" s="11">
        <v>62</v>
      </c>
      <c r="BK8" s="11">
        <v>63</v>
      </c>
      <c r="BL8" s="11">
        <v>64</v>
      </c>
      <c r="BM8" s="11">
        <v>65</v>
      </c>
      <c r="BN8" s="11">
        <v>66</v>
      </c>
      <c r="BO8" s="11">
        <v>67</v>
      </c>
      <c r="BP8" s="11">
        <v>68</v>
      </c>
      <c r="BQ8" s="11">
        <v>69</v>
      </c>
      <c r="BR8" s="11">
        <v>70</v>
      </c>
      <c r="BS8" s="11">
        <v>71</v>
      </c>
      <c r="BT8" s="11">
        <v>72</v>
      </c>
      <c r="BU8" s="11">
        <v>73</v>
      </c>
      <c r="BV8" s="11">
        <v>74</v>
      </c>
      <c r="BW8" s="11">
        <v>75</v>
      </c>
      <c r="BX8" s="11">
        <v>76</v>
      </c>
      <c r="BY8" s="11">
        <v>77</v>
      </c>
      <c r="BZ8" s="11">
        <v>78</v>
      </c>
      <c r="CA8" s="11">
        <v>79</v>
      </c>
      <c r="CB8" s="11">
        <v>80</v>
      </c>
      <c r="CC8" s="11">
        <v>81</v>
      </c>
      <c r="CD8" s="11">
        <v>82</v>
      </c>
      <c r="CE8" s="11">
        <v>83</v>
      </c>
      <c r="CF8" s="11">
        <v>84</v>
      </c>
      <c r="CG8" s="11">
        <v>85</v>
      </c>
      <c r="CH8" s="11">
        <v>86</v>
      </c>
      <c r="CI8" s="11">
        <v>87</v>
      </c>
      <c r="CJ8" s="11">
        <v>88</v>
      </c>
      <c r="CK8" s="11">
        <v>89</v>
      </c>
      <c r="CL8" s="11">
        <v>90</v>
      </c>
      <c r="CM8" s="11">
        <v>91</v>
      </c>
      <c r="CN8" s="11">
        <v>92</v>
      </c>
      <c r="CO8" s="11">
        <v>93</v>
      </c>
    </row>
    <row r="9" spans="1:93" ht="15" customHeight="1" x14ac:dyDescent="0.25">
      <c r="A9" s="60">
        <f>1</f>
        <v>1</v>
      </c>
      <c r="B9" s="61"/>
      <c r="C9" s="61"/>
      <c r="D9" s="62" t="s">
        <v>231</v>
      </c>
      <c r="E9" s="59" t="s">
        <v>42</v>
      </c>
      <c r="F9" s="59" t="s">
        <v>42</v>
      </c>
      <c r="G9" s="59" t="s">
        <v>42</v>
      </c>
      <c r="H9" s="62" t="s">
        <v>110</v>
      </c>
      <c r="I9" s="62">
        <v>125501290</v>
      </c>
      <c r="J9" s="62" t="s">
        <v>111</v>
      </c>
      <c r="K9" s="62" t="s">
        <v>112</v>
      </c>
      <c r="L9" s="62" t="s">
        <v>113</v>
      </c>
      <c r="M9" s="62" t="s">
        <v>111</v>
      </c>
      <c r="N9" s="62" t="s">
        <v>112</v>
      </c>
      <c r="O9" s="62" t="s">
        <v>89</v>
      </c>
      <c r="P9" s="63">
        <v>0.104</v>
      </c>
      <c r="Q9" s="64"/>
      <c r="R9" s="64"/>
      <c r="S9" s="63"/>
      <c r="T9" s="63"/>
      <c r="U9" s="63"/>
      <c r="V9" s="65"/>
      <c r="W9" s="65"/>
      <c r="X9" s="61"/>
      <c r="Y9" s="61"/>
      <c r="Z9" s="61"/>
      <c r="AA9" s="61">
        <v>39826</v>
      </c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 t="s">
        <v>42</v>
      </c>
      <c r="BA9" s="61" t="s">
        <v>42</v>
      </c>
      <c r="BB9" s="61" t="s">
        <v>42</v>
      </c>
      <c r="BC9" s="63"/>
      <c r="BD9" s="63"/>
      <c r="BE9" s="63"/>
      <c r="BF9" s="63"/>
      <c r="BG9" s="63"/>
      <c r="BH9" s="66"/>
      <c r="BI9" s="67"/>
      <c r="BJ9" s="66">
        <v>0</v>
      </c>
      <c r="BK9" s="66"/>
      <c r="BL9" s="66"/>
      <c r="BM9" s="61"/>
      <c r="BN9" s="61"/>
      <c r="BO9" s="68" t="s">
        <v>118</v>
      </c>
      <c r="BP9" s="63"/>
      <c r="BQ9" s="63"/>
      <c r="BR9" s="63"/>
      <c r="BS9" s="66"/>
      <c r="BT9" s="67"/>
      <c r="BU9" s="66">
        <v>0</v>
      </c>
      <c r="BV9" s="66" t="s">
        <v>1629</v>
      </c>
      <c r="BW9" s="66" t="s">
        <v>1629</v>
      </c>
      <c r="BX9" s="61"/>
      <c r="BY9" s="61"/>
      <c r="BZ9" s="61"/>
      <c r="CA9" s="61"/>
      <c r="CB9" s="61"/>
      <c r="CC9" s="61"/>
      <c r="CD9" s="61"/>
      <c r="CE9" s="61"/>
      <c r="CF9" s="64">
        <v>0</v>
      </c>
      <c r="CG9" s="61"/>
      <c r="CH9" s="61"/>
      <c r="CI9" s="61"/>
      <c r="CJ9" s="61"/>
      <c r="CK9" s="66">
        <v>0</v>
      </c>
      <c r="CL9" s="66" t="s">
        <v>1629</v>
      </c>
      <c r="CM9" s="66" t="s">
        <v>1629</v>
      </c>
      <c r="CN9" s="61"/>
      <c r="CO9" s="61"/>
    </row>
    <row r="10" spans="1:93" ht="15" customHeight="1" x14ac:dyDescent="0.25">
      <c r="A10" s="60">
        <f>A9+1</f>
        <v>2</v>
      </c>
      <c r="B10" s="61"/>
      <c r="C10" s="61"/>
      <c r="D10" s="62" t="s">
        <v>232</v>
      </c>
      <c r="E10" s="61" t="s">
        <v>42</v>
      </c>
      <c r="F10" s="62" t="s">
        <v>564</v>
      </c>
      <c r="G10" s="61">
        <v>46002</v>
      </c>
      <c r="H10" s="62" t="s">
        <v>156</v>
      </c>
      <c r="I10" s="62">
        <v>115744408</v>
      </c>
      <c r="J10" s="62" t="s">
        <v>66</v>
      </c>
      <c r="K10" s="62" t="s">
        <v>65</v>
      </c>
      <c r="L10" s="62" t="s">
        <v>157</v>
      </c>
      <c r="M10" s="62" t="s">
        <v>158</v>
      </c>
      <c r="N10" s="62" t="s">
        <v>159</v>
      </c>
      <c r="O10" s="62" t="s">
        <v>52</v>
      </c>
      <c r="P10" s="63">
        <v>0.495</v>
      </c>
      <c r="Q10" s="64"/>
      <c r="R10" s="64"/>
      <c r="S10" s="63"/>
      <c r="T10" s="63"/>
      <c r="U10" s="63"/>
      <c r="V10" s="65"/>
      <c r="W10" s="65"/>
      <c r="X10" s="61"/>
      <c r="Y10" s="61" t="s">
        <v>1342</v>
      </c>
      <c r="Z10" s="61" t="s">
        <v>1335</v>
      </c>
      <c r="AA10" s="61">
        <v>37298</v>
      </c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 t="s">
        <v>42</v>
      </c>
      <c r="BA10" s="61" t="s">
        <v>42</v>
      </c>
      <c r="BB10" s="61" t="s">
        <v>42</v>
      </c>
      <c r="BC10" s="63"/>
      <c r="BD10" s="63">
        <v>0</v>
      </c>
      <c r="BE10" s="63" t="s">
        <v>42</v>
      </c>
      <c r="BF10" s="63" t="s">
        <v>42</v>
      </c>
      <c r="BG10" s="63" t="s">
        <v>42</v>
      </c>
      <c r="BH10" s="66" t="s">
        <v>42</v>
      </c>
      <c r="BI10" s="67" t="s">
        <v>42</v>
      </c>
      <c r="BJ10" s="66">
        <v>0</v>
      </c>
      <c r="BK10" s="66" t="s">
        <v>42</v>
      </c>
      <c r="BL10" s="66" t="s">
        <v>42</v>
      </c>
      <c r="BM10" s="61" t="s">
        <v>42</v>
      </c>
      <c r="BN10" s="61" t="s">
        <v>42</v>
      </c>
      <c r="BO10" s="68" t="s">
        <v>64</v>
      </c>
      <c r="BP10" s="63"/>
      <c r="BQ10" s="63"/>
      <c r="BR10" s="63"/>
      <c r="BS10" s="66"/>
      <c r="BT10" s="67" t="s">
        <v>42</v>
      </c>
      <c r="BU10" s="66"/>
      <c r="BV10" s="62" t="s">
        <v>1630</v>
      </c>
      <c r="BW10" s="62" t="s">
        <v>1630</v>
      </c>
      <c r="BX10" s="61"/>
      <c r="BY10" s="61"/>
      <c r="BZ10" s="61" t="s">
        <v>42</v>
      </c>
      <c r="CA10" s="61" t="s">
        <v>42</v>
      </c>
      <c r="CB10" s="61" t="s">
        <v>42</v>
      </c>
      <c r="CC10" s="61" t="s">
        <v>42</v>
      </c>
      <c r="CD10" s="61" t="s">
        <v>42</v>
      </c>
      <c r="CE10" s="61" t="s">
        <v>42</v>
      </c>
      <c r="CF10" s="64">
        <v>0</v>
      </c>
      <c r="CG10" s="61" t="s">
        <v>42</v>
      </c>
      <c r="CH10" s="61" t="s">
        <v>42</v>
      </c>
      <c r="CI10" s="61" t="s">
        <v>42</v>
      </c>
      <c r="CJ10" s="61" t="s">
        <v>42</v>
      </c>
      <c r="CK10" s="66">
        <v>0</v>
      </c>
      <c r="CL10" s="62" t="s">
        <v>1630</v>
      </c>
      <c r="CM10" s="62" t="s">
        <v>1630</v>
      </c>
      <c r="CN10" s="61"/>
      <c r="CO10" s="61"/>
    </row>
    <row r="11" spans="1:93" ht="15" customHeight="1" x14ac:dyDescent="0.25">
      <c r="A11" s="91">
        <f t="shared" ref="A11:A13" si="0">A10+1</f>
        <v>3</v>
      </c>
      <c r="B11" s="92">
        <v>46235</v>
      </c>
      <c r="C11" s="92">
        <v>46265</v>
      </c>
      <c r="D11" s="93" t="s">
        <v>233</v>
      </c>
      <c r="E11" s="92">
        <v>46275</v>
      </c>
      <c r="F11" s="93" t="s">
        <v>565</v>
      </c>
      <c r="G11" s="92">
        <v>46008</v>
      </c>
      <c r="H11" s="93" t="s">
        <v>83</v>
      </c>
      <c r="I11" s="93">
        <v>131413539</v>
      </c>
      <c r="J11" s="93" t="s">
        <v>44</v>
      </c>
      <c r="K11" s="93" t="s">
        <v>59</v>
      </c>
      <c r="L11" s="93" t="s">
        <v>84</v>
      </c>
      <c r="M11" s="93" t="s">
        <v>44</v>
      </c>
      <c r="N11" s="93" t="s">
        <v>59</v>
      </c>
      <c r="O11" s="93" t="s">
        <v>63</v>
      </c>
      <c r="P11" s="94">
        <v>0.25</v>
      </c>
      <c r="Q11" s="95">
        <v>35020</v>
      </c>
      <c r="R11" s="95"/>
      <c r="S11" s="94">
        <v>53.095999999999997</v>
      </c>
      <c r="T11" s="94">
        <v>53.095999999999997</v>
      </c>
      <c r="U11" s="94">
        <v>40.843000000000004</v>
      </c>
      <c r="V11" s="96"/>
      <c r="W11" s="96"/>
      <c r="X11" s="92"/>
      <c r="Y11" s="92"/>
      <c r="Z11" s="92"/>
      <c r="AA11" s="92">
        <v>39772</v>
      </c>
      <c r="AB11" s="92" t="s">
        <v>1561</v>
      </c>
      <c r="AC11" s="92" t="s">
        <v>1562</v>
      </c>
      <c r="AD11" s="92">
        <v>39772</v>
      </c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 t="s">
        <v>42</v>
      </c>
      <c r="BA11" s="92" t="s">
        <v>42</v>
      </c>
      <c r="BB11" s="92" t="s">
        <v>42</v>
      </c>
      <c r="BC11" s="94">
        <v>22.329000000000001</v>
      </c>
      <c r="BD11" s="94">
        <v>0</v>
      </c>
      <c r="BE11" s="94" t="s">
        <v>42</v>
      </c>
      <c r="BF11" s="94" t="s">
        <v>42</v>
      </c>
      <c r="BG11" s="94" t="s">
        <v>42</v>
      </c>
      <c r="BH11" s="97" t="s">
        <v>42</v>
      </c>
      <c r="BI11" s="98" t="s">
        <v>42</v>
      </c>
      <c r="BJ11" s="97">
        <v>0</v>
      </c>
      <c r="BK11" s="97" t="s">
        <v>42</v>
      </c>
      <c r="BL11" s="97" t="s">
        <v>42</v>
      </c>
      <c r="BM11" s="92" t="s">
        <v>42</v>
      </c>
      <c r="BN11" s="92" t="s">
        <v>42</v>
      </c>
      <c r="BO11" s="101" t="s">
        <v>353</v>
      </c>
      <c r="BP11" s="94">
        <v>22.329000000000001</v>
      </c>
      <c r="BQ11" s="94">
        <v>23.013999999999999</v>
      </c>
      <c r="BR11" s="94">
        <v>1.4E-2</v>
      </c>
      <c r="BS11" s="97">
        <v>23</v>
      </c>
      <c r="BT11" s="98" t="s">
        <v>42</v>
      </c>
      <c r="BU11" s="97">
        <v>23</v>
      </c>
      <c r="BV11" s="97" t="s">
        <v>1631</v>
      </c>
      <c r="BW11" s="97" t="s">
        <v>1632</v>
      </c>
      <c r="BX11" s="92">
        <v>46630</v>
      </c>
      <c r="BY11" s="92" t="s">
        <v>352</v>
      </c>
      <c r="BZ11" s="92" t="s">
        <v>42</v>
      </c>
      <c r="CA11" s="92" t="s">
        <v>42</v>
      </c>
      <c r="CB11" s="92" t="s">
        <v>42</v>
      </c>
      <c r="CC11" s="92" t="s">
        <v>42</v>
      </c>
      <c r="CD11" s="92" t="s">
        <v>42</v>
      </c>
      <c r="CE11" s="92" t="s">
        <v>42</v>
      </c>
      <c r="CF11" s="95">
        <v>0</v>
      </c>
      <c r="CG11" s="92" t="s">
        <v>42</v>
      </c>
      <c r="CH11" s="92" t="s">
        <v>42</v>
      </c>
      <c r="CI11" s="92" t="s">
        <v>42</v>
      </c>
      <c r="CJ11" s="92" t="s">
        <v>42</v>
      </c>
      <c r="CK11" s="97">
        <v>23</v>
      </c>
      <c r="CL11" s="97" t="s">
        <v>1631</v>
      </c>
      <c r="CM11" s="97" t="s">
        <v>1632</v>
      </c>
      <c r="CN11" s="92">
        <v>46630</v>
      </c>
      <c r="CO11" s="92" t="s">
        <v>352</v>
      </c>
    </row>
    <row r="12" spans="1:93" ht="15" customHeight="1" x14ac:dyDescent="0.25">
      <c r="A12" s="60">
        <f t="shared" si="0"/>
        <v>4</v>
      </c>
      <c r="B12" s="61"/>
      <c r="C12" s="61"/>
      <c r="D12" s="62" t="s">
        <v>234</v>
      </c>
      <c r="E12" s="59" t="s">
        <v>42</v>
      </c>
      <c r="F12" s="59" t="s">
        <v>42</v>
      </c>
      <c r="G12" s="59" t="s">
        <v>42</v>
      </c>
      <c r="H12" s="62" t="s">
        <v>85</v>
      </c>
      <c r="I12" s="62">
        <v>130533432</v>
      </c>
      <c r="J12" s="62" t="s">
        <v>44</v>
      </c>
      <c r="K12" s="62" t="s">
        <v>59</v>
      </c>
      <c r="L12" s="62" t="s">
        <v>86</v>
      </c>
      <c r="M12" s="62" t="s">
        <v>44</v>
      </c>
      <c r="N12" s="62" t="s">
        <v>59</v>
      </c>
      <c r="O12" s="62" t="s">
        <v>52</v>
      </c>
      <c r="P12" s="63">
        <v>0.17</v>
      </c>
      <c r="Q12" s="64"/>
      <c r="R12" s="64"/>
      <c r="S12" s="63"/>
      <c r="T12" s="63"/>
      <c r="U12" s="63"/>
      <c r="V12" s="65"/>
      <c r="W12" s="65"/>
      <c r="X12" s="61"/>
      <c r="Y12" s="61"/>
      <c r="Z12" s="61"/>
      <c r="AA12" s="61">
        <v>39805</v>
      </c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 t="s">
        <v>42</v>
      </c>
      <c r="BA12" s="61" t="s">
        <v>42</v>
      </c>
      <c r="BB12" s="61" t="s">
        <v>42</v>
      </c>
      <c r="BC12" s="63"/>
      <c r="BD12" s="63"/>
      <c r="BE12" s="63"/>
      <c r="BF12" s="63"/>
      <c r="BG12" s="63"/>
      <c r="BH12" s="66"/>
      <c r="BI12" s="67"/>
      <c r="BJ12" s="66">
        <v>0</v>
      </c>
      <c r="BK12" s="66"/>
      <c r="BL12" s="66"/>
      <c r="BM12" s="61"/>
      <c r="BN12" s="61"/>
      <c r="BO12" s="68"/>
      <c r="BP12" s="63"/>
      <c r="BQ12" s="63"/>
      <c r="BR12" s="63"/>
      <c r="BS12" s="66"/>
      <c r="BT12" s="67"/>
      <c r="BU12" s="66">
        <v>0</v>
      </c>
      <c r="BV12" s="66" t="s">
        <v>1633</v>
      </c>
      <c r="BW12" s="66" t="s">
        <v>1633</v>
      </c>
      <c r="BX12" s="61"/>
      <c r="BY12" s="61"/>
      <c r="BZ12" s="68"/>
      <c r="CA12" s="63"/>
      <c r="CB12" s="63"/>
      <c r="CC12" s="63"/>
      <c r="CD12" s="66"/>
      <c r="CE12" s="67"/>
      <c r="CF12" s="66">
        <v>0</v>
      </c>
      <c r="CG12" s="66"/>
      <c r="CH12" s="66"/>
      <c r="CI12" s="61"/>
      <c r="CJ12" s="61"/>
      <c r="CK12" s="66">
        <v>0</v>
      </c>
      <c r="CL12" s="66" t="s">
        <v>1633</v>
      </c>
      <c r="CM12" s="66" t="s">
        <v>1633</v>
      </c>
      <c r="CN12" s="61"/>
      <c r="CO12" s="61"/>
    </row>
    <row r="13" spans="1:93" ht="15" customHeight="1" x14ac:dyDescent="0.25">
      <c r="A13" s="60">
        <f t="shared" si="0"/>
        <v>5</v>
      </c>
      <c r="B13" s="61"/>
      <c r="C13" s="61"/>
      <c r="D13" s="62" t="s">
        <v>235</v>
      </c>
      <c r="E13" s="59" t="s">
        <v>42</v>
      </c>
      <c r="F13" s="59" t="s">
        <v>42</v>
      </c>
      <c r="G13" s="59" t="s">
        <v>42</v>
      </c>
      <c r="H13" s="62" t="s">
        <v>165</v>
      </c>
      <c r="I13" s="62">
        <v>123535874</v>
      </c>
      <c r="J13" s="62" t="s">
        <v>166</v>
      </c>
      <c r="K13" s="62" t="s">
        <v>167</v>
      </c>
      <c r="L13" s="62" t="s">
        <v>168</v>
      </c>
      <c r="M13" s="62" t="s">
        <v>166</v>
      </c>
      <c r="N13" s="62" t="s">
        <v>167</v>
      </c>
      <c r="O13" s="62" t="s">
        <v>89</v>
      </c>
      <c r="P13" s="63">
        <v>0.15</v>
      </c>
      <c r="Q13" s="64"/>
      <c r="R13" s="64"/>
      <c r="S13" s="63"/>
      <c r="T13" s="63"/>
      <c r="U13" s="63"/>
      <c r="V13" s="65"/>
      <c r="W13" s="65"/>
      <c r="X13" s="61"/>
      <c r="Y13" s="61"/>
      <c r="Z13" s="61"/>
      <c r="AA13" s="61">
        <v>40676</v>
      </c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 t="s">
        <v>42</v>
      </c>
      <c r="BA13" s="61" t="s">
        <v>42</v>
      </c>
      <c r="BB13" s="61" t="s">
        <v>42</v>
      </c>
      <c r="BC13" s="63"/>
      <c r="BD13" s="63"/>
      <c r="BE13" s="63"/>
      <c r="BF13" s="63"/>
      <c r="BG13" s="63"/>
      <c r="BH13" s="66"/>
      <c r="BI13" s="67"/>
      <c r="BJ13" s="66">
        <v>0</v>
      </c>
      <c r="BK13" s="66"/>
      <c r="BL13" s="66"/>
      <c r="BM13" s="61"/>
      <c r="BN13" s="61"/>
      <c r="BO13" s="68" t="s">
        <v>64</v>
      </c>
      <c r="BP13" s="63"/>
      <c r="BQ13" s="63"/>
      <c r="BR13" s="63"/>
      <c r="BS13" s="66"/>
      <c r="BT13" s="67"/>
      <c r="BU13" s="66">
        <v>0</v>
      </c>
      <c r="BV13" s="66" t="s">
        <v>1634</v>
      </c>
      <c r="BW13" s="66" t="s">
        <v>1634</v>
      </c>
      <c r="BX13" s="61"/>
      <c r="BY13" s="61"/>
      <c r="BZ13" s="61"/>
      <c r="CA13" s="61"/>
      <c r="CB13" s="61"/>
      <c r="CC13" s="61"/>
      <c r="CD13" s="61"/>
      <c r="CE13" s="61"/>
      <c r="CF13" s="64">
        <v>0</v>
      </c>
      <c r="CG13" s="61"/>
      <c r="CH13" s="61"/>
      <c r="CI13" s="61"/>
      <c r="CJ13" s="61"/>
      <c r="CK13" s="66">
        <v>0</v>
      </c>
      <c r="CL13" s="66" t="s">
        <v>1634</v>
      </c>
      <c r="CM13" s="66" t="s">
        <v>1634</v>
      </c>
      <c r="CN13" s="61"/>
      <c r="CO13" s="61"/>
    </row>
    <row r="14" spans="1:93" ht="27" customHeight="1" x14ac:dyDescent="0.25">
      <c r="A14" s="178" t="s">
        <v>174</v>
      </c>
      <c r="B14" s="181" t="s">
        <v>17</v>
      </c>
      <c r="C14" s="182"/>
      <c r="D14" s="187" t="s">
        <v>0</v>
      </c>
      <c r="E14" s="188"/>
      <c r="F14" s="181" t="s">
        <v>16</v>
      </c>
      <c r="G14" s="182"/>
      <c r="H14" s="159" t="s">
        <v>236</v>
      </c>
      <c r="I14" s="174"/>
      <c r="J14" s="174"/>
      <c r="K14" s="160"/>
      <c r="L14" s="175" t="s">
        <v>20</v>
      </c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7"/>
      <c r="AZ14" s="175" t="s">
        <v>1</v>
      </c>
      <c r="BA14" s="176"/>
      <c r="BB14" s="177"/>
      <c r="BC14" s="150" t="s">
        <v>15</v>
      </c>
      <c r="BD14" s="150" t="s">
        <v>351</v>
      </c>
      <c r="BE14" s="194" t="s">
        <v>346</v>
      </c>
      <c r="BF14" s="195"/>
      <c r="BG14" s="195"/>
      <c r="BH14" s="195"/>
      <c r="BI14" s="195"/>
      <c r="BJ14" s="195"/>
      <c r="BK14" s="195"/>
      <c r="BL14" s="195"/>
      <c r="BM14" s="195"/>
      <c r="BN14" s="195"/>
      <c r="BO14" s="195"/>
      <c r="BP14" s="195"/>
      <c r="BQ14" s="195"/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6"/>
      <c r="CK14" s="161" t="s">
        <v>347</v>
      </c>
      <c r="CL14" s="162"/>
      <c r="CM14" s="162"/>
      <c r="CN14" s="162"/>
      <c r="CO14" s="163"/>
    </row>
    <row r="15" spans="1:93" ht="28.5" customHeight="1" x14ac:dyDescent="0.25">
      <c r="A15" s="179"/>
      <c r="B15" s="183"/>
      <c r="C15" s="184"/>
      <c r="D15" s="189"/>
      <c r="E15" s="190"/>
      <c r="F15" s="183"/>
      <c r="G15" s="184"/>
      <c r="H15" s="155" t="s">
        <v>4</v>
      </c>
      <c r="I15" s="155" t="s">
        <v>5</v>
      </c>
      <c r="J15" s="164" t="s">
        <v>6</v>
      </c>
      <c r="K15" s="165"/>
      <c r="L15" s="155" t="s">
        <v>4</v>
      </c>
      <c r="M15" s="164" t="s">
        <v>7</v>
      </c>
      <c r="N15" s="165"/>
      <c r="O15" s="164" t="s">
        <v>21</v>
      </c>
      <c r="P15" s="170" t="s">
        <v>41</v>
      </c>
      <c r="Q15" s="164" t="s">
        <v>22</v>
      </c>
      <c r="R15" s="165"/>
      <c r="S15" s="159" t="s">
        <v>25</v>
      </c>
      <c r="T15" s="160"/>
      <c r="U15" s="125" t="s">
        <v>29</v>
      </c>
      <c r="V15" s="173" t="s">
        <v>28</v>
      </c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60"/>
      <c r="AZ15" s="155" t="s">
        <v>37</v>
      </c>
      <c r="BA15" s="155" t="s">
        <v>38</v>
      </c>
      <c r="BB15" s="155" t="s">
        <v>39</v>
      </c>
      <c r="BC15" s="193"/>
      <c r="BD15" s="193"/>
      <c r="BE15" s="175" t="s">
        <v>150</v>
      </c>
      <c r="BF15" s="176"/>
      <c r="BG15" s="176"/>
      <c r="BH15" s="176"/>
      <c r="BI15" s="176"/>
      <c r="BJ15" s="176"/>
      <c r="BK15" s="176"/>
      <c r="BL15" s="176"/>
      <c r="BM15" s="176"/>
      <c r="BN15" s="177"/>
      <c r="BO15" s="175" t="s">
        <v>151</v>
      </c>
      <c r="BP15" s="176"/>
      <c r="BQ15" s="176"/>
      <c r="BR15" s="176"/>
      <c r="BS15" s="176"/>
      <c r="BT15" s="176"/>
      <c r="BU15" s="176"/>
      <c r="BV15" s="176"/>
      <c r="BW15" s="176"/>
      <c r="BX15" s="176"/>
      <c r="BY15" s="177"/>
      <c r="BZ15" s="175" t="s">
        <v>327</v>
      </c>
      <c r="CA15" s="176"/>
      <c r="CB15" s="176"/>
      <c r="CC15" s="176"/>
      <c r="CD15" s="176"/>
      <c r="CE15" s="176"/>
      <c r="CF15" s="176"/>
      <c r="CG15" s="176"/>
      <c r="CH15" s="176"/>
      <c r="CI15" s="176"/>
      <c r="CJ15" s="177"/>
      <c r="CK15" s="161" t="s">
        <v>348</v>
      </c>
      <c r="CL15" s="162"/>
      <c r="CM15" s="162"/>
      <c r="CN15" s="162"/>
      <c r="CO15" s="163"/>
    </row>
    <row r="16" spans="1:93" ht="25.5" customHeight="1" x14ac:dyDescent="0.25">
      <c r="A16" s="179"/>
      <c r="B16" s="183"/>
      <c r="C16" s="184"/>
      <c r="D16" s="189"/>
      <c r="E16" s="190"/>
      <c r="F16" s="183"/>
      <c r="G16" s="184"/>
      <c r="H16" s="157"/>
      <c r="I16" s="157"/>
      <c r="J16" s="166"/>
      <c r="K16" s="167"/>
      <c r="L16" s="157"/>
      <c r="M16" s="166"/>
      <c r="N16" s="167"/>
      <c r="O16" s="166"/>
      <c r="P16" s="171"/>
      <c r="Q16" s="166"/>
      <c r="R16" s="167"/>
      <c r="S16" s="155" t="s">
        <v>26</v>
      </c>
      <c r="T16" s="155" t="s">
        <v>27</v>
      </c>
      <c r="U16" s="155" t="s">
        <v>30</v>
      </c>
      <c r="V16" s="159" t="s">
        <v>31</v>
      </c>
      <c r="W16" s="174"/>
      <c r="X16" s="160"/>
      <c r="Y16" s="159" t="s">
        <v>186</v>
      </c>
      <c r="Z16" s="174"/>
      <c r="AA16" s="160"/>
      <c r="AB16" s="159" t="s">
        <v>187</v>
      </c>
      <c r="AC16" s="174"/>
      <c r="AD16" s="160"/>
      <c r="AE16" s="159" t="s">
        <v>188</v>
      </c>
      <c r="AF16" s="174"/>
      <c r="AG16" s="160"/>
      <c r="AH16" s="159" t="s">
        <v>189</v>
      </c>
      <c r="AI16" s="174"/>
      <c r="AJ16" s="160"/>
      <c r="AK16" s="159" t="s">
        <v>190</v>
      </c>
      <c r="AL16" s="174"/>
      <c r="AM16" s="160"/>
      <c r="AN16" s="159" t="s">
        <v>191</v>
      </c>
      <c r="AO16" s="174"/>
      <c r="AP16" s="160"/>
      <c r="AQ16" s="159" t="s">
        <v>192</v>
      </c>
      <c r="AR16" s="174"/>
      <c r="AS16" s="160"/>
      <c r="AT16" s="159" t="s">
        <v>193</v>
      </c>
      <c r="AU16" s="174"/>
      <c r="AV16" s="160"/>
      <c r="AW16" s="159" t="s">
        <v>194</v>
      </c>
      <c r="AX16" s="174"/>
      <c r="AY16" s="160"/>
      <c r="AZ16" s="157"/>
      <c r="BA16" s="157"/>
      <c r="BB16" s="157"/>
      <c r="BC16" s="193"/>
      <c r="BD16" s="193"/>
      <c r="BE16" s="155" t="s">
        <v>237</v>
      </c>
      <c r="BF16" s="157" t="s">
        <v>115</v>
      </c>
      <c r="BG16" s="158" t="s">
        <v>114</v>
      </c>
      <c r="BH16" s="158" t="s">
        <v>341</v>
      </c>
      <c r="BI16" s="158" t="s">
        <v>329</v>
      </c>
      <c r="BJ16" s="155" t="s">
        <v>330</v>
      </c>
      <c r="BK16" s="159" t="s">
        <v>342</v>
      </c>
      <c r="BL16" s="160"/>
      <c r="BM16" s="158" t="s">
        <v>332</v>
      </c>
      <c r="BN16" s="158" t="s">
        <v>340</v>
      </c>
      <c r="BO16" s="155" t="s">
        <v>238</v>
      </c>
      <c r="BP16" s="155" t="s">
        <v>239</v>
      </c>
      <c r="BQ16" s="157" t="s">
        <v>115</v>
      </c>
      <c r="BR16" s="158" t="s">
        <v>114</v>
      </c>
      <c r="BS16" s="158" t="s">
        <v>341</v>
      </c>
      <c r="BT16" s="158" t="s">
        <v>329</v>
      </c>
      <c r="BU16" s="155" t="s">
        <v>330</v>
      </c>
      <c r="BV16" s="159" t="s">
        <v>343</v>
      </c>
      <c r="BW16" s="160"/>
      <c r="BX16" s="158" t="s">
        <v>332</v>
      </c>
      <c r="BY16" s="158" t="s">
        <v>333</v>
      </c>
      <c r="BZ16" s="155" t="s">
        <v>335</v>
      </c>
      <c r="CA16" s="155" t="s">
        <v>230</v>
      </c>
      <c r="CB16" s="157" t="s">
        <v>115</v>
      </c>
      <c r="CC16" s="158" t="s">
        <v>114</v>
      </c>
      <c r="CD16" s="155" t="s">
        <v>336</v>
      </c>
      <c r="CE16" s="158" t="s">
        <v>329</v>
      </c>
      <c r="CF16" s="155" t="s">
        <v>330</v>
      </c>
      <c r="CG16" s="159" t="s">
        <v>337</v>
      </c>
      <c r="CH16" s="160"/>
      <c r="CI16" s="158" t="s">
        <v>332</v>
      </c>
      <c r="CJ16" s="158" t="s">
        <v>333</v>
      </c>
      <c r="CK16" s="150" t="s">
        <v>338</v>
      </c>
      <c r="CL16" s="152" t="s">
        <v>331</v>
      </c>
      <c r="CM16" s="153"/>
      <c r="CN16" s="154" t="s">
        <v>339</v>
      </c>
      <c r="CO16" s="154" t="s">
        <v>340</v>
      </c>
    </row>
    <row r="17" spans="1:93" ht="50.25" customHeight="1" x14ac:dyDescent="0.25">
      <c r="A17" s="180"/>
      <c r="B17" s="185"/>
      <c r="C17" s="186"/>
      <c r="D17" s="191"/>
      <c r="E17" s="192"/>
      <c r="F17" s="185"/>
      <c r="G17" s="186"/>
      <c r="H17" s="156"/>
      <c r="I17" s="156"/>
      <c r="J17" s="168"/>
      <c r="K17" s="169"/>
      <c r="L17" s="156"/>
      <c r="M17" s="168"/>
      <c r="N17" s="169"/>
      <c r="O17" s="168"/>
      <c r="P17" s="172"/>
      <c r="Q17" s="168"/>
      <c r="R17" s="169"/>
      <c r="S17" s="156"/>
      <c r="T17" s="156"/>
      <c r="U17" s="156"/>
      <c r="V17" s="121" t="s">
        <v>34</v>
      </c>
      <c r="W17" s="121" t="s">
        <v>35</v>
      </c>
      <c r="X17" s="121" t="s">
        <v>36</v>
      </c>
      <c r="Y17" s="121" t="s">
        <v>34</v>
      </c>
      <c r="Z17" s="121" t="s">
        <v>35</v>
      </c>
      <c r="AA17" s="121" t="s">
        <v>36</v>
      </c>
      <c r="AB17" s="121" t="s">
        <v>34</v>
      </c>
      <c r="AC17" s="121" t="s">
        <v>35</v>
      </c>
      <c r="AD17" s="121" t="s">
        <v>36</v>
      </c>
      <c r="AE17" s="121" t="s">
        <v>34</v>
      </c>
      <c r="AF17" s="121" t="s">
        <v>35</v>
      </c>
      <c r="AG17" s="121" t="s">
        <v>36</v>
      </c>
      <c r="AH17" s="121" t="s">
        <v>34</v>
      </c>
      <c r="AI17" s="121" t="s">
        <v>35</v>
      </c>
      <c r="AJ17" s="121" t="s">
        <v>36</v>
      </c>
      <c r="AK17" s="121" t="s">
        <v>34</v>
      </c>
      <c r="AL17" s="121" t="s">
        <v>35</v>
      </c>
      <c r="AM17" s="121" t="s">
        <v>36</v>
      </c>
      <c r="AN17" s="121" t="s">
        <v>34</v>
      </c>
      <c r="AO17" s="121" t="s">
        <v>35</v>
      </c>
      <c r="AP17" s="121" t="s">
        <v>36</v>
      </c>
      <c r="AQ17" s="121" t="s">
        <v>34</v>
      </c>
      <c r="AR17" s="121" t="s">
        <v>35</v>
      </c>
      <c r="AS17" s="121" t="s">
        <v>36</v>
      </c>
      <c r="AT17" s="121" t="s">
        <v>34</v>
      </c>
      <c r="AU17" s="121" t="s">
        <v>35</v>
      </c>
      <c r="AV17" s="121" t="s">
        <v>36</v>
      </c>
      <c r="AW17" s="121" t="s">
        <v>34</v>
      </c>
      <c r="AX17" s="121" t="s">
        <v>35</v>
      </c>
      <c r="AY17" s="121" t="s">
        <v>36</v>
      </c>
      <c r="AZ17" s="156"/>
      <c r="BA17" s="156"/>
      <c r="BB17" s="156"/>
      <c r="BC17" s="151"/>
      <c r="BD17" s="151"/>
      <c r="BE17" s="156"/>
      <c r="BF17" s="156"/>
      <c r="BG17" s="158"/>
      <c r="BH17" s="158"/>
      <c r="BI17" s="158"/>
      <c r="BJ17" s="156"/>
      <c r="BK17" s="123" t="s">
        <v>9</v>
      </c>
      <c r="BL17" s="123" t="s">
        <v>10</v>
      </c>
      <c r="BM17" s="158"/>
      <c r="BN17" s="158"/>
      <c r="BO17" s="156"/>
      <c r="BP17" s="156"/>
      <c r="BQ17" s="156"/>
      <c r="BR17" s="158"/>
      <c r="BS17" s="158"/>
      <c r="BT17" s="158"/>
      <c r="BU17" s="156"/>
      <c r="BV17" s="123" t="s">
        <v>9</v>
      </c>
      <c r="BW17" s="123" t="s">
        <v>10</v>
      </c>
      <c r="BX17" s="158"/>
      <c r="BY17" s="158"/>
      <c r="BZ17" s="156"/>
      <c r="CA17" s="156"/>
      <c r="CB17" s="156"/>
      <c r="CC17" s="158"/>
      <c r="CD17" s="156"/>
      <c r="CE17" s="158"/>
      <c r="CF17" s="156"/>
      <c r="CG17" s="123" t="s">
        <v>9</v>
      </c>
      <c r="CH17" s="123" t="s">
        <v>10</v>
      </c>
      <c r="CI17" s="158"/>
      <c r="CJ17" s="158"/>
      <c r="CK17" s="151"/>
      <c r="CL17" s="124" t="s">
        <v>9</v>
      </c>
      <c r="CM17" s="124" t="s">
        <v>10</v>
      </c>
      <c r="CN17" s="154"/>
      <c r="CO17" s="154"/>
    </row>
    <row r="18" spans="1:93" ht="38.25" customHeight="1" x14ac:dyDescent="0.25">
      <c r="A18" s="9" t="s">
        <v>33</v>
      </c>
      <c r="B18" s="124" t="s">
        <v>18</v>
      </c>
      <c r="C18" s="124" t="s">
        <v>19</v>
      </c>
      <c r="D18" s="124" t="s">
        <v>2</v>
      </c>
      <c r="E18" s="124" t="s">
        <v>3</v>
      </c>
      <c r="F18" s="124" t="s">
        <v>2</v>
      </c>
      <c r="G18" s="124" t="s">
        <v>3</v>
      </c>
      <c r="H18" s="12" t="s">
        <v>33</v>
      </c>
      <c r="I18" s="12" t="s">
        <v>33</v>
      </c>
      <c r="J18" s="13" t="s">
        <v>12</v>
      </c>
      <c r="K18" s="126" t="s">
        <v>13</v>
      </c>
      <c r="L18" s="12" t="s">
        <v>33</v>
      </c>
      <c r="M18" s="13" t="s">
        <v>12</v>
      </c>
      <c r="N18" s="126" t="s">
        <v>13</v>
      </c>
      <c r="O18" s="14" t="s">
        <v>33</v>
      </c>
      <c r="P18" s="122" t="s">
        <v>14</v>
      </c>
      <c r="Q18" s="122" t="s">
        <v>23</v>
      </c>
      <c r="R18" s="122" t="s">
        <v>24</v>
      </c>
      <c r="S18" s="122" t="s">
        <v>11</v>
      </c>
      <c r="T18" s="122" t="s">
        <v>11</v>
      </c>
      <c r="U18" s="121" t="s">
        <v>11</v>
      </c>
      <c r="V18" s="121" t="s">
        <v>32</v>
      </c>
      <c r="W18" s="121" t="s">
        <v>32</v>
      </c>
      <c r="X18" s="12" t="s">
        <v>33</v>
      </c>
      <c r="Y18" s="121" t="s">
        <v>32</v>
      </c>
      <c r="Z18" s="121" t="s">
        <v>32</v>
      </c>
      <c r="AA18" s="12" t="s">
        <v>33</v>
      </c>
      <c r="AB18" s="121" t="s">
        <v>32</v>
      </c>
      <c r="AC18" s="121" t="s">
        <v>32</v>
      </c>
      <c r="AD18" s="12" t="s">
        <v>33</v>
      </c>
      <c r="AE18" s="121" t="s">
        <v>32</v>
      </c>
      <c r="AF18" s="121" t="s">
        <v>32</v>
      </c>
      <c r="AG18" s="12" t="s">
        <v>33</v>
      </c>
      <c r="AH18" s="121" t="s">
        <v>32</v>
      </c>
      <c r="AI18" s="121" t="s">
        <v>32</v>
      </c>
      <c r="AJ18" s="12" t="s">
        <v>33</v>
      </c>
      <c r="AK18" s="121" t="s">
        <v>32</v>
      </c>
      <c r="AL18" s="121" t="s">
        <v>32</v>
      </c>
      <c r="AM18" s="12" t="s">
        <v>33</v>
      </c>
      <c r="AN18" s="121" t="s">
        <v>32</v>
      </c>
      <c r="AO18" s="121" t="s">
        <v>32</v>
      </c>
      <c r="AP18" s="12" t="s">
        <v>33</v>
      </c>
      <c r="AQ18" s="121" t="s">
        <v>32</v>
      </c>
      <c r="AR18" s="121" t="s">
        <v>32</v>
      </c>
      <c r="AS18" s="12" t="s">
        <v>33</v>
      </c>
      <c r="AT18" s="121" t="s">
        <v>32</v>
      </c>
      <c r="AU18" s="121" t="s">
        <v>32</v>
      </c>
      <c r="AV18" s="12" t="s">
        <v>33</v>
      </c>
      <c r="AW18" s="121" t="s">
        <v>32</v>
      </c>
      <c r="AX18" s="121" t="s">
        <v>32</v>
      </c>
      <c r="AY18" s="12" t="s">
        <v>33</v>
      </c>
      <c r="AZ18" s="12" t="s">
        <v>33</v>
      </c>
      <c r="BA18" s="121" t="s">
        <v>1847</v>
      </c>
      <c r="BB18" s="12" t="s">
        <v>33</v>
      </c>
      <c r="BC18" s="15" t="s">
        <v>11</v>
      </c>
      <c r="BD18" s="15" t="s">
        <v>11</v>
      </c>
      <c r="BE18" s="12" t="s">
        <v>11</v>
      </c>
      <c r="BF18" s="12" t="s">
        <v>11</v>
      </c>
      <c r="BG18" s="12" t="s">
        <v>11</v>
      </c>
      <c r="BH18" s="121" t="s">
        <v>8</v>
      </c>
      <c r="BI18" s="12" t="s">
        <v>117</v>
      </c>
      <c r="BJ18" s="121" t="s">
        <v>116</v>
      </c>
      <c r="BK18" s="12" t="s">
        <v>33</v>
      </c>
      <c r="BL18" s="12" t="s">
        <v>33</v>
      </c>
      <c r="BM18" s="12" t="s">
        <v>33</v>
      </c>
      <c r="BN18" s="12" t="s">
        <v>33</v>
      </c>
      <c r="BO18" s="12" t="s">
        <v>33</v>
      </c>
      <c r="BP18" s="12" t="s">
        <v>11</v>
      </c>
      <c r="BQ18" s="12" t="s">
        <v>11</v>
      </c>
      <c r="BR18" s="12" t="s">
        <v>11</v>
      </c>
      <c r="BS18" s="121" t="s">
        <v>8</v>
      </c>
      <c r="BT18" s="121" t="s">
        <v>117</v>
      </c>
      <c r="BU18" s="121" t="s">
        <v>116</v>
      </c>
      <c r="BV18" s="12" t="s">
        <v>33</v>
      </c>
      <c r="BW18" s="12" t="s">
        <v>33</v>
      </c>
      <c r="BX18" s="12" t="s">
        <v>33</v>
      </c>
      <c r="BY18" s="12" t="s">
        <v>33</v>
      </c>
      <c r="BZ18" s="12" t="s">
        <v>33</v>
      </c>
      <c r="CA18" s="12" t="s">
        <v>11</v>
      </c>
      <c r="CB18" s="12" t="s">
        <v>11</v>
      </c>
      <c r="CC18" s="12" t="s">
        <v>11</v>
      </c>
      <c r="CD18" s="121" t="s">
        <v>8</v>
      </c>
      <c r="CE18" s="121" t="s">
        <v>117</v>
      </c>
      <c r="CF18" s="121" t="s">
        <v>116</v>
      </c>
      <c r="CG18" s="12" t="s">
        <v>33</v>
      </c>
      <c r="CH18" s="12" t="s">
        <v>33</v>
      </c>
      <c r="CI18" s="12" t="s">
        <v>33</v>
      </c>
      <c r="CJ18" s="12" t="s">
        <v>33</v>
      </c>
      <c r="CK18" s="127" t="s">
        <v>116</v>
      </c>
      <c r="CL18" s="16" t="s">
        <v>33</v>
      </c>
      <c r="CM18" s="16" t="s">
        <v>33</v>
      </c>
      <c r="CN18" s="16" t="s">
        <v>33</v>
      </c>
      <c r="CO18" s="16" t="s">
        <v>33</v>
      </c>
    </row>
    <row r="19" spans="1:93" ht="15" customHeight="1" x14ac:dyDescent="0.2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  <c r="O19" s="11">
        <v>15</v>
      </c>
      <c r="P19" s="11">
        <v>16</v>
      </c>
      <c r="Q19" s="11">
        <v>17</v>
      </c>
      <c r="R19" s="11">
        <v>18</v>
      </c>
      <c r="S19" s="11">
        <v>19</v>
      </c>
      <c r="T19" s="11">
        <v>20</v>
      </c>
      <c r="U19" s="11">
        <v>21</v>
      </c>
      <c r="V19" s="11">
        <v>22</v>
      </c>
      <c r="W19" s="11">
        <v>23</v>
      </c>
      <c r="X19" s="11">
        <v>24</v>
      </c>
      <c r="Y19" s="11">
        <v>25</v>
      </c>
      <c r="Z19" s="11">
        <v>26</v>
      </c>
      <c r="AA19" s="11">
        <v>27</v>
      </c>
      <c r="AB19" s="11">
        <v>28</v>
      </c>
      <c r="AC19" s="11">
        <v>29</v>
      </c>
      <c r="AD19" s="11">
        <v>30</v>
      </c>
      <c r="AE19" s="11">
        <v>31</v>
      </c>
      <c r="AF19" s="11">
        <v>32</v>
      </c>
      <c r="AG19" s="11">
        <v>33</v>
      </c>
      <c r="AH19" s="11">
        <v>34</v>
      </c>
      <c r="AI19" s="11">
        <v>35</v>
      </c>
      <c r="AJ19" s="11">
        <v>36</v>
      </c>
      <c r="AK19" s="11">
        <v>37</v>
      </c>
      <c r="AL19" s="11">
        <v>38</v>
      </c>
      <c r="AM19" s="11">
        <v>39</v>
      </c>
      <c r="AN19" s="11">
        <v>40</v>
      </c>
      <c r="AO19" s="11">
        <v>41</v>
      </c>
      <c r="AP19" s="11">
        <v>42</v>
      </c>
      <c r="AQ19" s="11">
        <v>43</v>
      </c>
      <c r="AR19" s="11">
        <v>44</v>
      </c>
      <c r="AS19" s="11">
        <v>45</v>
      </c>
      <c r="AT19" s="11">
        <v>46</v>
      </c>
      <c r="AU19" s="11">
        <v>47</v>
      </c>
      <c r="AV19" s="11">
        <v>48</v>
      </c>
      <c r="AW19" s="11">
        <v>49</v>
      </c>
      <c r="AX19" s="11">
        <v>50</v>
      </c>
      <c r="AY19" s="11">
        <v>51</v>
      </c>
      <c r="AZ19" s="11">
        <v>52</v>
      </c>
      <c r="BA19" s="11">
        <v>53</v>
      </c>
      <c r="BB19" s="11">
        <v>54</v>
      </c>
      <c r="BC19" s="11">
        <v>55</v>
      </c>
      <c r="BD19" s="11">
        <v>56</v>
      </c>
      <c r="BE19" s="11">
        <v>57</v>
      </c>
      <c r="BF19" s="11">
        <v>58</v>
      </c>
      <c r="BG19" s="11">
        <v>59</v>
      </c>
      <c r="BH19" s="11">
        <v>60</v>
      </c>
      <c r="BI19" s="11">
        <v>61</v>
      </c>
      <c r="BJ19" s="11">
        <v>62</v>
      </c>
      <c r="BK19" s="11">
        <v>63</v>
      </c>
      <c r="BL19" s="11">
        <v>64</v>
      </c>
      <c r="BM19" s="11">
        <v>65</v>
      </c>
      <c r="BN19" s="11">
        <v>66</v>
      </c>
      <c r="BO19" s="11">
        <v>67</v>
      </c>
      <c r="BP19" s="11">
        <v>68</v>
      </c>
      <c r="BQ19" s="11">
        <v>69</v>
      </c>
      <c r="BR19" s="11">
        <v>70</v>
      </c>
      <c r="BS19" s="11">
        <v>71</v>
      </c>
      <c r="BT19" s="11">
        <v>72</v>
      </c>
      <c r="BU19" s="11">
        <v>73</v>
      </c>
      <c r="BV19" s="11">
        <v>74</v>
      </c>
      <c r="BW19" s="11">
        <v>75</v>
      </c>
      <c r="BX19" s="11">
        <v>76</v>
      </c>
      <c r="BY19" s="11">
        <v>77</v>
      </c>
      <c r="BZ19" s="11">
        <v>78</v>
      </c>
      <c r="CA19" s="11">
        <v>79</v>
      </c>
      <c r="CB19" s="11">
        <v>80</v>
      </c>
      <c r="CC19" s="11">
        <v>81</v>
      </c>
      <c r="CD19" s="11">
        <v>82</v>
      </c>
      <c r="CE19" s="11">
        <v>83</v>
      </c>
      <c r="CF19" s="11">
        <v>84</v>
      </c>
      <c r="CG19" s="11">
        <v>85</v>
      </c>
      <c r="CH19" s="11">
        <v>86</v>
      </c>
      <c r="CI19" s="11">
        <v>87</v>
      </c>
      <c r="CJ19" s="11">
        <v>88</v>
      </c>
      <c r="CK19" s="11">
        <v>89</v>
      </c>
      <c r="CL19" s="11">
        <v>90</v>
      </c>
      <c r="CM19" s="11">
        <v>91</v>
      </c>
      <c r="CN19" s="11">
        <v>92</v>
      </c>
      <c r="CO19" s="11">
        <v>93</v>
      </c>
    </row>
    <row r="20" spans="1:93" ht="15" customHeight="1" x14ac:dyDescent="0.25">
      <c r="A20" s="60">
        <f>A13+1</f>
        <v>6</v>
      </c>
      <c r="B20" s="61"/>
      <c r="C20" s="61"/>
      <c r="D20" s="62" t="s">
        <v>240</v>
      </c>
      <c r="E20" s="59" t="s">
        <v>42</v>
      </c>
      <c r="F20" s="62" t="s">
        <v>569</v>
      </c>
      <c r="G20" s="61">
        <v>46009</v>
      </c>
      <c r="H20" s="62" t="s">
        <v>75</v>
      </c>
      <c r="I20" s="62">
        <v>115033847</v>
      </c>
      <c r="J20" s="62" t="s">
        <v>66</v>
      </c>
      <c r="K20" s="62" t="s">
        <v>65</v>
      </c>
      <c r="L20" s="62" t="s">
        <v>76</v>
      </c>
      <c r="M20" s="62" t="s">
        <v>66</v>
      </c>
      <c r="N20" s="62" t="s">
        <v>65</v>
      </c>
      <c r="O20" s="62" t="s">
        <v>63</v>
      </c>
      <c r="P20" s="63">
        <v>0.83499999999999996</v>
      </c>
      <c r="Q20" s="64"/>
      <c r="R20" s="64"/>
      <c r="S20" s="63"/>
      <c r="T20" s="63"/>
      <c r="U20" s="63"/>
      <c r="V20" s="65"/>
      <c r="W20" s="65"/>
      <c r="X20" s="61"/>
      <c r="Y20" s="61"/>
      <c r="Z20" s="61"/>
      <c r="AA20" s="61">
        <v>39171</v>
      </c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 t="s">
        <v>42</v>
      </c>
      <c r="BA20" s="61" t="s">
        <v>42</v>
      </c>
      <c r="BB20" s="61" t="s">
        <v>42</v>
      </c>
      <c r="BC20" s="63"/>
      <c r="BD20" s="63"/>
      <c r="BE20" s="63"/>
      <c r="BF20" s="63"/>
      <c r="BG20" s="63"/>
      <c r="BH20" s="66"/>
      <c r="BI20" s="67"/>
      <c r="BJ20" s="66">
        <v>0</v>
      </c>
      <c r="BK20" s="66"/>
      <c r="BL20" s="66"/>
      <c r="BM20" s="61"/>
      <c r="BN20" s="61"/>
      <c r="BO20" s="68" t="s">
        <v>180</v>
      </c>
      <c r="BP20" s="63"/>
      <c r="BQ20" s="63"/>
      <c r="BR20" s="63"/>
      <c r="BS20" s="66"/>
      <c r="BT20" s="67"/>
      <c r="BU20" s="66">
        <v>0</v>
      </c>
      <c r="BV20" s="66" t="s">
        <v>1635</v>
      </c>
      <c r="BW20" s="66" t="s">
        <v>1635</v>
      </c>
      <c r="BX20" s="61"/>
      <c r="BY20" s="61"/>
      <c r="BZ20" s="61"/>
      <c r="CA20" s="61"/>
      <c r="CB20" s="61"/>
      <c r="CC20" s="61"/>
      <c r="CD20" s="61"/>
      <c r="CE20" s="61"/>
      <c r="CF20" s="64">
        <v>0</v>
      </c>
      <c r="CG20" s="61"/>
      <c r="CH20" s="61"/>
      <c r="CI20" s="61"/>
      <c r="CJ20" s="61"/>
      <c r="CK20" s="66">
        <v>0</v>
      </c>
      <c r="CL20" s="66" t="s">
        <v>1635</v>
      </c>
      <c r="CM20" s="66" t="s">
        <v>1635</v>
      </c>
      <c r="CN20" s="61"/>
      <c r="CO20" s="61"/>
    </row>
    <row r="21" spans="1:93" ht="15" customHeight="1" x14ac:dyDescent="0.25">
      <c r="A21" s="60">
        <f>A20+1</f>
        <v>7</v>
      </c>
      <c r="B21" s="61"/>
      <c r="C21" s="61"/>
      <c r="D21" s="62" t="s">
        <v>241</v>
      </c>
      <c r="E21" s="59" t="s">
        <v>42</v>
      </c>
      <c r="F21" s="62" t="s">
        <v>570</v>
      </c>
      <c r="G21" s="61">
        <v>45965</v>
      </c>
      <c r="H21" s="62" t="s">
        <v>277</v>
      </c>
      <c r="I21" s="62">
        <v>206114571</v>
      </c>
      <c r="J21" s="62" t="s">
        <v>44</v>
      </c>
      <c r="K21" s="62" t="s">
        <v>59</v>
      </c>
      <c r="L21" s="62" t="s">
        <v>153</v>
      </c>
      <c r="M21" s="62" t="s">
        <v>154</v>
      </c>
      <c r="N21" s="62" t="s">
        <v>155</v>
      </c>
      <c r="O21" s="62" t="s">
        <v>43</v>
      </c>
      <c r="P21" s="63">
        <v>1.85</v>
      </c>
      <c r="Q21" s="64"/>
      <c r="R21" s="64"/>
      <c r="S21" s="63"/>
      <c r="T21" s="63"/>
      <c r="U21" s="63"/>
      <c r="V21" s="65"/>
      <c r="W21" s="65"/>
      <c r="X21" s="61"/>
      <c r="Y21" s="61"/>
      <c r="Z21" s="61"/>
      <c r="AA21" s="61">
        <v>39490</v>
      </c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 t="s">
        <v>42</v>
      </c>
      <c r="BA21" s="61" t="s">
        <v>42</v>
      </c>
      <c r="BB21" s="61" t="s">
        <v>42</v>
      </c>
      <c r="BC21" s="63"/>
      <c r="BD21" s="63"/>
      <c r="BE21" s="63"/>
      <c r="BF21" s="63"/>
      <c r="BG21" s="63"/>
      <c r="BH21" s="66"/>
      <c r="BI21" s="67"/>
      <c r="BJ21" s="66">
        <v>0</v>
      </c>
      <c r="BK21" s="66"/>
      <c r="BL21" s="66"/>
      <c r="BM21" s="61"/>
      <c r="BN21" s="61"/>
      <c r="BO21" s="68" t="s">
        <v>354</v>
      </c>
      <c r="BP21" s="63"/>
      <c r="BQ21" s="63"/>
      <c r="BR21" s="63"/>
      <c r="BS21" s="66"/>
      <c r="BT21" s="67"/>
      <c r="BU21" s="66">
        <v>0</v>
      </c>
      <c r="BV21" s="66" t="s">
        <v>1636</v>
      </c>
      <c r="BW21" s="66" t="s">
        <v>1636</v>
      </c>
      <c r="BX21" s="61"/>
      <c r="BY21" s="61"/>
      <c r="BZ21" s="61"/>
      <c r="CA21" s="61"/>
      <c r="CB21" s="61"/>
      <c r="CC21" s="61"/>
      <c r="CD21" s="61"/>
      <c r="CE21" s="61"/>
      <c r="CF21" s="64">
        <v>0</v>
      </c>
      <c r="CG21" s="61"/>
      <c r="CH21" s="61"/>
      <c r="CI21" s="61"/>
      <c r="CJ21" s="61"/>
      <c r="CK21" s="66">
        <v>0</v>
      </c>
      <c r="CL21" s="66" t="s">
        <v>1636</v>
      </c>
      <c r="CM21" s="66" t="s">
        <v>1636</v>
      </c>
      <c r="CN21" s="61"/>
      <c r="CO21" s="61"/>
    </row>
    <row r="22" spans="1:93" ht="15" customHeight="1" x14ac:dyDescent="0.25">
      <c r="A22" s="91">
        <f t="shared" ref="A22:A51" si="1">A21+1</f>
        <v>8</v>
      </c>
      <c r="B22" s="92">
        <v>46235</v>
      </c>
      <c r="C22" s="92">
        <v>46265</v>
      </c>
      <c r="D22" s="93" t="s">
        <v>242</v>
      </c>
      <c r="E22" s="92">
        <v>46273</v>
      </c>
      <c r="F22" s="93" t="s">
        <v>566</v>
      </c>
      <c r="G22" s="92">
        <v>46008</v>
      </c>
      <c r="H22" s="93" t="s">
        <v>206</v>
      </c>
      <c r="I22" s="93">
        <v>116019472</v>
      </c>
      <c r="J22" s="93" t="s">
        <v>45</v>
      </c>
      <c r="K22" s="93" t="s">
        <v>46</v>
      </c>
      <c r="L22" s="93" t="s">
        <v>47</v>
      </c>
      <c r="M22" s="93" t="s">
        <v>45</v>
      </c>
      <c r="N22" s="93" t="s">
        <v>46</v>
      </c>
      <c r="O22" s="93" t="s">
        <v>52</v>
      </c>
      <c r="P22" s="94">
        <v>3.0409999999999999</v>
      </c>
      <c r="Q22" s="95">
        <v>35025</v>
      </c>
      <c r="R22" s="95"/>
      <c r="S22" s="94">
        <v>615</v>
      </c>
      <c r="T22" s="94">
        <v>34.722999999999999</v>
      </c>
      <c r="U22" s="94">
        <v>696.9</v>
      </c>
      <c r="V22" s="96"/>
      <c r="W22" s="96"/>
      <c r="X22" s="92"/>
      <c r="Y22" s="92" t="s">
        <v>1563</v>
      </c>
      <c r="Z22" s="92" t="s">
        <v>1564</v>
      </c>
      <c r="AA22" s="92">
        <v>40120</v>
      </c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 t="s">
        <v>42</v>
      </c>
      <c r="BA22" s="92" t="s">
        <v>42</v>
      </c>
      <c r="BB22" s="92" t="s">
        <v>42</v>
      </c>
      <c r="BC22" s="94">
        <v>666.66300000000001</v>
      </c>
      <c r="BD22" s="94">
        <v>0</v>
      </c>
      <c r="BE22" s="94" t="s">
        <v>42</v>
      </c>
      <c r="BF22" s="94" t="s">
        <v>42</v>
      </c>
      <c r="BG22" s="94" t="s">
        <v>42</v>
      </c>
      <c r="BH22" s="97" t="s">
        <v>42</v>
      </c>
      <c r="BI22" s="98" t="s">
        <v>42</v>
      </c>
      <c r="BJ22" s="97">
        <v>0</v>
      </c>
      <c r="BK22" s="97" t="s">
        <v>42</v>
      </c>
      <c r="BL22" s="97" t="s">
        <v>42</v>
      </c>
      <c r="BM22" s="92" t="s">
        <v>42</v>
      </c>
      <c r="BN22" s="92" t="s">
        <v>42</v>
      </c>
      <c r="BO22" s="101" t="s">
        <v>179</v>
      </c>
      <c r="BP22" s="94">
        <v>666.66300000000001</v>
      </c>
      <c r="BQ22" s="94">
        <v>667.57399999999996</v>
      </c>
      <c r="BR22" s="94">
        <v>0.57399999999999995</v>
      </c>
      <c r="BS22" s="97">
        <v>667</v>
      </c>
      <c r="BT22" s="98" t="s">
        <v>42</v>
      </c>
      <c r="BU22" s="97">
        <v>667</v>
      </c>
      <c r="BV22" s="97" t="s">
        <v>1637</v>
      </c>
      <c r="BW22" s="97" t="s">
        <v>1638</v>
      </c>
      <c r="BX22" s="92">
        <v>46630</v>
      </c>
      <c r="BY22" s="92" t="s">
        <v>352</v>
      </c>
      <c r="BZ22" s="92" t="s">
        <v>42</v>
      </c>
      <c r="CA22" s="92" t="s">
        <v>42</v>
      </c>
      <c r="CB22" s="92" t="s">
        <v>42</v>
      </c>
      <c r="CC22" s="92" t="s">
        <v>42</v>
      </c>
      <c r="CD22" s="92" t="s">
        <v>42</v>
      </c>
      <c r="CE22" s="92" t="s">
        <v>42</v>
      </c>
      <c r="CF22" s="95">
        <v>0</v>
      </c>
      <c r="CG22" s="92" t="s">
        <v>42</v>
      </c>
      <c r="CH22" s="92" t="s">
        <v>42</v>
      </c>
      <c r="CI22" s="92" t="s">
        <v>42</v>
      </c>
      <c r="CJ22" s="92" t="s">
        <v>42</v>
      </c>
      <c r="CK22" s="97">
        <v>667</v>
      </c>
      <c r="CL22" s="97" t="s">
        <v>1637</v>
      </c>
      <c r="CM22" s="97" t="s">
        <v>1638</v>
      </c>
      <c r="CN22" s="92">
        <v>46630</v>
      </c>
      <c r="CO22" s="92" t="s">
        <v>352</v>
      </c>
    </row>
    <row r="23" spans="1:93" ht="15" customHeight="1" x14ac:dyDescent="0.25">
      <c r="A23" s="91">
        <f t="shared" si="1"/>
        <v>9</v>
      </c>
      <c r="B23" s="92">
        <v>46235</v>
      </c>
      <c r="C23" s="92">
        <v>46265</v>
      </c>
      <c r="D23" s="93" t="s">
        <v>243</v>
      </c>
      <c r="E23" s="92">
        <v>46273</v>
      </c>
      <c r="F23" s="93" t="s">
        <v>567</v>
      </c>
      <c r="G23" s="92">
        <v>46000</v>
      </c>
      <c r="H23" s="93" t="s">
        <v>54</v>
      </c>
      <c r="I23" s="93">
        <v>104003977</v>
      </c>
      <c r="J23" s="93" t="s">
        <v>55</v>
      </c>
      <c r="K23" s="93" t="s">
        <v>56</v>
      </c>
      <c r="L23" s="93" t="s">
        <v>57</v>
      </c>
      <c r="M23" s="93" t="s">
        <v>55</v>
      </c>
      <c r="N23" s="93" t="s">
        <v>56</v>
      </c>
      <c r="O23" s="93" t="s">
        <v>52</v>
      </c>
      <c r="P23" s="94">
        <v>2.8</v>
      </c>
      <c r="Q23" s="95">
        <v>35054</v>
      </c>
      <c r="R23" s="95"/>
      <c r="S23" s="94">
        <v>1537.3</v>
      </c>
      <c r="T23" s="94">
        <v>960.65200000000004</v>
      </c>
      <c r="U23" s="94">
        <v>1402.1369999999999</v>
      </c>
      <c r="V23" s="96"/>
      <c r="W23" s="96"/>
      <c r="X23" s="92"/>
      <c r="Y23" s="92" t="s">
        <v>512</v>
      </c>
      <c r="Z23" s="92" t="s">
        <v>895</v>
      </c>
      <c r="AA23" s="92">
        <v>39206</v>
      </c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 t="s">
        <v>42</v>
      </c>
      <c r="BA23" s="92" t="s">
        <v>42</v>
      </c>
      <c r="BB23" s="92" t="s">
        <v>42</v>
      </c>
      <c r="BC23" s="94">
        <v>1300.0239999999999</v>
      </c>
      <c r="BD23" s="94">
        <v>0</v>
      </c>
      <c r="BE23" s="94" t="s">
        <v>42</v>
      </c>
      <c r="BF23" s="94" t="s">
        <v>42</v>
      </c>
      <c r="BG23" s="94" t="s">
        <v>42</v>
      </c>
      <c r="BH23" s="97" t="s">
        <v>42</v>
      </c>
      <c r="BI23" s="98" t="s">
        <v>42</v>
      </c>
      <c r="BJ23" s="97">
        <v>0</v>
      </c>
      <c r="BK23" s="97" t="s">
        <v>42</v>
      </c>
      <c r="BL23" s="97" t="s">
        <v>42</v>
      </c>
      <c r="BM23" s="92" t="s">
        <v>42</v>
      </c>
      <c r="BN23" s="92" t="s">
        <v>42</v>
      </c>
      <c r="BO23" s="101" t="s">
        <v>179</v>
      </c>
      <c r="BP23" s="94">
        <v>1300.0239999999999</v>
      </c>
      <c r="BQ23" s="94">
        <v>1300.4110000000001</v>
      </c>
      <c r="BR23" s="94">
        <v>0.41099999999999998</v>
      </c>
      <c r="BS23" s="97">
        <v>1300</v>
      </c>
      <c r="BT23" s="98" t="s">
        <v>42</v>
      </c>
      <c r="BU23" s="97">
        <v>1300</v>
      </c>
      <c r="BV23" s="97" t="s">
        <v>1639</v>
      </c>
      <c r="BW23" s="97" t="s">
        <v>1640</v>
      </c>
      <c r="BX23" s="92">
        <v>46630</v>
      </c>
      <c r="BY23" s="92" t="s">
        <v>352</v>
      </c>
      <c r="BZ23" s="92" t="s">
        <v>42</v>
      </c>
      <c r="CA23" s="92" t="s">
        <v>42</v>
      </c>
      <c r="CB23" s="103" t="s">
        <v>42</v>
      </c>
      <c r="CC23" s="92" t="s">
        <v>42</v>
      </c>
      <c r="CD23" s="92" t="s">
        <v>42</v>
      </c>
      <c r="CE23" s="92" t="s">
        <v>42</v>
      </c>
      <c r="CF23" s="95">
        <v>0</v>
      </c>
      <c r="CG23" s="92" t="s">
        <v>42</v>
      </c>
      <c r="CH23" s="92" t="s">
        <v>42</v>
      </c>
      <c r="CI23" s="92" t="s">
        <v>42</v>
      </c>
      <c r="CJ23" s="92" t="s">
        <v>42</v>
      </c>
      <c r="CK23" s="97">
        <v>1300</v>
      </c>
      <c r="CL23" s="97" t="s">
        <v>1639</v>
      </c>
      <c r="CM23" s="97" t="s">
        <v>1640</v>
      </c>
      <c r="CN23" s="92">
        <v>46630</v>
      </c>
      <c r="CO23" s="92" t="s">
        <v>352</v>
      </c>
    </row>
    <row r="24" spans="1:93" ht="15" customHeight="1" x14ac:dyDescent="0.25">
      <c r="A24" s="60">
        <f t="shared" si="1"/>
        <v>10</v>
      </c>
      <c r="B24" s="61"/>
      <c r="C24" s="61"/>
      <c r="D24" s="62" t="s">
        <v>244</v>
      </c>
      <c r="E24" s="59" t="s">
        <v>42</v>
      </c>
      <c r="F24" s="59" t="s">
        <v>42</v>
      </c>
      <c r="G24" s="59" t="s">
        <v>42</v>
      </c>
      <c r="H24" s="62" t="s">
        <v>58</v>
      </c>
      <c r="I24" s="62">
        <v>115141090</v>
      </c>
      <c r="J24" s="62" t="s">
        <v>44</v>
      </c>
      <c r="K24" s="62" t="s">
        <v>59</v>
      </c>
      <c r="L24" s="62" t="s">
        <v>60</v>
      </c>
      <c r="M24" s="62" t="s">
        <v>62</v>
      </c>
      <c r="N24" s="62" t="s">
        <v>61</v>
      </c>
      <c r="O24" s="62" t="s">
        <v>63</v>
      </c>
      <c r="P24" s="63">
        <v>1.05</v>
      </c>
      <c r="Q24" s="64"/>
      <c r="R24" s="64"/>
      <c r="S24" s="63"/>
      <c r="T24" s="63"/>
      <c r="U24" s="63"/>
      <c r="V24" s="65"/>
      <c r="W24" s="65"/>
      <c r="X24" s="61"/>
      <c r="Y24" s="61"/>
      <c r="Z24" s="61"/>
      <c r="AA24" s="61">
        <v>39812</v>
      </c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 t="s">
        <v>42</v>
      </c>
      <c r="BA24" s="61" t="s">
        <v>42</v>
      </c>
      <c r="BB24" s="61" t="s">
        <v>42</v>
      </c>
      <c r="BC24" s="63"/>
      <c r="BD24" s="63"/>
      <c r="BE24" s="63"/>
      <c r="BF24" s="63"/>
      <c r="BG24" s="63"/>
      <c r="BH24" s="66"/>
      <c r="BI24" s="67"/>
      <c r="BJ24" s="66">
        <v>0</v>
      </c>
      <c r="BK24" s="66"/>
      <c r="BL24" s="66"/>
      <c r="BM24" s="61"/>
      <c r="BN24" s="61"/>
      <c r="BO24" s="68" t="s">
        <v>180</v>
      </c>
      <c r="BP24" s="63"/>
      <c r="BQ24" s="63"/>
      <c r="BR24" s="63"/>
      <c r="BS24" s="66"/>
      <c r="BT24" s="67"/>
      <c r="BU24" s="66">
        <v>0</v>
      </c>
      <c r="BV24" s="66" t="s">
        <v>1641</v>
      </c>
      <c r="BW24" s="66" t="s">
        <v>1641</v>
      </c>
      <c r="BX24" s="61"/>
      <c r="BY24" s="61"/>
      <c r="BZ24" s="68"/>
      <c r="CA24" s="63"/>
      <c r="CB24" s="63"/>
      <c r="CC24" s="63"/>
      <c r="CD24" s="66"/>
      <c r="CE24" s="67"/>
      <c r="CF24" s="66">
        <v>0</v>
      </c>
      <c r="CG24" s="66"/>
      <c r="CH24" s="66"/>
      <c r="CI24" s="61"/>
      <c r="CJ24" s="61"/>
      <c r="CK24" s="66">
        <v>0</v>
      </c>
      <c r="CL24" s="66" t="s">
        <v>1641</v>
      </c>
      <c r="CM24" s="66" t="s">
        <v>1641</v>
      </c>
      <c r="CN24" s="61"/>
      <c r="CO24" s="61"/>
    </row>
    <row r="25" spans="1:93" ht="15" customHeight="1" x14ac:dyDescent="0.25">
      <c r="A25" s="100">
        <f t="shared" si="1"/>
        <v>11</v>
      </c>
      <c r="B25" s="92">
        <v>46235</v>
      </c>
      <c r="C25" s="92">
        <v>46265</v>
      </c>
      <c r="D25" s="93" t="s">
        <v>245</v>
      </c>
      <c r="E25" s="92">
        <v>46276</v>
      </c>
      <c r="F25" s="93" t="s">
        <v>568</v>
      </c>
      <c r="G25" s="92">
        <v>46008</v>
      </c>
      <c r="H25" s="93" t="s">
        <v>136</v>
      </c>
      <c r="I25" s="93">
        <v>131283540</v>
      </c>
      <c r="J25" s="93" t="s">
        <v>44</v>
      </c>
      <c r="K25" s="93" t="s">
        <v>59</v>
      </c>
      <c r="L25" s="93" t="s">
        <v>137</v>
      </c>
      <c r="M25" s="93" t="s">
        <v>138</v>
      </c>
      <c r="N25" s="93" t="s">
        <v>139</v>
      </c>
      <c r="O25" s="93" t="s">
        <v>43</v>
      </c>
      <c r="P25" s="94">
        <v>2.004</v>
      </c>
      <c r="Q25" s="95">
        <v>35029</v>
      </c>
      <c r="R25" s="95"/>
      <c r="S25" s="94">
        <v>244.881</v>
      </c>
      <c r="T25" s="94">
        <v>244.881</v>
      </c>
      <c r="U25" s="94">
        <v>252.2</v>
      </c>
      <c r="V25" s="96"/>
      <c r="W25" s="96"/>
      <c r="X25" s="92"/>
      <c r="Y25" s="92" t="s">
        <v>1565</v>
      </c>
      <c r="Z25" s="92" t="s">
        <v>1566</v>
      </c>
      <c r="AA25" s="92">
        <v>39377</v>
      </c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 t="s">
        <v>42</v>
      </c>
      <c r="BA25" s="92" t="s">
        <v>42</v>
      </c>
      <c r="BB25" s="92" t="s">
        <v>42</v>
      </c>
      <c r="BC25" s="94">
        <v>242.78299999999999</v>
      </c>
      <c r="BD25" s="94">
        <v>0</v>
      </c>
      <c r="BE25" s="94" t="s">
        <v>42</v>
      </c>
      <c r="BF25" s="94" t="s">
        <v>42</v>
      </c>
      <c r="BG25" s="94" t="s">
        <v>42</v>
      </c>
      <c r="BH25" s="97" t="s">
        <v>42</v>
      </c>
      <c r="BI25" s="98" t="s">
        <v>42</v>
      </c>
      <c r="BJ25" s="97">
        <v>0</v>
      </c>
      <c r="BK25" s="97" t="s">
        <v>42</v>
      </c>
      <c r="BL25" s="97" t="s">
        <v>42</v>
      </c>
      <c r="BM25" s="92" t="s">
        <v>42</v>
      </c>
      <c r="BN25" s="92" t="s">
        <v>42</v>
      </c>
      <c r="BO25" s="101" t="s">
        <v>354</v>
      </c>
      <c r="BP25" s="94">
        <v>242.78299999999999</v>
      </c>
      <c r="BQ25" s="94">
        <v>243.25800000000001</v>
      </c>
      <c r="BR25" s="94">
        <v>0.25800000000000001</v>
      </c>
      <c r="BS25" s="97">
        <v>243</v>
      </c>
      <c r="BT25" s="98" t="s">
        <v>42</v>
      </c>
      <c r="BU25" s="97">
        <v>243</v>
      </c>
      <c r="BV25" s="97" t="s">
        <v>1642</v>
      </c>
      <c r="BW25" s="97" t="s">
        <v>1643</v>
      </c>
      <c r="BX25" s="92">
        <v>46630</v>
      </c>
      <c r="BY25" s="92" t="s">
        <v>352</v>
      </c>
      <c r="BZ25" s="92" t="s">
        <v>42</v>
      </c>
      <c r="CA25" s="92" t="s">
        <v>42</v>
      </c>
      <c r="CB25" s="92" t="s">
        <v>42</v>
      </c>
      <c r="CC25" s="92" t="s">
        <v>42</v>
      </c>
      <c r="CD25" s="92" t="s">
        <v>42</v>
      </c>
      <c r="CE25" s="92" t="s">
        <v>42</v>
      </c>
      <c r="CF25" s="97">
        <v>0</v>
      </c>
      <c r="CG25" s="92" t="s">
        <v>42</v>
      </c>
      <c r="CH25" s="92" t="s">
        <v>42</v>
      </c>
      <c r="CI25" s="92" t="s">
        <v>42</v>
      </c>
      <c r="CJ25" s="92" t="s">
        <v>42</v>
      </c>
      <c r="CK25" s="97">
        <v>243</v>
      </c>
      <c r="CL25" s="97" t="s">
        <v>1642</v>
      </c>
      <c r="CM25" s="97" t="s">
        <v>1643</v>
      </c>
      <c r="CN25" s="92">
        <v>46630</v>
      </c>
      <c r="CO25" s="92" t="s">
        <v>352</v>
      </c>
    </row>
    <row r="26" spans="1:93" ht="15" customHeight="1" x14ac:dyDescent="0.25">
      <c r="A26" s="60">
        <f t="shared" si="1"/>
        <v>12</v>
      </c>
      <c r="B26" s="61"/>
      <c r="C26" s="61"/>
      <c r="D26" s="62" t="s">
        <v>246</v>
      </c>
      <c r="E26" s="59" t="s">
        <v>42</v>
      </c>
      <c r="F26" s="62" t="s">
        <v>571</v>
      </c>
      <c r="G26" s="61">
        <v>46006</v>
      </c>
      <c r="H26" s="62" t="s">
        <v>124</v>
      </c>
      <c r="I26" s="62">
        <v>829053852</v>
      </c>
      <c r="J26" s="62" t="s">
        <v>81</v>
      </c>
      <c r="K26" s="62" t="s">
        <v>82</v>
      </c>
      <c r="L26" s="62" t="s">
        <v>125</v>
      </c>
      <c r="M26" s="62" t="s">
        <v>81</v>
      </c>
      <c r="N26" s="62" t="s">
        <v>82</v>
      </c>
      <c r="O26" s="62" t="s">
        <v>63</v>
      </c>
      <c r="P26" s="63">
        <v>2</v>
      </c>
      <c r="Q26" s="64"/>
      <c r="R26" s="64"/>
      <c r="S26" s="63"/>
      <c r="T26" s="63"/>
      <c r="U26" s="63"/>
      <c r="V26" s="65"/>
      <c r="W26" s="65"/>
      <c r="X26" s="61"/>
      <c r="Y26" s="61"/>
      <c r="Z26" s="61"/>
      <c r="AA26" s="61">
        <v>40176</v>
      </c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 t="s">
        <v>126</v>
      </c>
      <c r="BA26" s="69">
        <v>225000</v>
      </c>
      <c r="BB26" s="61">
        <v>39486</v>
      </c>
      <c r="BC26" s="63"/>
      <c r="BD26" s="63"/>
      <c r="BE26" s="63"/>
      <c r="BF26" s="63"/>
      <c r="BG26" s="63"/>
      <c r="BH26" s="66"/>
      <c r="BI26" s="67"/>
      <c r="BJ26" s="66">
        <v>0</v>
      </c>
      <c r="BK26" s="66"/>
      <c r="BL26" s="66"/>
      <c r="BM26" s="61"/>
      <c r="BN26" s="61"/>
      <c r="BO26" s="68" t="s">
        <v>180</v>
      </c>
      <c r="BP26" s="63"/>
      <c r="BQ26" s="63"/>
      <c r="BR26" s="63"/>
      <c r="BS26" s="66"/>
      <c r="BT26" s="67"/>
      <c r="BU26" s="66">
        <v>0</v>
      </c>
      <c r="BV26" s="66" t="s">
        <v>1644</v>
      </c>
      <c r="BW26" s="66" t="s">
        <v>1644</v>
      </c>
      <c r="BX26" s="61"/>
      <c r="BY26" s="61"/>
      <c r="BZ26" s="68"/>
      <c r="CA26" s="63"/>
      <c r="CB26" s="63"/>
      <c r="CC26" s="63"/>
      <c r="CD26" s="66"/>
      <c r="CE26" s="67"/>
      <c r="CF26" s="66">
        <v>0</v>
      </c>
      <c r="CG26" s="66"/>
      <c r="CH26" s="66"/>
      <c r="CI26" s="61"/>
      <c r="CJ26" s="61"/>
      <c r="CK26" s="66">
        <v>0</v>
      </c>
      <c r="CL26" s="66" t="s">
        <v>1644</v>
      </c>
      <c r="CM26" s="66" t="s">
        <v>1644</v>
      </c>
      <c r="CN26" s="61"/>
      <c r="CO26" s="61"/>
    </row>
    <row r="27" spans="1:93" ht="15" customHeight="1" x14ac:dyDescent="0.25">
      <c r="A27" s="91">
        <f t="shared" si="1"/>
        <v>13</v>
      </c>
      <c r="B27" s="92">
        <v>46235</v>
      </c>
      <c r="C27" s="92">
        <v>46265</v>
      </c>
      <c r="D27" s="93" t="s">
        <v>247</v>
      </c>
      <c r="E27" s="92">
        <v>46275</v>
      </c>
      <c r="F27" s="93" t="s">
        <v>572</v>
      </c>
      <c r="G27" s="92">
        <v>45965</v>
      </c>
      <c r="H27" s="93" t="s">
        <v>122</v>
      </c>
      <c r="I27" s="93">
        <v>175479761</v>
      </c>
      <c r="J27" s="93" t="s">
        <v>44</v>
      </c>
      <c r="K27" s="93" t="s">
        <v>59</v>
      </c>
      <c r="L27" s="93" t="s">
        <v>123</v>
      </c>
      <c r="M27" s="93" t="s">
        <v>87</v>
      </c>
      <c r="N27" s="93" t="s">
        <v>88</v>
      </c>
      <c r="O27" s="93" t="s">
        <v>43</v>
      </c>
      <c r="P27" s="94">
        <v>3.944</v>
      </c>
      <c r="Q27" s="95">
        <v>35008</v>
      </c>
      <c r="R27" s="95"/>
      <c r="S27" s="94">
        <v>1658.5170000000001</v>
      </c>
      <c r="T27" s="94">
        <v>1658.5170000000001</v>
      </c>
      <c r="U27" s="94">
        <v>1639.654</v>
      </c>
      <c r="V27" s="96"/>
      <c r="W27" s="96"/>
      <c r="X27" s="92"/>
      <c r="Y27" s="92" t="s">
        <v>1567</v>
      </c>
      <c r="Z27" s="92" t="s">
        <v>843</v>
      </c>
      <c r="AA27" s="92">
        <v>41254</v>
      </c>
      <c r="AB27" s="92" t="s">
        <v>1568</v>
      </c>
      <c r="AC27" s="92" t="s">
        <v>1569</v>
      </c>
      <c r="AD27" s="92">
        <v>42259</v>
      </c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 t="s">
        <v>42</v>
      </c>
      <c r="BA27" s="92" t="s">
        <v>42</v>
      </c>
      <c r="BB27" s="92" t="s">
        <v>42</v>
      </c>
      <c r="BC27" s="94">
        <v>1557.8040000000001</v>
      </c>
      <c r="BD27" s="94">
        <v>0</v>
      </c>
      <c r="BE27" s="94" t="s">
        <v>42</v>
      </c>
      <c r="BF27" s="94" t="s">
        <v>42</v>
      </c>
      <c r="BG27" s="94" t="s">
        <v>42</v>
      </c>
      <c r="BH27" s="97" t="s">
        <v>42</v>
      </c>
      <c r="BI27" s="98" t="s">
        <v>42</v>
      </c>
      <c r="BJ27" s="97">
        <v>0</v>
      </c>
      <c r="BK27" s="97" t="s">
        <v>42</v>
      </c>
      <c r="BL27" s="97" t="s">
        <v>42</v>
      </c>
      <c r="BM27" s="92" t="s">
        <v>42</v>
      </c>
      <c r="BN27" s="92" t="s">
        <v>42</v>
      </c>
      <c r="BO27" s="101" t="s">
        <v>180</v>
      </c>
      <c r="BP27" s="94">
        <v>1557.8040000000001</v>
      </c>
      <c r="BQ27" s="94">
        <v>1558.1179999999999</v>
      </c>
      <c r="BR27" s="94">
        <v>0.11799999999999999</v>
      </c>
      <c r="BS27" s="97">
        <v>1558</v>
      </c>
      <c r="BT27" s="98" t="s">
        <v>42</v>
      </c>
      <c r="BU27" s="97">
        <v>1558</v>
      </c>
      <c r="BV27" s="97" t="s">
        <v>1645</v>
      </c>
      <c r="BW27" s="97" t="s">
        <v>1646</v>
      </c>
      <c r="BX27" s="92">
        <v>46630</v>
      </c>
      <c r="BY27" s="92" t="s">
        <v>352</v>
      </c>
      <c r="BZ27" s="92" t="s">
        <v>42</v>
      </c>
      <c r="CA27" s="92" t="s">
        <v>42</v>
      </c>
      <c r="CB27" s="92" t="s">
        <v>42</v>
      </c>
      <c r="CC27" s="92" t="s">
        <v>42</v>
      </c>
      <c r="CD27" s="92" t="s">
        <v>42</v>
      </c>
      <c r="CE27" s="92" t="s">
        <v>42</v>
      </c>
      <c r="CF27" s="95">
        <v>0</v>
      </c>
      <c r="CG27" s="92" t="s">
        <v>42</v>
      </c>
      <c r="CH27" s="92" t="s">
        <v>42</v>
      </c>
      <c r="CI27" s="92" t="s">
        <v>42</v>
      </c>
      <c r="CJ27" s="92" t="s">
        <v>42</v>
      </c>
      <c r="CK27" s="97">
        <v>1558</v>
      </c>
      <c r="CL27" s="97" t="s">
        <v>1645</v>
      </c>
      <c r="CM27" s="97" t="s">
        <v>1646</v>
      </c>
      <c r="CN27" s="92">
        <v>46630</v>
      </c>
      <c r="CO27" s="92" t="s">
        <v>352</v>
      </c>
    </row>
    <row r="28" spans="1:93" ht="15" customHeight="1" x14ac:dyDescent="0.25">
      <c r="A28" s="91">
        <f t="shared" si="1"/>
        <v>14</v>
      </c>
      <c r="B28" s="92">
        <v>46235</v>
      </c>
      <c r="C28" s="92">
        <v>46265</v>
      </c>
      <c r="D28" s="93" t="s">
        <v>248</v>
      </c>
      <c r="E28" s="92">
        <v>46275</v>
      </c>
      <c r="F28" s="93" t="s">
        <v>573</v>
      </c>
      <c r="G28" s="92">
        <v>45965</v>
      </c>
      <c r="H28" s="93" t="s">
        <v>120</v>
      </c>
      <c r="I28" s="93">
        <v>175479761</v>
      </c>
      <c r="J28" s="93" t="s">
        <v>44</v>
      </c>
      <c r="K28" s="93" t="s">
        <v>59</v>
      </c>
      <c r="L28" s="93" t="s">
        <v>121</v>
      </c>
      <c r="M28" s="93" t="s">
        <v>87</v>
      </c>
      <c r="N28" s="93" t="s">
        <v>88</v>
      </c>
      <c r="O28" s="93" t="s">
        <v>43</v>
      </c>
      <c r="P28" s="94">
        <v>4.8710000000000004</v>
      </c>
      <c r="Q28" s="95">
        <v>35008</v>
      </c>
      <c r="R28" s="95"/>
      <c r="S28" s="94">
        <v>1899.924</v>
      </c>
      <c r="T28" s="94">
        <v>1899.924</v>
      </c>
      <c r="U28" s="94">
        <v>1934.7249999999999</v>
      </c>
      <c r="V28" s="96"/>
      <c r="W28" s="96"/>
      <c r="X28" s="92"/>
      <c r="Y28" s="92" t="s">
        <v>1044</v>
      </c>
      <c r="Z28" s="92" t="s">
        <v>1570</v>
      </c>
      <c r="AA28" s="92">
        <v>41254</v>
      </c>
      <c r="AB28" s="92" t="s">
        <v>1490</v>
      </c>
      <c r="AC28" s="92" t="s">
        <v>1571</v>
      </c>
      <c r="AD28" s="92">
        <v>41570</v>
      </c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 t="s">
        <v>42</v>
      </c>
      <c r="BA28" s="92" t="s">
        <v>42</v>
      </c>
      <c r="BB28" s="92" t="s">
        <v>42</v>
      </c>
      <c r="BC28" s="94">
        <v>1838.268</v>
      </c>
      <c r="BD28" s="94">
        <v>0</v>
      </c>
      <c r="BE28" s="94" t="s">
        <v>42</v>
      </c>
      <c r="BF28" s="94" t="s">
        <v>42</v>
      </c>
      <c r="BG28" s="94" t="s">
        <v>42</v>
      </c>
      <c r="BH28" s="94" t="s">
        <v>42</v>
      </c>
      <c r="BI28" s="94" t="s">
        <v>42</v>
      </c>
      <c r="BJ28" s="95">
        <v>0</v>
      </c>
      <c r="BK28" s="97" t="s">
        <v>42</v>
      </c>
      <c r="BL28" s="97" t="s">
        <v>42</v>
      </c>
      <c r="BM28" s="97" t="s">
        <v>42</v>
      </c>
      <c r="BN28" s="94" t="s">
        <v>42</v>
      </c>
      <c r="BO28" s="101" t="s">
        <v>180</v>
      </c>
      <c r="BP28" s="94">
        <v>1838.268</v>
      </c>
      <c r="BQ28" s="94">
        <v>1839.0920000000001</v>
      </c>
      <c r="BR28" s="94">
        <v>9.1999999999999998E-2</v>
      </c>
      <c r="BS28" s="97">
        <v>1839</v>
      </c>
      <c r="BT28" s="98" t="s">
        <v>42</v>
      </c>
      <c r="BU28" s="97">
        <v>1839</v>
      </c>
      <c r="BV28" s="97" t="s">
        <v>1647</v>
      </c>
      <c r="BW28" s="97" t="s">
        <v>1648</v>
      </c>
      <c r="BX28" s="92">
        <v>46630</v>
      </c>
      <c r="BY28" s="92" t="s">
        <v>352</v>
      </c>
      <c r="BZ28" s="92" t="s">
        <v>42</v>
      </c>
      <c r="CA28" s="92" t="s">
        <v>42</v>
      </c>
      <c r="CB28" s="92" t="s">
        <v>42</v>
      </c>
      <c r="CC28" s="92" t="s">
        <v>42</v>
      </c>
      <c r="CD28" s="92" t="s">
        <v>42</v>
      </c>
      <c r="CE28" s="92" t="s">
        <v>42</v>
      </c>
      <c r="CF28" s="95">
        <v>0</v>
      </c>
      <c r="CG28" s="92" t="s">
        <v>42</v>
      </c>
      <c r="CH28" s="92" t="s">
        <v>42</v>
      </c>
      <c r="CI28" s="92" t="s">
        <v>42</v>
      </c>
      <c r="CJ28" s="92" t="s">
        <v>42</v>
      </c>
      <c r="CK28" s="97">
        <v>1839</v>
      </c>
      <c r="CL28" s="97" t="s">
        <v>1647</v>
      </c>
      <c r="CM28" s="97" t="s">
        <v>1648</v>
      </c>
      <c r="CN28" s="92">
        <v>46630</v>
      </c>
      <c r="CO28" s="92" t="s">
        <v>352</v>
      </c>
    </row>
    <row r="29" spans="1:93" ht="15" customHeight="1" x14ac:dyDescent="0.25">
      <c r="A29" s="60">
        <f t="shared" si="1"/>
        <v>15</v>
      </c>
      <c r="B29" s="61"/>
      <c r="C29" s="61"/>
      <c r="D29" s="62" t="s">
        <v>249</v>
      </c>
      <c r="E29" s="59" t="s">
        <v>42</v>
      </c>
      <c r="F29" s="62" t="s">
        <v>574</v>
      </c>
      <c r="G29" s="61">
        <v>45968</v>
      </c>
      <c r="H29" s="62" t="s">
        <v>140</v>
      </c>
      <c r="I29" s="62">
        <v>831915153</v>
      </c>
      <c r="J29" s="62" t="s">
        <v>44</v>
      </c>
      <c r="K29" s="62" t="s">
        <v>59</v>
      </c>
      <c r="L29" s="62" t="s">
        <v>141</v>
      </c>
      <c r="M29" s="62" t="s">
        <v>142</v>
      </c>
      <c r="N29" s="62" t="s">
        <v>143</v>
      </c>
      <c r="O29" s="62" t="s">
        <v>43</v>
      </c>
      <c r="P29" s="63">
        <v>3.044</v>
      </c>
      <c r="Q29" s="64"/>
      <c r="R29" s="64"/>
      <c r="S29" s="63"/>
      <c r="T29" s="63"/>
      <c r="U29" s="63"/>
      <c r="V29" s="65"/>
      <c r="W29" s="65"/>
      <c r="X29" s="61"/>
      <c r="Y29" s="61" t="s">
        <v>1335</v>
      </c>
      <c r="Z29" s="61" t="s">
        <v>1335</v>
      </c>
      <c r="AA29" s="61">
        <v>41637</v>
      </c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 t="s">
        <v>42</v>
      </c>
      <c r="BA29" s="61" t="s">
        <v>42</v>
      </c>
      <c r="BB29" s="61" t="s">
        <v>42</v>
      </c>
      <c r="BC29" s="63"/>
      <c r="BD29" s="63">
        <v>0</v>
      </c>
      <c r="BE29" s="63" t="s">
        <v>42</v>
      </c>
      <c r="BF29" s="63" t="s">
        <v>42</v>
      </c>
      <c r="BG29" s="63" t="s">
        <v>42</v>
      </c>
      <c r="BH29" s="66" t="s">
        <v>42</v>
      </c>
      <c r="BI29" s="67" t="s">
        <v>42</v>
      </c>
      <c r="BJ29" s="64">
        <v>0</v>
      </c>
      <c r="BK29" s="66" t="s">
        <v>42</v>
      </c>
      <c r="BL29" s="66" t="s">
        <v>42</v>
      </c>
      <c r="BM29" s="61" t="s">
        <v>42</v>
      </c>
      <c r="BN29" s="61" t="s">
        <v>42</v>
      </c>
      <c r="BO29" s="68" t="s">
        <v>354</v>
      </c>
      <c r="BP29" s="63"/>
      <c r="BQ29" s="63"/>
      <c r="BR29" s="63"/>
      <c r="BS29" s="66"/>
      <c r="BT29" s="67" t="s">
        <v>42</v>
      </c>
      <c r="BU29" s="66"/>
      <c r="BV29" s="66" t="s">
        <v>1649</v>
      </c>
      <c r="BW29" s="66" t="s">
        <v>1649</v>
      </c>
      <c r="BX29" s="61"/>
      <c r="BY29" s="61"/>
      <c r="BZ29" s="61" t="s">
        <v>42</v>
      </c>
      <c r="CA29" s="61" t="s">
        <v>42</v>
      </c>
      <c r="CB29" s="61" t="s">
        <v>42</v>
      </c>
      <c r="CC29" s="61" t="s">
        <v>42</v>
      </c>
      <c r="CD29" s="61" t="s">
        <v>42</v>
      </c>
      <c r="CE29" s="61" t="s">
        <v>42</v>
      </c>
      <c r="CF29" s="64">
        <v>0</v>
      </c>
      <c r="CG29" s="61" t="s">
        <v>42</v>
      </c>
      <c r="CH29" s="61" t="s">
        <v>42</v>
      </c>
      <c r="CI29" s="61" t="s">
        <v>42</v>
      </c>
      <c r="CJ29" s="61" t="s">
        <v>42</v>
      </c>
      <c r="CK29" s="66">
        <v>0</v>
      </c>
      <c r="CL29" s="66" t="s">
        <v>1649</v>
      </c>
      <c r="CM29" s="66" t="s">
        <v>1649</v>
      </c>
      <c r="CN29" s="61"/>
      <c r="CO29" s="61"/>
    </row>
    <row r="30" spans="1:93" ht="15" customHeight="1" x14ac:dyDescent="0.25">
      <c r="A30" s="60">
        <f t="shared" si="1"/>
        <v>16</v>
      </c>
      <c r="B30" s="61"/>
      <c r="C30" s="61"/>
      <c r="D30" s="62" t="s">
        <v>250</v>
      </c>
      <c r="E30" s="59" t="s">
        <v>42</v>
      </c>
      <c r="F30" s="62" t="s">
        <v>575</v>
      </c>
      <c r="G30" s="61">
        <v>46000</v>
      </c>
      <c r="H30" s="62" t="s">
        <v>160</v>
      </c>
      <c r="I30" s="62">
        <v>813208144</v>
      </c>
      <c r="J30" s="62" t="s">
        <v>161</v>
      </c>
      <c r="K30" s="62" t="s">
        <v>162</v>
      </c>
      <c r="L30" s="62" t="s">
        <v>163</v>
      </c>
      <c r="M30" s="62" t="s">
        <v>161</v>
      </c>
      <c r="N30" s="62" t="s">
        <v>162</v>
      </c>
      <c r="O30" s="62" t="s">
        <v>43</v>
      </c>
      <c r="P30" s="63">
        <v>2</v>
      </c>
      <c r="Q30" s="64"/>
      <c r="R30" s="64"/>
      <c r="S30" s="63"/>
      <c r="T30" s="63"/>
      <c r="U30" s="63"/>
      <c r="V30" s="65"/>
      <c r="W30" s="65"/>
      <c r="X30" s="61"/>
      <c r="Y30" s="61"/>
      <c r="Z30" s="61"/>
      <c r="AA30" s="61">
        <v>41820</v>
      </c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 t="s">
        <v>164</v>
      </c>
      <c r="BA30" s="69">
        <v>358367.66487884941</v>
      </c>
      <c r="BB30" s="61">
        <v>41943</v>
      </c>
      <c r="BC30" s="63"/>
      <c r="BD30" s="63"/>
      <c r="BE30" s="63" t="s">
        <v>42</v>
      </c>
      <c r="BF30" s="63" t="s">
        <v>42</v>
      </c>
      <c r="BG30" s="63" t="s">
        <v>42</v>
      </c>
      <c r="BH30" s="66" t="s">
        <v>42</v>
      </c>
      <c r="BI30" s="67" t="s">
        <v>42</v>
      </c>
      <c r="BJ30" s="64">
        <v>0</v>
      </c>
      <c r="BK30" s="66" t="s">
        <v>42</v>
      </c>
      <c r="BL30" s="66" t="s">
        <v>42</v>
      </c>
      <c r="BM30" s="61" t="s">
        <v>42</v>
      </c>
      <c r="BN30" s="61" t="s">
        <v>42</v>
      </c>
      <c r="BO30" s="68" t="s">
        <v>179</v>
      </c>
      <c r="BP30" s="63"/>
      <c r="BQ30" s="63"/>
      <c r="BR30" s="63"/>
      <c r="BS30" s="66"/>
      <c r="BT30" s="67" t="s">
        <v>42</v>
      </c>
      <c r="BU30" s="66">
        <v>0</v>
      </c>
      <c r="BV30" s="66" t="s">
        <v>1650</v>
      </c>
      <c r="BW30" s="66" t="s">
        <v>1650</v>
      </c>
      <c r="BX30" s="61"/>
      <c r="BY30" s="61"/>
      <c r="BZ30" s="61" t="s">
        <v>42</v>
      </c>
      <c r="CA30" s="61" t="s">
        <v>42</v>
      </c>
      <c r="CB30" s="61" t="s">
        <v>42</v>
      </c>
      <c r="CC30" s="61" t="s">
        <v>42</v>
      </c>
      <c r="CD30" s="61" t="s">
        <v>42</v>
      </c>
      <c r="CE30" s="61" t="s">
        <v>42</v>
      </c>
      <c r="CF30" s="64">
        <v>0</v>
      </c>
      <c r="CG30" s="61" t="s">
        <v>42</v>
      </c>
      <c r="CH30" s="61" t="s">
        <v>42</v>
      </c>
      <c r="CI30" s="61" t="s">
        <v>42</v>
      </c>
      <c r="CJ30" s="61" t="s">
        <v>42</v>
      </c>
      <c r="CK30" s="66">
        <v>0</v>
      </c>
      <c r="CL30" s="66" t="s">
        <v>1650</v>
      </c>
      <c r="CM30" s="66" t="s">
        <v>1650</v>
      </c>
      <c r="CN30" s="61"/>
      <c r="CO30" s="61" t="s">
        <v>352</v>
      </c>
    </row>
    <row r="31" spans="1:93" ht="15" customHeight="1" x14ac:dyDescent="0.25">
      <c r="A31" s="91">
        <f t="shared" si="1"/>
        <v>17</v>
      </c>
      <c r="B31" s="92">
        <v>46235</v>
      </c>
      <c r="C31" s="92">
        <v>46265</v>
      </c>
      <c r="D31" s="93" t="s">
        <v>251</v>
      </c>
      <c r="E31" s="92">
        <v>46273</v>
      </c>
      <c r="F31" s="93" t="s">
        <v>576</v>
      </c>
      <c r="G31" s="92">
        <v>45940</v>
      </c>
      <c r="H31" s="93" t="s">
        <v>127</v>
      </c>
      <c r="I31" s="93">
        <v>106028833</v>
      </c>
      <c r="J31" s="93" t="s">
        <v>128</v>
      </c>
      <c r="K31" s="93" t="s">
        <v>129</v>
      </c>
      <c r="L31" s="93" t="s">
        <v>130</v>
      </c>
      <c r="M31" s="93" t="s">
        <v>128</v>
      </c>
      <c r="N31" s="93" t="s">
        <v>131</v>
      </c>
      <c r="O31" s="93" t="s">
        <v>43</v>
      </c>
      <c r="P31" s="94">
        <v>3.3580000000000001</v>
      </c>
      <c r="Q31" s="95">
        <v>34958</v>
      </c>
      <c r="R31" s="95"/>
      <c r="S31" s="94">
        <v>554.55999999999995</v>
      </c>
      <c r="T31" s="94">
        <v>554.55999999999995</v>
      </c>
      <c r="U31" s="94">
        <v>588.80999999999995</v>
      </c>
      <c r="V31" s="96"/>
      <c r="W31" s="96"/>
      <c r="X31" s="92"/>
      <c r="Y31" s="92" t="s">
        <v>1572</v>
      </c>
      <c r="Z31" s="92" t="s">
        <v>1573</v>
      </c>
      <c r="AA31" s="92">
        <v>44523</v>
      </c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 t="s">
        <v>42</v>
      </c>
      <c r="BA31" s="92" t="s">
        <v>42</v>
      </c>
      <c r="BB31" s="92" t="s">
        <v>42</v>
      </c>
      <c r="BC31" s="94">
        <v>570.91</v>
      </c>
      <c r="BD31" s="94">
        <v>0</v>
      </c>
      <c r="BE31" s="94" t="s">
        <v>42</v>
      </c>
      <c r="BF31" s="94" t="s">
        <v>42</v>
      </c>
      <c r="BG31" s="94" t="s">
        <v>42</v>
      </c>
      <c r="BH31" s="97" t="s">
        <v>42</v>
      </c>
      <c r="BI31" s="98" t="s">
        <v>42</v>
      </c>
      <c r="BJ31" s="97">
        <v>0</v>
      </c>
      <c r="BK31" s="97" t="s">
        <v>42</v>
      </c>
      <c r="BL31" s="97" t="s">
        <v>42</v>
      </c>
      <c r="BM31" s="92" t="s">
        <v>42</v>
      </c>
      <c r="BN31" s="92" t="s">
        <v>42</v>
      </c>
      <c r="BO31" s="101" t="s">
        <v>354</v>
      </c>
      <c r="BP31" s="94">
        <v>570.91</v>
      </c>
      <c r="BQ31" s="94">
        <v>571.58600000000001</v>
      </c>
      <c r="BR31" s="94">
        <v>0.58599999999999997</v>
      </c>
      <c r="BS31" s="97">
        <v>571</v>
      </c>
      <c r="BT31" s="98" t="s">
        <v>42</v>
      </c>
      <c r="BU31" s="97">
        <v>571</v>
      </c>
      <c r="BV31" s="97" t="s">
        <v>1651</v>
      </c>
      <c r="BW31" s="97" t="s">
        <v>1652</v>
      </c>
      <c r="BX31" s="92">
        <v>46630</v>
      </c>
      <c r="BY31" s="92" t="s">
        <v>352</v>
      </c>
      <c r="BZ31" s="92" t="s">
        <v>42</v>
      </c>
      <c r="CA31" s="92" t="s">
        <v>42</v>
      </c>
      <c r="CB31" s="92" t="s">
        <v>42</v>
      </c>
      <c r="CC31" s="92" t="s">
        <v>42</v>
      </c>
      <c r="CD31" s="92" t="s">
        <v>42</v>
      </c>
      <c r="CE31" s="92" t="s">
        <v>42</v>
      </c>
      <c r="CF31" s="95">
        <v>0</v>
      </c>
      <c r="CG31" s="92" t="s">
        <v>42</v>
      </c>
      <c r="CH31" s="92" t="s">
        <v>42</v>
      </c>
      <c r="CI31" s="92" t="s">
        <v>42</v>
      </c>
      <c r="CJ31" s="92" t="s">
        <v>42</v>
      </c>
      <c r="CK31" s="97">
        <v>571</v>
      </c>
      <c r="CL31" s="97" t="s">
        <v>1651</v>
      </c>
      <c r="CM31" s="97" t="s">
        <v>1652</v>
      </c>
      <c r="CN31" s="92">
        <v>46630</v>
      </c>
      <c r="CO31" s="92" t="s">
        <v>352</v>
      </c>
    </row>
    <row r="32" spans="1:93" ht="15" customHeight="1" x14ac:dyDescent="0.25">
      <c r="A32" s="60">
        <f t="shared" si="1"/>
        <v>18</v>
      </c>
      <c r="B32" s="61"/>
      <c r="C32" s="61"/>
      <c r="D32" s="62" t="s">
        <v>252</v>
      </c>
      <c r="E32" s="59" t="s">
        <v>42</v>
      </c>
      <c r="F32" s="62" t="s">
        <v>577</v>
      </c>
      <c r="G32" s="61">
        <v>46008</v>
      </c>
      <c r="H32" s="62" t="s">
        <v>204</v>
      </c>
      <c r="I32" s="62">
        <v>205061272</v>
      </c>
      <c r="J32" s="62" t="s">
        <v>66</v>
      </c>
      <c r="K32" s="62" t="s">
        <v>65</v>
      </c>
      <c r="L32" s="62" t="s">
        <v>276</v>
      </c>
      <c r="M32" s="62" t="s">
        <v>81</v>
      </c>
      <c r="N32" s="62" t="s">
        <v>82</v>
      </c>
      <c r="O32" s="62" t="s">
        <v>43</v>
      </c>
      <c r="P32" s="63">
        <v>2.4300000000000002</v>
      </c>
      <c r="Q32" s="64"/>
      <c r="R32" s="64"/>
      <c r="S32" s="63"/>
      <c r="T32" s="63"/>
      <c r="U32" s="63"/>
      <c r="V32" s="65"/>
      <c r="W32" s="65"/>
      <c r="X32" s="61"/>
      <c r="Y32" s="61" t="s">
        <v>1156</v>
      </c>
      <c r="Z32" s="61" t="s">
        <v>1156</v>
      </c>
      <c r="AA32" s="61">
        <v>40550</v>
      </c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 t="s">
        <v>164</v>
      </c>
      <c r="BA32" s="64">
        <v>1482745.9441771524</v>
      </c>
      <c r="BB32" s="61">
        <v>40710</v>
      </c>
      <c r="BC32" s="63"/>
      <c r="BD32" s="63">
        <v>0</v>
      </c>
      <c r="BE32" s="63" t="s">
        <v>42</v>
      </c>
      <c r="BF32" s="63" t="s">
        <v>42</v>
      </c>
      <c r="BG32" s="63" t="s">
        <v>42</v>
      </c>
      <c r="BH32" s="66" t="s">
        <v>42</v>
      </c>
      <c r="BI32" s="67" t="s">
        <v>42</v>
      </c>
      <c r="BJ32" s="66">
        <v>0</v>
      </c>
      <c r="BK32" s="66" t="s">
        <v>42</v>
      </c>
      <c r="BL32" s="66" t="s">
        <v>42</v>
      </c>
      <c r="BM32" s="61" t="s">
        <v>42</v>
      </c>
      <c r="BN32" s="61" t="s">
        <v>42</v>
      </c>
      <c r="BO32" s="68" t="s">
        <v>180</v>
      </c>
      <c r="BP32" s="63"/>
      <c r="BQ32" s="63"/>
      <c r="BR32" s="63"/>
      <c r="BS32" s="66"/>
      <c r="BT32" s="67" t="s">
        <v>42</v>
      </c>
      <c r="BU32" s="66"/>
      <c r="BV32" s="66" t="s">
        <v>1653</v>
      </c>
      <c r="BW32" s="66" t="s">
        <v>1653</v>
      </c>
      <c r="BX32" s="61"/>
      <c r="BY32" s="61"/>
      <c r="BZ32" s="61" t="s">
        <v>42</v>
      </c>
      <c r="CA32" s="61" t="s">
        <v>42</v>
      </c>
      <c r="CB32" s="61" t="s">
        <v>42</v>
      </c>
      <c r="CC32" s="61" t="s">
        <v>42</v>
      </c>
      <c r="CD32" s="61" t="s">
        <v>42</v>
      </c>
      <c r="CE32" s="61" t="s">
        <v>42</v>
      </c>
      <c r="CF32" s="64">
        <v>0</v>
      </c>
      <c r="CG32" s="61" t="s">
        <v>42</v>
      </c>
      <c r="CH32" s="61" t="s">
        <v>42</v>
      </c>
      <c r="CI32" s="61" t="s">
        <v>42</v>
      </c>
      <c r="CJ32" s="61" t="s">
        <v>42</v>
      </c>
      <c r="CK32" s="66"/>
      <c r="CL32" s="66" t="s">
        <v>1653</v>
      </c>
      <c r="CM32" s="66" t="s">
        <v>1653</v>
      </c>
      <c r="CN32" s="61"/>
      <c r="CO32" s="61"/>
    </row>
    <row r="33" spans="1:93" ht="15" customHeight="1" x14ac:dyDescent="0.25">
      <c r="A33" s="60">
        <f t="shared" si="1"/>
        <v>19</v>
      </c>
      <c r="B33" s="61"/>
      <c r="C33" s="61"/>
      <c r="D33" s="62" t="s">
        <v>253</v>
      </c>
      <c r="E33" s="59" t="s">
        <v>42</v>
      </c>
      <c r="F33" s="62" t="s">
        <v>578</v>
      </c>
      <c r="G33" s="61">
        <v>46027</v>
      </c>
      <c r="H33" s="62" t="s">
        <v>205</v>
      </c>
      <c r="I33" s="62">
        <v>204883234</v>
      </c>
      <c r="J33" s="62" t="s">
        <v>44</v>
      </c>
      <c r="K33" s="62" t="s">
        <v>169</v>
      </c>
      <c r="L33" s="62" t="s">
        <v>207</v>
      </c>
      <c r="M33" s="62" t="s">
        <v>44</v>
      </c>
      <c r="N33" s="62" t="s">
        <v>169</v>
      </c>
      <c r="O33" s="62" t="s">
        <v>63</v>
      </c>
      <c r="P33" s="63">
        <v>1.57</v>
      </c>
      <c r="Q33" s="64"/>
      <c r="R33" s="64"/>
      <c r="S33" s="63"/>
      <c r="T33" s="63"/>
      <c r="U33" s="63"/>
      <c r="V33" s="65"/>
      <c r="W33" s="65"/>
      <c r="X33" s="61"/>
      <c r="Y33" s="61"/>
      <c r="Z33" s="61"/>
      <c r="AA33" s="61">
        <v>40224</v>
      </c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 t="s">
        <v>42</v>
      </c>
      <c r="BA33" s="61" t="s">
        <v>42</v>
      </c>
      <c r="BB33" s="61" t="s">
        <v>42</v>
      </c>
      <c r="BC33" s="63"/>
      <c r="BD33" s="63"/>
      <c r="BE33" s="63"/>
      <c r="BF33" s="63"/>
      <c r="BG33" s="63"/>
      <c r="BH33" s="66"/>
      <c r="BI33" s="67"/>
      <c r="BJ33" s="66">
        <v>0</v>
      </c>
      <c r="BK33" s="66"/>
      <c r="BL33" s="66"/>
      <c r="BM33" s="61"/>
      <c r="BN33" s="61"/>
      <c r="BO33" s="68" t="s">
        <v>354</v>
      </c>
      <c r="BP33" s="63"/>
      <c r="BQ33" s="63"/>
      <c r="BR33" s="63"/>
      <c r="BS33" s="66"/>
      <c r="BT33" s="67"/>
      <c r="BU33" s="66">
        <v>0</v>
      </c>
      <c r="BV33" s="66" t="s">
        <v>1654</v>
      </c>
      <c r="BW33" s="66" t="s">
        <v>1654</v>
      </c>
      <c r="BX33" s="61"/>
      <c r="BY33" s="61"/>
      <c r="BZ33" s="68"/>
      <c r="CA33" s="63"/>
      <c r="CB33" s="63"/>
      <c r="CC33" s="63"/>
      <c r="CD33" s="66"/>
      <c r="CE33" s="67"/>
      <c r="CF33" s="66">
        <v>0</v>
      </c>
      <c r="CG33" s="66"/>
      <c r="CH33" s="66"/>
      <c r="CI33" s="61"/>
      <c r="CJ33" s="61"/>
      <c r="CK33" s="66">
        <v>0</v>
      </c>
      <c r="CL33" s="66" t="s">
        <v>1654</v>
      </c>
      <c r="CM33" s="66" t="s">
        <v>1654</v>
      </c>
      <c r="CN33" s="61"/>
      <c r="CO33" s="61"/>
    </row>
    <row r="34" spans="1:93" ht="15" customHeight="1" x14ac:dyDescent="0.25">
      <c r="A34" s="91">
        <f t="shared" si="1"/>
        <v>20</v>
      </c>
      <c r="B34" s="92">
        <v>46235</v>
      </c>
      <c r="C34" s="92">
        <v>46265</v>
      </c>
      <c r="D34" s="93" t="s">
        <v>254</v>
      </c>
      <c r="E34" s="92">
        <v>46273</v>
      </c>
      <c r="F34" s="93" t="s">
        <v>579</v>
      </c>
      <c r="G34" s="92">
        <v>46008</v>
      </c>
      <c r="H34" s="93" t="s">
        <v>48</v>
      </c>
      <c r="I34" s="93">
        <v>106006256</v>
      </c>
      <c r="J34" s="93" t="s">
        <v>49</v>
      </c>
      <c r="K34" s="93" t="s">
        <v>50</v>
      </c>
      <c r="L34" s="93" t="s">
        <v>51</v>
      </c>
      <c r="M34" s="93" t="s">
        <v>49</v>
      </c>
      <c r="N34" s="93" t="s">
        <v>50</v>
      </c>
      <c r="O34" s="93" t="s">
        <v>52</v>
      </c>
      <c r="P34" s="94">
        <v>6.24</v>
      </c>
      <c r="Q34" s="95">
        <v>35075</v>
      </c>
      <c r="R34" s="95"/>
      <c r="S34" s="94">
        <v>3275.7</v>
      </c>
      <c r="T34" s="94">
        <v>1133.49</v>
      </c>
      <c r="U34" s="94">
        <v>2903.4</v>
      </c>
      <c r="V34" s="96"/>
      <c r="W34" s="96"/>
      <c r="X34" s="92"/>
      <c r="Y34" s="92" t="s">
        <v>1574</v>
      </c>
      <c r="Z34" s="92" t="s">
        <v>456</v>
      </c>
      <c r="AA34" s="92">
        <v>38681</v>
      </c>
      <c r="AB34" s="92" t="s">
        <v>1551</v>
      </c>
      <c r="AC34" s="92" t="s">
        <v>1575</v>
      </c>
      <c r="AD34" s="92">
        <v>38681</v>
      </c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 t="s">
        <v>42</v>
      </c>
      <c r="BA34" s="92" t="s">
        <v>42</v>
      </c>
      <c r="BB34" s="92" t="s">
        <v>42</v>
      </c>
      <c r="BC34" s="94">
        <v>2682.248</v>
      </c>
      <c r="BD34" s="94">
        <v>0</v>
      </c>
      <c r="BE34" s="94">
        <v>2682.248</v>
      </c>
      <c r="BF34" s="94">
        <v>2682.4490000000001</v>
      </c>
      <c r="BG34" s="94">
        <v>0.44900000000000001</v>
      </c>
      <c r="BH34" s="97">
        <v>2682</v>
      </c>
      <c r="BI34" s="98" t="s">
        <v>42</v>
      </c>
      <c r="BJ34" s="97">
        <v>2682</v>
      </c>
      <c r="BK34" s="97" t="s">
        <v>1655</v>
      </c>
      <c r="BL34" s="97" t="s">
        <v>1656</v>
      </c>
      <c r="BM34" s="92" t="s">
        <v>42</v>
      </c>
      <c r="BN34" s="92" t="s">
        <v>42</v>
      </c>
      <c r="BO34" s="101" t="s">
        <v>354</v>
      </c>
      <c r="BP34" s="94">
        <v>0</v>
      </c>
      <c r="BQ34" s="94">
        <v>0</v>
      </c>
      <c r="BR34" s="94">
        <v>0.67600000000000005</v>
      </c>
      <c r="BS34" s="97">
        <v>0</v>
      </c>
      <c r="BT34" s="98" t="s">
        <v>42</v>
      </c>
      <c r="BU34" s="97">
        <v>0</v>
      </c>
      <c r="BV34" s="97" t="s">
        <v>1657</v>
      </c>
      <c r="BW34" s="97" t="s">
        <v>1657</v>
      </c>
      <c r="BX34" s="92"/>
      <c r="BY34" s="92"/>
      <c r="BZ34" s="92" t="s">
        <v>42</v>
      </c>
      <c r="CA34" s="92" t="s">
        <v>42</v>
      </c>
      <c r="CB34" s="92" t="s">
        <v>42</v>
      </c>
      <c r="CC34" s="92" t="s">
        <v>42</v>
      </c>
      <c r="CD34" s="92" t="s">
        <v>42</v>
      </c>
      <c r="CE34" s="92" t="s">
        <v>42</v>
      </c>
      <c r="CF34" s="95">
        <v>0</v>
      </c>
      <c r="CG34" s="92" t="s">
        <v>42</v>
      </c>
      <c r="CH34" s="92" t="s">
        <v>42</v>
      </c>
      <c r="CI34" s="92" t="s">
        <v>42</v>
      </c>
      <c r="CJ34" s="92" t="s">
        <v>42</v>
      </c>
      <c r="CK34" s="97">
        <v>2682</v>
      </c>
      <c r="CL34" s="97" t="s">
        <v>1655</v>
      </c>
      <c r="CM34" s="97" t="s">
        <v>1656</v>
      </c>
      <c r="CN34" s="92">
        <v>46630</v>
      </c>
      <c r="CO34" s="92" t="s">
        <v>352</v>
      </c>
    </row>
    <row r="35" spans="1:93" ht="15" customHeight="1" x14ac:dyDescent="0.25">
      <c r="A35" s="91">
        <f t="shared" si="1"/>
        <v>21</v>
      </c>
      <c r="B35" s="92">
        <v>46235</v>
      </c>
      <c r="C35" s="92">
        <v>46265</v>
      </c>
      <c r="D35" s="93" t="s">
        <v>255</v>
      </c>
      <c r="E35" s="92">
        <v>46273</v>
      </c>
      <c r="F35" s="93" t="s">
        <v>580</v>
      </c>
      <c r="G35" s="92">
        <v>46008</v>
      </c>
      <c r="H35" s="93" t="s">
        <v>48</v>
      </c>
      <c r="I35" s="93">
        <v>106006256</v>
      </c>
      <c r="J35" s="93" t="s">
        <v>49</v>
      </c>
      <c r="K35" s="93" t="s">
        <v>50</v>
      </c>
      <c r="L35" s="93" t="s">
        <v>53</v>
      </c>
      <c r="M35" s="93" t="s">
        <v>49</v>
      </c>
      <c r="N35" s="93" t="s">
        <v>50</v>
      </c>
      <c r="O35" s="93" t="s">
        <v>52</v>
      </c>
      <c r="P35" s="94">
        <v>2.004</v>
      </c>
      <c r="Q35" s="95">
        <v>35083</v>
      </c>
      <c r="R35" s="95"/>
      <c r="S35" s="94">
        <v>1117</v>
      </c>
      <c r="T35" s="94">
        <v>360.35</v>
      </c>
      <c r="U35" s="94">
        <v>1405.6</v>
      </c>
      <c r="V35" s="96"/>
      <c r="W35" s="96"/>
      <c r="X35" s="92"/>
      <c r="Y35" s="92" t="s">
        <v>1576</v>
      </c>
      <c r="Z35" s="92" t="s">
        <v>1577</v>
      </c>
      <c r="AA35" s="92">
        <v>40955</v>
      </c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 t="s">
        <v>42</v>
      </c>
      <c r="BA35" s="92" t="s">
        <v>42</v>
      </c>
      <c r="BB35" s="92" t="s">
        <v>42</v>
      </c>
      <c r="BC35" s="94">
        <v>1311.7550000000001</v>
      </c>
      <c r="BD35" s="94">
        <v>0</v>
      </c>
      <c r="BE35" s="94" t="s">
        <v>42</v>
      </c>
      <c r="BF35" s="94" t="s">
        <v>42</v>
      </c>
      <c r="BG35" s="94" t="s">
        <v>42</v>
      </c>
      <c r="BH35" s="97" t="s">
        <v>42</v>
      </c>
      <c r="BI35" s="98" t="s">
        <v>42</v>
      </c>
      <c r="BJ35" s="97">
        <v>0</v>
      </c>
      <c r="BK35" s="97" t="s">
        <v>42</v>
      </c>
      <c r="BL35" s="97" t="s">
        <v>42</v>
      </c>
      <c r="BM35" s="92" t="s">
        <v>42</v>
      </c>
      <c r="BN35" s="92" t="s">
        <v>42</v>
      </c>
      <c r="BO35" s="101" t="s">
        <v>354</v>
      </c>
      <c r="BP35" s="94">
        <v>1311.7550000000001</v>
      </c>
      <c r="BQ35" s="94">
        <v>1312.2940000000001</v>
      </c>
      <c r="BR35" s="94">
        <v>0.29399999999999998</v>
      </c>
      <c r="BS35" s="97">
        <v>1312</v>
      </c>
      <c r="BT35" s="98" t="s">
        <v>42</v>
      </c>
      <c r="BU35" s="97">
        <v>1312</v>
      </c>
      <c r="BV35" s="97" t="s">
        <v>1658</v>
      </c>
      <c r="BW35" s="97" t="s">
        <v>1659</v>
      </c>
      <c r="BX35" s="92">
        <v>46630</v>
      </c>
      <c r="BY35" s="92" t="s">
        <v>352</v>
      </c>
      <c r="BZ35" s="92" t="s">
        <v>42</v>
      </c>
      <c r="CA35" s="92" t="s">
        <v>42</v>
      </c>
      <c r="CB35" s="92" t="s">
        <v>42</v>
      </c>
      <c r="CC35" s="92" t="s">
        <v>42</v>
      </c>
      <c r="CD35" s="92" t="s">
        <v>42</v>
      </c>
      <c r="CE35" s="92" t="s">
        <v>42</v>
      </c>
      <c r="CF35" s="95">
        <v>0</v>
      </c>
      <c r="CG35" s="92" t="s">
        <v>42</v>
      </c>
      <c r="CH35" s="92" t="s">
        <v>42</v>
      </c>
      <c r="CI35" s="92" t="s">
        <v>42</v>
      </c>
      <c r="CJ35" s="92" t="s">
        <v>42</v>
      </c>
      <c r="CK35" s="97">
        <v>1312</v>
      </c>
      <c r="CL35" s="97" t="s">
        <v>1658</v>
      </c>
      <c r="CM35" s="97" t="s">
        <v>1659</v>
      </c>
      <c r="CN35" s="92">
        <v>46630</v>
      </c>
      <c r="CO35" s="92" t="s">
        <v>352</v>
      </c>
    </row>
    <row r="36" spans="1:93" ht="15" customHeight="1" x14ac:dyDescent="0.25">
      <c r="A36" s="91">
        <f t="shared" si="1"/>
        <v>22</v>
      </c>
      <c r="B36" s="92">
        <v>46235</v>
      </c>
      <c r="C36" s="92">
        <v>46265</v>
      </c>
      <c r="D36" s="93" t="s">
        <v>256</v>
      </c>
      <c r="E36" s="92">
        <v>46275</v>
      </c>
      <c r="F36" s="93" t="s">
        <v>581</v>
      </c>
      <c r="G36" s="92">
        <v>46013</v>
      </c>
      <c r="H36" s="93" t="s">
        <v>67</v>
      </c>
      <c r="I36" s="93">
        <v>102011085</v>
      </c>
      <c r="J36" s="93" t="s">
        <v>68</v>
      </c>
      <c r="K36" s="93" t="s">
        <v>69</v>
      </c>
      <c r="L36" s="93" t="s">
        <v>70</v>
      </c>
      <c r="M36" s="93" t="s">
        <v>68</v>
      </c>
      <c r="N36" s="93" t="s">
        <v>69</v>
      </c>
      <c r="O36" s="93" t="s">
        <v>52</v>
      </c>
      <c r="P36" s="94">
        <v>17.763999999999999</v>
      </c>
      <c r="Q36" s="95">
        <v>35016</v>
      </c>
      <c r="R36" s="95"/>
      <c r="S36" s="94">
        <v>8628.3700000000008</v>
      </c>
      <c r="T36" s="94">
        <v>5132.7389999999996</v>
      </c>
      <c r="U36" s="94">
        <v>9042.9830000000002</v>
      </c>
      <c r="V36" s="96"/>
      <c r="W36" s="96"/>
      <c r="X36" s="92"/>
      <c r="Y36" s="92" t="s">
        <v>1578</v>
      </c>
      <c r="Z36" s="92" t="s">
        <v>1579</v>
      </c>
      <c r="AA36" s="92">
        <v>39198</v>
      </c>
      <c r="AB36" s="92" t="s">
        <v>1580</v>
      </c>
      <c r="AC36" s="92" t="s">
        <v>1581</v>
      </c>
      <c r="AD36" s="92">
        <v>39198</v>
      </c>
      <c r="AE36" s="92" t="s">
        <v>1582</v>
      </c>
      <c r="AF36" s="92" t="s">
        <v>1583</v>
      </c>
      <c r="AG36" s="92">
        <v>39198</v>
      </c>
      <c r="AH36" s="92"/>
      <c r="AI36" s="92"/>
      <c r="AJ36" s="92"/>
      <c r="AK36" s="92" t="s">
        <v>1584</v>
      </c>
      <c r="AL36" s="92" t="s">
        <v>1585</v>
      </c>
      <c r="AM36" s="92">
        <v>39198</v>
      </c>
      <c r="AN36" s="92" t="s">
        <v>1586</v>
      </c>
      <c r="AO36" s="92" t="s">
        <v>1587</v>
      </c>
      <c r="AP36" s="92">
        <v>39198</v>
      </c>
      <c r="AQ36" s="92" t="s">
        <v>1588</v>
      </c>
      <c r="AR36" s="92" t="s">
        <v>1589</v>
      </c>
      <c r="AS36" s="92">
        <v>45686</v>
      </c>
      <c r="AT36" s="92"/>
      <c r="AU36" s="92"/>
      <c r="AV36" s="92"/>
      <c r="AW36" s="92"/>
      <c r="AX36" s="92"/>
      <c r="AY36" s="92"/>
      <c r="AZ36" s="92" t="s">
        <v>42</v>
      </c>
      <c r="BA36" s="92" t="s">
        <v>42</v>
      </c>
      <c r="BB36" s="92" t="s">
        <v>42</v>
      </c>
      <c r="BC36" s="94">
        <v>8590.0490000000009</v>
      </c>
      <c r="BD36" s="94">
        <v>0</v>
      </c>
      <c r="BE36" s="94">
        <v>8590.0490000000009</v>
      </c>
      <c r="BF36" s="94">
        <v>8591.0439999999999</v>
      </c>
      <c r="BG36" s="94">
        <v>4.3999999999999997E-2</v>
      </c>
      <c r="BH36" s="97">
        <v>8591</v>
      </c>
      <c r="BI36" s="98" t="s">
        <v>42</v>
      </c>
      <c r="BJ36" s="95">
        <v>8591</v>
      </c>
      <c r="BK36" s="93" t="s">
        <v>1660</v>
      </c>
      <c r="BL36" s="93" t="s">
        <v>1661</v>
      </c>
      <c r="BM36" s="92">
        <v>46630</v>
      </c>
      <c r="BN36" s="92" t="s">
        <v>352</v>
      </c>
      <c r="BO36" s="97" t="s">
        <v>42</v>
      </c>
      <c r="BP36" s="94" t="s">
        <v>42</v>
      </c>
      <c r="BQ36" s="94" t="s">
        <v>42</v>
      </c>
      <c r="BR36" s="94" t="s">
        <v>42</v>
      </c>
      <c r="BS36" s="97" t="s">
        <v>42</v>
      </c>
      <c r="BT36" s="98" t="s">
        <v>42</v>
      </c>
      <c r="BU36" s="95" t="s">
        <v>42</v>
      </c>
      <c r="BV36" s="93" t="s">
        <v>42</v>
      </c>
      <c r="BW36" s="93" t="s">
        <v>42</v>
      </c>
      <c r="BX36" s="92" t="s">
        <v>42</v>
      </c>
      <c r="BY36" s="92" t="s">
        <v>42</v>
      </c>
      <c r="BZ36" s="92" t="s">
        <v>42</v>
      </c>
      <c r="CA36" s="92" t="s">
        <v>42</v>
      </c>
      <c r="CB36" s="92" t="s">
        <v>42</v>
      </c>
      <c r="CC36" s="92" t="s">
        <v>42</v>
      </c>
      <c r="CD36" s="92" t="s">
        <v>42</v>
      </c>
      <c r="CE36" s="92" t="s">
        <v>42</v>
      </c>
      <c r="CF36" s="95">
        <v>0</v>
      </c>
      <c r="CG36" s="92" t="s">
        <v>42</v>
      </c>
      <c r="CH36" s="92" t="s">
        <v>42</v>
      </c>
      <c r="CI36" s="92" t="s">
        <v>42</v>
      </c>
      <c r="CJ36" s="92" t="s">
        <v>42</v>
      </c>
      <c r="CK36" s="95">
        <v>8591</v>
      </c>
      <c r="CL36" s="93" t="s">
        <v>1660</v>
      </c>
      <c r="CM36" s="93" t="s">
        <v>1661</v>
      </c>
      <c r="CN36" s="92">
        <v>46630</v>
      </c>
      <c r="CO36" s="92" t="s">
        <v>352</v>
      </c>
    </row>
    <row r="37" spans="1:93" ht="15" customHeight="1" x14ac:dyDescent="0.25">
      <c r="A37" s="91">
        <f t="shared" si="1"/>
        <v>23</v>
      </c>
      <c r="B37" s="92">
        <v>46235</v>
      </c>
      <c r="C37" s="92">
        <v>46265</v>
      </c>
      <c r="D37" s="93" t="s">
        <v>257</v>
      </c>
      <c r="E37" s="92">
        <v>46275</v>
      </c>
      <c r="F37" s="93" t="s">
        <v>582</v>
      </c>
      <c r="G37" s="92">
        <v>45965</v>
      </c>
      <c r="H37" s="93" t="s">
        <v>71</v>
      </c>
      <c r="I37" s="93">
        <v>103195446</v>
      </c>
      <c r="J37" s="93" t="s">
        <v>72</v>
      </c>
      <c r="K37" s="93" t="s">
        <v>73</v>
      </c>
      <c r="L37" s="93" t="s">
        <v>74</v>
      </c>
      <c r="M37" s="93" t="s">
        <v>72</v>
      </c>
      <c r="N37" s="93" t="s">
        <v>73</v>
      </c>
      <c r="O37" s="93" t="s">
        <v>52</v>
      </c>
      <c r="P37" s="94">
        <v>11.18</v>
      </c>
      <c r="Q37" s="95">
        <v>35029</v>
      </c>
      <c r="R37" s="95"/>
      <c r="S37" s="94">
        <v>4433</v>
      </c>
      <c r="T37" s="94">
        <v>2842.8490000000002</v>
      </c>
      <c r="U37" s="94">
        <v>4358.3</v>
      </c>
      <c r="V37" s="96"/>
      <c r="W37" s="96"/>
      <c r="X37" s="92"/>
      <c r="Y37" s="92" t="s">
        <v>1590</v>
      </c>
      <c r="Z37" s="92" t="s">
        <v>1591</v>
      </c>
      <c r="AA37" s="92">
        <v>38471</v>
      </c>
      <c r="AB37" s="92" t="s">
        <v>1592</v>
      </c>
      <c r="AC37" s="92" t="s">
        <v>1593</v>
      </c>
      <c r="AD37" s="92">
        <v>38471</v>
      </c>
      <c r="AE37" s="92" t="s">
        <v>1594</v>
      </c>
      <c r="AF37" s="92" t="s">
        <v>1595</v>
      </c>
      <c r="AG37" s="92">
        <v>39925</v>
      </c>
      <c r="AH37" s="92" t="s">
        <v>1596</v>
      </c>
      <c r="AI37" s="92" t="s">
        <v>1597</v>
      </c>
      <c r="AJ37" s="92">
        <v>39925</v>
      </c>
      <c r="AK37" s="92" t="s">
        <v>1598</v>
      </c>
      <c r="AL37" s="92" t="s">
        <v>1599</v>
      </c>
      <c r="AM37" s="92">
        <v>42278</v>
      </c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 t="s">
        <v>42</v>
      </c>
      <c r="BA37" s="92" t="s">
        <v>42</v>
      </c>
      <c r="BB37" s="92" t="s">
        <v>42</v>
      </c>
      <c r="BC37" s="94">
        <v>4176.7269999999999</v>
      </c>
      <c r="BD37" s="94">
        <v>0</v>
      </c>
      <c r="BE37" s="94" t="s">
        <v>42</v>
      </c>
      <c r="BF37" s="94" t="s">
        <v>42</v>
      </c>
      <c r="BG37" s="94" t="s">
        <v>42</v>
      </c>
      <c r="BH37" s="97" t="s">
        <v>42</v>
      </c>
      <c r="BI37" s="98" t="s">
        <v>42</v>
      </c>
      <c r="BJ37" s="97">
        <v>0</v>
      </c>
      <c r="BK37" s="97" t="s">
        <v>42</v>
      </c>
      <c r="BL37" s="97" t="s">
        <v>42</v>
      </c>
      <c r="BM37" s="92" t="s">
        <v>42</v>
      </c>
      <c r="BN37" s="92" t="s">
        <v>42</v>
      </c>
      <c r="BO37" s="101" t="s">
        <v>179</v>
      </c>
      <c r="BP37" s="94">
        <v>4176.7269999999999</v>
      </c>
      <c r="BQ37" s="94">
        <v>4176.893</v>
      </c>
      <c r="BR37" s="94">
        <v>0.89300000000000002</v>
      </c>
      <c r="BS37" s="97">
        <v>4176</v>
      </c>
      <c r="BT37" s="98" t="s">
        <v>42</v>
      </c>
      <c r="BU37" s="97">
        <v>4176</v>
      </c>
      <c r="BV37" s="97" t="s">
        <v>1662</v>
      </c>
      <c r="BW37" s="97" t="s">
        <v>1663</v>
      </c>
      <c r="BX37" s="92">
        <v>46630</v>
      </c>
      <c r="BY37" s="92" t="s">
        <v>352</v>
      </c>
      <c r="BZ37" s="92" t="s">
        <v>42</v>
      </c>
      <c r="CA37" s="92" t="s">
        <v>42</v>
      </c>
      <c r="CB37" s="92" t="s">
        <v>42</v>
      </c>
      <c r="CC37" s="92" t="s">
        <v>42</v>
      </c>
      <c r="CD37" s="92" t="s">
        <v>42</v>
      </c>
      <c r="CE37" s="92" t="s">
        <v>42</v>
      </c>
      <c r="CF37" s="95">
        <v>0</v>
      </c>
      <c r="CG37" s="92" t="s">
        <v>42</v>
      </c>
      <c r="CH37" s="92" t="s">
        <v>42</v>
      </c>
      <c r="CI37" s="92" t="s">
        <v>42</v>
      </c>
      <c r="CJ37" s="92" t="s">
        <v>42</v>
      </c>
      <c r="CK37" s="97">
        <v>4176</v>
      </c>
      <c r="CL37" s="97" t="s">
        <v>1662</v>
      </c>
      <c r="CM37" s="97" t="s">
        <v>1663</v>
      </c>
      <c r="CN37" s="92">
        <v>46630</v>
      </c>
      <c r="CO37" s="92" t="s">
        <v>352</v>
      </c>
    </row>
    <row r="38" spans="1:93" ht="15" customHeight="1" x14ac:dyDescent="0.25">
      <c r="A38" s="60">
        <f t="shared" si="1"/>
        <v>24</v>
      </c>
      <c r="B38" s="61"/>
      <c r="C38" s="61"/>
      <c r="D38" s="62" t="s">
        <v>258</v>
      </c>
      <c r="E38" s="119">
        <v>46276</v>
      </c>
      <c r="F38" s="59" t="s">
        <v>42</v>
      </c>
      <c r="G38" s="59" t="s">
        <v>42</v>
      </c>
      <c r="H38" s="62" t="s">
        <v>77</v>
      </c>
      <c r="I38" s="62">
        <v>202637962</v>
      </c>
      <c r="J38" s="62" t="s">
        <v>78</v>
      </c>
      <c r="K38" s="62" t="s">
        <v>79</v>
      </c>
      <c r="L38" s="62" t="s">
        <v>80</v>
      </c>
      <c r="M38" s="62" t="s">
        <v>78</v>
      </c>
      <c r="N38" s="62" t="s">
        <v>79</v>
      </c>
      <c r="O38" s="62" t="s">
        <v>52</v>
      </c>
      <c r="P38" s="63">
        <v>15.584</v>
      </c>
      <c r="Q38" s="64"/>
      <c r="R38" s="64"/>
      <c r="S38" s="63"/>
      <c r="T38" s="63"/>
      <c r="U38" s="63"/>
      <c r="V38" s="65"/>
      <c r="W38" s="65"/>
      <c r="X38" s="61"/>
      <c r="Y38" s="61"/>
      <c r="Z38" s="61"/>
      <c r="AA38" s="61">
        <v>39505</v>
      </c>
      <c r="AB38" s="61"/>
      <c r="AC38" s="61"/>
      <c r="AD38" s="61">
        <v>39505</v>
      </c>
      <c r="AE38" s="61"/>
      <c r="AF38" s="61"/>
      <c r="AG38" s="61">
        <v>39505</v>
      </c>
      <c r="AH38" s="61"/>
      <c r="AI38" s="61"/>
      <c r="AJ38" s="61">
        <v>39505</v>
      </c>
      <c r="AK38" s="61"/>
      <c r="AL38" s="61"/>
      <c r="AM38" s="61">
        <v>39573</v>
      </c>
      <c r="AN38" s="61"/>
      <c r="AO38" s="61"/>
      <c r="AP38" s="61">
        <v>39573</v>
      </c>
      <c r="AQ38" s="61"/>
      <c r="AR38" s="61"/>
      <c r="AS38" s="61">
        <v>39573</v>
      </c>
      <c r="AT38" s="61"/>
      <c r="AU38" s="61"/>
      <c r="AV38" s="61">
        <v>39573</v>
      </c>
      <c r="AW38" s="61"/>
      <c r="AX38" s="61"/>
      <c r="AY38" s="61"/>
      <c r="AZ38" s="61" t="s">
        <v>42</v>
      </c>
      <c r="BA38" s="61" t="s">
        <v>42</v>
      </c>
      <c r="BB38" s="61" t="s">
        <v>42</v>
      </c>
      <c r="BC38" s="63"/>
      <c r="BD38" s="63"/>
      <c r="BE38" s="63"/>
      <c r="BF38" s="63"/>
      <c r="BG38" s="63"/>
      <c r="BH38" s="66"/>
      <c r="BI38" s="67"/>
      <c r="BJ38" s="66">
        <v>0</v>
      </c>
      <c r="BK38" s="62" t="s">
        <v>1664</v>
      </c>
      <c r="BL38" s="62" t="s">
        <v>1664</v>
      </c>
      <c r="BM38" s="61"/>
      <c r="BN38" s="61"/>
      <c r="BO38" s="66" t="s">
        <v>42</v>
      </c>
      <c r="BP38" s="63" t="s">
        <v>42</v>
      </c>
      <c r="BQ38" s="63" t="s">
        <v>42</v>
      </c>
      <c r="BR38" s="63" t="s">
        <v>42</v>
      </c>
      <c r="BS38" s="66" t="s">
        <v>42</v>
      </c>
      <c r="BT38" s="67" t="s">
        <v>42</v>
      </c>
      <c r="BU38" s="64">
        <v>0</v>
      </c>
      <c r="BV38" s="62" t="s">
        <v>42</v>
      </c>
      <c r="BW38" s="62" t="s">
        <v>42</v>
      </c>
      <c r="BX38" s="61"/>
      <c r="BY38" s="61"/>
      <c r="BZ38" s="61"/>
      <c r="CA38" s="61"/>
      <c r="CB38" s="61"/>
      <c r="CC38" s="61"/>
      <c r="CD38" s="61"/>
      <c r="CE38" s="61"/>
      <c r="CF38" s="64">
        <v>0</v>
      </c>
      <c r="CG38" s="61"/>
      <c r="CH38" s="61"/>
      <c r="CI38" s="61"/>
      <c r="CJ38" s="61"/>
      <c r="CK38" s="64">
        <v>0</v>
      </c>
      <c r="CL38" s="62" t="s">
        <v>1664</v>
      </c>
      <c r="CM38" s="62" t="s">
        <v>1664</v>
      </c>
      <c r="CN38" s="61"/>
      <c r="CO38" s="61"/>
    </row>
    <row r="39" spans="1:93" ht="15" customHeight="1" x14ac:dyDescent="0.25">
      <c r="A39" s="102">
        <f t="shared" si="1"/>
        <v>25</v>
      </c>
      <c r="B39" s="61"/>
      <c r="C39" s="61"/>
      <c r="D39" s="62" t="s">
        <v>259</v>
      </c>
      <c r="E39" s="61" t="s">
        <v>42</v>
      </c>
      <c r="F39" s="62" t="s">
        <v>583</v>
      </c>
      <c r="G39" s="61">
        <v>46008</v>
      </c>
      <c r="H39" s="62" t="s">
        <v>144</v>
      </c>
      <c r="I39" s="62">
        <v>201200529</v>
      </c>
      <c r="J39" s="62" t="s">
        <v>145</v>
      </c>
      <c r="K39" s="62" t="s">
        <v>146</v>
      </c>
      <c r="L39" s="62" t="s">
        <v>147</v>
      </c>
      <c r="M39" s="62" t="s">
        <v>145</v>
      </c>
      <c r="N39" s="62" t="s">
        <v>146</v>
      </c>
      <c r="O39" s="62" t="s">
        <v>43</v>
      </c>
      <c r="P39" s="63">
        <v>6.6660000000000004</v>
      </c>
      <c r="Q39" s="64"/>
      <c r="R39" s="64"/>
      <c r="S39" s="63"/>
      <c r="T39" s="63"/>
      <c r="U39" s="63"/>
      <c r="V39" s="65"/>
      <c r="W39" s="65"/>
      <c r="X39" s="61"/>
      <c r="Y39" s="61" t="s">
        <v>1156</v>
      </c>
      <c r="Z39" s="61" t="s">
        <v>1156</v>
      </c>
      <c r="AA39" s="61">
        <v>41153</v>
      </c>
      <c r="AB39" s="61" t="s">
        <v>1335</v>
      </c>
      <c r="AC39" s="61" t="s">
        <v>1335</v>
      </c>
      <c r="AD39" s="61">
        <v>41153</v>
      </c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 t="s">
        <v>42</v>
      </c>
      <c r="BA39" s="61" t="s">
        <v>42</v>
      </c>
      <c r="BB39" s="61" t="s">
        <v>42</v>
      </c>
      <c r="BC39" s="63"/>
      <c r="BD39" s="63"/>
      <c r="BE39" s="63"/>
      <c r="BF39" s="63"/>
      <c r="BG39" s="63"/>
      <c r="BH39" s="66"/>
      <c r="BI39" s="67" t="s">
        <v>42</v>
      </c>
      <c r="BJ39" s="66"/>
      <c r="BK39" s="62" t="s">
        <v>1665</v>
      </c>
      <c r="BL39" s="62" t="s">
        <v>1665</v>
      </c>
      <c r="BM39" s="61"/>
      <c r="BN39" s="61"/>
      <c r="BO39" s="66" t="s">
        <v>42</v>
      </c>
      <c r="BP39" s="63" t="s">
        <v>42</v>
      </c>
      <c r="BQ39" s="63" t="s">
        <v>42</v>
      </c>
      <c r="BR39" s="63" t="s">
        <v>42</v>
      </c>
      <c r="BS39" s="66" t="s">
        <v>42</v>
      </c>
      <c r="BT39" s="67" t="s">
        <v>42</v>
      </c>
      <c r="BU39" s="64">
        <v>0</v>
      </c>
      <c r="BV39" s="62" t="s">
        <v>42</v>
      </c>
      <c r="BW39" s="62" t="s">
        <v>42</v>
      </c>
      <c r="BX39" s="61" t="s">
        <v>42</v>
      </c>
      <c r="BY39" s="61" t="s">
        <v>42</v>
      </c>
      <c r="BZ39" s="61" t="s">
        <v>42</v>
      </c>
      <c r="CA39" s="61" t="s">
        <v>42</v>
      </c>
      <c r="CB39" s="61" t="s">
        <v>42</v>
      </c>
      <c r="CC39" s="61" t="s">
        <v>42</v>
      </c>
      <c r="CD39" s="61" t="s">
        <v>42</v>
      </c>
      <c r="CE39" s="61" t="s">
        <v>42</v>
      </c>
      <c r="CF39" s="64">
        <v>0</v>
      </c>
      <c r="CG39" s="61" t="s">
        <v>42</v>
      </c>
      <c r="CH39" s="61" t="s">
        <v>42</v>
      </c>
      <c r="CI39" s="61" t="s">
        <v>42</v>
      </c>
      <c r="CJ39" s="61" t="s">
        <v>42</v>
      </c>
      <c r="CK39" s="64"/>
      <c r="CL39" s="62" t="s">
        <v>1665</v>
      </c>
      <c r="CM39" s="62" t="s">
        <v>1665</v>
      </c>
      <c r="CN39" s="61"/>
      <c r="CO39" s="61"/>
    </row>
    <row r="40" spans="1:93" ht="15" customHeight="1" x14ac:dyDescent="0.25">
      <c r="A40" s="60">
        <f t="shared" si="1"/>
        <v>26</v>
      </c>
      <c r="B40" s="61"/>
      <c r="C40" s="61"/>
      <c r="D40" s="62" t="s">
        <v>260</v>
      </c>
      <c r="E40" s="59" t="s">
        <v>42</v>
      </c>
      <c r="F40" s="59" t="s">
        <v>42</v>
      </c>
      <c r="G40" s="59" t="s">
        <v>42</v>
      </c>
      <c r="H40" s="62" t="s">
        <v>170</v>
      </c>
      <c r="I40" s="62">
        <v>107009273</v>
      </c>
      <c r="J40" s="62" t="s">
        <v>171</v>
      </c>
      <c r="K40" s="62" t="s">
        <v>172</v>
      </c>
      <c r="L40" s="62" t="s">
        <v>173</v>
      </c>
      <c r="M40" s="62" t="s">
        <v>171</v>
      </c>
      <c r="N40" s="62" t="s">
        <v>172</v>
      </c>
      <c r="O40" s="62" t="s">
        <v>52</v>
      </c>
      <c r="P40" s="63">
        <v>6</v>
      </c>
      <c r="Q40" s="64"/>
      <c r="R40" s="64"/>
      <c r="S40" s="63"/>
      <c r="T40" s="63"/>
      <c r="U40" s="63"/>
      <c r="V40" s="65"/>
      <c r="W40" s="65"/>
      <c r="X40" s="61"/>
      <c r="Y40" s="61"/>
      <c r="Z40" s="61"/>
      <c r="AA40" s="61"/>
      <c r="AB40" s="61"/>
      <c r="AC40" s="61"/>
      <c r="AD40" s="61"/>
      <c r="AE40" s="61"/>
      <c r="AF40" s="61"/>
      <c r="AG40" s="61">
        <v>28522</v>
      </c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 t="s">
        <v>42</v>
      </c>
      <c r="BA40" s="61" t="s">
        <v>42</v>
      </c>
      <c r="BB40" s="61" t="s">
        <v>42</v>
      </c>
      <c r="BC40" s="63"/>
      <c r="BD40" s="63"/>
      <c r="BE40" s="63"/>
      <c r="BF40" s="63"/>
      <c r="BG40" s="63"/>
      <c r="BH40" s="66"/>
      <c r="BI40" s="67"/>
      <c r="BJ40" s="66">
        <v>0</v>
      </c>
      <c r="BK40" s="66"/>
      <c r="BL40" s="66"/>
      <c r="BM40" s="61"/>
      <c r="BN40" s="61"/>
      <c r="BO40" s="68" t="s">
        <v>179</v>
      </c>
      <c r="BP40" s="63"/>
      <c r="BQ40" s="63"/>
      <c r="BR40" s="63"/>
      <c r="BS40" s="66"/>
      <c r="BT40" s="67"/>
      <c r="BU40" s="66">
        <v>0</v>
      </c>
      <c r="BV40" s="66" t="s">
        <v>1666</v>
      </c>
      <c r="BW40" s="66" t="s">
        <v>1667</v>
      </c>
      <c r="BX40" s="61"/>
      <c r="BY40" s="61"/>
      <c r="BZ40" s="68"/>
      <c r="CA40" s="63"/>
      <c r="CB40" s="63"/>
      <c r="CC40" s="63"/>
      <c r="CD40" s="66"/>
      <c r="CE40" s="67"/>
      <c r="CF40" s="66">
        <v>0</v>
      </c>
      <c r="CG40" s="66"/>
      <c r="CH40" s="66"/>
      <c r="CI40" s="61"/>
      <c r="CJ40" s="61"/>
      <c r="CK40" s="66">
        <v>0</v>
      </c>
      <c r="CL40" s="66" t="s">
        <v>1668</v>
      </c>
      <c r="CM40" s="66" t="s">
        <v>1668</v>
      </c>
      <c r="CN40" s="61"/>
      <c r="CO40" s="61"/>
    </row>
    <row r="41" spans="1:93" ht="15" customHeight="1" x14ac:dyDescent="0.25">
      <c r="A41" s="91">
        <f>A40+1</f>
        <v>27</v>
      </c>
      <c r="B41" s="92">
        <v>46235</v>
      </c>
      <c r="C41" s="92">
        <v>46265</v>
      </c>
      <c r="D41" s="93" t="s">
        <v>261</v>
      </c>
      <c r="E41" s="92">
        <v>46269</v>
      </c>
      <c r="F41" s="93" t="s">
        <v>584</v>
      </c>
      <c r="G41" s="92">
        <v>46036</v>
      </c>
      <c r="H41" s="93" t="s">
        <v>90</v>
      </c>
      <c r="I41" s="93">
        <v>113012360</v>
      </c>
      <c r="J41" s="93" t="s">
        <v>91</v>
      </c>
      <c r="K41" s="93" t="s">
        <v>92</v>
      </c>
      <c r="L41" s="93" t="s">
        <v>93</v>
      </c>
      <c r="M41" s="93" t="s">
        <v>91</v>
      </c>
      <c r="N41" s="93" t="s">
        <v>92</v>
      </c>
      <c r="O41" s="93" t="s">
        <v>52</v>
      </c>
      <c r="P41" s="94">
        <v>125.91</v>
      </c>
      <c r="Q41" s="95">
        <v>35000</v>
      </c>
      <c r="R41" s="95">
        <v>10616</v>
      </c>
      <c r="S41" s="94">
        <v>10905.7</v>
      </c>
      <c r="T41" s="94">
        <v>5318.7380000000003</v>
      </c>
      <c r="U41" s="94">
        <v>11154.458000000001</v>
      </c>
      <c r="V41" s="96"/>
      <c r="W41" s="96"/>
      <c r="X41" s="92"/>
      <c r="Y41" s="92" t="s">
        <v>1600</v>
      </c>
      <c r="Z41" s="92" t="s">
        <v>1601</v>
      </c>
      <c r="AA41" s="92">
        <v>45141</v>
      </c>
      <c r="AB41" s="92" t="s">
        <v>1602</v>
      </c>
      <c r="AC41" s="92" t="s">
        <v>885</v>
      </c>
      <c r="AD41" s="92">
        <v>45141</v>
      </c>
      <c r="AE41" s="92" t="s">
        <v>641</v>
      </c>
      <c r="AF41" s="92" t="s">
        <v>1603</v>
      </c>
      <c r="AG41" s="92">
        <v>45141</v>
      </c>
      <c r="AH41" s="92" t="s">
        <v>1231</v>
      </c>
      <c r="AI41" s="92" t="s">
        <v>1231</v>
      </c>
      <c r="AJ41" s="92">
        <v>34144</v>
      </c>
      <c r="AK41" s="92" t="s">
        <v>1604</v>
      </c>
      <c r="AL41" s="92" t="s">
        <v>1605</v>
      </c>
      <c r="AM41" s="92">
        <v>24349</v>
      </c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 t="s">
        <v>42</v>
      </c>
      <c r="BA41" s="92" t="s">
        <v>42</v>
      </c>
      <c r="BB41" s="92" t="s">
        <v>42</v>
      </c>
      <c r="BC41" s="94">
        <v>10121.591</v>
      </c>
      <c r="BD41" s="94">
        <v>0</v>
      </c>
      <c r="BE41" s="94">
        <v>10121.591</v>
      </c>
      <c r="BF41" s="94">
        <v>10122.33</v>
      </c>
      <c r="BG41" s="94">
        <v>0.33</v>
      </c>
      <c r="BH41" s="97">
        <v>10122</v>
      </c>
      <c r="BI41" s="98" t="s">
        <v>42</v>
      </c>
      <c r="BJ41" s="97">
        <v>10122</v>
      </c>
      <c r="BK41" s="93" t="s">
        <v>1669</v>
      </c>
      <c r="BL41" s="93" t="s">
        <v>1670</v>
      </c>
      <c r="BM41" s="92">
        <v>46630</v>
      </c>
      <c r="BN41" s="92" t="s">
        <v>352</v>
      </c>
      <c r="BO41" s="101" t="s">
        <v>354</v>
      </c>
      <c r="BP41" s="94">
        <v>0</v>
      </c>
      <c r="BQ41" s="94">
        <v>0</v>
      </c>
      <c r="BR41" s="94">
        <v>0</v>
      </c>
      <c r="BS41" s="97">
        <v>0</v>
      </c>
      <c r="BT41" s="98" t="s">
        <v>42</v>
      </c>
      <c r="BU41" s="95">
        <v>0</v>
      </c>
      <c r="BV41" s="93" t="s">
        <v>1671</v>
      </c>
      <c r="BW41" s="93" t="s">
        <v>1671</v>
      </c>
      <c r="BX41" s="92"/>
      <c r="BY41" s="92"/>
      <c r="BZ41" s="104" t="s">
        <v>181</v>
      </c>
      <c r="CA41" s="94">
        <v>0</v>
      </c>
      <c r="CB41" s="94">
        <v>0</v>
      </c>
      <c r="CC41" s="94">
        <v>0</v>
      </c>
      <c r="CD41" s="97">
        <v>0</v>
      </c>
      <c r="CE41" s="98" t="s">
        <v>42</v>
      </c>
      <c r="CF41" s="95">
        <v>0</v>
      </c>
      <c r="CG41" s="93" t="s">
        <v>1671</v>
      </c>
      <c r="CH41" s="93" t="s">
        <v>1671</v>
      </c>
      <c r="CI41" s="92"/>
      <c r="CJ41" s="92"/>
      <c r="CK41" s="97">
        <v>10122</v>
      </c>
      <c r="CL41" s="93" t="s">
        <v>1669</v>
      </c>
      <c r="CM41" s="93" t="s">
        <v>1670</v>
      </c>
      <c r="CN41" s="92">
        <v>46630</v>
      </c>
      <c r="CO41" s="92" t="s">
        <v>352</v>
      </c>
    </row>
    <row r="42" spans="1:93" ht="15" customHeight="1" x14ac:dyDescent="0.25">
      <c r="A42" s="91">
        <f t="shared" si="1"/>
        <v>28</v>
      </c>
      <c r="B42" s="92">
        <v>46235</v>
      </c>
      <c r="C42" s="92">
        <v>46265</v>
      </c>
      <c r="D42" s="93" t="s">
        <v>262</v>
      </c>
      <c r="E42" s="92">
        <v>46273</v>
      </c>
      <c r="F42" s="93" t="s">
        <v>585</v>
      </c>
      <c r="G42" s="92">
        <v>46036</v>
      </c>
      <c r="H42" s="93" t="s">
        <v>274</v>
      </c>
      <c r="I42" s="93">
        <v>114005624</v>
      </c>
      <c r="J42" s="93" t="s">
        <v>94</v>
      </c>
      <c r="K42" s="93" t="s">
        <v>95</v>
      </c>
      <c r="L42" s="93" t="s">
        <v>96</v>
      </c>
      <c r="M42" s="93" t="s">
        <v>94</v>
      </c>
      <c r="N42" s="93" t="s">
        <v>95</v>
      </c>
      <c r="O42" s="93" t="s">
        <v>52</v>
      </c>
      <c r="P42" s="94">
        <v>68.180000000000007</v>
      </c>
      <c r="Q42" s="95">
        <v>35087</v>
      </c>
      <c r="R42" s="95"/>
      <c r="S42" s="94">
        <v>25015</v>
      </c>
      <c r="T42" s="94">
        <v>11786</v>
      </c>
      <c r="U42" s="94">
        <v>27190.332999999999</v>
      </c>
      <c r="V42" s="96">
        <v>21.18</v>
      </c>
      <c r="W42" s="96">
        <v>80.099999999999994</v>
      </c>
      <c r="X42" s="92">
        <v>39505</v>
      </c>
      <c r="Y42" s="92" t="s">
        <v>462</v>
      </c>
      <c r="Z42" s="92" t="s">
        <v>1606</v>
      </c>
      <c r="AA42" s="92">
        <v>45245</v>
      </c>
      <c r="AB42" s="92" t="s">
        <v>1301</v>
      </c>
      <c r="AC42" s="92" t="s">
        <v>1607</v>
      </c>
      <c r="AD42" s="92">
        <v>45245</v>
      </c>
      <c r="AE42" s="92" t="s">
        <v>1608</v>
      </c>
      <c r="AF42" s="92" t="s">
        <v>1609</v>
      </c>
      <c r="AG42" s="92">
        <v>45245</v>
      </c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 t="s">
        <v>42</v>
      </c>
      <c r="BA42" s="92" t="s">
        <v>42</v>
      </c>
      <c r="BB42" s="92" t="s">
        <v>42</v>
      </c>
      <c r="BC42" s="94">
        <v>24495.691999999999</v>
      </c>
      <c r="BD42" s="94">
        <v>0</v>
      </c>
      <c r="BE42" s="94">
        <v>22209.527999999998</v>
      </c>
      <c r="BF42" s="94">
        <v>22209.737000000001</v>
      </c>
      <c r="BG42" s="94">
        <v>0.73699999999999999</v>
      </c>
      <c r="BH42" s="97">
        <v>22209</v>
      </c>
      <c r="BI42" s="98" t="s">
        <v>42</v>
      </c>
      <c r="BJ42" s="97">
        <v>22209</v>
      </c>
      <c r="BK42" s="93" t="s">
        <v>1672</v>
      </c>
      <c r="BL42" s="93" t="s">
        <v>1673</v>
      </c>
      <c r="BM42" s="92">
        <v>46630</v>
      </c>
      <c r="BN42" s="92" t="s">
        <v>352</v>
      </c>
      <c r="BO42" s="101" t="s">
        <v>354</v>
      </c>
      <c r="BP42" s="94">
        <v>2286.1640000000002</v>
      </c>
      <c r="BQ42" s="94">
        <v>2286.366</v>
      </c>
      <c r="BR42" s="94">
        <v>0.36599999999999999</v>
      </c>
      <c r="BS42" s="97">
        <v>2286</v>
      </c>
      <c r="BT42" s="98" t="s">
        <v>42</v>
      </c>
      <c r="BU42" s="97">
        <v>2286</v>
      </c>
      <c r="BV42" s="93" t="s">
        <v>1674</v>
      </c>
      <c r="BW42" s="93" t="s">
        <v>1675</v>
      </c>
      <c r="BX42" s="92">
        <v>46630</v>
      </c>
      <c r="BY42" s="92" t="s">
        <v>352</v>
      </c>
      <c r="BZ42" s="92" t="s">
        <v>42</v>
      </c>
      <c r="CA42" s="92" t="s">
        <v>42</v>
      </c>
      <c r="CB42" s="92" t="s">
        <v>42</v>
      </c>
      <c r="CC42" s="92" t="s">
        <v>42</v>
      </c>
      <c r="CD42" s="92" t="s">
        <v>42</v>
      </c>
      <c r="CE42" s="92" t="s">
        <v>42</v>
      </c>
      <c r="CF42" s="95">
        <v>0</v>
      </c>
      <c r="CG42" s="92" t="s">
        <v>42</v>
      </c>
      <c r="CH42" s="92" t="s">
        <v>42</v>
      </c>
      <c r="CI42" s="92" t="s">
        <v>42</v>
      </c>
      <c r="CJ42" s="92" t="s">
        <v>42</v>
      </c>
      <c r="CK42" s="97">
        <v>24495</v>
      </c>
      <c r="CL42" s="93" t="s">
        <v>1672</v>
      </c>
      <c r="CM42" s="93" t="s">
        <v>1676</v>
      </c>
      <c r="CN42" s="92">
        <v>46630</v>
      </c>
      <c r="CO42" s="92" t="s">
        <v>352</v>
      </c>
    </row>
    <row r="43" spans="1:93" ht="15" customHeight="1" x14ac:dyDescent="0.25">
      <c r="A43" s="91">
        <f t="shared" si="1"/>
        <v>29</v>
      </c>
      <c r="B43" s="92">
        <v>46235</v>
      </c>
      <c r="C43" s="92">
        <v>46265</v>
      </c>
      <c r="D43" s="93" t="s">
        <v>263</v>
      </c>
      <c r="E43" s="92">
        <v>46275</v>
      </c>
      <c r="F43" s="93" t="s">
        <v>586</v>
      </c>
      <c r="G43" s="92">
        <v>46006</v>
      </c>
      <c r="H43" s="93" t="s">
        <v>97</v>
      </c>
      <c r="I43" s="93">
        <v>831609046</v>
      </c>
      <c r="J43" s="93" t="s">
        <v>44</v>
      </c>
      <c r="K43" s="93" t="s">
        <v>59</v>
      </c>
      <c r="L43" s="93" t="s">
        <v>98</v>
      </c>
      <c r="M43" s="93" t="s">
        <v>44</v>
      </c>
      <c r="N43" s="93" t="s">
        <v>59</v>
      </c>
      <c r="O43" s="93" t="s">
        <v>52</v>
      </c>
      <c r="P43" s="94">
        <v>72</v>
      </c>
      <c r="Q43" s="95">
        <v>35002</v>
      </c>
      <c r="R43" s="95"/>
      <c r="S43" s="94">
        <v>10921.611000000001</v>
      </c>
      <c r="T43" s="94">
        <v>17183.216</v>
      </c>
      <c r="U43" s="94">
        <v>3721</v>
      </c>
      <c r="V43" s="96"/>
      <c r="W43" s="96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 t="s">
        <v>1610</v>
      </c>
      <c r="AU43" s="92" t="s">
        <v>1611</v>
      </c>
      <c r="AV43" s="92">
        <v>42360</v>
      </c>
      <c r="AW43" s="92" t="s">
        <v>1612</v>
      </c>
      <c r="AX43" s="92" t="s">
        <v>1613</v>
      </c>
      <c r="AY43" s="92">
        <v>42244</v>
      </c>
      <c r="AZ43" s="92" t="s">
        <v>42</v>
      </c>
      <c r="BA43" s="92" t="s">
        <v>42</v>
      </c>
      <c r="BB43" s="92" t="s">
        <v>42</v>
      </c>
      <c r="BC43" s="94">
        <v>2556.2629999999999</v>
      </c>
      <c r="BD43" s="94">
        <v>0</v>
      </c>
      <c r="BE43" s="94">
        <v>2556.2629999999999</v>
      </c>
      <c r="BF43" s="94">
        <v>2556.9960000000001</v>
      </c>
      <c r="BG43" s="94">
        <v>0.996</v>
      </c>
      <c r="BH43" s="97">
        <v>2556</v>
      </c>
      <c r="BI43" s="98" t="s">
        <v>42</v>
      </c>
      <c r="BJ43" s="97">
        <v>2556</v>
      </c>
      <c r="BK43" s="93" t="s">
        <v>1677</v>
      </c>
      <c r="BL43" s="93" t="s">
        <v>1678</v>
      </c>
      <c r="BM43" s="92"/>
      <c r="BN43" s="92"/>
      <c r="BO43" s="101" t="s">
        <v>354</v>
      </c>
      <c r="BP43" s="94">
        <v>0</v>
      </c>
      <c r="BQ43" s="94">
        <v>0.64900000000000002</v>
      </c>
      <c r="BR43" s="94">
        <v>0.64900000000000002</v>
      </c>
      <c r="BS43" s="97">
        <v>0</v>
      </c>
      <c r="BT43" s="98" t="s">
        <v>42</v>
      </c>
      <c r="BU43" s="97">
        <v>0</v>
      </c>
      <c r="BV43" s="93" t="s">
        <v>1679</v>
      </c>
      <c r="BW43" s="93" t="s">
        <v>1680</v>
      </c>
      <c r="BX43" s="92"/>
      <c r="BY43" s="92"/>
      <c r="BZ43" s="93" t="s">
        <v>264</v>
      </c>
      <c r="CA43" s="94">
        <v>0</v>
      </c>
      <c r="CB43" s="94">
        <v>0.57099999999999995</v>
      </c>
      <c r="CC43" s="94">
        <v>0.57099999999999995</v>
      </c>
      <c r="CD43" s="97">
        <v>0</v>
      </c>
      <c r="CE43" s="98" t="s">
        <v>42</v>
      </c>
      <c r="CF43" s="95">
        <v>0</v>
      </c>
      <c r="CG43" s="93" t="s">
        <v>1680</v>
      </c>
      <c r="CH43" s="93" t="s">
        <v>1680</v>
      </c>
      <c r="CI43" s="92"/>
      <c r="CJ43" s="92"/>
      <c r="CK43" s="97">
        <v>2556</v>
      </c>
      <c r="CL43" s="93" t="s">
        <v>1677</v>
      </c>
      <c r="CM43" s="93" t="s">
        <v>1678</v>
      </c>
      <c r="CN43" s="92">
        <v>46630</v>
      </c>
      <c r="CO43" s="92" t="s">
        <v>352</v>
      </c>
    </row>
    <row r="44" spans="1:93" ht="15" customHeight="1" x14ac:dyDescent="0.25">
      <c r="A44" s="91">
        <f t="shared" si="1"/>
        <v>30</v>
      </c>
      <c r="B44" s="92">
        <v>46235</v>
      </c>
      <c r="C44" s="92">
        <v>46265</v>
      </c>
      <c r="D44" s="93" t="s">
        <v>265</v>
      </c>
      <c r="E44" s="92">
        <v>46275</v>
      </c>
      <c r="F44" s="93" t="s">
        <v>587</v>
      </c>
      <c r="G44" s="92">
        <v>46006</v>
      </c>
      <c r="H44" s="93" t="s">
        <v>97</v>
      </c>
      <c r="I44" s="93">
        <v>831609046</v>
      </c>
      <c r="J44" s="93" t="s">
        <v>44</v>
      </c>
      <c r="K44" s="93" t="s">
        <v>59</v>
      </c>
      <c r="L44" s="93" t="s">
        <v>135</v>
      </c>
      <c r="M44" s="93" t="s">
        <v>44</v>
      </c>
      <c r="N44" s="93" t="s">
        <v>59</v>
      </c>
      <c r="O44" s="93" t="s">
        <v>52</v>
      </c>
      <c r="P44" s="94">
        <v>166.84899999999999</v>
      </c>
      <c r="Q44" s="95">
        <v>35035</v>
      </c>
      <c r="R44" s="95"/>
      <c r="S44" s="94">
        <v>52333.188999999998</v>
      </c>
      <c r="T44" s="94">
        <v>25165.539000000001</v>
      </c>
      <c r="U44" s="94">
        <v>20360.455000000002</v>
      </c>
      <c r="V44" s="96"/>
      <c r="W44" s="96"/>
      <c r="X44" s="92"/>
      <c r="Y44" s="92"/>
      <c r="Z44" s="92"/>
      <c r="AA44" s="92">
        <v>23511</v>
      </c>
      <c r="AB44" s="92" t="s">
        <v>546</v>
      </c>
      <c r="AC44" s="92" t="s">
        <v>546</v>
      </c>
      <c r="AD44" s="92">
        <v>23544</v>
      </c>
      <c r="AE44" s="92" t="s">
        <v>1614</v>
      </c>
      <c r="AF44" s="92" t="s">
        <v>1615</v>
      </c>
      <c r="AG44" s="92">
        <v>44747</v>
      </c>
      <c r="AH44" s="92" t="s">
        <v>1616</v>
      </c>
      <c r="AI44" s="92" t="s">
        <v>1617</v>
      </c>
      <c r="AJ44" s="92">
        <v>43501</v>
      </c>
      <c r="AK44" s="92"/>
      <c r="AL44" s="92"/>
      <c r="AM44" s="92">
        <v>32415</v>
      </c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 t="s">
        <v>356</v>
      </c>
      <c r="BA44" s="95">
        <v>3500000</v>
      </c>
      <c r="BB44" s="92">
        <v>44844</v>
      </c>
      <c r="BC44" s="94">
        <v>16386.359</v>
      </c>
      <c r="BD44" s="94">
        <v>0</v>
      </c>
      <c r="BE44" s="94">
        <v>15708.974</v>
      </c>
      <c r="BF44" s="94">
        <v>15709.225</v>
      </c>
      <c r="BG44" s="94">
        <v>0.22500000000000001</v>
      </c>
      <c r="BH44" s="97">
        <v>15709</v>
      </c>
      <c r="BI44" s="98" t="s">
        <v>42</v>
      </c>
      <c r="BJ44" s="95">
        <v>15709</v>
      </c>
      <c r="BK44" s="93" t="s">
        <v>1681</v>
      </c>
      <c r="BL44" s="93" t="s">
        <v>1682</v>
      </c>
      <c r="BM44" s="92">
        <v>46630</v>
      </c>
      <c r="BN44" s="92" t="s">
        <v>352</v>
      </c>
      <c r="BO44" s="101" t="s">
        <v>354</v>
      </c>
      <c r="BP44" s="94">
        <v>0</v>
      </c>
      <c r="BQ44" s="94">
        <v>0</v>
      </c>
      <c r="BR44" s="94">
        <v>0.58899999999999997</v>
      </c>
      <c r="BS44" s="97">
        <v>0</v>
      </c>
      <c r="BT44" s="98" t="s">
        <v>42</v>
      </c>
      <c r="BU44" s="97">
        <v>0</v>
      </c>
      <c r="BV44" s="93" t="s">
        <v>1683</v>
      </c>
      <c r="BW44" s="93" t="s">
        <v>1683</v>
      </c>
      <c r="BX44" s="92"/>
      <c r="BY44" s="92"/>
      <c r="BZ44" s="93" t="s">
        <v>266</v>
      </c>
      <c r="CA44" s="94">
        <v>677.38499999999999</v>
      </c>
      <c r="CB44" s="94">
        <v>677.68100000000004</v>
      </c>
      <c r="CC44" s="94">
        <v>0.68100000000000005</v>
      </c>
      <c r="CD44" s="97">
        <v>677</v>
      </c>
      <c r="CE44" s="98" t="s">
        <v>42</v>
      </c>
      <c r="CF44" s="95">
        <v>677</v>
      </c>
      <c r="CG44" s="93" t="s">
        <v>1684</v>
      </c>
      <c r="CH44" s="93" t="s">
        <v>1685</v>
      </c>
      <c r="CI44" s="92">
        <v>46630</v>
      </c>
      <c r="CJ44" s="92" t="s">
        <v>352</v>
      </c>
      <c r="CK44" s="97">
        <v>16386</v>
      </c>
      <c r="CL44" s="93" t="s">
        <v>1681</v>
      </c>
      <c r="CM44" s="93" t="s">
        <v>1685</v>
      </c>
      <c r="CN44" s="92">
        <v>46630</v>
      </c>
      <c r="CO44" s="92" t="s">
        <v>352</v>
      </c>
    </row>
    <row r="45" spans="1:93" ht="15" customHeight="1" x14ac:dyDescent="0.25">
      <c r="A45" s="60">
        <f t="shared" si="1"/>
        <v>31</v>
      </c>
      <c r="B45" s="61"/>
      <c r="C45" s="61"/>
      <c r="D45" s="62" t="s">
        <v>267</v>
      </c>
      <c r="E45" s="59" t="s">
        <v>42</v>
      </c>
      <c r="F45" s="62" t="s">
        <v>588</v>
      </c>
      <c r="G45" s="61">
        <v>45965</v>
      </c>
      <c r="H45" s="62" t="s">
        <v>99</v>
      </c>
      <c r="I45" s="62">
        <v>115016602</v>
      </c>
      <c r="J45" s="62" t="s">
        <v>66</v>
      </c>
      <c r="K45" s="62" t="s">
        <v>65</v>
      </c>
      <c r="L45" s="62" t="s">
        <v>100</v>
      </c>
      <c r="M45" s="62" t="s">
        <v>66</v>
      </c>
      <c r="N45" s="62" t="s">
        <v>65</v>
      </c>
      <c r="O45" s="62" t="s">
        <v>52</v>
      </c>
      <c r="P45" s="63">
        <v>104.6</v>
      </c>
      <c r="Q45" s="64"/>
      <c r="R45" s="64"/>
      <c r="S45" s="63"/>
      <c r="T45" s="63"/>
      <c r="U45" s="63"/>
      <c r="V45" s="65"/>
      <c r="W45" s="65"/>
      <c r="X45" s="61">
        <v>40886</v>
      </c>
      <c r="Y45" s="61"/>
      <c r="Z45" s="61"/>
      <c r="AA45" s="61"/>
      <c r="AB45" s="61"/>
      <c r="AC45" s="61"/>
      <c r="AD45" s="61">
        <v>27895</v>
      </c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 t="s">
        <v>101</v>
      </c>
      <c r="BA45" s="69" t="s">
        <v>102</v>
      </c>
      <c r="BB45" s="61" t="s">
        <v>103</v>
      </c>
      <c r="BC45" s="63"/>
      <c r="BD45" s="63">
        <v>0</v>
      </c>
      <c r="BE45" s="63"/>
      <c r="BF45" s="63"/>
      <c r="BG45" s="63"/>
      <c r="BH45" s="66"/>
      <c r="BI45" s="67" t="s">
        <v>42</v>
      </c>
      <c r="BJ45" s="66"/>
      <c r="BK45" s="62" t="s">
        <v>1686</v>
      </c>
      <c r="BL45" s="62" t="s">
        <v>1686</v>
      </c>
      <c r="BM45" s="61"/>
      <c r="BN45" s="61"/>
      <c r="BO45" s="66" t="s">
        <v>42</v>
      </c>
      <c r="BP45" s="63" t="s">
        <v>42</v>
      </c>
      <c r="BQ45" s="63" t="s">
        <v>42</v>
      </c>
      <c r="BR45" s="63" t="s">
        <v>42</v>
      </c>
      <c r="BS45" s="66" t="s">
        <v>42</v>
      </c>
      <c r="BT45" s="67" t="s">
        <v>42</v>
      </c>
      <c r="BU45" s="64">
        <v>0</v>
      </c>
      <c r="BV45" s="62" t="s">
        <v>42</v>
      </c>
      <c r="BW45" s="62" t="s">
        <v>42</v>
      </c>
      <c r="BX45" s="61" t="s">
        <v>42</v>
      </c>
      <c r="BY45" s="61" t="s">
        <v>42</v>
      </c>
      <c r="BZ45" s="61" t="s">
        <v>42</v>
      </c>
      <c r="CA45" s="61" t="s">
        <v>42</v>
      </c>
      <c r="CB45" s="61" t="s">
        <v>42</v>
      </c>
      <c r="CC45" s="61" t="s">
        <v>42</v>
      </c>
      <c r="CD45" s="61" t="s">
        <v>42</v>
      </c>
      <c r="CE45" s="61" t="s">
        <v>42</v>
      </c>
      <c r="CF45" s="66">
        <v>0</v>
      </c>
      <c r="CG45" s="61" t="s">
        <v>42</v>
      </c>
      <c r="CH45" s="61" t="s">
        <v>42</v>
      </c>
      <c r="CI45" s="61" t="s">
        <v>42</v>
      </c>
      <c r="CJ45" s="61" t="s">
        <v>42</v>
      </c>
      <c r="CK45" s="66"/>
      <c r="CL45" s="62" t="s">
        <v>1686</v>
      </c>
      <c r="CM45" s="62" t="s">
        <v>1686</v>
      </c>
      <c r="CN45" s="61"/>
      <c r="CO45" s="61"/>
    </row>
    <row r="46" spans="1:93" ht="15" customHeight="1" x14ac:dyDescent="0.25">
      <c r="A46" s="91">
        <f t="shared" si="1"/>
        <v>32</v>
      </c>
      <c r="B46" s="92">
        <v>46235</v>
      </c>
      <c r="C46" s="92">
        <v>46265</v>
      </c>
      <c r="D46" s="93" t="s">
        <v>268</v>
      </c>
      <c r="E46" s="92">
        <v>46273</v>
      </c>
      <c r="F46" s="93" t="s">
        <v>589</v>
      </c>
      <c r="G46" s="92">
        <v>46035</v>
      </c>
      <c r="H46" s="93" t="s">
        <v>363</v>
      </c>
      <c r="I46" s="93">
        <v>123526494</v>
      </c>
      <c r="J46" s="93" t="s">
        <v>104</v>
      </c>
      <c r="K46" s="93" t="s">
        <v>105</v>
      </c>
      <c r="L46" s="93" t="s">
        <v>364</v>
      </c>
      <c r="M46" s="93" t="s">
        <v>104</v>
      </c>
      <c r="N46" s="93" t="s">
        <v>105</v>
      </c>
      <c r="O46" s="93" t="s">
        <v>63</v>
      </c>
      <c r="P46" s="94">
        <v>200</v>
      </c>
      <c r="Q46" s="95"/>
      <c r="R46" s="95">
        <v>11678</v>
      </c>
      <c r="S46" s="94">
        <v>84203</v>
      </c>
      <c r="T46" s="94">
        <v>95850.391000000003</v>
      </c>
      <c r="U46" s="94">
        <v>30536.664000000001</v>
      </c>
      <c r="V46" s="96"/>
      <c r="W46" s="96"/>
      <c r="X46" s="92"/>
      <c r="Y46" s="92" t="s">
        <v>1618</v>
      </c>
      <c r="Z46" s="92" t="s">
        <v>1323</v>
      </c>
      <c r="AA46" s="92">
        <v>22251</v>
      </c>
      <c r="AB46" s="92" t="s">
        <v>1619</v>
      </c>
      <c r="AC46" s="92" t="s">
        <v>1620</v>
      </c>
      <c r="AD46" s="92">
        <v>22392</v>
      </c>
      <c r="AE46" s="92" t="s">
        <v>546</v>
      </c>
      <c r="AF46" s="92" t="s">
        <v>546</v>
      </c>
      <c r="AG46" s="92">
        <v>22543</v>
      </c>
      <c r="AH46" s="92" t="s">
        <v>546</v>
      </c>
      <c r="AI46" s="92" t="s">
        <v>546</v>
      </c>
      <c r="AJ46" s="92">
        <v>22750</v>
      </c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 t="s">
        <v>42</v>
      </c>
      <c r="BA46" s="92" t="s">
        <v>42</v>
      </c>
      <c r="BB46" s="92" t="s">
        <v>42</v>
      </c>
      <c r="BC46" s="94">
        <v>15702.941999999999</v>
      </c>
      <c r="BD46" s="94">
        <v>0</v>
      </c>
      <c r="BE46" s="94">
        <v>15702.941999999999</v>
      </c>
      <c r="BF46" s="94">
        <v>15702.947</v>
      </c>
      <c r="BG46" s="94">
        <v>0.94699999999999995</v>
      </c>
      <c r="BH46" s="97">
        <v>15702</v>
      </c>
      <c r="BI46" s="98" t="s">
        <v>42</v>
      </c>
      <c r="BJ46" s="97">
        <v>15702</v>
      </c>
      <c r="BK46" s="93" t="s">
        <v>1687</v>
      </c>
      <c r="BL46" s="93" t="s">
        <v>1688</v>
      </c>
      <c r="BM46" s="92">
        <v>46630</v>
      </c>
      <c r="BN46" s="92" t="s">
        <v>352</v>
      </c>
      <c r="BO46" s="97" t="s">
        <v>42</v>
      </c>
      <c r="BP46" s="94" t="s">
        <v>42</v>
      </c>
      <c r="BQ46" s="94" t="s">
        <v>42</v>
      </c>
      <c r="BR46" s="94" t="s">
        <v>42</v>
      </c>
      <c r="BS46" s="97" t="s">
        <v>42</v>
      </c>
      <c r="BT46" s="98" t="s">
        <v>42</v>
      </c>
      <c r="BU46" s="95">
        <v>0</v>
      </c>
      <c r="BV46" s="93" t="s">
        <v>42</v>
      </c>
      <c r="BW46" s="93" t="s">
        <v>42</v>
      </c>
      <c r="BX46" s="92" t="s">
        <v>42</v>
      </c>
      <c r="BY46" s="92" t="s">
        <v>42</v>
      </c>
      <c r="BZ46" s="92" t="s">
        <v>42</v>
      </c>
      <c r="CA46" s="92" t="s">
        <v>42</v>
      </c>
      <c r="CB46" s="92" t="s">
        <v>42</v>
      </c>
      <c r="CC46" s="92" t="s">
        <v>42</v>
      </c>
      <c r="CD46" s="92" t="s">
        <v>42</v>
      </c>
      <c r="CE46" s="92" t="s">
        <v>42</v>
      </c>
      <c r="CF46" s="95">
        <v>0</v>
      </c>
      <c r="CG46" s="92" t="s">
        <v>42</v>
      </c>
      <c r="CH46" s="92" t="s">
        <v>42</v>
      </c>
      <c r="CI46" s="92" t="s">
        <v>42</v>
      </c>
      <c r="CJ46" s="92" t="s">
        <v>42</v>
      </c>
      <c r="CK46" s="97">
        <v>15702</v>
      </c>
      <c r="CL46" s="93" t="s">
        <v>1687</v>
      </c>
      <c r="CM46" s="93" t="s">
        <v>1688</v>
      </c>
      <c r="CN46" s="92">
        <v>46630</v>
      </c>
      <c r="CO46" s="92" t="s">
        <v>352</v>
      </c>
    </row>
    <row r="47" spans="1:93" ht="15" customHeight="1" x14ac:dyDescent="0.25">
      <c r="A47" s="91">
        <f t="shared" si="1"/>
        <v>33</v>
      </c>
      <c r="B47" s="92">
        <v>46235</v>
      </c>
      <c r="C47" s="92">
        <v>46265</v>
      </c>
      <c r="D47" s="93" t="s">
        <v>269</v>
      </c>
      <c r="E47" s="92">
        <v>46269</v>
      </c>
      <c r="F47" s="93" t="s">
        <v>590</v>
      </c>
      <c r="G47" s="92">
        <v>46008</v>
      </c>
      <c r="H47" s="93" t="s">
        <v>280</v>
      </c>
      <c r="I47" s="93">
        <v>119004654</v>
      </c>
      <c r="J47" s="93" t="s">
        <v>81</v>
      </c>
      <c r="K47" s="93" t="s">
        <v>82</v>
      </c>
      <c r="L47" s="93" t="s">
        <v>106</v>
      </c>
      <c r="M47" s="93" t="s">
        <v>81</v>
      </c>
      <c r="N47" s="93" t="s">
        <v>82</v>
      </c>
      <c r="O47" s="93" t="s">
        <v>52</v>
      </c>
      <c r="P47" s="94">
        <v>30</v>
      </c>
      <c r="Q47" s="95"/>
      <c r="R47" s="95">
        <v>17912</v>
      </c>
      <c r="S47" s="94">
        <v>34023.076000000001</v>
      </c>
      <c r="T47" s="94">
        <v>19789.904999999999</v>
      </c>
      <c r="U47" s="94">
        <v>18009.028999999999</v>
      </c>
      <c r="V47" s="96"/>
      <c r="W47" s="96"/>
      <c r="X47" s="92"/>
      <c r="Y47" s="92" t="s">
        <v>1621</v>
      </c>
      <c r="Z47" s="92" t="s">
        <v>1622</v>
      </c>
      <c r="AA47" s="92">
        <v>25888</v>
      </c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 t="s">
        <v>42</v>
      </c>
      <c r="BA47" s="92" t="s">
        <v>42</v>
      </c>
      <c r="BB47" s="92" t="s">
        <v>42</v>
      </c>
      <c r="BC47" s="94">
        <v>14368.771000000001</v>
      </c>
      <c r="BD47" s="94">
        <v>0</v>
      </c>
      <c r="BE47" s="94">
        <v>14368.771000000001</v>
      </c>
      <c r="BF47" s="94">
        <v>14369.491</v>
      </c>
      <c r="BG47" s="94">
        <v>0.49099999999999999</v>
      </c>
      <c r="BH47" s="97">
        <v>14369</v>
      </c>
      <c r="BI47" s="98" t="s">
        <v>42</v>
      </c>
      <c r="BJ47" s="97">
        <v>14369</v>
      </c>
      <c r="BK47" s="93" t="s">
        <v>1689</v>
      </c>
      <c r="BL47" s="93" t="s">
        <v>1690</v>
      </c>
      <c r="BM47" s="92">
        <v>46630</v>
      </c>
      <c r="BN47" s="92" t="s">
        <v>352</v>
      </c>
      <c r="BO47" s="97" t="s">
        <v>42</v>
      </c>
      <c r="BP47" s="94"/>
      <c r="BQ47" s="94"/>
      <c r="BR47" s="94"/>
      <c r="BS47" s="97"/>
      <c r="BT47" s="98"/>
      <c r="BU47" s="95">
        <v>0</v>
      </c>
      <c r="BV47" s="93" t="s">
        <v>42</v>
      </c>
      <c r="BW47" s="93" t="s">
        <v>42</v>
      </c>
      <c r="BX47" s="92"/>
      <c r="BY47" s="92"/>
      <c r="BZ47" s="92" t="s">
        <v>357</v>
      </c>
      <c r="CA47" s="94">
        <v>0</v>
      </c>
      <c r="CB47" s="94">
        <v>0</v>
      </c>
      <c r="CC47" s="94">
        <v>0</v>
      </c>
      <c r="CD47" s="97">
        <v>0</v>
      </c>
      <c r="CE47" s="92" t="s">
        <v>42</v>
      </c>
      <c r="CF47" s="95">
        <v>0</v>
      </c>
      <c r="CG47" s="93" t="s">
        <v>1691</v>
      </c>
      <c r="CH47" s="93" t="s">
        <v>1691</v>
      </c>
      <c r="CI47" s="92"/>
      <c r="CJ47" s="92"/>
      <c r="CK47" s="95">
        <v>14369</v>
      </c>
      <c r="CL47" s="93" t="s">
        <v>1689</v>
      </c>
      <c r="CM47" s="93" t="s">
        <v>1690</v>
      </c>
      <c r="CN47" s="92">
        <v>46630</v>
      </c>
      <c r="CO47" s="92" t="s">
        <v>352</v>
      </c>
    </row>
    <row r="48" spans="1:93" ht="15" customHeight="1" x14ac:dyDescent="0.25">
      <c r="A48" s="91">
        <f t="shared" si="1"/>
        <v>34</v>
      </c>
      <c r="B48" s="92">
        <v>46235</v>
      </c>
      <c r="C48" s="92">
        <v>46265</v>
      </c>
      <c r="D48" s="93" t="s">
        <v>270</v>
      </c>
      <c r="E48" s="92">
        <v>46273</v>
      </c>
      <c r="F48" s="93" t="s">
        <v>591</v>
      </c>
      <c r="G48" s="92">
        <v>46000</v>
      </c>
      <c r="H48" s="93" t="s">
        <v>279</v>
      </c>
      <c r="I48" s="93">
        <v>117005106</v>
      </c>
      <c r="J48" s="93" t="s">
        <v>132</v>
      </c>
      <c r="K48" s="93" t="s">
        <v>133</v>
      </c>
      <c r="L48" s="93" t="s">
        <v>134</v>
      </c>
      <c r="M48" s="93" t="s">
        <v>132</v>
      </c>
      <c r="N48" s="93" t="s">
        <v>133</v>
      </c>
      <c r="O48" s="93" t="s">
        <v>52</v>
      </c>
      <c r="P48" s="94">
        <v>400</v>
      </c>
      <c r="Q48" s="95">
        <v>35020</v>
      </c>
      <c r="R48" s="95"/>
      <c r="S48" s="94">
        <v>10420.502</v>
      </c>
      <c r="T48" s="94">
        <v>6683.1890000000003</v>
      </c>
      <c r="U48" s="94">
        <v>12615.067999999999</v>
      </c>
      <c r="V48" s="96"/>
      <c r="W48" s="96"/>
      <c r="X48" s="92"/>
      <c r="Y48" s="92" t="s">
        <v>523</v>
      </c>
      <c r="Z48" s="92" t="s">
        <v>1623</v>
      </c>
      <c r="AA48" s="92">
        <v>45309</v>
      </c>
      <c r="AB48" s="92" t="s">
        <v>1624</v>
      </c>
      <c r="AC48" s="92" t="s">
        <v>1625</v>
      </c>
      <c r="AD48" s="92">
        <v>45309</v>
      </c>
      <c r="AE48" s="92" t="s">
        <v>510</v>
      </c>
      <c r="AF48" s="92" t="s">
        <v>1626</v>
      </c>
      <c r="AG48" s="92">
        <v>45309</v>
      </c>
      <c r="AH48" s="92"/>
      <c r="AI48" s="92"/>
      <c r="AJ48" s="92"/>
      <c r="AK48" s="92" t="s">
        <v>1330</v>
      </c>
      <c r="AL48" s="92" t="s">
        <v>1330</v>
      </c>
      <c r="AM48" s="92">
        <v>31177</v>
      </c>
      <c r="AN48" s="92" t="s">
        <v>546</v>
      </c>
      <c r="AO48" s="92" t="s">
        <v>546</v>
      </c>
      <c r="AP48" s="92">
        <v>30812</v>
      </c>
      <c r="AQ48" s="92"/>
      <c r="AR48" s="92"/>
      <c r="AS48" s="92"/>
      <c r="AT48" s="92"/>
      <c r="AU48" s="92"/>
      <c r="AV48" s="92"/>
      <c r="AW48" s="92"/>
      <c r="AX48" s="92"/>
      <c r="AY48" s="92"/>
      <c r="AZ48" s="92" t="s">
        <v>42</v>
      </c>
      <c r="BA48" s="92" t="s">
        <v>42</v>
      </c>
      <c r="BB48" s="92" t="s">
        <v>42</v>
      </c>
      <c r="BC48" s="94">
        <v>12057.653</v>
      </c>
      <c r="BD48" s="94">
        <v>0</v>
      </c>
      <c r="BE48" s="94">
        <v>12057.653</v>
      </c>
      <c r="BF48" s="94">
        <v>12058.22</v>
      </c>
      <c r="BG48" s="94">
        <v>0.22</v>
      </c>
      <c r="BH48" s="97">
        <v>12058</v>
      </c>
      <c r="BI48" s="98" t="s">
        <v>42</v>
      </c>
      <c r="BJ48" s="97">
        <v>12058</v>
      </c>
      <c r="BK48" s="93" t="s">
        <v>1692</v>
      </c>
      <c r="BL48" s="93" t="s">
        <v>1693</v>
      </c>
      <c r="BM48" s="92">
        <v>46630</v>
      </c>
      <c r="BN48" s="92" t="s">
        <v>352</v>
      </c>
      <c r="BO48" s="101" t="s">
        <v>179</v>
      </c>
      <c r="BP48" s="94">
        <v>0</v>
      </c>
      <c r="BQ48" s="94">
        <v>0.88500000000000001</v>
      </c>
      <c r="BR48" s="94">
        <v>0.88500000000000001</v>
      </c>
      <c r="BS48" s="97">
        <v>0</v>
      </c>
      <c r="BT48" s="98" t="s">
        <v>42</v>
      </c>
      <c r="BU48" s="95">
        <v>0</v>
      </c>
      <c r="BV48" s="93" t="s">
        <v>1694</v>
      </c>
      <c r="BW48" s="93" t="s">
        <v>1694</v>
      </c>
      <c r="BX48" s="92"/>
      <c r="BY48" s="92"/>
      <c r="BZ48" s="92" t="s">
        <v>182</v>
      </c>
      <c r="CA48" s="94">
        <v>0</v>
      </c>
      <c r="CB48" s="94">
        <v>0.89600000000000002</v>
      </c>
      <c r="CC48" s="94">
        <v>0.89600000000000002</v>
      </c>
      <c r="CD48" s="97">
        <v>0</v>
      </c>
      <c r="CE48" s="98" t="s">
        <v>42</v>
      </c>
      <c r="CF48" s="95">
        <v>0</v>
      </c>
      <c r="CG48" s="93" t="s">
        <v>1694</v>
      </c>
      <c r="CH48" s="93" t="s">
        <v>1694</v>
      </c>
      <c r="CI48" s="92"/>
      <c r="CJ48" s="92"/>
      <c r="CK48" s="95">
        <v>12058</v>
      </c>
      <c r="CL48" s="93" t="s">
        <v>1692</v>
      </c>
      <c r="CM48" s="93" t="s">
        <v>1693</v>
      </c>
      <c r="CN48" s="92">
        <v>46630</v>
      </c>
      <c r="CO48" s="92" t="s">
        <v>352</v>
      </c>
    </row>
    <row r="49" spans="1:93" ht="15" customHeight="1" x14ac:dyDescent="0.25">
      <c r="A49" s="60">
        <f t="shared" si="1"/>
        <v>35</v>
      </c>
      <c r="B49" s="61"/>
      <c r="C49" s="61"/>
      <c r="D49" s="62" t="s">
        <v>271</v>
      </c>
      <c r="E49" s="59" t="s">
        <v>42</v>
      </c>
      <c r="F49" s="62" t="s">
        <v>592</v>
      </c>
      <c r="G49" s="61">
        <v>45965</v>
      </c>
      <c r="H49" s="62" t="s">
        <v>119</v>
      </c>
      <c r="I49" s="62">
        <v>813109388</v>
      </c>
      <c r="J49" s="62" t="s">
        <v>107</v>
      </c>
      <c r="K49" s="62" t="s">
        <v>108</v>
      </c>
      <c r="L49" s="62" t="s">
        <v>109</v>
      </c>
      <c r="M49" s="62" t="s">
        <v>107</v>
      </c>
      <c r="N49" s="62" t="s">
        <v>108</v>
      </c>
      <c r="O49" s="62" t="s">
        <v>63</v>
      </c>
      <c r="P49" s="63">
        <v>125</v>
      </c>
      <c r="Q49" s="64"/>
      <c r="R49" s="64"/>
      <c r="S49" s="63"/>
      <c r="T49" s="63"/>
      <c r="U49" s="63"/>
      <c r="V49" s="65"/>
      <c r="W49" s="65"/>
      <c r="X49" s="61"/>
      <c r="Y49" s="61"/>
      <c r="Z49" s="61"/>
      <c r="AA49" s="61">
        <v>24138</v>
      </c>
      <c r="AB49" s="61"/>
      <c r="AC49" s="61"/>
      <c r="AD49" s="61">
        <v>24138</v>
      </c>
      <c r="AE49" s="61"/>
      <c r="AF49" s="61"/>
      <c r="AG49" s="61"/>
      <c r="AH49" s="61"/>
      <c r="AI49" s="61"/>
      <c r="AJ49" s="61">
        <v>27060</v>
      </c>
      <c r="AK49" s="61"/>
      <c r="AL49" s="61"/>
      <c r="AM49" s="61">
        <v>27269</v>
      </c>
      <c r="AN49" s="61"/>
      <c r="AO49" s="61"/>
      <c r="AP49" s="61">
        <v>27269</v>
      </c>
      <c r="AQ49" s="61"/>
      <c r="AR49" s="61"/>
      <c r="AS49" s="61">
        <v>27269</v>
      </c>
      <c r="AT49" s="61"/>
      <c r="AU49" s="61"/>
      <c r="AV49" s="61">
        <v>27269</v>
      </c>
      <c r="AW49" s="61"/>
      <c r="AX49" s="61"/>
      <c r="AY49" s="61"/>
      <c r="AZ49" s="61" t="s">
        <v>42</v>
      </c>
      <c r="BA49" s="61" t="s">
        <v>42</v>
      </c>
      <c r="BB49" s="61" t="s">
        <v>42</v>
      </c>
      <c r="BC49" s="63"/>
      <c r="BD49" s="63"/>
      <c r="BE49" s="63"/>
      <c r="BF49" s="63"/>
      <c r="BG49" s="63"/>
      <c r="BH49" s="66"/>
      <c r="BI49" s="67"/>
      <c r="BJ49" s="66">
        <v>0</v>
      </c>
      <c r="BK49" s="62" t="s">
        <v>1695</v>
      </c>
      <c r="BL49" s="62" t="s">
        <v>1695</v>
      </c>
      <c r="BM49" s="61"/>
      <c r="BN49" s="61"/>
      <c r="BO49" s="66" t="s">
        <v>42</v>
      </c>
      <c r="BP49" s="63" t="s">
        <v>42</v>
      </c>
      <c r="BQ49" s="63" t="s">
        <v>42</v>
      </c>
      <c r="BR49" s="63" t="s">
        <v>42</v>
      </c>
      <c r="BS49" s="66" t="s">
        <v>42</v>
      </c>
      <c r="BT49" s="67" t="s">
        <v>42</v>
      </c>
      <c r="BU49" s="64">
        <v>0</v>
      </c>
      <c r="BV49" s="62" t="s">
        <v>42</v>
      </c>
      <c r="BW49" s="62" t="s">
        <v>42</v>
      </c>
      <c r="BX49" s="61" t="s">
        <v>42</v>
      </c>
      <c r="BY49" s="61" t="s">
        <v>42</v>
      </c>
      <c r="BZ49" s="61" t="s">
        <v>362</v>
      </c>
      <c r="CA49" s="63"/>
      <c r="CB49" s="63"/>
      <c r="CC49" s="63"/>
      <c r="CD49" s="66"/>
      <c r="CE49" s="67"/>
      <c r="CF49" s="64">
        <v>0</v>
      </c>
      <c r="CG49" s="62" t="s">
        <v>1695</v>
      </c>
      <c r="CH49" s="62" t="s">
        <v>1695</v>
      </c>
      <c r="CI49" s="61"/>
      <c r="CJ49" s="61"/>
      <c r="CK49" s="66">
        <v>0</v>
      </c>
      <c r="CL49" s="62" t="s">
        <v>1695</v>
      </c>
      <c r="CM49" s="62" t="s">
        <v>1695</v>
      </c>
      <c r="CN49" s="61"/>
      <c r="CO49" s="61"/>
    </row>
    <row r="50" spans="1:93" ht="15" customHeight="1" x14ac:dyDescent="0.25">
      <c r="A50" s="60">
        <f t="shared" si="1"/>
        <v>36</v>
      </c>
      <c r="B50" s="61"/>
      <c r="C50" s="61"/>
      <c r="D50" s="62" t="s">
        <v>272</v>
      </c>
      <c r="E50" s="59" t="s">
        <v>42</v>
      </c>
      <c r="F50" s="62" t="s">
        <v>593</v>
      </c>
      <c r="G50" s="61">
        <v>46000</v>
      </c>
      <c r="H50" s="62" t="s">
        <v>175</v>
      </c>
      <c r="I50" s="62">
        <v>200532770</v>
      </c>
      <c r="J50" s="62" t="s">
        <v>176</v>
      </c>
      <c r="K50" s="62" t="s">
        <v>177</v>
      </c>
      <c r="L50" s="62" t="s">
        <v>178</v>
      </c>
      <c r="M50" s="62" t="s">
        <v>176</v>
      </c>
      <c r="N50" s="62" t="s">
        <v>177</v>
      </c>
      <c r="O50" s="62" t="s">
        <v>63</v>
      </c>
      <c r="P50" s="63">
        <v>6</v>
      </c>
      <c r="Q50" s="64"/>
      <c r="R50" s="64"/>
      <c r="S50" s="63"/>
      <c r="T50" s="63"/>
      <c r="U50" s="63"/>
      <c r="V50" s="65"/>
      <c r="W50" s="65"/>
      <c r="X50" s="61"/>
      <c r="Y50" s="61"/>
      <c r="Z50" s="61"/>
      <c r="AA50" s="61">
        <v>37316</v>
      </c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 t="s">
        <v>42</v>
      </c>
      <c r="BA50" s="61" t="s">
        <v>42</v>
      </c>
      <c r="BB50" s="61" t="s">
        <v>42</v>
      </c>
      <c r="BC50" s="63"/>
      <c r="BD50" s="63"/>
      <c r="BE50" s="63"/>
      <c r="BF50" s="63"/>
      <c r="BG50" s="63"/>
      <c r="BH50" s="66"/>
      <c r="BI50" s="67"/>
      <c r="BJ50" s="66">
        <v>0</v>
      </c>
      <c r="BK50" s="66"/>
      <c r="BL50" s="66"/>
      <c r="BM50" s="61"/>
      <c r="BN50" s="61"/>
      <c r="BO50" s="68" t="s">
        <v>179</v>
      </c>
      <c r="BP50" s="63"/>
      <c r="BQ50" s="63"/>
      <c r="BR50" s="63"/>
      <c r="BS50" s="66"/>
      <c r="BT50" s="67"/>
      <c r="BU50" s="64"/>
      <c r="BV50" s="66" t="s">
        <v>1696</v>
      </c>
      <c r="BW50" s="66" t="s">
        <v>1696</v>
      </c>
      <c r="BX50" s="61"/>
      <c r="BY50" s="61"/>
      <c r="BZ50" s="61"/>
      <c r="CA50" s="61"/>
      <c r="CB50" s="61"/>
      <c r="CC50" s="61"/>
      <c r="CD50" s="61"/>
      <c r="CE50" s="61"/>
      <c r="CF50" s="64">
        <v>0</v>
      </c>
      <c r="CG50" s="61"/>
      <c r="CH50" s="61"/>
      <c r="CI50" s="61"/>
      <c r="CJ50" s="61"/>
      <c r="CK50" s="64">
        <v>0</v>
      </c>
      <c r="CL50" s="66" t="s">
        <v>1696</v>
      </c>
      <c r="CM50" s="66" t="s">
        <v>1696</v>
      </c>
      <c r="CN50" s="61"/>
      <c r="CO50" s="61"/>
    </row>
    <row r="51" spans="1:93" ht="15" customHeight="1" x14ac:dyDescent="0.25">
      <c r="A51" s="91">
        <f t="shared" si="1"/>
        <v>37</v>
      </c>
      <c r="B51" s="92">
        <v>46235</v>
      </c>
      <c r="C51" s="92">
        <v>46265</v>
      </c>
      <c r="D51" s="93" t="s">
        <v>273</v>
      </c>
      <c r="E51" s="92">
        <v>46273</v>
      </c>
      <c r="F51" s="93" t="s">
        <v>594</v>
      </c>
      <c r="G51" s="92">
        <v>46056</v>
      </c>
      <c r="H51" s="93" t="s">
        <v>275</v>
      </c>
      <c r="I51" s="93">
        <v>109513731</v>
      </c>
      <c r="J51" s="93" t="s">
        <v>183</v>
      </c>
      <c r="K51" s="93" t="s">
        <v>185</v>
      </c>
      <c r="L51" s="93" t="s">
        <v>184</v>
      </c>
      <c r="M51" s="93" t="s">
        <v>183</v>
      </c>
      <c r="N51" s="93" t="s">
        <v>185</v>
      </c>
      <c r="O51" s="93" t="s">
        <v>63</v>
      </c>
      <c r="P51" s="94">
        <v>210</v>
      </c>
      <c r="Q51" s="95"/>
      <c r="R51" s="95">
        <v>8854</v>
      </c>
      <c r="S51" s="94">
        <v>27903.557000000001</v>
      </c>
      <c r="T51" s="94">
        <v>27903.557000000001</v>
      </c>
      <c r="U51" s="94">
        <v>15589.717000000001</v>
      </c>
      <c r="V51" s="96"/>
      <c r="W51" s="96"/>
      <c r="X51" s="92"/>
      <c r="Y51" s="92" t="s">
        <v>546</v>
      </c>
      <c r="Z51" s="92" t="s">
        <v>546</v>
      </c>
      <c r="AA51" s="92">
        <v>27011</v>
      </c>
      <c r="AB51" s="92" t="s">
        <v>1627</v>
      </c>
      <c r="AC51" s="92" t="s">
        <v>1628</v>
      </c>
      <c r="AD51" s="92">
        <v>27304</v>
      </c>
      <c r="AE51" s="92" t="s">
        <v>546</v>
      </c>
      <c r="AF51" s="92" t="s">
        <v>546</v>
      </c>
      <c r="AG51" s="92">
        <v>27443</v>
      </c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 t="s">
        <v>42</v>
      </c>
      <c r="BA51" s="92" t="s">
        <v>42</v>
      </c>
      <c r="BB51" s="92" t="s">
        <v>42</v>
      </c>
      <c r="BC51" s="94">
        <v>13366.21</v>
      </c>
      <c r="BD51" s="94">
        <v>0</v>
      </c>
      <c r="BE51" s="94">
        <v>13366.21</v>
      </c>
      <c r="BF51" s="94">
        <v>13367.161</v>
      </c>
      <c r="BG51" s="94">
        <v>0.161</v>
      </c>
      <c r="BH51" s="97">
        <v>13367</v>
      </c>
      <c r="BI51" s="98" t="s">
        <v>42</v>
      </c>
      <c r="BJ51" s="97">
        <v>13367</v>
      </c>
      <c r="BK51" s="97" t="s">
        <v>1697</v>
      </c>
      <c r="BL51" s="97" t="s">
        <v>1698</v>
      </c>
      <c r="BM51" s="92">
        <v>46630</v>
      </c>
      <c r="BN51" s="92" t="s">
        <v>352</v>
      </c>
      <c r="BO51" s="97" t="s">
        <v>42</v>
      </c>
      <c r="BP51" s="94" t="s">
        <v>42</v>
      </c>
      <c r="BQ51" s="94" t="s">
        <v>42</v>
      </c>
      <c r="BR51" s="94" t="s">
        <v>42</v>
      </c>
      <c r="BS51" s="97" t="s">
        <v>42</v>
      </c>
      <c r="BT51" s="98" t="s">
        <v>42</v>
      </c>
      <c r="BU51" s="95">
        <v>0</v>
      </c>
      <c r="BV51" s="93" t="s">
        <v>42</v>
      </c>
      <c r="BW51" s="93" t="s">
        <v>42</v>
      </c>
      <c r="BX51" s="92" t="s">
        <v>42</v>
      </c>
      <c r="BY51" s="92" t="s">
        <v>42</v>
      </c>
      <c r="BZ51" s="92" t="s">
        <v>42</v>
      </c>
      <c r="CA51" s="92" t="s">
        <v>42</v>
      </c>
      <c r="CB51" s="92" t="s">
        <v>42</v>
      </c>
      <c r="CC51" s="92" t="s">
        <v>42</v>
      </c>
      <c r="CD51" s="92" t="s">
        <v>42</v>
      </c>
      <c r="CE51" s="92" t="s">
        <v>42</v>
      </c>
      <c r="CF51" s="95">
        <v>0</v>
      </c>
      <c r="CG51" s="92" t="s">
        <v>42</v>
      </c>
      <c r="CH51" s="92" t="s">
        <v>42</v>
      </c>
      <c r="CI51" s="92" t="s">
        <v>42</v>
      </c>
      <c r="CJ51" s="92" t="s">
        <v>42</v>
      </c>
      <c r="CK51" s="97">
        <v>13367</v>
      </c>
      <c r="CL51" s="97" t="s">
        <v>1697</v>
      </c>
      <c r="CM51" s="97" t="s">
        <v>1698</v>
      </c>
      <c r="CN51" s="92">
        <v>46630</v>
      </c>
      <c r="CO51" s="92" t="s">
        <v>352</v>
      </c>
    </row>
  </sheetData>
  <autoFilter ref="A8:BZ8"/>
  <mergeCells count="150">
    <mergeCell ref="BY16:BY17"/>
    <mergeCell ref="BO16:BO17"/>
    <mergeCell ref="BP16:BP17"/>
    <mergeCell ref="BQ16:BQ17"/>
    <mergeCell ref="BR16:BR17"/>
    <mergeCell ref="BS16:BS17"/>
    <mergeCell ref="BT16:BT17"/>
    <mergeCell ref="BU16:BU17"/>
    <mergeCell ref="BV16:BW16"/>
    <mergeCell ref="BX16:BX17"/>
    <mergeCell ref="S4:T4"/>
    <mergeCell ref="V5:X5"/>
    <mergeCell ref="Y5:AA5"/>
    <mergeCell ref="AW5:AY5"/>
    <mergeCell ref="AZ3:BB3"/>
    <mergeCell ref="BJ5:BJ6"/>
    <mergeCell ref="BK5:BL5"/>
    <mergeCell ref="CA5:CA6"/>
    <mergeCell ref="BZ5:BZ6"/>
    <mergeCell ref="BM5:BM6"/>
    <mergeCell ref="BE4:BN4"/>
    <mergeCell ref="BX5:BX6"/>
    <mergeCell ref="BY5:BY6"/>
    <mergeCell ref="BZ4:CJ4"/>
    <mergeCell ref="CB5:CB6"/>
    <mergeCell ref="CC5:CC6"/>
    <mergeCell ref="CD5:CD6"/>
    <mergeCell ref="CE5:CE6"/>
    <mergeCell ref="CF5:CF6"/>
    <mergeCell ref="BO4:BY4"/>
    <mergeCell ref="BV5:BW5"/>
    <mergeCell ref="BO5:BO6"/>
    <mergeCell ref="BP5:BP6"/>
    <mergeCell ref="BQ5:BQ6"/>
    <mergeCell ref="A1:M1"/>
    <mergeCell ref="A2:M2"/>
    <mergeCell ref="V4:AY4"/>
    <mergeCell ref="D3:E6"/>
    <mergeCell ref="F3:G6"/>
    <mergeCell ref="J4:K6"/>
    <mergeCell ref="M4:N6"/>
    <mergeCell ref="O4:O6"/>
    <mergeCell ref="U5:U6"/>
    <mergeCell ref="AQ5:AS5"/>
    <mergeCell ref="A3:A6"/>
    <mergeCell ref="H4:H6"/>
    <mergeCell ref="I4:I6"/>
    <mergeCell ref="L4:L6"/>
    <mergeCell ref="P4:P6"/>
    <mergeCell ref="Q4:R6"/>
    <mergeCell ref="AB5:AD5"/>
    <mergeCell ref="AE5:AG5"/>
    <mergeCell ref="AH5:AJ5"/>
    <mergeCell ref="S5:S6"/>
    <mergeCell ref="T5:T6"/>
    <mergeCell ref="B3:C6"/>
    <mergeCell ref="H3:K3"/>
    <mergeCell ref="L3:AY3"/>
    <mergeCell ref="AK5:AM5"/>
    <mergeCell ref="AN5:AP5"/>
    <mergeCell ref="AT5:AV5"/>
    <mergeCell ref="AZ4:AZ6"/>
    <mergeCell ref="BA4:BA6"/>
    <mergeCell ref="BB4:BB6"/>
    <mergeCell ref="BD3:BD6"/>
    <mergeCell ref="BC3:BC6"/>
    <mergeCell ref="CJ5:CJ6"/>
    <mergeCell ref="BH5:BH6"/>
    <mergeCell ref="BI5:BI6"/>
    <mergeCell ref="CG5:CH5"/>
    <mergeCell ref="BS5:BS6"/>
    <mergeCell ref="BT5:BT6"/>
    <mergeCell ref="BU5:BU6"/>
    <mergeCell ref="CI5:CI6"/>
    <mergeCell ref="BR5:BR6"/>
    <mergeCell ref="CK3:CO3"/>
    <mergeCell ref="CK4:CO4"/>
    <mergeCell ref="CK15:CO15"/>
    <mergeCell ref="CK5:CK6"/>
    <mergeCell ref="BE3:CJ3"/>
    <mergeCell ref="CL5:CM5"/>
    <mergeCell ref="CN5:CN6"/>
    <mergeCell ref="CO5:CO6"/>
    <mergeCell ref="BE5:BE6"/>
    <mergeCell ref="BN5:BN6"/>
    <mergeCell ref="BF5:BF6"/>
    <mergeCell ref="BG5:BG6"/>
    <mergeCell ref="BE14:CJ14"/>
    <mergeCell ref="CK14:CO14"/>
    <mergeCell ref="A14:A17"/>
    <mergeCell ref="B14:C17"/>
    <mergeCell ref="D14:E17"/>
    <mergeCell ref="F14:G17"/>
    <mergeCell ref="H14:K14"/>
    <mergeCell ref="L14:AY14"/>
    <mergeCell ref="AZ14:BB14"/>
    <mergeCell ref="BC14:BC17"/>
    <mergeCell ref="BD14:BD17"/>
    <mergeCell ref="AE16:AG16"/>
    <mergeCell ref="AH16:AJ16"/>
    <mergeCell ref="AK16:AM16"/>
    <mergeCell ref="AN16:AP16"/>
    <mergeCell ref="AQ16:AS16"/>
    <mergeCell ref="AT16:AV16"/>
    <mergeCell ref="AW16:AY16"/>
    <mergeCell ref="H15:H17"/>
    <mergeCell ref="I15:I17"/>
    <mergeCell ref="J15:K17"/>
    <mergeCell ref="L15:L17"/>
    <mergeCell ref="M15:N17"/>
    <mergeCell ref="O15:O17"/>
    <mergeCell ref="P15:P17"/>
    <mergeCell ref="Q15:R17"/>
    <mergeCell ref="S15:T15"/>
    <mergeCell ref="V15:AY15"/>
    <mergeCell ref="AZ15:AZ17"/>
    <mergeCell ref="BA15:BA17"/>
    <mergeCell ref="BB15:BB17"/>
    <mergeCell ref="BE15:BN15"/>
    <mergeCell ref="BO15:BY15"/>
    <mergeCell ref="BZ15:CJ15"/>
    <mergeCell ref="S16:S17"/>
    <mergeCell ref="T16:T17"/>
    <mergeCell ref="U16:U17"/>
    <mergeCell ref="V16:X16"/>
    <mergeCell ref="Y16:AA16"/>
    <mergeCell ref="AB16:AD16"/>
    <mergeCell ref="BE16:BE17"/>
    <mergeCell ref="BF16:BF17"/>
    <mergeCell ref="BG16:BG17"/>
    <mergeCell ref="BH16:BH17"/>
    <mergeCell ref="BI16:BI17"/>
    <mergeCell ref="BJ16:BJ17"/>
    <mergeCell ref="BK16:BL16"/>
    <mergeCell ref="BM16:BM17"/>
    <mergeCell ref="BN16:BN17"/>
    <mergeCell ref="CJ16:CJ17"/>
    <mergeCell ref="CK16:CK17"/>
    <mergeCell ref="CL16:CM16"/>
    <mergeCell ref="CN16:CN17"/>
    <mergeCell ref="CO16:CO17"/>
    <mergeCell ref="BZ16:BZ17"/>
    <mergeCell ref="CA16:CA17"/>
    <mergeCell ref="CB16:CB17"/>
    <mergeCell ref="CC16:CC17"/>
    <mergeCell ref="CD16:CD17"/>
    <mergeCell ref="CE16:CE17"/>
    <mergeCell ref="CF16:CF17"/>
    <mergeCell ref="CG16:CH16"/>
    <mergeCell ref="CI16:CI17"/>
  </mergeCells>
  <pageMargins left="0.7" right="0.7" top="0.75" bottom="0.75" header="0.3" footer="0.3"/>
  <pageSetup paperSize="9" scale="71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O51"/>
  <sheetViews>
    <sheetView tabSelected="1" zoomScaleNormal="100" workbookViewId="0">
      <pane ySplit="7" topLeftCell="A8" activePane="bottomLeft" state="frozen"/>
      <selection pane="bottomLeft" activeCell="AZ36" sqref="AZ36"/>
    </sheetView>
  </sheetViews>
  <sheetFormatPr defaultRowHeight="15" x14ac:dyDescent="0.25"/>
  <cols>
    <col min="1" max="1" width="6.140625" customWidth="1"/>
    <col min="3" max="3" width="10.140625" bestFit="1" customWidth="1"/>
    <col min="4" max="4" width="9.42578125" customWidth="1"/>
    <col min="5" max="5" width="10.7109375" customWidth="1"/>
    <col min="6" max="6" width="14" customWidth="1"/>
    <col min="7" max="7" width="12.42578125" customWidth="1"/>
    <col min="8" max="8" width="37.42578125" customWidth="1"/>
    <col min="9" max="9" width="15.42578125" customWidth="1"/>
    <col min="10" max="10" width="12.5703125" bestFit="1" customWidth="1"/>
    <col min="11" max="11" width="16.7109375" customWidth="1"/>
    <col min="12" max="12" width="37.5703125" bestFit="1" customWidth="1"/>
    <col min="13" max="13" width="13" customWidth="1"/>
    <col min="14" max="14" width="16.5703125" customWidth="1"/>
    <col min="15" max="15" width="42.140625" customWidth="1"/>
    <col min="16" max="17" width="9.28515625" customWidth="1"/>
    <col min="18" max="18" width="9" customWidth="1"/>
    <col min="19" max="19" width="15.42578125" customWidth="1"/>
    <col min="20" max="21" width="14.28515625" customWidth="1"/>
    <col min="22" max="22" width="9.85546875" customWidth="1"/>
    <col min="24" max="24" width="10.85546875" customWidth="1"/>
    <col min="25" max="25" width="10.5703125" customWidth="1"/>
    <col min="26" max="26" width="10.140625" customWidth="1"/>
    <col min="27" max="28" width="11.140625" customWidth="1"/>
    <col min="29" max="30" width="11.28515625" customWidth="1"/>
    <col min="31" max="31" width="10.85546875" customWidth="1"/>
    <col min="32" max="32" width="10.7109375" customWidth="1"/>
    <col min="33" max="33" width="10.28515625" customWidth="1"/>
    <col min="34" max="34" width="10.5703125" customWidth="1"/>
    <col min="35" max="35" width="10.42578125" customWidth="1"/>
    <col min="36" max="37" width="10.85546875" customWidth="1"/>
    <col min="38" max="39" width="10.7109375" customWidth="1"/>
    <col min="40" max="40" width="10.5703125" customWidth="1"/>
    <col min="41" max="41" width="10.28515625" customWidth="1"/>
    <col min="42" max="42" width="10.5703125" customWidth="1"/>
    <col min="43" max="43" width="10.7109375" customWidth="1"/>
    <col min="44" max="44" width="10.5703125" customWidth="1"/>
    <col min="45" max="45" width="11" customWidth="1"/>
    <col min="46" max="46" width="10.7109375" customWidth="1"/>
    <col min="47" max="47" width="10.5703125" customWidth="1"/>
    <col min="48" max="48" width="10.7109375" customWidth="1"/>
    <col min="49" max="50" width="10.85546875" customWidth="1"/>
    <col min="51" max="51" width="10.5703125" customWidth="1"/>
    <col min="52" max="52" width="27.5703125" customWidth="1"/>
    <col min="53" max="53" width="16.85546875" customWidth="1"/>
    <col min="54" max="54" width="15.85546875" customWidth="1"/>
    <col min="55" max="55" width="18.28515625" customWidth="1"/>
    <col min="56" max="56" width="14.5703125" customWidth="1"/>
    <col min="57" max="57" width="13.28515625" customWidth="1"/>
    <col min="58" max="58" width="11.85546875" customWidth="1"/>
    <col min="59" max="59" width="11.5703125" customWidth="1"/>
    <col min="60" max="61" width="12.5703125" customWidth="1"/>
    <col min="62" max="62" width="15.7109375" customWidth="1"/>
    <col min="63" max="63" width="24.140625" customWidth="1"/>
    <col min="64" max="64" width="26.28515625" customWidth="1"/>
    <col min="65" max="65" width="15.42578125" customWidth="1"/>
    <col min="66" max="66" width="17.140625" customWidth="1"/>
    <col min="67" max="67" width="39.5703125" customWidth="1"/>
    <col min="68" max="68" width="13.7109375" customWidth="1"/>
    <col min="69" max="70" width="12.28515625" customWidth="1"/>
    <col min="71" max="71" width="13.85546875" customWidth="1"/>
    <col min="72" max="72" width="12.140625" customWidth="1"/>
    <col min="73" max="73" width="15.28515625" customWidth="1"/>
    <col min="74" max="74" width="25.7109375" customWidth="1"/>
    <col min="75" max="75" width="26" customWidth="1"/>
    <col min="76" max="76" width="13.28515625" customWidth="1"/>
    <col min="77" max="77" width="12.28515625" customWidth="1"/>
    <col min="78" max="78" width="40.28515625" customWidth="1"/>
    <col min="79" max="79" width="13.7109375" customWidth="1"/>
    <col min="80" max="80" width="12.7109375" customWidth="1"/>
    <col min="81" max="81" width="11.85546875" customWidth="1"/>
    <col min="82" max="82" width="13.140625" customWidth="1"/>
    <col min="83" max="83" width="11.85546875" customWidth="1"/>
    <col min="84" max="84" width="16" customWidth="1"/>
    <col min="85" max="85" width="25.140625" customWidth="1"/>
    <col min="86" max="86" width="25" customWidth="1"/>
    <col min="87" max="87" width="13.5703125" customWidth="1"/>
    <col min="88" max="88" width="12" customWidth="1"/>
    <col min="89" max="89" width="16.140625" customWidth="1"/>
    <col min="90" max="90" width="26.28515625" customWidth="1"/>
    <col min="91" max="91" width="27.140625" customWidth="1"/>
    <col min="92" max="93" width="13" customWidth="1"/>
  </cols>
  <sheetData>
    <row r="1" spans="1:93" ht="18" customHeight="1" x14ac:dyDescent="0.25">
      <c r="A1" s="197" t="s">
        <v>344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3"/>
      <c r="AV1" s="3"/>
      <c r="AW1" s="3"/>
      <c r="AX1" s="3"/>
      <c r="AY1" s="3"/>
      <c r="AZ1" s="3"/>
      <c r="BA1" s="3"/>
      <c r="BB1" s="3"/>
      <c r="BC1" s="3"/>
      <c r="BD1" s="3"/>
      <c r="BE1" s="1"/>
      <c r="BF1" s="1"/>
      <c r="BG1" s="1"/>
      <c r="BH1" s="1"/>
      <c r="BI1" s="1"/>
      <c r="BJ1" s="1"/>
      <c r="BK1" s="1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93" ht="18" customHeight="1" x14ac:dyDescent="0.25">
      <c r="A2" s="198" t="s">
        <v>1703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3"/>
      <c r="AV2" s="3"/>
      <c r="AW2" s="3"/>
      <c r="AX2" s="3"/>
      <c r="AY2" s="3"/>
      <c r="AZ2" s="3"/>
      <c r="BA2" s="3"/>
      <c r="BB2" s="3"/>
      <c r="BC2" s="3"/>
      <c r="BD2" s="3"/>
      <c r="BE2" s="5"/>
      <c r="BF2" s="5"/>
      <c r="BG2" s="5"/>
      <c r="BH2" s="5"/>
      <c r="BI2" s="5"/>
      <c r="BJ2" s="5"/>
      <c r="BK2" s="5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93" ht="25.5" customHeight="1" x14ac:dyDescent="0.25">
      <c r="A3" s="178" t="s">
        <v>174</v>
      </c>
      <c r="B3" s="181" t="s">
        <v>17</v>
      </c>
      <c r="C3" s="182"/>
      <c r="D3" s="187" t="s">
        <v>0</v>
      </c>
      <c r="E3" s="188"/>
      <c r="F3" s="181" t="s">
        <v>16</v>
      </c>
      <c r="G3" s="182"/>
      <c r="H3" s="159" t="s">
        <v>228</v>
      </c>
      <c r="I3" s="174"/>
      <c r="J3" s="174"/>
      <c r="K3" s="160"/>
      <c r="L3" s="175" t="s">
        <v>20</v>
      </c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7"/>
      <c r="AZ3" s="175" t="s">
        <v>1</v>
      </c>
      <c r="BA3" s="176"/>
      <c r="BB3" s="177"/>
      <c r="BC3" s="150" t="s">
        <v>15</v>
      </c>
      <c r="BD3" s="150" t="s">
        <v>351</v>
      </c>
      <c r="BE3" s="194" t="s">
        <v>345</v>
      </c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6"/>
      <c r="CK3" s="161" t="s">
        <v>347</v>
      </c>
      <c r="CL3" s="162"/>
      <c r="CM3" s="162"/>
      <c r="CN3" s="162"/>
      <c r="CO3" s="163"/>
    </row>
    <row r="4" spans="1:93" ht="25.5" customHeight="1" x14ac:dyDescent="0.25">
      <c r="A4" s="179"/>
      <c r="B4" s="183"/>
      <c r="C4" s="184"/>
      <c r="D4" s="189"/>
      <c r="E4" s="190"/>
      <c r="F4" s="183"/>
      <c r="G4" s="184"/>
      <c r="H4" s="155" t="s">
        <v>4</v>
      </c>
      <c r="I4" s="155" t="s">
        <v>5</v>
      </c>
      <c r="J4" s="164" t="s">
        <v>6</v>
      </c>
      <c r="K4" s="165"/>
      <c r="L4" s="155" t="s">
        <v>4</v>
      </c>
      <c r="M4" s="164" t="s">
        <v>7</v>
      </c>
      <c r="N4" s="165"/>
      <c r="O4" s="164" t="s">
        <v>21</v>
      </c>
      <c r="P4" s="170" t="s">
        <v>41</v>
      </c>
      <c r="Q4" s="164" t="s">
        <v>22</v>
      </c>
      <c r="R4" s="165"/>
      <c r="S4" s="159" t="s">
        <v>25</v>
      </c>
      <c r="T4" s="160"/>
      <c r="U4" s="134" t="s">
        <v>29</v>
      </c>
      <c r="V4" s="173" t="s">
        <v>28</v>
      </c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60"/>
      <c r="AZ4" s="155" t="s">
        <v>37</v>
      </c>
      <c r="BA4" s="155" t="s">
        <v>38</v>
      </c>
      <c r="BB4" s="155" t="s">
        <v>39</v>
      </c>
      <c r="BC4" s="193"/>
      <c r="BD4" s="193"/>
      <c r="BE4" s="175" t="s">
        <v>148</v>
      </c>
      <c r="BF4" s="176"/>
      <c r="BG4" s="176"/>
      <c r="BH4" s="176"/>
      <c r="BI4" s="176"/>
      <c r="BJ4" s="176"/>
      <c r="BK4" s="176"/>
      <c r="BL4" s="176"/>
      <c r="BM4" s="176"/>
      <c r="BN4" s="177"/>
      <c r="BO4" s="175" t="s">
        <v>149</v>
      </c>
      <c r="BP4" s="176"/>
      <c r="BQ4" s="176"/>
      <c r="BR4" s="176"/>
      <c r="BS4" s="176"/>
      <c r="BT4" s="176"/>
      <c r="BU4" s="176"/>
      <c r="BV4" s="176"/>
      <c r="BW4" s="176"/>
      <c r="BX4" s="176"/>
      <c r="BY4" s="177"/>
      <c r="BZ4" s="175" t="s">
        <v>327</v>
      </c>
      <c r="CA4" s="176"/>
      <c r="CB4" s="176"/>
      <c r="CC4" s="176"/>
      <c r="CD4" s="176"/>
      <c r="CE4" s="176"/>
      <c r="CF4" s="176"/>
      <c r="CG4" s="176"/>
      <c r="CH4" s="176"/>
      <c r="CI4" s="176"/>
      <c r="CJ4" s="177"/>
      <c r="CK4" s="161" t="s">
        <v>348</v>
      </c>
      <c r="CL4" s="162"/>
      <c r="CM4" s="162"/>
      <c r="CN4" s="162"/>
      <c r="CO4" s="163"/>
    </row>
    <row r="5" spans="1:93" ht="38.25" customHeight="1" x14ac:dyDescent="0.25">
      <c r="A5" s="179"/>
      <c r="B5" s="183"/>
      <c r="C5" s="184"/>
      <c r="D5" s="189"/>
      <c r="E5" s="190"/>
      <c r="F5" s="183"/>
      <c r="G5" s="184"/>
      <c r="H5" s="157"/>
      <c r="I5" s="157"/>
      <c r="J5" s="166"/>
      <c r="K5" s="167"/>
      <c r="L5" s="157"/>
      <c r="M5" s="166"/>
      <c r="N5" s="167"/>
      <c r="O5" s="166"/>
      <c r="P5" s="171"/>
      <c r="Q5" s="166"/>
      <c r="R5" s="167"/>
      <c r="S5" s="155" t="s">
        <v>26</v>
      </c>
      <c r="T5" s="155" t="s">
        <v>27</v>
      </c>
      <c r="U5" s="155" t="s">
        <v>30</v>
      </c>
      <c r="V5" s="159" t="s">
        <v>31</v>
      </c>
      <c r="W5" s="174"/>
      <c r="X5" s="160"/>
      <c r="Y5" s="159" t="s">
        <v>195</v>
      </c>
      <c r="Z5" s="174"/>
      <c r="AA5" s="160"/>
      <c r="AB5" s="159" t="s">
        <v>196</v>
      </c>
      <c r="AC5" s="174"/>
      <c r="AD5" s="160"/>
      <c r="AE5" s="159" t="s">
        <v>197</v>
      </c>
      <c r="AF5" s="174"/>
      <c r="AG5" s="160"/>
      <c r="AH5" s="159" t="s">
        <v>198</v>
      </c>
      <c r="AI5" s="174"/>
      <c r="AJ5" s="160"/>
      <c r="AK5" s="159" t="s">
        <v>199</v>
      </c>
      <c r="AL5" s="174"/>
      <c r="AM5" s="160"/>
      <c r="AN5" s="159" t="s">
        <v>200</v>
      </c>
      <c r="AO5" s="174"/>
      <c r="AP5" s="160"/>
      <c r="AQ5" s="159" t="s">
        <v>201</v>
      </c>
      <c r="AR5" s="174"/>
      <c r="AS5" s="160"/>
      <c r="AT5" s="159" t="s">
        <v>202</v>
      </c>
      <c r="AU5" s="174"/>
      <c r="AV5" s="160"/>
      <c r="AW5" s="159" t="s">
        <v>203</v>
      </c>
      <c r="AX5" s="174"/>
      <c r="AY5" s="160"/>
      <c r="AZ5" s="157"/>
      <c r="BA5" s="157"/>
      <c r="BB5" s="157"/>
      <c r="BC5" s="193"/>
      <c r="BD5" s="193"/>
      <c r="BE5" s="155" t="s">
        <v>229</v>
      </c>
      <c r="BF5" s="157" t="s">
        <v>115</v>
      </c>
      <c r="BG5" s="158" t="s">
        <v>114</v>
      </c>
      <c r="BH5" s="158" t="s">
        <v>328</v>
      </c>
      <c r="BI5" s="158" t="s">
        <v>329</v>
      </c>
      <c r="BJ5" s="155" t="s">
        <v>330</v>
      </c>
      <c r="BK5" s="159" t="s">
        <v>331</v>
      </c>
      <c r="BL5" s="160"/>
      <c r="BM5" s="158" t="s">
        <v>332</v>
      </c>
      <c r="BN5" s="158" t="s">
        <v>333</v>
      </c>
      <c r="BO5" s="155" t="s">
        <v>334</v>
      </c>
      <c r="BP5" s="155" t="s">
        <v>152</v>
      </c>
      <c r="BQ5" s="157" t="s">
        <v>115</v>
      </c>
      <c r="BR5" s="158" t="s">
        <v>114</v>
      </c>
      <c r="BS5" s="158" t="s">
        <v>328</v>
      </c>
      <c r="BT5" s="158" t="s">
        <v>329</v>
      </c>
      <c r="BU5" s="155" t="s">
        <v>330</v>
      </c>
      <c r="BV5" s="159" t="s">
        <v>331</v>
      </c>
      <c r="BW5" s="160"/>
      <c r="BX5" s="158" t="s">
        <v>332</v>
      </c>
      <c r="BY5" s="158" t="s">
        <v>333</v>
      </c>
      <c r="BZ5" s="155" t="s">
        <v>335</v>
      </c>
      <c r="CA5" s="155" t="s">
        <v>230</v>
      </c>
      <c r="CB5" s="157" t="s">
        <v>115</v>
      </c>
      <c r="CC5" s="158" t="s">
        <v>114</v>
      </c>
      <c r="CD5" s="155" t="s">
        <v>336</v>
      </c>
      <c r="CE5" s="158" t="s">
        <v>329</v>
      </c>
      <c r="CF5" s="155" t="s">
        <v>330</v>
      </c>
      <c r="CG5" s="159" t="s">
        <v>337</v>
      </c>
      <c r="CH5" s="160"/>
      <c r="CI5" s="158" t="s">
        <v>332</v>
      </c>
      <c r="CJ5" s="158" t="s">
        <v>333</v>
      </c>
      <c r="CK5" s="150" t="s">
        <v>338</v>
      </c>
      <c r="CL5" s="152" t="s">
        <v>331</v>
      </c>
      <c r="CM5" s="153"/>
      <c r="CN5" s="154" t="s">
        <v>339</v>
      </c>
      <c r="CO5" s="154" t="s">
        <v>340</v>
      </c>
    </row>
    <row r="6" spans="1:93" ht="38.25" customHeight="1" x14ac:dyDescent="0.25">
      <c r="A6" s="180"/>
      <c r="B6" s="185"/>
      <c r="C6" s="186"/>
      <c r="D6" s="191"/>
      <c r="E6" s="192"/>
      <c r="F6" s="185"/>
      <c r="G6" s="186"/>
      <c r="H6" s="156"/>
      <c r="I6" s="156"/>
      <c r="J6" s="168"/>
      <c r="K6" s="169"/>
      <c r="L6" s="156"/>
      <c r="M6" s="168"/>
      <c r="N6" s="169"/>
      <c r="O6" s="168"/>
      <c r="P6" s="172"/>
      <c r="Q6" s="168"/>
      <c r="R6" s="169"/>
      <c r="S6" s="156"/>
      <c r="T6" s="156"/>
      <c r="U6" s="156"/>
      <c r="V6" s="132" t="s">
        <v>34</v>
      </c>
      <c r="W6" s="132" t="s">
        <v>35</v>
      </c>
      <c r="X6" s="132" t="s">
        <v>36</v>
      </c>
      <c r="Y6" s="132" t="s">
        <v>34</v>
      </c>
      <c r="Z6" s="132" t="s">
        <v>35</v>
      </c>
      <c r="AA6" s="132" t="s">
        <v>36</v>
      </c>
      <c r="AB6" s="132" t="s">
        <v>34</v>
      </c>
      <c r="AC6" s="132" t="s">
        <v>35</v>
      </c>
      <c r="AD6" s="132" t="s">
        <v>36</v>
      </c>
      <c r="AE6" s="132" t="s">
        <v>34</v>
      </c>
      <c r="AF6" s="132" t="s">
        <v>35</v>
      </c>
      <c r="AG6" s="132" t="s">
        <v>36</v>
      </c>
      <c r="AH6" s="132" t="s">
        <v>34</v>
      </c>
      <c r="AI6" s="132" t="s">
        <v>35</v>
      </c>
      <c r="AJ6" s="132" t="s">
        <v>36</v>
      </c>
      <c r="AK6" s="132" t="s">
        <v>34</v>
      </c>
      <c r="AL6" s="132" t="s">
        <v>35</v>
      </c>
      <c r="AM6" s="132" t="s">
        <v>36</v>
      </c>
      <c r="AN6" s="132" t="s">
        <v>34</v>
      </c>
      <c r="AO6" s="132" t="s">
        <v>35</v>
      </c>
      <c r="AP6" s="132" t="s">
        <v>36</v>
      </c>
      <c r="AQ6" s="132" t="s">
        <v>34</v>
      </c>
      <c r="AR6" s="132" t="s">
        <v>35</v>
      </c>
      <c r="AS6" s="132" t="s">
        <v>36</v>
      </c>
      <c r="AT6" s="132" t="s">
        <v>34</v>
      </c>
      <c r="AU6" s="132" t="s">
        <v>35</v>
      </c>
      <c r="AV6" s="132" t="s">
        <v>36</v>
      </c>
      <c r="AW6" s="132" t="s">
        <v>34</v>
      </c>
      <c r="AX6" s="132" t="s">
        <v>35</v>
      </c>
      <c r="AY6" s="132" t="s">
        <v>36</v>
      </c>
      <c r="AZ6" s="156"/>
      <c r="BA6" s="156"/>
      <c r="BB6" s="156"/>
      <c r="BC6" s="151"/>
      <c r="BD6" s="151"/>
      <c r="BE6" s="156"/>
      <c r="BF6" s="156"/>
      <c r="BG6" s="158"/>
      <c r="BH6" s="158"/>
      <c r="BI6" s="158"/>
      <c r="BJ6" s="156"/>
      <c r="BK6" s="130" t="s">
        <v>9</v>
      </c>
      <c r="BL6" s="130" t="s">
        <v>10</v>
      </c>
      <c r="BM6" s="158"/>
      <c r="BN6" s="158"/>
      <c r="BO6" s="156"/>
      <c r="BP6" s="156"/>
      <c r="BQ6" s="156"/>
      <c r="BR6" s="158"/>
      <c r="BS6" s="158"/>
      <c r="BT6" s="158"/>
      <c r="BU6" s="156"/>
      <c r="BV6" s="130" t="s">
        <v>9</v>
      </c>
      <c r="BW6" s="130" t="s">
        <v>10</v>
      </c>
      <c r="BX6" s="158"/>
      <c r="BY6" s="158"/>
      <c r="BZ6" s="156"/>
      <c r="CA6" s="156"/>
      <c r="CB6" s="156"/>
      <c r="CC6" s="158"/>
      <c r="CD6" s="156"/>
      <c r="CE6" s="158"/>
      <c r="CF6" s="156"/>
      <c r="CG6" s="130" t="s">
        <v>9</v>
      </c>
      <c r="CH6" s="130" t="s">
        <v>10</v>
      </c>
      <c r="CI6" s="158"/>
      <c r="CJ6" s="158"/>
      <c r="CK6" s="151"/>
      <c r="CL6" s="128" t="s">
        <v>9</v>
      </c>
      <c r="CM6" s="128" t="s">
        <v>10</v>
      </c>
      <c r="CN6" s="154"/>
      <c r="CO6" s="154"/>
    </row>
    <row r="7" spans="1:93" ht="15" customHeight="1" x14ac:dyDescent="0.25">
      <c r="A7" s="9" t="s">
        <v>33</v>
      </c>
      <c r="B7" s="128" t="s">
        <v>18</v>
      </c>
      <c r="C7" s="128" t="s">
        <v>19</v>
      </c>
      <c r="D7" s="128" t="s">
        <v>2</v>
      </c>
      <c r="E7" s="128" t="s">
        <v>3</v>
      </c>
      <c r="F7" s="128" t="s">
        <v>2</v>
      </c>
      <c r="G7" s="128" t="s">
        <v>3</v>
      </c>
      <c r="H7" s="12" t="s">
        <v>33</v>
      </c>
      <c r="I7" s="12" t="s">
        <v>33</v>
      </c>
      <c r="J7" s="13" t="s">
        <v>12</v>
      </c>
      <c r="K7" s="133" t="s">
        <v>13</v>
      </c>
      <c r="L7" s="12" t="s">
        <v>33</v>
      </c>
      <c r="M7" s="13" t="s">
        <v>12</v>
      </c>
      <c r="N7" s="133" t="s">
        <v>13</v>
      </c>
      <c r="O7" s="14" t="s">
        <v>33</v>
      </c>
      <c r="P7" s="131" t="s">
        <v>14</v>
      </c>
      <c r="Q7" s="131" t="s">
        <v>23</v>
      </c>
      <c r="R7" s="131" t="s">
        <v>24</v>
      </c>
      <c r="S7" s="131" t="s">
        <v>11</v>
      </c>
      <c r="T7" s="131" t="s">
        <v>11</v>
      </c>
      <c r="U7" s="132" t="s">
        <v>11</v>
      </c>
      <c r="V7" s="132" t="s">
        <v>32</v>
      </c>
      <c r="W7" s="132" t="s">
        <v>32</v>
      </c>
      <c r="X7" s="12" t="s">
        <v>33</v>
      </c>
      <c r="Y7" s="132" t="s">
        <v>32</v>
      </c>
      <c r="Z7" s="132" t="s">
        <v>32</v>
      </c>
      <c r="AA7" s="12" t="s">
        <v>33</v>
      </c>
      <c r="AB7" s="132" t="s">
        <v>32</v>
      </c>
      <c r="AC7" s="132" t="s">
        <v>32</v>
      </c>
      <c r="AD7" s="12" t="s">
        <v>33</v>
      </c>
      <c r="AE7" s="132" t="s">
        <v>32</v>
      </c>
      <c r="AF7" s="132" t="s">
        <v>32</v>
      </c>
      <c r="AG7" s="12" t="s">
        <v>33</v>
      </c>
      <c r="AH7" s="132" t="s">
        <v>32</v>
      </c>
      <c r="AI7" s="132" t="s">
        <v>32</v>
      </c>
      <c r="AJ7" s="12" t="s">
        <v>33</v>
      </c>
      <c r="AK7" s="132" t="s">
        <v>32</v>
      </c>
      <c r="AL7" s="132" t="s">
        <v>32</v>
      </c>
      <c r="AM7" s="12" t="s">
        <v>33</v>
      </c>
      <c r="AN7" s="132" t="s">
        <v>32</v>
      </c>
      <c r="AO7" s="132" t="s">
        <v>32</v>
      </c>
      <c r="AP7" s="12" t="s">
        <v>33</v>
      </c>
      <c r="AQ7" s="132" t="s">
        <v>32</v>
      </c>
      <c r="AR7" s="132" t="s">
        <v>32</v>
      </c>
      <c r="AS7" s="12" t="s">
        <v>33</v>
      </c>
      <c r="AT7" s="132" t="s">
        <v>32</v>
      </c>
      <c r="AU7" s="132" t="s">
        <v>32</v>
      </c>
      <c r="AV7" s="12" t="s">
        <v>33</v>
      </c>
      <c r="AW7" s="132" t="s">
        <v>32</v>
      </c>
      <c r="AX7" s="132" t="s">
        <v>32</v>
      </c>
      <c r="AY7" s="12" t="s">
        <v>33</v>
      </c>
      <c r="AZ7" s="12" t="s">
        <v>33</v>
      </c>
      <c r="BA7" s="132" t="s">
        <v>1847</v>
      </c>
      <c r="BB7" s="12" t="s">
        <v>33</v>
      </c>
      <c r="BC7" s="15" t="s">
        <v>11</v>
      </c>
      <c r="BD7" s="15" t="s">
        <v>11</v>
      </c>
      <c r="BE7" s="12" t="s">
        <v>11</v>
      </c>
      <c r="BF7" s="12" t="s">
        <v>11</v>
      </c>
      <c r="BG7" s="12" t="s">
        <v>11</v>
      </c>
      <c r="BH7" s="132" t="s">
        <v>8</v>
      </c>
      <c r="BI7" s="12" t="s">
        <v>117</v>
      </c>
      <c r="BJ7" s="132" t="s">
        <v>116</v>
      </c>
      <c r="BK7" s="12" t="s">
        <v>33</v>
      </c>
      <c r="BL7" s="12" t="s">
        <v>33</v>
      </c>
      <c r="BM7" s="12" t="s">
        <v>33</v>
      </c>
      <c r="BN7" s="12" t="s">
        <v>33</v>
      </c>
      <c r="BO7" s="12" t="s">
        <v>33</v>
      </c>
      <c r="BP7" s="12" t="s">
        <v>11</v>
      </c>
      <c r="BQ7" s="12" t="s">
        <v>11</v>
      </c>
      <c r="BR7" s="12" t="s">
        <v>11</v>
      </c>
      <c r="BS7" s="132" t="s">
        <v>8</v>
      </c>
      <c r="BT7" s="132" t="s">
        <v>117</v>
      </c>
      <c r="BU7" s="132" t="s">
        <v>116</v>
      </c>
      <c r="BV7" s="12" t="s">
        <v>33</v>
      </c>
      <c r="BW7" s="12" t="s">
        <v>33</v>
      </c>
      <c r="BX7" s="12" t="s">
        <v>33</v>
      </c>
      <c r="BY7" s="12" t="s">
        <v>33</v>
      </c>
      <c r="BZ7" s="12" t="s">
        <v>33</v>
      </c>
      <c r="CA7" s="12" t="s">
        <v>11</v>
      </c>
      <c r="CB7" s="12" t="s">
        <v>11</v>
      </c>
      <c r="CC7" s="12" t="s">
        <v>11</v>
      </c>
      <c r="CD7" s="132" t="s">
        <v>8</v>
      </c>
      <c r="CE7" s="132" t="s">
        <v>117</v>
      </c>
      <c r="CF7" s="132" t="s">
        <v>116</v>
      </c>
      <c r="CG7" s="12" t="s">
        <v>33</v>
      </c>
      <c r="CH7" s="12" t="s">
        <v>33</v>
      </c>
      <c r="CI7" s="12" t="s">
        <v>33</v>
      </c>
      <c r="CJ7" s="12" t="s">
        <v>33</v>
      </c>
      <c r="CK7" s="129" t="s">
        <v>116</v>
      </c>
      <c r="CL7" s="16" t="s">
        <v>33</v>
      </c>
      <c r="CM7" s="16" t="s">
        <v>33</v>
      </c>
      <c r="CN7" s="16" t="s">
        <v>33</v>
      </c>
      <c r="CO7" s="16" t="s">
        <v>33</v>
      </c>
    </row>
    <row r="8" spans="1:93" ht="23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1">
        <v>14</v>
      </c>
      <c r="O8" s="11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11">
        <v>21</v>
      </c>
      <c r="V8" s="11">
        <v>22</v>
      </c>
      <c r="W8" s="11">
        <v>23</v>
      </c>
      <c r="X8" s="11">
        <v>24</v>
      </c>
      <c r="Y8" s="11">
        <v>25</v>
      </c>
      <c r="Z8" s="11">
        <v>26</v>
      </c>
      <c r="AA8" s="11">
        <v>27</v>
      </c>
      <c r="AB8" s="11">
        <v>28</v>
      </c>
      <c r="AC8" s="11">
        <v>29</v>
      </c>
      <c r="AD8" s="11">
        <v>30</v>
      </c>
      <c r="AE8" s="11">
        <v>31</v>
      </c>
      <c r="AF8" s="11">
        <v>32</v>
      </c>
      <c r="AG8" s="11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11">
        <v>42</v>
      </c>
      <c r="AQ8" s="11">
        <v>43</v>
      </c>
      <c r="AR8" s="11">
        <v>44</v>
      </c>
      <c r="AS8" s="11">
        <v>45</v>
      </c>
      <c r="AT8" s="11">
        <v>46</v>
      </c>
      <c r="AU8" s="11">
        <v>47</v>
      </c>
      <c r="AV8" s="11">
        <v>48</v>
      </c>
      <c r="AW8" s="11">
        <v>49</v>
      </c>
      <c r="AX8" s="11">
        <v>50</v>
      </c>
      <c r="AY8" s="11">
        <v>51</v>
      </c>
      <c r="AZ8" s="11">
        <v>52</v>
      </c>
      <c r="BA8" s="11">
        <v>53</v>
      </c>
      <c r="BB8" s="11">
        <v>54</v>
      </c>
      <c r="BC8" s="11">
        <v>55</v>
      </c>
      <c r="BD8" s="11">
        <v>56</v>
      </c>
      <c r="BE8" s="11">
        <v>57</v>
      </c>
      <c r="BF8" s="11">
        <v>58</v>
      </c>
      <c r="BG8" s="11">
        <v>59</v>
      </c>
      <c r="BH8" s="11">
        <v>60</v>
      </c>
      <c r="BI8" s="11">
        <v>61</v>
      </c>
      <c r="BJ8" s="11">
        <v>62</v>
      </c>
      <c r="BK8" s="11">
        <v>63</v>
      </c>
      <c r="BL8" s="11">
        <v>64</v>
      </c>
      <c r="BM8" s="11">
        <v>65</v>
      </c>
      <c r="BN8" s="11">
        <v>66</v>
      </c>
      <c r="BO8" s="11">
        <v>67</v>
      </c>
      <c r="BP8" s="11">
        <v>68</v>
      </c>
      <c r="BQ8" s="11">
        <v>69</v>
      </c>
      <c r="BR8" s="11">
        <v>70</v>
      </c>
      <c r="BS8" s="11">
        <v>71</v>
      </c>
      <c r="BT8" s="11">
        <v>72</v>
      </c>
      <c r="BU8" s="11">
        <v>73</v>
      </c>
      <c r="BV8" s="11">
        <v>74</v>
      </c>
      <c r="BW8" s="11">
        <v>75</v>
      </c>
      <c r="BX8" s="11">
        <v>76</v>
      </c>
      <c r="BY8" s="11">
        <v>77</v>
      </c>
      <c r="BZ8" s="11">
        <v>78</v>
      </c>
      <c r="CA8" s="11">
        <v>79</v>
      </c>
      <c r="CB8" s="11">
        <v>80</v>
      </c>
      <c r="CC8" s="11">
        <v>81</v>
      </c>
      <c r="CD8" s="11">
        <v>82</v>
      </c>
      <c r="CE8" s="11">
        <v>83</v>
      </c>
      <c r="CF8" s="11">
        <v>84</v>
      </c>
      <c r="CG8" s="11">
        <v>85</v>
      </c>
      <c r="CH8" s="11">
        <v>86</v>
      </c>
      <c r="CI8" s="11">
        <v>87</v>
      </c>
      <c r="CJ8" s="11">
        <v>88</v>
      </c>
      <c r="CK8" s="11">
        <v>89</v>
      </c>
      <c r="CL8" s="11">
        <v>90</v>
      </c>
      <c r="CM8" s="11">
        <v>91</v>
      </c>
      <c r="CN8" s="11">
        <v>92</v>
      </c>
      <c r="CO8" s="11">
        <v>93</v>
      </c>
    </row>
    <row r="9" spans="1:93" ht="15" customHeight="1" x14ac:dyDescent="0.25">
      <c r="A9" s="60">
        <f>1</f>
        <v>1</v>
      </c>
      <c r="B9" s="61"/>
      <c r="C9" s="61"/>
      <c r="D9" s="62" t="s">
        <v>231</v>
      </c>
      <c r="E9" s="59" t="s">
        <v>42</v>
      </c>
      <c r="F9" s="59" t="s">
        <v>42</v>
      </c>
      <c r="G9" s="59" t="s">
        <v>42</v>
      </c>
      <c r="H9" s="62" t="s">
        <v>110</v>
      </c>
      <c r="I9" s="62">
        <v>125501290</v>
      </c>
      <c r="J9" s="62" t="s">
        <v>111</v>
      </c>
      <c r="K9" s="62" t="s">
        <v>112</v>
      </c>
      <c r="L9" s="62" t="s">
        <v>113</v>
      </c>
      <c r="M9" s="62" t="s">
        <v>111</v>
      </c>
      <c r="N9" s="62" t="s">
        <v>112</v>
      </c>
      <c r="O9" s="62" t="s">
        <v>89</v>
      </c>
      <c r="P9" s="63">
        <v>0.104</v>
      </c>
      <c r="Q9" s="64"/>
      <c r="R9" s="64"/>
      <c r="S9" s="63"/>
      <c r="T9" s="63"/>
      <c r="U9" s="63"/>
      <c r="V9" s="65"/>
      <c r="W9" s="65"/>
      <c r="X9" s="61"/>
      <c r="Y9" s="61"/>
      <c r="Z9" s="61"/>
      <c r="AA9" s="61">
        <v>39826</v>
      </c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 t="s">
        <v>42</v>
      </c>
      <c r="BA9" s="61" t="s">
        <v>42</v>
      </c>
      <c r="BB9" s="61" t="s">
        <v>42</v>
      </c>
      <c r="BC9" s="63"/>
      <c r="BD9" s="63"/>
      <c r="BE9" s="63"/>
      <c r="BF9" s="63"/>
      <c r="BG9" s="63"/>
      <c r="BH9" s="66"/>
      <c r="BI9" s="67"/>
      <c r="BJ9" s="66">
        <v>0</v>
      </c>
      <c r="BK9" s="66"/>
      <c r="BL9" s="66"/>
      <c r="BM9" s="61"/>
      <c r="BN9" s="61"/>
      <c r="BO9" s="68" t="s">
        <v>118</v>
      </c>
      <c r="BP9" s="63"/>
      <c r="BQ9" s="63"/>
      <c r="BR9" s="63"/>
      <c r="BS9" s="66"/>
      <c r="BT9" s="67"/>
      <c r="BU9" s="66">
        <v>0</v>
      </c>
      <c r="BV9" s="66" t="s">
        <v>1774</v>
      </c>
      <c r="BW9" s="66" t="s">
        <v>1774</v>
      </c>
      <c r="BX9" s="61"/>
      <c r="BY9" s="61"/>
      <c r="BZ9" s="61"/>
      <c r="CA9" s="61"/>
      <c r="CB9" s="61"/>
      <c r="CC9" s="61"/>
      <c r="CD9" s="61"/>
      <c r="CE9" s="61"/>
      <c r="CF9" s="64">
        <v>0</v>
      </c>
      <c r="CG9" s="61"/>
      <c r="CH9" s="61"/>
      <c r="CI9" s="61"/>
      <c r="CJ9" s="61"/>
      <c r="CK9" s="66">
        <v>0</v>
      </c>
      <c r="CL9" s="66" t="s">
        <v>1774</v>
      </c>
      <c r="CM9" s="66" t="s">
        <v>1774</v>
      </c>
      <c r="CN9" s="61"/>
      <c r="CO9" s="61"/>
    </row>
    <row r="10" spans="1:93" ht="15" customHeight="1" x14ac:dyDescent="0.25">
      <c r="A10" s="60">
        <f>A9+1</f>
        <v>2</v>
      </c>
      <c r="B10" s="61"/>
      <c r="C10" s="61"/>
      <c r="D10" s="62" t="s">
        <v>232</v>
      </c>
      <c r="E10" s="61" t="s">
        <v>42</v>
      </c>
      <c r="F10" s="62" t="s">
        <v>564</v>
      </c>
      <c r="G10" s="61">
        <v>46002</v>
      </c>
      <c r="H10" s="62" t="s">
        <v>156</v>
      </c>
      <c r="I10" s="62">
        <v>115744408</v>
      </c>
      <c r="J10" s="62" t="s">
        <v>66</v>
      </c>
      <c r="K10" s="62" t="s">
        <v>65</v>
      </c>
      <c r="L10" s="62" t="s">
        <v>157</v>
      </c>
      <c r="M10" s="62" t="s">
        <v>158</v>
      </c>
      <c r="N10" s="62" t="s">
        <v>159</v>
      </c>
      <c r="O10" s="62" t="s">
        <v>52</v>
      </c>
      <c r="P10" s="63">
        <v>0.495</v>
      </c>
      <c r="Q10" s="64"/>
      <c r="R10" s="64"/>
      <c r="S10" s="63"/>
      <c r="T10" s="63"/>
      <c r="U10" s="63"/>
      <c r="V10" s="65"/>
      <c r="W10" s="65"/>
      <c r="X10" s="61"/>
      <c r="Y10" s="61" t="s">
        <v>1342</v>
      </c>
      <c r="Z10" s="61" t="s">
        <v>1335</v>
      </c>
      <c r="AA10" s="61">
        <v>37298</v>
      </c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 t="s">
        <v>42</v>
      </c>
      <c r="BA10" s="61" t="s">
        <v>42</v>
      </c>
      <c r="BB10" s="61" t="s">
        <v>42</v>
      </c>
      <c r="BC10" s="63"/>
      <c r="BD10" s="63">
        <v>0</v>
      </c>
      <c r="BE10" s="63" t="s">
        <v>42</v>
      </c>
      <c r="BF10" s="63" t="s">
        <v>42</v>
      </c>
      <c r="BG10" s="63" t="s">
        <v>42</v>
      </c>
      <c r="BH10" s="66" t="s">
        <v>42</v>
      </c>
      <c r="BI10" s="67" t="s">
        <v>42</v>
      </c>
      <c r="BJ10" s="66">
        <v>0</v>
      </c>
      <c r="BK10" s="66" t="s">
        <v>42</v>
      </c>
      <c r="BL10" s="66" t="s">
        <v>42</v>
      </c>
      <c r="BM10" s="61" t="s">
        <v>42</v>
      </c>
      <c r="BN10" s="61" t="s">
        <v>42</v>
      </c>
      <c r="BO10" s="68" t="s">
        <v>64</v>
      </c>
      <c r="BP10" s="63"/>
      <c r="BQ10" s="63"/>
      <c r="BR10" s="63"/>
      <c r="BS10" s="66"/>
      <c r="BT10" s="67" t="s">
        <v>42</v>
      </c>
      <c r="BU10" s="66"/>
      <c r="BV10" s="62" t="s">
        <v>1775</v>
      </c>
      <c r="BW10" s="62" t="s">
        <v>1775</v>
      </c>
      <c r="BX10" s="61"/>
      <c r="BY10" s="61"/>
      <c r="BZ10" s="61" t="s">
        <v>42</v>
      </c>
      <c r="CA10" s="61" t="s">
        <v>42</v>
      </c>
      <c r="CB10" s="61" t="s">
        <v>42</v>
      </c>
      <c r="CC10" s="61" t="s">
        <v>42</v>
      </c>
      <c r="CD10" s="61" t="s">
        <v>42</v>
      </c>
      <c r="CE10" s="61" t="s">
        <v>42</v>
      </c>
      <c r="CF10" s="64">
        <v>0</v>
      </c>
      <c r="CG10" s="61" t="s">
        <v>42</v>
      </c>
      <c r="CH10" s="61" t="s">
        <v>42</v>
      </c>
      <c r="CI10" s="61" t="s">
        <v>42</v>
      </c>
      <c r="CJ10" s="61" t="s">
        <v>42</v>
      </c>
      <c r="CK10" s="66">
        <v>0</v>
      </c>
      <c r="CL10" s="62" t="s">
        <v>1775</v>
      </c>
      <c r="CM10" s="62" t="s">
        <v>1775</v>
      </c>
      <c r="CN10" s="61"/>
      <c r="CO10" s="61"/>
    </row>
    <row r="11" spans="1:93" ht="15" customHeight="1" x14ac:dyDescent="0.25">
      <c r="A11" s="91">
        <f t="shared" ref="A11:A13" si="0">A10+1</f>
        <v>3</v>
      </c>
      <c r="B11" s="92">
        <v>46266</v>
      </c>
      <c r="C11" s="92">
        <v>46295</v>
      </c>
      <c r="D11" s="93" t="s">
        <v>233</v>
      </c>
      <c r="E11" s="92">
        <v>46309</v>
      </c>
      <c r="F11" s="93" t="s">
        <v>565</v>
      </c>
      <c r="G11" s="92">
        <v>46008</v>
      </c>
      <c r="H11" s="93" t="s">
        <v>83</v>
      </c>
      <c r="I11" s="93">
        <v>131413539</v>
      </c>
      <c r="J11" s="93" t="s">
        <v>44</v>
      </c>
      <c r="K11" s="93" t="s">
        <v>59</v>
      </c>
      <c r="L11" s="93" t="s">
        <v>84</v>
      </c>
      <c r="M11" s="93" t="s">
        <v>44</v>
      </c>
      <c r="N11" s="93" t="s">
        <v>59</v>
      </c>
      <c r="O11" s="93" t="s">
        <v>63</v>
      </c>
      <c r="P11" s="94">
        <v>0.25</v>
      </c>
      <c r="Q11" s="95">
        <v>35247</v>
      </c>
      <c r="R11" s="95"/>
      <c r="S11" s="94">
        <v>148.113</v>
      </c>
      <c r="T11" s="94">
        <v>148.113</v>
      </c>
      <c r="U11" s="94">
        <v>113.93300000000001</v>
      </c>
      <c r="V11" s="96"/>
      <c r="W11" s="96"/>
      <c r="X11" s="92"/>
      <c r="Y11" s="92" t="s">
        <v>643</v>
      </c>
      <c r="Z11" s="92" t="s">
        <v>1705</v>
      </c>
      <c r="AA11" s="92">
        <v>39772</v>
      </c>
      <c r="AB11" s="92" t="s">
        <v>1704</v>
      </c>
      <c r="AC11" s="92" t="s">
        <v>1706</v>
      </c>
      <c r="AD11" s="92">
        <v>39772</v>
      </c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 t="s">
        <v>42</v>
      </c>
      <c r="BA11" s="92" t="s">
        <v>42</v>
      </c>
      <c r="BB11" s="92" t="s">
        <v>42</v>
      </c>
      <c r="BC11" s="94">
        <v>83.748000000000005</v>
      </c>
      <c r="BD11" s="94">
        <v>0</v>
      </c>
      <c r="BE11" s="94" t="s">
        <v>42</v>
      </c>
      <c r="BF11" s="94" t="s">
        <v>42</v>
      </c>
      <c r="BG11" s="94" t="s">
        <v>42</v>
      </c>
      <c r="BH11" s="97" t="s">
        <v>42</v>
      </c>
      <c r="BI11" s="98" t="s">
        <v>42</v>
      </c>
      <c r="BJ11" s="97">
        <v>0</v>
      </c>
      <c r="BK11" s="97" t="s">
        <v>42</v>
      </c>
      <c r="BL11" s="97" t="s">
        <v>42</v>
      </c>
      <c r="BM11" s="92" t="s">
        <v>42</v>
      </c>
      <c r="BN11" s="92" t="s">
        <v>42</v>
      </c>
      <c r="BO11" s="101" t="s">
        <v>353</v>
      </c>
      <c r="BP11" s="94">
        <v>83.748000000000005</v>
      </c>
      <c r="BQ11" s="94">
        <v>83.762</v>
      </c>
      <c r="BR11" s="94">
        <v>0.76200000000000001</v>
      </c>
      <c r="BS11" s="97">
        <v>83</v>
      </c>
      <c r="BT11" s="98" t="s">
        <v>42</v>
      </c>
      <c r="BU11" s="97">
        <v>83</v>
      </c>
      <c r="BV11" s="97" t="s">
        <v>1776</v>
      </c>
      <c r="BW11" s="97" t="s">
        <v>1777</v>
      </c>
      <c r="BX11" s="92">
        <v>46660</v>
      </c>
      <c r="BY11" s="92" t="s">
        <v>352</v>
      </c>
      <c r="BZ11" s="92" t="s">
        <v>42</v>
      </c>
      <c r="CA11" s="92" t="s">
        <v>42</v>
      </c>
      <c r="CB11" s="92" t="s">
        <v>42</v>
      </c>
      <c r="CC11" s="92" t="s">
        <v>42</v>
      </c>
      <c r="CD11" s="92" t="s">
        <v>42</v>
      </c>
      <c r="CE11" s="92" t="s">
        <v>42</v>
      </c>
      <c r="CF11" s="95">
        <v>0</v>
      </c>
      <c r="CG11" s="92" t="s">
        <v>42</v>
      </c>
      <c r="CH11" s="92" t="s">
        <v>42</v>
      </c>
      <c r="CI11" s="92" t="s">
        <v>42</v>
      </c>
      <c r="CJ11" s="92" t="s">
        <v>42</v>
      </c>
      <c r="CK11" s="97">
        <v>83</v>
      </c>
      <c r="CL11" s="97" t="s">
        <v>1776</v>
      </c>
      <c r="CM11" s="97" t="s">
        <v>1777</v>
      </c>
      <c r="CN11" s="92">
        <v>46660</v>
      </c>
      <c r="CO11" s="92" t="s">
        <v>352</v>
      </c>
    </row>
    <row r="12" spans="1:93" ht="15" customHeight="1" x14ac:dyDescent="0.25">
      <c r="A12" s="60">
        <f t="shared" si="0"/>
        <v>4</v>
      </c>
      <c r="B12" s="61"/>
      <c r="C12" s="61"/>
      <c r="D12" s="62" t="s">
        <v>234</v>
      </c>
      <c r="E12" s="59" t="s">
        <v>42</v>
      </c>
      <c r="F12" s="59" t="s">
        <v>42</v>
      </c>
      <c r="G12" s="59" t="s">
        <v>42</v>
      </c>
      <c r="H12" s="62" t="s">
        <v>85</v>
      </c>
      <c r="I12" s="62">
        <v>130533432</v>
      </c>
      <c r="J12" s="62" t="s">
        <v>44</v>
      </c>
      <c r="K12" s="62" t="s">
        <v>59</v>
      </c>
      <c r="L12" s="62" t="s">
        <v>86</v>
      </c>
      <c r="M12" s="62" t="s">
        <v>44</v>
      </c>
      <c r="N12" s="62" t="s">
        <v>59</v>
      </c>
      <c r="O12" s="62" t="s">
        <v>52</v>
      </c>
      <c r="P12" s="63">
        <v>0.17</v>
      </c>
      <c r="Q12" s="64"/>
      <c r="R12" s="64"/>
      <c r="S12" s="63"/>
      <c r="T12" s="63"/>
      <c r="U12" s="63"/>
      <c r="V12" s="65"/>
      <c r="W12" s="65"/>
      <c r="X12" s="61"/>
      <c r="Y12" s="61"/>
      <c r="Z12" s="61"/>
      <c r="AA12" s="61">
        <v>39805</v>
      </c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 t="s">
        <v>42</v>
      </c>
      <c r="BA12" s="61" t="s">
        <v>42</v>
      </c>
      <c r="BB12" s="61" t="s">
        <v>42</v>
      </c>
      <c r="BC12" s="63"/>
      <c r="BD12" s="63"/>
      <c r="BE12" s="63"/>
      <c r="BF12" s="63"/>
      <c r="BG12" s="63"/>
      <c r="BH12" s="66"/>
      <c r="BI12" s="67"/>
      <c r="BJ12" s="66">
        <v>0</v>
      </c>
      <c r="BK12" s="66"/>
      <c r="BL12" s="66"/>
      <c r="BM12" s="61"/>
      <c r="BN12" s="61"/>
      <c r="BO12" s="68"/>
      <c r="BP12" s="63"/>
      <c r="BQ12" s="63"/>
      <c r="BR12" s="63"/>
      <c r="BS12" s="66"/>
      <c r="BT12" s="67"/>
      <c r="BU12" s="66">
        <v>0</v>
      </c>
      <c r="BV12" s="66" t="s">
        <v>1778</v>
      </c>
      <c r="BW12" s="66" t="s">
        <v>1778</v>
      </c>
      <c r="BX12" s="61"/>
      <c r="BY12" s="61"/>
      <c r="BZ12" s="68"/>
      <c r="CA12" s="63"/>
      <c r="CB12" s="63"/>
      <c r="CC12" s="63"/>
      <c r="CD12" s="66"/>
      <c r="CE12" s="67"/>
      <c r="CF12" s="66">
        <v>0</v>
      </c>
      <c r="CG12" s="66"/>
      <c r="CH12" s="66"/>
      <c r="CI12" s="61"/>
      <c r="CJ12" s="61"/>
      <c r="CK12" s="66">
        <v>0</v>
      </c>
      <c r="CL12" s="66" t="s">
        <v>1778</v>
      </c>
      <c r="CM12" s="66" t="s">
        <v>1778</v>
      </c>
      <c r="CN12" s="61"/>
      <c r="CO12" s="61"/>
    </row>
    <row r="13" spans="1:93" ht="15" customHeight="1" x14ac:dyDescent="0.25">
      <c r="A13" s="60">
        <f t="shared" si="0"/>
        <v>5</v>
      </c>
      <c r="B13" s="61"/>
      <c r="C13" s="61"/>
      <c r="D13" s="62" t="s">
        <v>235</v>
      </c>
      <c r="E13" s="59" t="s">
        <v>42</v>
      </c>
      <c r="F13" s="59" t="s">
        <v>42</v>
      </c>
      <c r="G13" s="59" t="s">
        <v>42</v>
      </c>
      <c r="H13" s="62" t="s">
        <v>165</v>
      </c>
      <c r="I13" s="62">
        <v>123535874</v>
      </c>
      <c r="J13" s="62" t="s">
        <v>166</v>
      </c>
      <c r="K13" s="62" t="s">
        <v>167</v>
      </c>
      <c r="L13" s="62" t="s">
        <v>168</v>
      </c>
      <c r="M13" s="62" t="s">
        <v>166</v>
      </c>
      <c r="N13" s="62" t="s">
        <v>167</v>
      </c>
      <c r="O13" s="62" t="s">
        <v>89</v>
      </c>
      <c r="P13" s="63">
        <v>0.15</v>
      </c>
      <c r="Q13" s="64"/>
      <c r="R13" s="64"/>
      <c r="S13" s="63"/>
      <c r="T13" s="63"/>
      <c r="U13" s="63"/>
      <c r="V13" s="65"/>
      <c r="W13" s="65"/>
      <c r="X13" s="61"/>
      <c r="Y13" s="61"/>
      <c r="Z13" s="61"/>
      <c r="AA13" s="61">
        <v>40676</v>
      </c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 t="s">
        <v>42</v>
      </c>
      <c r="BA13" s="61" t="s">
        <v>42</v>
      </c>
      <c r="BB13" s="61" t="s">
        <v>42</v>
      </c>
      <c r="BC13" s="63"/>
      <c r="BD13" s="63"/>
      <c r="BE13" s="63"/>
      <c r="BF13" s="63"/>
      <c r="BG13" s="63"/>
      <c r="BH13" s="66"/>
      <c r="BI13" s="67"/>
      <c r="BJ13" s="66">
        <v>0</v>
      </c>
      <c r="BK13" s="66"/>
      <c r="BL13" s="66"/>
      <c r="BM13" s="61"/>
      <c r="BN13" s="61"/>
      <c r="BO13" s="68" t="s">
        <v>64</v>
      </c>
      <c r="BP13" s="63"/>
      <c r="BQ13" s="63"/>
      <c r="BR13" s="63"/>
      <c r="BS13" s="66"/>
      <c r="BT13" s="67"/>
      <c r="BU13" s="66">
        <v>0</v>
      </c>
      <c r="BV13" s="66" t="s">
        <v>1779</v>
      </c>
      <c r="BW13" s="66" t="s">
        <v>1779</v>
      </c>
      <c r="BX13" s="61"/>
      <c r="BY13" s="61"/>
      <c r="BZ13" s="61"/>
      <c r="CA13" s="61"/>
      <c r="CB13" s="61"/>
      <c r="CC13" s="61"/>
      <c r="CD13" s="61"/>
      <c r="CE13" s="61"/>
      <c r="CF13" s="64">
        <v>0</v>
      </c>
      <c r="CG13" s="61"/>
      <c r="CH13" s="61"/>
      <c r="CI13" s="61"/>
      <c r="CJ13" s="61"/>
      <c r="CK13" s="66">
        <v>0</v>
      </c>
      <c r="CL13" s="66" t="s">
        <v>1779</v>
      </c>
      <c r="CM13" s="66" t="s">
        <v>1779</v>
      </c>
      <c r="CN13" s="61"/>
      <c r="CO13" s="61"/>
    </row>
    <row r="14" spans="1:93" ht="24.75" customHeight="1" x14ac:dyDescent="0.25">
      <c r="A14" s="178" t="s">
        <v>174</v>
      </c>
      <c r="B14" s="181" t="s">
        <v>17</v>
      </c>
      <c r="C14" s="182"/>
      <c r="D14" s="187" t="s">
        <v>0</v>
      </c>
      <c r="E14" s="188"/>
      <c r="F14" s="181" t="s">
        <v>16</v>
      </c>
      <c r="G14" s="182"/>
      <c r="H14" s="159" t="s">
        <v>236</v>
      </c>
      <c r="I14" s="174"/>
      <c r="J14" s="174"/>
      <c r="K14" s="160"/>
      <c r="L14" s="175" t="s">
        <v>20</v>
      </c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7"/>
      <c r="AZ14" s="175" t="s">
        <v>1</v>
      </c>
      <c r="BA14" s="176"/>
      <c r="BB14" s="177"/>
      <c r="BC14" s="150" t="s">
        <v>15</v>
      </c>
      <c r="BD14" s="150" t="s">
        <v>351</v>
      </c>
      <c r="BE14" s="194" t="s">
        <v>346</v>
      </c>
      <c r="BF14" s="195"/>
      <c r="BG14" s="195"/>
      <c r="BH14" s="195"/>
      <c r="BI14" s="195"/>
      <c r="BJ14" s="195"/>
      <c r="BK14" s="195"/>
      <c r="BL14" s="195"/>
      <c r="BM14" s="195"/>
      <c r="BN14" s="195"/>
      <c r="BO14" s="195"/>
      <c r="BP14" s="195"/>
      <c r="BQ14" s="195"/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6"/>
      <c r="CK14" s="161" t="s">
        <v>347</v>
      </c>
      <c r="CL14" s="162"/>
      <c r="CM14" s="162"/>
      <c r="CN14" s="162"/>
      <c r="CO14" s="163"/>
    </row>
    <row r="15" spans="1:93" ht="28.5" customHeight="1" x14ac:dyDescent="0.25">
      <c r="A15" s="179"/>
      <c r="B15" s="183"/>
      <c r="C15" s="184"/>
      <c r="D15" s="189"/>
      <c r="E15" s="190"/>
      <c r="F15" s="183"/>
      <c r="G15" s="184"/>
      <c r="H15" s="155" t="s">
        <v>4</v>
      </c>
      <c r="I15" s="155" t="s">
        <v>5</v>
      </c>
      <c r="J15" s="164" t="s">
        <v>6</v>
      </c>
      <c r="K15" s="165"/>
      <c r="L15" s="155" t="s">
        <v>4</v>
      </c>
      <c r="M15" s="164" t="s">
        <v>7</v>
      </c>
      <c r="N15" s="165"/>
      <c r="O15" s="164" t="s">
        <v>21</v>
      </c>
      <c r="P15" s="170" t="s">
        <v>41</v>
      </c>
      <c r="Q15" s="164" t="s">
        <v>22</v>
      </c>
      <c r="R15" s="165"/>
      <c r="S15" s="159" t="s">
        <v>25</v>
      </c>
      <c r="T15" s="160"/>
      <c r="U15" s="134" t="s">
        <v>29</v>
      </c>
      <c r="V15" s="173" t="s">
        <v>28</v>
      </c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60"/>
      <c r="AZ15" s="155" t="s">
        <v>37</v>
      </c>
      <c r="BA15" s="155" t="s">
        <v>38</v>
      </c>
      <c r="BB15" s="155" t="s">
        <v>39</v>
      </c>
      <c r="BC15" s="193"/>
      <c r="BD15" s="193"/>
      <c r="BE15" s="175" t="s">
        <v>150</v>
      </c>
      <c r="BF15" s="176"/>
      <c r="BG15" s="176"/>
      <c r="BH15" s="176"/>
      <c r="BI15" s="176"/>
      <c r="BJ15" s="176"/>
      <c r="BK15" s="176"/>
      <c r="BL15" s="176"/>
      <c r="BM15" s="176"/>
      <c r="BN15" s="177"/>
      <c r="BO15" s="175" t="s">
        <v>151</v>
      </c>
      <c r="BP15" s="176"/>
      <c r="BQ15" s="176"/>
      <c r="BR15" s="176"/>
      <c r="BS15" s="176"/>
      <c r="BT15" s="176"/>
      <c r="BU15" s="176"/>
      <c r="BV15" s="176"/>
      <c r="BW15" s="176"/>
      <c r="BX15" s="176"/>
      <c r="BY15" s="177"/>
      <c r="BZ15" s="175" t="s">
        <v>327</v>
      </c>
      <c r="CA15" s="176"/>
      <c r="CB15" s="176"/>
      <c r="CC15" s="176"/>
      <c r="CD15" s="176"/>
      <c r="CE15" s="176"/>
      <c r="CF15" s="176"/>
      <c r="CG15" s="176"/>
      <c r="CH15" s="176"/>
      <c r="CI15" s="176"/>
      <c r="CJ15" s="177"/>
      <c r="CK15" s="161" t="s">
        <v>348</v>
      </c>
      <c r="CL15" s="162"/>
      <c r="CM15" s="162"/>
      <c r="CN15" s="162"/>
      <c r="CO15" s="163"/>
    </row>
    <row r="16" spans="1:93" ht="25.5" customHeight="1" x14ac:dyDescent="0.25">
      <c r="A16" s="179"/>
      <c r="B16" s="183"/>
      <c r="C16" s="184"/>
      <c r="D16" s="189"/>
      <c r="E16" s="190"/>
      <c r="F16" s="183"/>
      <c r="G16" s="184"/>
      <c r="H16" s="157"/>
      <c r="I16" s="157"/>
      <c r="J16" s="166"/>
      <c r="K16" s="167"/>
      <c r="L16" s="157"/>
      <c r="M16" s="166"/>
      <c r="N16" s="167"/>
      <c r="O16" s="166"/>
      <c r="P16" s="171"/>
      <c r="Q16" s="166"/>
      <c r="R16" s="167"/>
      <c r="S16" s="155" t="s">
        <v>26</v>
      </c>
      <c r="T16" s="155" t="s">
        <v>27</v>
      </c>
      <c r="U16" s="155" t="s">
        <v>30</v>
      </c>
      <c r="V16" s="159" t="s">
        <v>31</v>
      </c>
      <c r="W16" s="174"/>
      <c r="X16" s="160"/>
      <c r="Y16" s="159" t="s">
        <v>186</v>
      </c>
      <c r="Z16" s="174"/>
      <c r="AA16" s="160"/>
      <c r="AB16" s="159" t="s">
        <v>187</v>
      </c>
      <c r="AC16" s="174"/>
      <c r="AD16" s="160"/>
      <c r="AE16" s="159" t="s">
        <v>188</v>
      </c>
      <c r="AF16" s="174"/>
      <c r="AG16" s="160"/>
      <c r="AH16" s="159" t="s">
        <v>189</v>
      </c>
      <c r="AI16" s="174"/>
      <c r="AJ16" s="160"/>
      <c r="AK16" s="159" t="s">
        <v>190</v>
      </c>
      <c r="AL16" s="174"/>
      <c r="AM16" s="160"/>
      <c r="AN16" s="159" t="s">
        <v>191</v>
      </c>
      <c r="AO16" s="174"/>
      <c r="AP16" s="160"/>
      <c r="AQ16" s="159" t="s">
        <v>192</v>
      </c>
      <c r="AR16" s="174"/>
      <c r="AS16" s="160"/>
      <c r="AT16" s="159" t="s">
        <v>193</v>
      </c>
      <c r="AU16" s="174"/>
      <c r="AV16" s="160"/>
      <c r="AW16" s="159" t="s">
        <v>194</v>
      </c>
      <c r="AX16" s="174"/>
      <c r="AY16" s="160"/>
      <c r="AZ16" s="157"/>
      <c r="BA16" s="157"/>
      <c r="BB16" s="157"/>
      <c r="BC16" s="193"/>
      <c r="BD16" s="193"/>
      <c r="BE16" s="155" t="s">
        <v>237</v>
      </c>
      <c r="BF16" s="157" t="s">
        <v>115</v>
      </c>
      <c r="BG16" s="158" t="s">
        <v>114</v>
      </c>
      <c r="BH16" s="158" t="s">
        <v>341</v>
      </c>
      <c r="BI16" s="158" t="s">
        <v>329</v>
      </c>
      <c r="BJ16" s="155" t="s">
        <v>330</v>
      </c>
      <c r="BK16" s="159" t="s">
        <v>342</v>
      </c>
      <c r="BL16" s="160"/>
      <c r="BM16" s="158" t="s">
        <v>332</v>
      </c>
      <c r="BN16" s="158" t="s">
        <v>340</v>
      </c>
      <c r="BO16" s="155" t="s">
        <v>238</v>
      </c>
      <c r="BP16" s="155" t="s">
        <v>239</v>
      </c>
      <c r="BQ16" s="157" t="s">
        <v>115</v>
      </c>
      <c r="BR16" s="158" t="s">
        <v>114</v>
      </c>
      <c r="BS16" s="158" t="s">
        <v>341</v>
      </c>
      <c r="BT16" s="158" t="s">
        <v>329</v>
      </c>
      <c r="BU16" s="155" t="s">
        <v>330</v>
      </c>
      <c r="BV16" s="159" t="s">
        <v>343</v>
      </c>
      <c r="BW16" s="160"/>
      <c r="BX16" s="158" t="s">
        <v>332</v>
      </c>
      <c r="BY16" s="158" t="s">
        <v>333</v>
      </c>
      <c r="BZ16" s="155" t="s">
        <v>335</v>
      </c>
      <c r="CA16" s="155" t="s">
        <v>230</v>
      </c>
      <c r="CB16" s="157" t="s">
        <v>115</v>
      </c>
      <c r="CC16" s="158" t="s">
        <v>114</v>
      </c>
      <c r="CD16" s="155" t="s">
        <v>336</v>
      </c>
      <c r="CE16" s="158" t="s">
        <v>329</v>
      </c>
      <c r="CF16" s="155" t="s">
        <v>330</v>
      </c>
      <c r="CG16" s="159" t="s">
        <v>337</v>
      </c>
      <c r="CH16" s="160"/>
      <c r="CI16" s="158" t="s">
        <v>332</v>
      </c>
      <c r="CJ16" s="158" t="s">
        <v>333</v>
      </c>
      <c r="CK16" s="150" t="s">
        <v>338</v>
      </c>
      <c r="CL16" s="152" t="s">
        <v>331</v>
      </c>
      <c r="CM16" s="153"/>
      <c r="CN16" s="154" t="s">
        <v>339</v>
      </c>
      <c r="CO16" s="154" t="s">
        <v>340</v>
      </c>
    </row>
    <row r="17" spans="1:93" ht="49.5" customHeight="1" x14ac:dyDescent="0.25">
      <c r="A17" s="180"/>
      <c r="B17" s="185"/>
      <c r="C17" s="186"/>
      <c r="D17" s="191"/>
      <c r="E17" s="192"/>
      <c r="F17" s="185"/>
      <c r="G17" s="186"/>
      <c r="H17" s="156"/>
      <c r="I17" s="156"/>
      <c r="J17" s="168"/>
      <c r="K17" s="169"/>
      <c r="L17" s="156"/>
      <c r="M17" s="168"/>
      <c r="N17" s="169"/>
      <c r="O17" s="168"/>
      <c r="P17" s="172"/>
      <c r="Q17" s="168"/>
      <c r="R17" s="169"/>
      <c r="S17" s="156"/>
      <c r="T17" s="156"/>
      <c r="U17" s="156"/>
      <c r="V17" s="132" t="s">
        <v>34</v>
      </c>
      <c r="W17" s="132" t="s">
        <v>35</v>
      </c>
      <c r="X17" s="132" t="s">
        <v>36</v>
      </c>
      <c r="Y17" s="132" t="s">
        <v>34</v>
      </c>
      <c r="Z17" s="132" t="s">
        <v>35</v>
      </c>
      <c r="AA17" s="132" t="s">
        <v>36</v>
      </c>
      <c r="AB17" s="132" t="s">
        <v>34</v>
      </c>
      <c r="AC17" s="132" t="s">
        <v>35</v>
      </c>
      <c r="AD17" s="132" t="s">
        <v>36</v>
      </c>
      <c r="AE17" s="132" t="s">
        <v>34</v>
      </c>
      <c r="AF17" s="132" t="s">
        <v>35</v>
      </c>
      <c r="AG17" s="132" t="s">
        <v>36</v>
      </c>
      <c r="AH17" s="132" t="s">
        <v>34</v>
      </c>
      <c r="AI17" s="132" t="s">
        <v>35</v>
      </c>
      <c r="AJ17" s="132" t="s">
        <v>36</v>
      </c>
      <c r="AK17" s="132" t="s">
        <v>34</v>
      </c>
      <c r="AL17" s="132" t="s">
        <v>35</v>
      </c>
      <c r="AM17" s="132" t="s">
        <v>36</v>
      </c>
      <c r="AN17" s="132" t="s">
        <v>34</v>
      </c>
      <c r="AO17" s="132" t="s">
        <v>35</v>
      </c>
      <c r="AP17" s="132" t="s">
        <v>36</v>
      </c>
      <c r="AQ17" s="132" t="s">
        <v>34</v>
      </c>
      <c r="AR17" s="132" t="s">
        <v>35</v>
      </c>
      <c r="AS17" s="132" t="s">
        <v>36</v>
      </c>
      <c r="AT17" s="132" t="s">
        <v>34</v>
      </c>
      <c r="AU17" s="132" t="s">
        <v>35</v>
      </c>
      <c r="AV17" s="132" t="s">
        <v>36</v>
      </c>
      <c r="AW17" s="132" t="s">
        <v>34</v>
      </c>
      <c r="AX17" s="132" t="s">
        <v>35</v>
      </c>
      <c r="AY17" s="132" t="s">
        <v>36</v>
      </c>
      <c r="AZ17" s="156"/>
      <c r="BA17" s="156"/>
      <c r="BB17" s="156"/>
      <c r="BC17" s="151"/>
      <c r="BD17" s="151"/>
      <c r="BE17" s="156"/>
      <c r="BF17" s="156"/>
      <c r="BG17" s="158"/>
      <c r="BH17" s="158"/>
      <c r="BI17" s="158"/>
      <c r="BJ17" s="156"/>
      <c r="BK17" s="130" t="s">
        <v>9</v>
      </c>
      <c r="BL17" s="130" t="s">
        <v>10</v>
      </c>
      <c r="BM17" s="158"/>
      <c r="BN17" s="158"/>
      <c r="BO17" s="156"/>
      <c r="BP17" s="156"/>
      <c r="BQ17" s="156"/>
      <c r="BR17" s="158"/>
      <c r="BS17" s="158"/>
      <c r="BT17" s="158"/>
      <c r="BU17" s="156"/>
      <c r="BV17" s="130" t="s">
        <v>9</v>
      </c>
      <c r="BW17" s="130" t="s">
        <v>10</v>
      </c>
      <c r="BX17" s="158"/>
      <c r="BY17" s="158"/>
      <c r="BZ17" s="156"/>
      <c r="CA17" s="156"/>
      <c r="CB17" s="156"/>
      <c r="CC17" s="158"/>
      <c r="CD17" s="156"/>
      <c r="CE17" s="158"/>
      <c r="CF17" s="156"/>
      <c r="CG17" s="130" t="s">
        <v>9</v>
      </c>
      <c r="CH17" s="130" t="s">
        <v>10</v>
      </c>
      <c r="CI17" s="158"/>
      <c r="CJ17" s="158"/>
      <c r="CK17" s="151"/>
      <c r="CL17" s="128" t="s">
        <v>9</v>
      </c>
      <c r="CM17" s="128" t="s">
        <v>10</v>
      </c>
      <c r="CN17" s="154"/>
      <c r="CO17" s="154"/>
    </row>
    <row r="18" spans="1:93" ht="38.25" customHeight="1" x14ac:dyDescent="0.25">
      <c r="A18" s="9" t="s">
        <v>33</v>
      </c>
      <c r="B18" s="128" t="s">
        <v>18</v>
      </c>
      <c r="C18" s="128" t="s">
        <v>19</v>
      </c>
      <c r="D18" s="128" t="s">
        <v>2</v>
      </c>
      <c r="E18" s="128" t="s">
        <v>3</v>
      </c>
      <c r="F18" s="128" t="s">
        <v>2</v>
      </c>
      <c r="G18" s="128" t="s">
        <v>3</v>
      </c>
      <c r="H18" s="12" t="s">
        <v>33</v>
      </c>
      <c r="I18" s="12" t="s">
        <v>33</v>
      </c>
      <c r="J18" s="13" t="s">
        <v>12</v>
      </c>
      <c r="K18" s="133" t="s">
        <v>13</v>
      </c>
      <c r="L18" s="12" t="s">
        <v>33</v>
      </c>
      <c r="M18" s="13" t="s">
        <v>12</v>
      </c>
      <c r="N18" s="133" t="s">
        <v>13</v>
      </c>
      <c r="O18" s="14" t="s">
        <v>33</v>
      </c>
      <c r="P18" s="131" t="s">
        <v>14</v>
      </c>
      <c r="Q18" s="131" t="s">
        <v>23</v>
      </c>
      <c r="R18" s="131" t="s">
        <v>24</v>
      </c>
      <c r="S18" s="131" t="s">
        <v>11</v>
      </c>
      <c r="T18" s="131" t="s">
        <v>11</v>
      </c>
      <c r="U18" s="132" t="s">
        <v>11</v>
      </c>
      <c r="V18" s="132" t="s">
        <v>32</v>
      </c>
      <c r="W18" s="132" t="s">
        <v>32</v>
      </c>
      <c r="X18" s="12" t="s">
        <v>33</v>
      </c>
      <c r="Y18" s="132" t="s">
        <v>32</v>
      </c>
      <c r="Z18" s="132" t="s">
        <v>32</v>
      </c>
      <c r="AA18" s="12" t="s">
        <v>33</v>
      </c>
      <c r="AB18" s="132" t="s">
        <v>32</v>
      </c>
      <c r="AC18" s="132" t="s">
        <v>32</v>
      </c>
      <c r="AD18" s="12" t="s">
        <v>33</v>
      </c>
      <c r="AE18" s="132" t="s">
        <v>32</v>
      </c>
      <c r="AF18" s="132" t="s">
        <v>32</v>
      </c>
      <c r="AG18" s="12" t="s">
        <v>33</v>
      </c>
      <c r="AH18" s="132" t="s">
        <v>32</v>
      </c>
      <c r="AI18" s="132" t="s">
        <v>32</v>
      </c>
      <c r="AJ18" s="12" t="s">
        <v>33</v>
      </c>
      <c r="AK18" s="132" t="s">
        <v>32</v>
      </c>
      <c r="AL18" s="132" t="s">
        <v>32</v>
      </c>
      <c r="AM18" s="12" t="s">
        <v>33</v>
      </c>
      <c r="AN18" s="132" t="s">
        <v>32</v>
      </c>
      <c r="AO18" s="132" t="s">
        <v>32</v>
      </c>
      <c r="AP18" s="12" t="s">
        <v>33</v>
      </c>
      <c r="AQ18" s="132" t="s">
        <v>32</v>
      </c>
      <c r="AR18" s="132" t="s">
        <v>32</v>
      </c>
      <c r="AS18" s="12" t="s">
        <v>33</v>
      </c>
      <c r="AT18" s="132" t="s">
        <v>32</v>
      </c>
      <c r="AU18" s="132" t="s">
        <v>32</v>
      </c>
      <c r="AV18" s="12" t="s">
        <v>33</v>
      </c>
      <c r="AW18" s="132" t="s">
        <v>32</v>
      </c>
      <c r="AX18" s="132" t="s">
        <v>32</v>
      </c>
      <c r="AY18" s="12" t="s">
        <v>33</v>
      </c>
      <c r="AZ18" s="12" t="s">
        <v>33</v>
      </c>
      <c r="BA18" s="132" t="s">
        <v>1847</v>
      </c>
      <c r="BB18" s="12" t="s">
        <v>33</v>
      </c>
      <c r="BC18" s="15" t="s">
        <v>11</v>
      </c>
      <c r="BD18" s="15" t="s">
        <v>11</v>
      </c>
      <c r="BE18" s="12" t="s">
        <v>11</v>
      </c>
      <c r="BF18" s="12" t="s">
        <v>11</v>
      </c>
      <c r="BG18" s="12" t="s">
        <v>11</v>
      </c>
      <c r="BH18" s="132" t="s">
        <v>8</v>
      </c>
      <c r="BI18" s="12" t="s">
        <v>117</v>
      </c>
      <c r="BJ18" s="132" t="s">
        <v>116</v>
      </c>
      <c r="BK18" s="12" t="s">
        <v>33</v>
      </c>
      <c r="BL18" s="12" t="s">
        <v>33</v>
      </c>
      <c r="BM18" s="12" t="s">
        <v>33</v>
      </c>
      <c r="BN18" s="12" t="s">
        <v>33</v>
      </c>
      <c r="BO18" s="12" t="s">
        <v>33</v>
      </c>
      <c r="BP18" s="12" t="s">
        <v>11</v>
      </c>
      <c r="BQ18" s="12" t="s">
        <v>11</v>
      </c>
      <c r="BR18" s="12" t="s">
        <v>11</v>
      </c>
      <c r="BS18" s="132" t="s">
        <v>8</v>
      </c>
      <c r="BT18" s="132" t="s">
        <v>117</v>
      </c>
      <c r="BU18" s="132" t="s">
        <v>116</v>
      </c>
      <c r="BV18" s="12" t="s">
        <v>33</v>
      </c>
      <c r="BW18" s="12" t="s">
        <v>33</v>
      </c>
      <c r="BX18" s="12" t="s">
        <v>33</v>
      </c>
      <c r="BY18" s="12" t="s">
        <v>33</v>
      </c>
      <c r="BZ18" s="12" t="s">
        <v>33</v>
      </c>
      <c r="CA18" s="12" t="s">
        <v>11</v>
      </c>
      <c r="CB18" s="12" t="s">
        <v>11</v>
      </c>
      <c r="CC18" s="12" t="s">
        <v>11</v>
      </c>
      <c r="CD18" s="132" t="s">
        <v>8</v>
      </c>
      <c r="CE18" s="132" t="s">
        <v>117</v>
      </c>
      <c r="CF18" s="132" t="s">
        <v>116</v>
      </c>
      <c r="CG18" s="12" t="s">
        <v>33</v>
      </c>
      <c r="CH18" s="12" t="s">
        <v>33</v>
      </c>
      <c r="CI18" s="12" t="s">
        <v>33</v>
      </c>
      <c r="CJ18" s="12" t="s">
        <v>33</v>
      </c>
      <c r="CK18" s="129" t="s">
        <v>116</v>
      </c>
      <c r="CL18" s="16" t="s">
        <v>33</v>
      </c>
      <c r="CM18" s="16" t="s">
        <v>33</v>
      </c>
      <c r="CN18" s="16" t="s">
        <v>33</v>
      </c>
      <c r="CO18" s="16" t="s">
        <v>33</v>
      </c>
    </row>
    <row r="19" spans="1:93" ht="15" customHeight="1" x14ac:dyDescent="0.2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  <c r="O19" s="11">
        <v>15</v>
      </c>
      <c r="P19" s="11">
        <v>16</v>
      </c>
      <c r="Q19" s="11">
        <v>17</v>
      </c>
      <c r="R19" s="11">
        <v>18</v>
      </c>
      <c r="S19" s="11">
        <v>19</v>
      </c>
      <c r="T19" s="11">
        <v>20</v>
      </c>
      <c r="U19" s="11">
        <v>21</v>
      </c>
      <c r="V19" s="11">
        <v>22</v>
      </c>
      <c r="W19" s="11">
        <v>23</v>
      </c>
      <c r="X19" s="11">
        <v>24</v>
      </c>
      <c r="Y19" s="11">
        <v>25</v>
      </c>
      <c r="Z19" s="11">
        <v>26</v>
      </c>
      <c r="AA19" s="11">
        <v>27</v>
      </c>
      <c r="AB19" s="11">
        <v>28</v>
      </c>
      <c r="AC19" s="11">
        <v>29</v>
      </c>
      <c r="AD19" s="11">
        <v>30</v>
      </c>
      <c r="AE19" s="11">
        <v>31</v>
      </c>
      <c r="AF19" s="11">
        <v>32</v>
      </c>
      <c r="AG19" s="11">
        <v>33</v>
      </c>
      <c r="AH19" s="11">
        <v>34</v>
      </c>
      <c r="AI19" s="11">
        <v>35</v>
      </c>
      <c r="AJ19" s="11">
        <v>36</v>
      </c>
      <c r="AK19" s="11">
        <v>37</v>
      </c>
      <c r="AL19" s="11">
        <v>38</v>
      </c>
      <c r="AM19" s="11">
        <v>39</v>
      </c>
      <c r="AN19" s="11">
        <v>40</v>
      </c>
      <c r="AO19" s="11">
        <v>41</v>
      </c>
      <c r="AP19" s="11">
        <v>42</v>
      </c>
      <c r="AQ19" s="11">
        <v>43</v>
      </c>
      <c r="AR19" s="11">
        <v>44</v>
      </c>
      <c r="AS19" s="11">
        <v>45</v>
      </c>
      <c r="AT19" s="11">
        <v>46</v>
      </c>
      <c r="AU19" s="11">
        <v>47</v>
      </c>
      <c r="AV19" s="11">
        <v>48</v>
      </c>
      <c r="AW19" s="11">
        <v>49</v>
      </c>
      <c r="AX19" s="11">
        <v>50</v>
      </c>
      <c r="AY19" s="11">
        <v>51</v>
      </c>
      <c r="AZ19" s="11">
        <v>52</v>
      </c>
      <c r="BA19" s="11">
        <v>53</v>
      </c>
      <c r="BB19" s="11">
        <v>54</v>
      </c>
      <c r="BC19" s="11">
        <v>55</v>
      </c>
      <c r="BD19" s="11">
        <v>56</v>
      </c>
      <c r="BE19" s="11">
        <v>57</v>
      </c>
      <c r="BF19" s="11">
        <v>58</v>
      </c>
      <c r="BG19" s="11">
        <v>59</v>
      </c>
      <c r="BH19" s="11">
        <v>60</v>
      </c>
      <c r="BI19" s="11">
        <v>61</v>
      </c>
      <c r="BJ19" s="11">
        <v>62</v>
      </c>
      <c r="BK19" s="11">
        <v>63</v>
      </c>
      <c r="BL19" s="11">
        <v>64</v>
      </c>
      <c r="BM19" s="11">
        <v>65</v>
      </c>
      <c r="BN19" s="11">
        <v>66</v>
      </c>
      <c r="BO19" s="11">
        <v>67</v>
      </c>
      <c r="BP19" s="11">
        <v>68</v>
      </c>
      <c r="BQ19" s="11">
        <v>69</v>
      </c>
      <c r="BR19" s="11">
        <v>70</v>
      </c>
      <c r="BS19" s="11">
        <v>71</v>
      </c>
      <c r="BT19" s="11">
        <v>72</v>
      </c>
      <c r="BU19" s="11">
        <v>73</v>
      </c>
      <c r="BV19" s="11">
        <v>74</v>
      </c>
      <c r="BW19" s="11">
        <v>75</v>
      </c>
      <c r="BX19" s="11">
        <v>76</v>
      </c>
      <c r="BY19" s="11">
        <v>77</v>
      </c>
      <c r="BZ19" s="11">
        <v>78</v>
      </c>
      <c r="CA19" s="11">
        <v>79</v>
      </c>
      <c r="CB19" s="11">
        <v>80</v>
      </c>
      <c r="CC19" s="11">
        <v>81</v>
      </c>
      <c r="CD19" s="11">
        <v>82</v>
      </c>
      <c r="CE19" s="11">
        <v>83</v>
      </c>
      <c r="CF19" s="11">
        <v>84</v>
      </c>
      <c r="CG19" s="11">
        <v>85</v>
      </c>
      <c r="CH19" s="11">
        <v>86</v>
      </c>
      <c r="CI19" s="11">
        <v>87</v>
      </c>
      <c r="CJ19" s="11">
        <v>88</v>
      </c>
      <c r="CK19" s="11">
        <v>89</v>
      </c>
      <c r="CL19" s="11">
        <v>90</v>
      </c>
      <c r="CM19" s="11">
        <v>91</v>
      </c>
      <c r="CN19" s="11">
        <v>92</v>
      </c>
      <c r="CO19" s="11">
        <v>93</v>
      </c>
    </row>
    <row r="20" spans="1:93" ht="15" customHeight="1" x14ac:dyDescent="0.25">
      <c r="A20" s="60">
        <f>A13+1</f>
        <v>6</v>
      </c>
      <c r="B20" s="61"/>
      <c r="C20" s="61"/>
      <c r="D20" s="62" t="s">
        <v>240</v>
      </c>
      <c r="E20" s="59" t="s">
        <v>42</v>
      </c>
      <c r="F20" s="62" t="s">
        <v>569</v>
      </c>
      <c r="G20" s="61">
        <v>46009</v>
      </c>
      <c r="H20" s="62" t="s">
        <v>75</v>
      </c>
      <c r="I20" s="62">
        <v>115033847</v>
      </c>
      <c r="J20" s="62" t="s">
        <v>66</v>
      </c>
      <c r="K20" s="62" t="s">
        <v>65</v>
      </c>
      <c r="L20" s="62" t="s">
        <v>76</v>
      </c>
      <c r="M20" s="62" t="s">
        <v>66</v>
      </c>
      <c r="N20" s="62" t="s">
        <v>65</v>
      </c>
      <c r="O20" s="62" t="s">
        <v>63</v>
      </c>
      <c r="P20" s="63">
        <v>0.83499999999999996</v>
      </c>
      <c r="Q20" s="64"/>
      <c r="R20" s="64"/>
      <c r="S20" s="63"/>
      <c r="T20" s="63"/>
      <c r="U20" s="63"/>
      <c r="V20" s="65"/>
      <c r="W20" s="65"/>
      <c r="X20" s="61"/>
      <c r="Y20" s="61"/>
      <c r="Z20" s="61"/>
      <c r="AA20" s="61">
        <v>39171</v>
      </c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 t="s">
        <v>42</v>
      </c>
      <c r="BA20" s="61" t="s">
        <v>42</v>
      </c>
      <c r="BB20" s="61" t="s">
        <v>42</v>
      </c>
      <c r="BC20" s="63"/>
      <c r="BD20" s="63"/>
      <c r="BE20" s="63"/>
      <c r="BF20" s="63"/>
      <c r="BG20" s="63"/>
      <c r="BH20" s="66"/>
      <c r="BI20" s="67"/>
      <c r="BJ20" s="66">
        <v>0</v>
      </c>
      <c r="BK20" s="66"/>
      <c r="BL20" s="66"/>
      <c r="BM20" s="61"/>
      <c r="BN20" s="61"/>
      <c r="BO20" s="68" t="s">
        <v>180</v>
      </c>
      <c r="BP20" s="63"/>
      <c r="BQ20" s="63"/>
      <c r="BR20" s="63"/>
      <c r="BS20" s="66"/>
      <c r="BT20" s="67"/>
      <c r="BU20" s="66">
        <v>0</v>
      </c>
      <c r="BV20" s="66" t="s">
        <v>1780</v>
      </c>
      <c r="BW20" s="66" t="s">
        <v>1780</v>
      </c>
      <c r="BX20" s="61"/>
      <c r="BY20" s="61"/>
      <c r="BZ20" s="61"/>
      <c r="CA20" s="61"/>
      <c r="CB20" s="61"/>
      <c r="CC20" s="61"/>
      <c r="CD20" s="61"/>
      <c r="CE20" s="61"/>
      <c r="CF20" s="64">
        <v>0</v>
      </c>
      <c r="CG20" s="61"/>
      <c r="CH20" s="61"/>
      <c r="CI20" s="61"/>
      <c r="CJ20" s="61"/>
      <c r="CK20" s="66">
        <v>0</v>
      </c>
      <c r="CL20" s="66" t="s">
        <v>1780</v>
      </c>
      <c r="CM20" s="66" t="s">
        <v>1780</v>
      </c>
      <c r="CN20" s="61"/>
      <c r="CO20" s="61"/>
    </row>
    <row r="21" spans="1:93" s="8" customFormat="1" ht="15" customHeight="1" x14ac:dyDescent="0.25">
      <c r="A21" s="60">
        <f>A20+1</f>
        <v>7</v>
      </c>
      <c r="B21" s="61"/>
      <c r="C21" s="61"/>
      <c r="D21" s="62" t="s">
        <v>241</v>
      </c>
      <c r="E21" s="59" t="s">
        <v>42</v>
      </c>
      <c r="F21" s="62" t="s">
        <v>570</v>
      </c>
      <c r="G21" s="61">
        <v>45965</v>
      </c>
      <c r="H21" s="62" t="s">
        <v>277</v>
      </c>
      <c r="I21" s="62">
        <v>206114571</v>
      </c>
      <c r="J21" s="62" t="s">
        <v>44</v>
      </c>
      <c r="K21" s="62" t="s">
        <v>59</v>
      </c>
      <c r="L21" s="62" t="s">
        <v>153</v>
      </c>
      <c r="M21" s="62" t="s">
        <v>154</v>
      </c>
      <c r="N21" s="62" t="s">
        <v>155</v>
      </c>
      <c r="O21" s="62" t="s">
        <v>43</v>
      </c>
      <c r="P21" s="63">
        <v>1.85</v>
      </c>
      <c r="Q21" s="64"/>
      <c r="R21" s="64"/>
      <c r="S21" s="63"/>
      <c r="T21" s="63"/>
      <c r="U21" s="63"/>
      <c r="V21" s="65"/>
      <c r="W21" s="65"/>
      <c r="X21" s="61"/>
      <c r="Y21" s="61"/>
      <c r="Z21" s="61"/>
      <c r="AA21" s="61">
        <v>39490</v>
      </c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 t="s">
        <v>42</v>
      </c>
      <c r="BA21" s="61" t="s">
        <v>42</v>
      </c>
      <c r="BB21" s="61" t="s">
        <v>42</v>
      </c>
      <c r="BC21" s="63"/>
      <c r="BD21" s="63"/>
      <c r="BE21" s="63"/>
      <c r="BF21" s="63"/>
      <c r="BG21" s="63"/>
      <c r="BH21" s="66"/>
      <c r="BI21" s="67"/>
      <c r="BJ21" s="66">
        <v>0</v>
      </c>
      <c r="BK21" s="66"/>
      <c r="BL21" s="66"/>
      <c r="BM21" s="61"/>
      <c r="BN21" s="61"/>
      <c r="BO21" s="68" t="s">
        <v>354</v>
      </c>
      <c r="BP21" s="63"/>
      <c r="BQ21" s="63"/>
      <c r="BR21" s="63"/>
      <c r="BS21" s="66"/>
      <c r="BT21" s="67"/>
      <c r="BU21" s="66">
        <v>0</v>
      </c>
      <c r="BV21" s="66" t="s">
        <v>1781</v>
      </c>
      <c r="BW21" s="66" t="s">
        <v>1781</v>
      </c>
      <c r="BX21" s="61"/>
      <c r="BY21" s="61"/>
      <c r="BZ21" s="61"/>
      <c r="CA21" s="61"/>
      <c r="CB21" s="61"/>
      <c r="CC21" s="61"/>
      <c r="CD21" s="61"/>
      <c r="CE21" s="61"/>
      <c r="CF21" s="64">
        <v>0</v>
      </c>
      <c r="CG21" s="61"/>
      <c r="CH21" s="61"/>
      <c r="CI21" s="61"/>
      <c r="CJ21" s="61"/>
      <c r="CK21" s="66">
        <v>0</v>
      </c>
      <c r="CL21" s="66" t="s">
        <v>1781</v>
      </c>
      <c r="CM21" s="66" t="s">
        <v>1781</v>
      </c>
      <c r="CN21" s="61"/>
      <c r="CO21" s="61"/>
    </row>
    <row r="22" spans="1:93" ht="15" customHeight="1" x14ac:dyDescent="0.25">
      <c r="A22" s="91">
        <f t="shared" ref="A22:A51" si="1">A21+1</f>
        <v>8</v>
      </c>
      <c r="B22" s="92">
        <v>46266</v>
      </c>
      <c r="C22" s="92">
        <v>46295</v>
      </c>
      <c r="D22" s="93" t="s">
        <v>242</v>
      </c>
      <c r="E22" s="92">
        <v>46302</v>
      </c>
      <c r="F22" s="93" t="s">
        <v>566</v>
      </c>
      <c r="G22" s="92">
        <v>46008</v>
      </c>
      <c r="H22" s="93" t="s">
        <v>206</v>
      </c>
      <c r="I22" s="93">
        <v>116019472</v>
      </c>
      <c r="J22" s="93" t="s">
        <v>45</v>
      </c>
      <c r="K22" s="93" t="s">
        <v>46</v>
      </c>
      <c r="L22" s="93" t="s">
        <v>47</v>
      </c>
      <c r="M22" s="93" t="s">
        <v>45</v>
      </c>
      <c r="N22" s="93" t="s">
        <v>46</v>
      </c>
      <c r="O22" s="93" t="s">
        <v>52</v>
      </c>
      <c r="P22" s="94">
        <v>3.0409999999999999</v>
      </c>
      <c r="Q22" s="95">
        <v>35213</v>
      </c>
      <c r="R22" s="95"/>
      <c r="S22" s="94">
        <v>604.9</v>
      </c>
      <c r="T22" s="94">
        <v>40.424999999999997</v>
      </c>
      <c r="U22" s="94">
        <v>678.9</v>
      </c>
      <c r="V22" s="96"/>
      <c r="W22" s="96"/>
      <c r="X22" s="92"/>
      <c r="Y22" s="92" t="s">
        <v>1707</v>
      </c>
      <c r="Z22" s="92" t="s">
        <v>1708</v>
      </c>
      <c r="AA22" s="92">
        <v>40120</v>
      </c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 t="s">
        <v>42</v>
      </c>
      <c r="BA22" s="92" t="s">
        <v>42</v>
      </c>
      <c r="BB22" s="92" t="s">
        <v>42</v>
      </c>
      <c r="BC22" s="94">
        <v>642.15700000000004</v>
      </c>
      <c r="BD22" s="94">
        <v>0</v>
      </c>
      <c r="BE22" s="94" t="s">
        <v>42</v>
      </c>
      <c r="BF22" s="94" t="s">
        <v>42</v>
      </c>
      <c r="BG22" s="94" t="s">
        <v>42</v>
      </c>
      <c r="BH22" s="97" t="s">
        <v>42</v>
      </c>
      <c r="BI22" s="98" t="s">
        <v>42</v>
      </c>
      <c r="BJ22" s="97">
        <v>0</v>
      </c>
      <c r="BK22" s="97" t="s">
        <v>42</v>
      </c>
      <c r="BL22" s="97" t="s">
        <v>42</v>
      </c>
      <c r="BM22" s="92" t="s">
        <v>42</v>
      </c>
      <c r="BN22" s="92" t="s">
        <v>42</v>
      </c>
      <c r="BO22" s="101" t="s">
        <v>179</v>
      </c>
      <c r="BP22" s="94">
        <v>642.15700000000004</v>
      </c>
      <c r="BQ22" s="94">
        <v>642.73099999999999</v>
      </c>
      <c r="BR22" s="94">
        <v>0.73099999999999998</v>
      </c>
      <c r="BS22" s="97">
        <v>642</v>
      </c>
      <c r="BT22" s="98" t="s">
        <v>42</v>
      </c>
      <c r="BU22" s="97">
        <v>642</v>
      </c>
      <c r="BV22" s="97" t="s">
        <v>1782</v>
      </c>
      <c r="BW22" s="97" t="s">
        <v>1783</v>
      </c>
      <c r="BX22" s="92">
        <v>46660</v>
      </c>
      <c r="BY22" s="92" t="s">
        <v>352</v>
      </c>
      <c r="BZ22" s="92" t="s">
        <v>42</v>
      </c>
      <c r="CA22" s="92" t="s">
        <v>42</v>
      </c>
      <c r="CB22" s="92" t="s">
        <v>42</v>
      </c>
      <c r="CC22" s="92" t="s">
        <v>42</v>
      </c>
      <c r="CD22" s="92" t="s">
        <v>42</v>
      </c>
      <c r="CE22" s="92" t="s">
        <v>42</v>
      </c>
      <c r="CF22" s="95">
        <v>0</v>
      </c>
      <c r="CG22" s="92" t="s">
        <v>42</v>
      </c>
      <c r="CH22" s="92" t="s">
        <v>42</v>
      </c>
      <c r="CI22" s="92" t="s">
        <v>42</v>
      </c>
      <c r="CJ22" s="92" t="s">
        <v>42</v>
      </c>
      <c r="CK22" s="97">
        <v>642</v>
      </c>
      <c r="CL22" s="97" t="s">
        <v>1782</v>
      </c>
      <c r="CM22" s="97" t="s">
        <v>1783</v>
      </c>
      <c r="CN22" s="92">
        <v>46660</v>
      </c>
      <c r="CO22" s="92" t="s">
        <v>352</v>
      </c>
    </row>
    <row r="23" spans="1:93" ht="15" customHeight="1" x14ac:dyDescent="0.25">
      <c r="A23" s="91">
        <f t="shared" si="1"/>
        <v>9</v>
      </c>
      <c r="B23" s="92">
        <v>46266</v>
      </c>
      <c r="C23" s="92">
        <v>46295</v>
      </c>
      <c r="D23" s="93" t="s">
        <v>243</v>
      </c>
      <c r="E23" s="92">
        <v>46304</v>
      </c>
      <c r="F23" s="93" t="s">
        <v>567</v>
      </c>
      <c r="G23" s="92">
        <v>46000</v>
      </c>
      <c r="H23" s="93" t="s">
        <v>54</v>
      </c>
      <c r="I23" s="93">
        <v>104003977</v>
      </c>
      <c r="J23" s="93" t="s">
        <v>55</v>
      </c>
      <c r="K23" s="93" t="s">
        <v>56</v>
      </c>
      <c r="L23" s="93" t="s">
        <v>57</v>
      </c>
      <c r="M23" s="93" t="s">
        <v>55</v>
      </c>
      <c r="N23" s="93" t="s">
        <v>56</v>
      </c>
      <c r="O23" s="93" t="s">
        <v>52</v>
      </c>
      <c r="P23" s="94">
        <v>2.8</v>
      </c>
      <c r="Q23" s="95">
        <v>35167</v>
      </c>
      <c r="R23" s="95"/>
      <c r="S23" s="94">
        <v>1745.5</v>
      </c>
      <c r="T23" s="94">
        <v>1145.3119999999999</v>
      </c>
      <c r="U23" s="94">
        <v>1501.8810000000001</v>
      </c>
      <c r="V23" s="96"/>
      <c r="W23" s="96"/>
      <c r="X23" s="92"/>
      <c r="Y23" s="92" t="s">
        <v>1709</v>
      </c>
      <c r="Z23" s="92" t="s">
        <v>1710</v>
      </c>
      <c r="AA23" s="92">
        <v>39206</v>
      </c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 t="s">
        <v>42</v>
      </c>
      <c r="BA23" s="92" t="s">
        <v>42</v>
      </c>
      <c r="BB23" s="92" t="s">
        <v>42</v>
      </c>
      <c r="BC23" s="94">
        <v>1389.8209999999999</v>
      </c>
      <c r="BD23" s="94">
        <v>0</v>
      </c>
      <c r="BE23" s="94" t="s">
        <v>42</v>
      </c>
      <c r="BF23" s="94" t="s">
        <v>42</v>
      </c>
      <c r="BG23" s="94" t="s">
        <v>42</v>
      </c>
      <c r="BH23" s="97" t="s">
        <v>42</v>
      </c>
      <c r="BI23" s="98" t="s">
        <v>42</v>
      </c>
      <c r="BJ23" s="97">
        <v>0</v>
      </c>
      <c r="BK23" s="97" t="s">
        <v>42</v>
      </c>
      <c r="BL23" s="97" t="s">
        <v>42</v>
      </c>
      <c r="BM23" s="92" t="s">
        <v>42</v>
      </c>
      <c r="BN23" s="92" t="s">
        <v>42</v>
      </c>
      <c r="BO23" s="101" t="s">
        <v>179</v>
      </c>
      <c r="BP23" s="94">
        <v>1389.8209999999999</v>
      </c>
      <c r="BQ23" s="94">
        <v>1390.232</v>
      </c>
      <c r="BR23" s="94">
        <v>0.23200000000000001</v>
      </c>
      <c r="BS23" s="97">
        <v>1390</v>
      </c>
      <c r="BT23" s="98" t="s">
        <v>42</v>
      </c>
      <c r="BU23" s="97">
        <v>1390</v>
      </c>
      <c r="BV23" s="97" t="s">
        <v>1784</v>
      </c>
      <c r="BW23" s="97" t="s">
        <v>1785</v>
      </c>
      <c r="BX23" s="92">
        <v>46660</v>
      </c>
      <c r="BY23" s="92" t="s">
        <v>352</v>
      </c>
      <c r="BZ23" s="92" t="s">
        <v>42</v>
      </c>
      <c r="CA23" s="92" t="s">
        <v>42</v>
      </c>
      <c r="CB23" s="103" t="s">
        <v>42</v>
      </c>
      <c r="CC23" s="92" t="s">
        <v>42</v>
      </c>
      <c r="CD23" s="92" t="s">
        <v>42</v>
      </c>
      <c r="CE23" s="92" t="s">
        <v>42</v>
      </c>
      <c r="CF23" s="95">
        <v>0</v>
      </c>
      <c r="CG23" s="92" t="s">
        <v>42</v>
      </c>
      <c r="CH23" s="92" t="s">
        <v>42</v>
      </c>
      <c r="CI23" s="92" t="s">
        <v>42</v>
      </c>
      <c r="CJ23" s="92" t="s">
        <v>42</v>
      </c>
      <c r="CK23" s="97">
        <v>1390</v>
      </c>
      <c r="CL23" s="97" t="s">
        <v>1784</v>
      </c>
      <c r="CM23" s="97" t="s">
        <v>1785</v>
      </c>
      <c r="CN23" s="92">
        <v>46660</v>
      </c>
      <c r="CO23" s="92" t="s">
        <v>352</v>
      </c>
    </row>
    <row r="24" spans="1:93" ht="15" customHeight="1" x14ac:dyDescent="0.25">
      <c r="A24" s="60">
        <f t="shared" si="1"/>
        <v>10</v>
      </c>
      <c r="B24" s="61"/>
      <c r="C24" s="61"/>
      <c r="D24" s="62" t="s">
        <v>244</v>
      </c>
      <c r="E24" s="59" t="s">
        <v>42</v>
      </c>
      <c r="F24" s="59" t="s">
        <v>42</v>
      </c>
      <c r="G24" s="59" t="s">
        <v>42</v>
      </c>
      <c r="H24" s="62" t="s">
        <v>58</v>
      </c>
      <c r="I24" s="62">
        <v>115141090</v>
      </c>
      <c r="J24" s="62" t="s">
        <v>44</v>
      </c>
      <c r="K24" s="62" t="s">
        <v>59</v>
      </c>
      <c r="L24" s="62" t="s">
        <v>60</v>
      </c>
      <c r="M24" s="62" t="s">
        <v>62</v>
      </c>
      <c r="N24" s="62" t="s">
        <v>61</v>
      </c>
      <c r="O24" s="62" t="s">
        <v>63</v>
      </c>
      <c r="P24" s="63">
        <v>1.05</v>
      </c>
      <c r="Q24" s="64"/>
      <c r="R24" s="64"/>
      <c r="S24" s="63"/>
      <c r="T24" s="63"/>
      <c r="U24" s="63"/>
      <c r="V24" s="65"/>
      <c r="W24" s="65"/>
      <c r="X24" s="61"/>
      <c r="Y24" s="61"/>
      <c r="Z24" s="61"/>
      <c r="AA24" s="61">
        <v>39812</v>
      </c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 t="s">
        <v>42</v>
      </c>
      <c r="BA24" s="61" t="s">
        <v>42</v>
      </c>
      <c r="BB24" s="61" t="s">
        <v>42</v>
      </c>
      <c r="BC24" s="63"/>
      <c r="BD24" s="63"/>
      <c r="BE24" s="63"/>
      <c r="BF24" s="63"/>
      <c r="BG24" s="63"/>
      <c r="BH24" s="66"/>
      <c r="BI24" s="67"/>
      <c r="BJ24" s="66">
        <v>0</v>
      </c>
      <c r="BK24" s="66"/>
      <c r="BL24" s="66"/>
      <c r="BM24" s="61"/>
      <c r="BN24" s="61"/>
      <c r="BO24" s="68" t="s">
        <v>180</v>
      </c>
      <c r="BP24" s="63"/>
      <c r="BQ24" s="63"/>
      <c r="BR24" s="63"/>
      <c r="BS24" s="66"/>
      <c r="BT24" s="67"/>
      <c r="BU24" s="66">
        <v>0</v>
      </c>
      <c r="BV24" s="66" t="s">
        <v>1786</v>
      </c>
      <c r="BW24" s="66" t="s">
        <v>1786</v>
      </c>
      <c r="BX24" s="61"/>
      <c r="BY24" s="61"/>
      <c r="BZ24" s="68"/>
      <c r="CA24" s="63"/>
      <c r="CB24" s="63"/>
      <c r="CC24" s="63"/>
      <c r="CD24" s="66"/>
      <c r="CE24" s="67"/>
      <c r="CF24" s="66">
        <v>0</v>
      </c>
      <c r="CG24" s="66"/>
      <c r="CH24" s="66"/>
      <c r="CI24" s="61"/>
      <c r="CJ24" s="61"/>
      <c r="CK24" s="66">
        <v>0</v>
      </c>
      <c r="CL24" s="66" t="s">
        <v>1786</v>
      </c>
      <c r="CM24" s="66" t="s">
        <v>1786</v>
      </c>
      <c r="CN24" s="61"/>
      <c r="CO24" s="61"/>
    </row>
    <row r="25" spans="1:93" ht="15" customHeight="1" x14ac:dyDescent="0.25">
      <c r="A25" s="100">
        <f t="shared" si="1"/>
        <v>11</v>
      </c>
      <c r="B25" s="92">
        <v>46266</v>
      </c>
      <c r="C25" s="92">
        <v>46295</v>
      </c>
      <c r="D25" s="93" t="s">
        <v>245</v>
      </c>
      <c r="E25" s="92">
        <v>46308</v>
      </c>
      <c r="F25" s="93" t="s">
        <v>568</v>
      </c>
      <c r="G25" s="92">
        <v>46008</v>
      </c>
      <c r="H25" s="93" t="s">
        <v>136</v>
      </c>
      <c r="I25" s="93">
        <v>131283540</v>
      </c>
      <c r="J25" s="93" t="s">
        <v>44</v>
      </c>
      <c r="K25" s="93" t="s">
        <v>59</v>
      </c>
      <c r="L25" s="93" t="s">
        <v>137</v>
      </c>
      <c r="M25" s="93" t="s">
        <v>138</v>
      </c>
      <c r="N25" s="93" t="s">
        <v>139</v>
      </c>
      <c r="O25" s="93" t="s">
        <v>43</v>
      </c>
      <c r="P25" s="94">
        <v>2.004</v>
      </c>
      <c r="Q25" s="95">
        <v>35200</v>
      </c>
      <c r="R25" s="95"/>
      <c r="S25" s="94">
        <v>709.78800000000001</v>
      </c>
      <c r="T25" s="94">
        <v>716.06700000000001</v>
      </c>
      <c r="U25" s="94">
        <v>731</v>
      </c>
      <c r="V25" s="96"/>
      <c r="W25" s="96"/>
      <c r="X25" s="92"/>
      <c r="Y25" s="92" t="s">
        <v>1711</v>
      </c>
      <c r="Z25" s="92" t="s">
        <v>1712</v>
      </c>
      <c r="AA25" s="92">
        <v>39377</v>
      </c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 t="s">
        <v>42</v>
      </c>
      <c r="BA25" s="92" t="s">
        <v>42</v>
      </c>
      <c r="BB25" s="92" t="s">
        <v>42</v>
      </c>
      <c r="BC25" s="94">
        <v>695.36099999999999</v>
      </c>
      <c r="BD25" s="94">
        <v>0</v>
      </c>
      <c r="BE25" s="94" t="s">
        <v>42</v>
      </c>
      <c r="BF25" s="94" t="s">
        <v>42</v>
      </c>
      <c r="BG25" s="94" t="s">
        <v>42</v>
      </c>
      <c r="BH25" s="97" t="s">
        <v>42</v>
      </c>
      <c r="BI25" s="98" t="s">
        <v>42</v>
      </c>
      <c r="BJ25" s="97">
        <v>0</v>
      </c>
      <c r="BK25" s="97" t="s">
        <v>42</v>
      </c>
      <c r="BL25" s="97" t="s">
        <v>42</v>
      </c>
      <c r="BM25" s="92" t="s">
        <v>42</v>
      </c>
      <c r="BN25" s="92" t="s">
        <v>42</v>
      </c>
      <c r="BO25" s="101" t="s">
        <v>354</v>
      </c>
      <c r="BP25" s="94">
        <v>695.36099999999999</v>
      </c>
      <c r="BQ25" s="94">
        <v>695.61900000000003</v>
      </c>
      <c r="BR25" s="94">
        <v>0.61899999999999999</v>
      </c>
      <c r="BS25" s="97">
        <v>695</v>
      </c>
      <c r="BT25" s="98" t="s">
        <v>42</v>
      </c>
      <c r="BU25" s="97">
        <v>695</v>
      </c>
      <c r="BV25" s="97" t="s">
        <v>1787</v>
      </c>
      <c r="BW25" s="97" t="s">
        <v>1788</v>
      </c>
      <c r="BX25" s="92">
        <v>46660</v>
      </c>
      <c r="BY25" s="92" t="s">
        <v>352</v>
      </c>
      <c r="BZ25" s="92" t="s">
        <v>42</v>
      </c>
      <c r="CA25" s="92" t="s">
        <v>42</v>
      </c>
      <c r="CB25" s="92" t="s">
        <v>42</v>
      </c>
      <c r="CC25" s="92" t="s">
        <v>42</v>
      </c>
      <c r="CD25" s="92" t="s">
        <v>42</v>
      </c>
      <c r="CE25" s="92" t="s">
        <v>42</v>
      </c>
      <c r="CF25" s="97">
        <v>0</v>
      </c>
      <c r="CG25" s="92" t="s">
        <v>42</v>
      </c>
      <c r="CH25" s="92" t="s">
        <v>42</v>
      </c>
      <c r="CI25" s="92" t="s">
        <v>42</v>
      </c>
      <c r="CJ25" s="92" t="s">
        <v>42</v>
      </c>
      <c r="CK25" s="97">
        <v>695</v>
      </c>
      <c r="CL25" s="97" t="s">
        <v>1787</v>
      </c>
      <c r="CM25" s="97" t="s">
        <v>1788</v>
      </c>
      <c r="CN25" s="92">
        <v>46660</v>
      </c>
      <c r="CO25" s="92" t="s">
        <v>352</v>
      </c>
    </row>
    <row r="26" spans="1:93" ht="15" customHeight="1" x14ac:dyDescent="0.25">
      <c r="A26" s="60">
        <f t="shared" si="1"/>
        <v>12</v>
      </c>
      <c r="B26" s="61"/>
      <c r="C26" s="61"/>
      <c r="D26" s="62" t="s">
        <v>246</v>
      </c>
      <c r="E26" s="59" t="s">
        <v>42</v>
      </c>
      <c r="F26" s="62" t="s">
        <v>571</v>
      </c>
      <c r="G26" s="61">
        <v>46006</v>
      </c>
      <c r="H26" s="62" t="s">
        <v>124</v>
      </c>
      <c r="I26" s="62">
        <v>829053852</v>
      </c>
      <c r="J26" s="62" t="s">
        <v>81</v>
      </c>
      <c r="K26" s="62" t="s">
        <v>82</v>
      </c>
      <c r="L26" s="62" t="s">
        <v>125</v>
      </c>
      <c r="M26" s="62" t="s">
        <v>81</v>
      </c>
      <c r="N26" s="62" t="s">
        <v>82</v>
      </c>
      <c r="O26" s="62" t="s">
        <v>63</v>
      </c>
      <c r="P26" s="63">
        <v>2</v>
      </c>
      <c r="Q26" s="64"/>
      <c r="R26" s="64"/>
      <c r="S26" s="63"/>
      <c r="T26" s="63"/>
      <c r="U26" s="63"/>
      <c r="V26" s="65"/>
      <c r="W26" s="65"/>
      <c r="X26" s="61"/>
      <c r="Y26" s="61"/>
      <c r="Z26" s="61"/>
      <c r="AA26" s="61">
        <v>40176</v>
      </c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 t="s">
        <v>126</v>
      </c>
      <c r="BA26" s="69">
        <f>440061.75/1.95583</f>
        <v>225000</v>
      </c>
      <c r="BB26" s="61">
        <v>39486</v>
      </c>
      <c r="BC26" s="63"/>
      <c r="BD26" s="63"/>
      <c r="BE26" s="63"/>
      <c r="BF26" s="63"/>
      <c r="BG26" s="63"/>
      <c r="BH26" s="66"/>
      <c r="BI26" s="67"/>
      <c r="BJ26" s="66">
        <v>0</v>
      </c>
      <c r="BK26" s="66"/>
      <c r="BL26" s="66"/>
      <c r="BM26" s="61"/>
      <c r="BN26" s="61"/>
      <c r="BO26" s="68" t="s">
        <v>180</v>
      </c>
      <c r="BP26" s="63"/>
      <c r="BQ26" s="63"/>
      <c r="BR26" s="63"/>
      <c r="BS26" s="66"/>
      <c r="BT26" s="67"/>
      <c r="BU26" s="66">
        <v>0</v>
      </c>
      <c r="BV26" s="66" t="s">
        <v>1789</v>
      </c>
      <c r="BW26" s="66" t="s">
        <v>1789</v>
      </c>
      <c r="BX26" s="61"/>
      <c r="BY26" s="61"/>
      <c r="BZ26" s="68"/>
      <c r="CA26" s="63"/>
      <c r="CB26" s="63"/>
      <c r="CC26" s="63"/>
      <c r="CD26" s="66"/>
      <c r="CE26" s="67"/>
      <c r="CF26" s="66">
        <v>0</v>
      </c>
      <c r="CG26" s="66"/>
      <c r="CH26" s="66"/>
      <c r="CI26" s="61"/>
      <c r="CJ26" s="61"/>
      <c r="CK26" s="66">
        <v>0</v>
      </c>
      <c r="CL26" s="66" t="s">
        <v>1789</v>
      </c>
      <c r="CM26" s="66" t="s">
        <v>1789</v>
      </c>
      <c r="CN26" s="61"/>
      <c r="CO26" s="61"/>
    </row>
    <row r="27" spans="1:93" ht="15" customHeight="1" x14ac:dyDescent="0.25">
      <c r="A27" s="91">
        <f t="shared" si="1"/>
        <v>13</v>
      </c>
      <c r="B27" s="92">
        <v>46266</v>
      </c>
      <c r="C27" s="92">
        <v>46295</v>
      </c>
      <c r="D27" s="93" t="s">
        <v>247</v>
      </c>
      <c r="E27" s="92">
        <v>46304</v>
      </c>
      <c r="F27" s="93" t="s">
        <v>572</v>
      </c>
      <c r="G27" s="92">
        <v>45965</v>
      </c>
      <c r="H27" s="93" t="s">
        <v>122</v>
      </c>
      <c r="I27" s="93">
        <v>175479761</v>
      </c>
      <c r="J27" s="93" t="s">
        <v>44</v>
      </c>
      <c r="K27" s="93" t="s">
        <v>59</v>
      </c>
      <c r="L27" s="93" t="s">
        <v>123</v>
      </c>
      <c r="M27" s="93" t="s">
        <v>87</v>
      </c>
      <c r="N27" s="93" t="s">
        <v>88</v>
      </c>
      <c r="O27" s="93" t="s">
        <v>43</v>
      </c>
      <c r="P27" s="94">
        <v>3.944</v>
      </c>
      <c r="Q27" s="95">
        <v>35209</v>
      </c>
      <c r="R27" s="95"/>
      <c r="S27" s="94">
        <v>1793.644</v>
      </c>
      <c r="T27" s="94">
        <v>2093.232</v>
      </c>
      <c r="U27" s="94">
        <v>1774.7360000000001</v>
      </c>
      <c r="V27" s="96"/>
      <c r="W27" s="96"/>
      <c r="X27" s="92"/>
      <c r="Y27" s="92" t="s">
        <v>1713</v>
      </c>
      <c r="Z27" s="92" t="s">
        <v>1714</v>
      </c>
      <c r="AA27" s="92">
        <v>41254</v>
      </c>
      <c r="AB27" s="92" t="s">
        <v>1715</v>
      </c>
      <c r="AC27" s="92" t="s">
        <v>1716</v>
      </c>
      <c r="AD27" s="92">
        <v>42259</v>
      </c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 t="s">
        <v>42</v>
      </c>
      <c r="BA27" s="92" t="s">
        <v>42</v>
      </c>
      <c r="BB27" s="92" t="s">
        <v>42</v>
      </c>
      <c r="BC27" s="94">
        <v>1686.258</v>
      </c>
      <c r="BD27" s="94">
        <v>0</v>
      </c>
      <c r="BE27" s="94" t="s">
        <v>42</v>
      </c>
      <c r="BF27" s="94" t="s">
        <v>42</v>
      </c>
      <c r="BG27" s="94" t="s">
        <v>42</v>
      </c>
      <c r="BH27" s="97" t="s">
        <v>42</v>
      </c>
      <c r="BI27" s="98" t="s">
        <v>42</v>
      </c>
      <c r="BJ27" s="97">
        <v>0</v>
      </c>
      <c r="BK27" s="97" t="s">
        <v>42</v>
      </c>
      <c r="BL27" s="97" t="s">
        <v>42</v>
      </c>
      <c r="BM27" s="92" t="s">
        <v>42</v>
      </c>
      <c r="BN27" s="92" t="s">
        <v>42</v>
      </c>
      <c r="BO27" s="101" t="s">
        <v>180</v>
      </c>
      <c r="BP27" s="94">
        <v>1686.258</v>
      </c>
      <c r="BQ27" s="94">
        <v>1686.376</v>
      </c>
      <c r="BR27" s="94">
        <v>0.376</v>
      </c>
      <c r="BS27" s="97">
        <v>1686</v>
      </c>
      <c r="BT27" s="98" t="s">
        <v>42</v>
      </c>
      <c r="BU27" s="97">
        <v>1686</v>
      </c>
      <c r="BV27" s="97" t="s">
        <v>1790</v>
      </c>
      <c r="BW27" s="97" t="s">
        <v>1791</v>
      </c>
      <c r="BX27" s="92">
        <v>46660</v>
      </c>
      <c r="BY27" s="92" t="s">
        <v>352</v>
      </c>
      <c r="BZ27" s="92" t="s">
        <v>42</v>
      </c>
      <c r="CA27" s="92" t="s">
        <v>42</v>
      </c>
      <c r="CB27" s="92" t="s">
        <v>42</v>
      </c>
      <c r="CC27" s="92" t="s">
        <v>42</v>
      </c>
      <c r="CD27" s="92" t="s">
        <v>42</v>
      </c>
      <c r="CE27" s="92" t="s">
        <v>42</v>
      </c>
      <c r="CF27" s="95">
        <v>0</v>
      </c>
      <c r="CG27" s="92" t="s">
        <v>42</v>
      </c>
      <c r="CH27" s="92" t="s">
        <v>42</v>
      </c>
      <c r="CI27" s="92" t="s">
        <v>42</v>
      </c>
      <c r="CJ27" s="92" t="s">
        <v>42</v>
      </c>
      <c r="CK27" s="97">
        <v>1686</v>
      </c>
      <c r="CL27" s="97" t="s">
        <v>1790</v>
      </c>
      <c r="CM27" s="97" t="s">
        <v>1791</v>
      </c>
      <c r="CN27" s="92">
        <v>46660</v>
      </c>
      <c r="CO27" s="92" t="s">
        <v>352</v>
      </c>
    </row>
    <row r="28" spans="1:93" ht="15" customHeight="1" x14ac:dyDescent="0.25">
      <c r="A28" s="91">
        <f t="shared" si="1"/>
        <v>14</v>
      </c>
      <c r="B28" s="92">
        <v>46266</v>
      </c>
      <c r="C28" s="92">
        <v>46295</v>
      </c>
      <c r="D28" s="93" t="s">
        <v>248</v>
      </c>
      <c r="E28" s="92">
        <v>46304</v>
      </c>
      <c r="F28" s="93" t="s">
        <v>573</v>
      </c>
      <c r="G28" s="92">
        <v>45965</v>
      </c>
      <c r="H28" s="93" t="s">
        <v>120</v>
      </c>
      <c r="I28" s="93">
        <v>175479761</v>
      </c>
      <c r="J28" s="93" t="s">
        <v>44</v>
      </c>
      <c r="K28" s="93" t="s">
        <v>59</v>
      </c>
      <c r="L28" s="93" t="s">
        <v>121</v>
      </c>
      <c r="M28" s="93" t="s">
        <v>87</v>
      </c>
      <c r="N28" s="93" t="s">
        <v>88</v>
      </c>
      <c r="O28" s="93" t="s">
        <v>43</v>
      </c>
      <c r="P28" s="94">
        <v>4.8710000000000004</v>
      </c>
      <c r="Q28" s="95">
        <v>35209</v>
      </c>
      <c r="R28" s="95"/>
      <c r="S28" s="94">
        <v>2071.58</v>
      </c>
      <c r="T28" s="94">
        <v>2429.2399999999998</v>
      </c>
      <c r="U28" s="94">
        <v>2111.1419999999998</v>
      </c>
      <c r="V28" s="96"/>
      <c r="W28" s="96"/>
      <c r="X28" s="92"/>
      <c r="Y28" s="92" t="s">
        <v>1717</v>
      </c>
      <c r="Z28" s="92" t="s">
        <v>1718</v>
      </c>
      <c r="AA28" s="92">
        <v>41254</v>
      </c>
      <c r="AB28" s="92" t="s">
        <v>1719</v>
      </c>
      <c r="AC28" s="92" t="s">
        <v>1720</v>
      </c>
      <c r="AD28" s="92">
        <v>41570</v>
      </c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 t="s">
        <v>42</v>
      </c>
      <c r="BA28" s="92" t="s">
        <v>42</v>
      </c>
      <c r="BB28" s="92" t="s">
        <v>42</v>
      </c>
      <c r="BC28" s="94">
        <v>2005.836</v>
      </c>
      <c r="BD28" s="94">
        <v>0</v>
      </c>
      <c r="BE28" s="94" t="s">
        <v>42</v>
      </c>
      <c r="BF28" s="94" t="s">
        <v>42</v>
      </c>
      <c r="BG28" s="94" t="s">
        <v>42</v>
      </c>
      <c r="BH28" s="94" t="s">
        <v>42</v>
      </c>
      <c r="BI28" s="94" t="s">
        <v>42</v>
      </c>
      <c r="BJ28" s="95">
        <v>0</v>
      </c>
      <c r="BK28" s="97" t="s">
        <v>42</v>
      </c>
      <c r="BL28" s="97" t="s">
        <v>42</v>
      </c>
      <c r="BM28" s="97" t="s">
        <v>42</v>
      </c>
      <c r="BN28" s="94" t="s">
        <v>42</v>
      </c>
      <c r="BO28" s="101" t="s">
        <v>180</v>
      </c>
      <c r="BP28" s="94">
        <v>2005.836</v>
      </c>
      <c r="BQ28" s="94">
        <v>2005.9280000000001</v>
      </c>
      <c r="BR28" s="94">
        <v>0.92800000000000005</v>
      </c>
      <c r="BS28" s="97">
        <v>2005</v>
      </c>
      <c r="BT28" s="98" t="s">
        <v>42</v>
      </c>
      <c r="BU28" s="97">
        <v>2005</v>
      </c>
      <c r="BV28" s="97" t="s">
        <v>1792</v>
      </c>
      <c r="BW28" s="97" t="s">
        <v>1793</v>
      </c>
      <c r="BX28" s="92">
        <v>46660</v>
      </c>
      <c r="BY28" s="92" t="s">
        <v>352</v>
      </c>
      <c r="BZ28" s="92" t="s">
        <v>42</v>
      </c>
      <c r="CA28" s="92" t="s">
        <v>42</v>
      </c>
      <c r="CB28" s="92" t="s">
        <v>42</v>
      </c>
      <c r="CC28" s="92" t="s">
        <v>42</v>
      </c>
      <c r="CD28" s="92" t="s">
        <v>42</v>
      </c>
      <c r="CE28" s="92" t="s">
        <v>42</v>
      </c>
      <c r="CF28" s="95">
        <v>0</v>
      </c>
      <c r="CG28" s="92" t="s">
        <v>42</v>
      </c>
      <c r="CH28" s="92" t="s">
        <v>42</v>
      </c>
      <c r="CI28" s="92" t="s">
        <v>42</v>
      </c>
      <c r="CJ28" s="92" t="s">
        <v>42</v>
      </c>
      <c r="CK28" s="97">
        <v>2005</v>
      </c>
      <c r="CL28" s="97" t="s">
        <v>1792</v>
      </c>
      <c r="CM28" s="97" t="s">
        <v>1793</v>
      </c>
      <c r="CN28" s="92">
        <v>46660</v>
      </c>
      <c r="CO28" s="92" t="s">
        <v>352</v>
      </c>
    </row>
    <row r="29" spans="1:93" ht="15" customHeight="1" x14ac:dyDescent="0.25">
      <c r="A29" s="60">
        <f t="shared" si="1"/>
        <v>15</v>
      </c>
      <c r="B29" s="61"/>
      <c r="C29" s="61"/>
      <c r="D29" s="62" t="s">
        <v>249</v>
      </c>
      <c r="E29" s="59" t="s">
        <v>42</v>
      </c>
      <c r="F29" s="62" t="s">
        <v>574</v>
      </c>
      <c r="G29" s="61">
        <v>45968</v>
      </c>
      <c r="H29" s="62" t="s">
        <v>140</v>
      </c>
      <c r="I29" s="62">
        <v>831915153</v>
      </c>
      <c r="J29" s="62" t="s">
        <v>44</v>
      </c>
      <c r="K29" s="62" t="s">
        <v>59</v>
      </c>
      <c r="L29" s="62" t="s">
        <v>141</v>
      </c>
      <c r="M29" s="62" t="s">
        <v>142</v>
      </c>
      <c r="N29" s="62" t="s">
        <v>143</v>
      </c>
      <c r="O29" s="62" t="s">
        <v>43</v>
      </c>
      <c r="P29" s="63">
        <v>3.044</v>
      </c>
      <c r="Q29" s="64"/>
      <c r="R29" s="64"/>
      <c r="S29" s="63"/>
      <c r="T29" s="63"/>
      <c r="U29" s="63"/>
      <c r="V29" s="65"/>
      <c r="W29" s="65"/>
      <c r="X29" s="61"/>
      <c r="Y29" s="61" t="s">
        <v>1335</v>
      </c>
      <c r="Z29" s="61" t="s">
        <v>1335</v>
      </c>
      <c r="AA29" s="61">
        <v>41637</v>
      </c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 t="s">
        <v>42</v>
      </c>
      <c r="BA29" s="61" t="s">
        <v>42</v>
      </c>
      <c r="BB29" s="61" t="s">
        <v>42</v>
      </c>
      <c r="BC29" s="63"/>
      <c r="BD29" s="63">
        <v>0</v>
      </c>
      <c r="BE29" s="63" t="s">
        <v>42</v>
      </c>
      <c r="BF29" s="63" t="s">
        <v>42</v>
      </c>
      <c r="BG29" s="63" t="s">
        <v>42</v>
      </c>
      <c r="BH29" s="66" t="s">
        <v>42</v>
      </c>
      <c r="BI29" s="67" t="s">
        <v>42</v>
      </c>
      <c r="BJ29" s="64">
        <v>0</v>
      </c>
      <c r="BK29" s="66" t="s">
        <v>42</v>
      </c>
      <c r="BL29" s="66" t="s">
        <v>42</v>
      </c>
      <c r="BM29" s="61" t="s">
        <v>42</v>
      </c>
      <c r="BN29" s="61" t="s">
        <v>42</v>
      </c>
      <c r="BO29" s="68" t="s">
        <v>354</v>
      </c>
      <c r="BP29" s="63"/>
      <c r="BQ29" s="63"/>
      <c r="BR29" s="63"/>
      <c r="BS29" s="66"/>
      <c r="BT29" s="67" t="s">
        <v>42</v>
      </c>
      <c r="BU29" s="66"/>
      <c r="BV29" s="66" t="s">
        <v>1794</v>
      </c>
      <c r="BW29" s="66" t="s">
        <v>1794</v>
      </c>
      <c r="BX29" s="61"/>
      <c r="BY29" s="61"/>
      <c r="BZ29" s="61" t="s">
        <v>42</v>
      </c>
      <c r="CA29" s="61" t="s">
        <v>42</v>
      </c>
      <c r="CB29" s="61" t="s">
        <v>42</v>
      </c>
      <c r="CC29" s="61" t="s">
        <v>42</v>
      </c>
      <c r="CD29" s="61" t="s">
        <v>42</v>
      </c>
      <c r="CE29" s="61" t="s">
        <v>42</v>
      </c>
      <c r="CF29" s="64">
        <v>0</v>
      </c>
      <c r="CG29" s="61" t="s">
        <v>42</v>
      </c>
      <c r="CH29" s="61" t="s">
        <v>42</v>
      </c>
      <c r="CI29" s="61" t="s">
        <v>42</v>
      </c>
      <c r="CJ29" s="61" t="s">
        <v>42</v>
      </c>
      <c r="CK29" s="66">
        <v>0</v>
      </c>
      <c r="CL29" s="66" t="s">
        <v>1794</v>
      </c>
      <c r="CM29" s="66" t="s">
        <v>1794</v>
      </c>
      <c r="CN29" s="61"/>
      <c r="CO29" s="61"/>
    </row>
    <row r="30" spans="1:93" ht="15" customHeight="1" x14ac:dyDescent="0.25">
      <c r="A30" s="91">
        <f t="shared" si="1"/>
        <v>16</v>
      </c>
      <c r="B30" s="92">
        <v>46266</v>
      </c>
      <c r="C30" s="92">
        <v>46295</v>
      </c>
      <c r="D30" s="93" t="s">
        <v>250</v>
      </c>
      <c r="E30" s="135">
        <v>46304</v>
      </c>
      <c r="F30" s="93" t="s">
        <v>575</v>
      </c>
      <c r="G30" s="92">
        <v>46000</v>
      </c>
      <c r="H30" s="93" t="s">
        <v>160</v>
      </c>
      <c r="I30" s="93">
        <v>813208144</v>
      </c>
      <c r="J30" s="93" t="s">
        <v>161</v>
      </c>
      <c r="K30" s="93" t="s">
        <v>162</v>
      </c>
      <c r="L30" s="93" t="s">
        <v>163</v>
      </c>
      <c r="M30" s="93" t="s">
        <v>161</v>
      </c>
      <c r="N30" s="93" t="s">
        <v>162</v>
      </c>
      <c r="O30" s="93" t="s">
        <v>43</v>
      </c>
      <c r="P30" s="94">
        <v>2</v>
      </c>
      <c r="Q30" s="95">
        <v>35263</v>
      </c>
      <c r="R30" s="95"/>
      <c r="S30" s="94">
        <v>553</v>
      </c>
      <c r="T30" s="94">
        <v>553</v>
      </c>
      <c r="U30" s="94">
        <v>510.42599999999999</v>
      </c>
      <c r="V30" s="96"/>
      <c r="W30" s="96"/>
      <c r="X30" s="92"/>
      <c r="Y30" s="92" t="s">
        <v>1721</v>
      </c>
      <c r="Z30" s="92" t="s">
        <v>1722</v>
      </c>
      <c r="AA30" s="92">
        <v>41820</v>
      </c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 t="s">
        <v>164</v>
      </c>
      <c r="BA30" s="120">
        <f>700906.23/1.95583</f>
        <v>358367.66487884941</v>
      </c>
      <c r="BB30" s="92">
        <v>41943</v>
      </c>
      <c r="BC30" s="94">
        <v>486.12</v>
      </c>
      <c r="BD30" s="94">
        <v>0</v>
      </c>
      <c r="BE30" s="94" t="s">
        <v>42</v>
      </c>
      <c r="BF30" s="94" t="s">
        <v>42</v>
      </c>
      <c r="BG30" s="94" t="s">
        <v>42</v>
      </c>
      <c r="BH30" s="97" t="s">
        <v>42</v>
      </c>
      <c r="BI30" s="98" t="s">
        <v>42</v>
      </c>
      <c r="BJ30" s="95">
        <v>0</v>
      </c>
      <c r="BK30" s="97" t="s">
        <v>42</v>
      </c>
      <c r="BL30" s="97" t="s">
        <v>42</v>
      </c>
      <c r="BM30" s="92" t="s">
        <v>42</v>
      </c>
      <c r="BN30" s="92" t="s">
        <v>42</v>
      </c>
      <c r="BO30" s="101" t="s">
        <v>179</v>
      </c>
      <c r="BP30" s="94">
        <v>486.12</v>
      </c>
      <c r="BQ30" s="94">
        <v>486.43599999999998</v>
      </c>
      <c r="BR30" s="94">
        <v>0.436</v>
      </c>
      <c r="BS30" s="97">
        <v>486</v>
      </c>
      <c r="BT30" s="98" t="s">
        <v>42</v>
      </c>
      <c r="BU30" s="97">
        <v>486</v>
      </c>
      <c r="BV30" s="97" t="s">
        <v>1795</v>
      </c>
      <c r="BW30" s="97" t="s">
        <v>1796</v>
      </c>
      <c r="BX30" s="92">
        <v>46660</v>
      </c>
      <c r="BY30" s="92" t="s">
        <v>352</v>
      </c>
      <c r="BZ30" s="92" t="s">
        <v>42</v>
      </c>
      <c r="CA30" s="92" t="s">
        <v>42</v>
      </c>
      <c r="CB30" s="92" t="s">
        <v>42</v>
      </c>
      <c r="CC30" s="92" t="s">
        <v>42</v>
      </c>
      <c r="CD30" s="92" t="s">
        <v>42</v>
      </c>
      <c r="CE30" s="92" t="s">
        <v>42</v>
      </c>
      <c r="CF30" s="95">
        <v>0</v>
      </c>
      <c r="CG30" s="92" t="s">
        <v>42</v>
      </c>
      <c r="CH30" s="92" t="s">
        <v>42</v>
      </c>
      <c r="CI30" s="92" t="s">
        <v>42</v>
      </c>
      <c r="CJ30" s="92" t="s">
        <v>42</v>
      </c>
      <c r="CK30" s="97">
        <v>486</v>
      </c>
      <c r="CL30" s="97" t="s">
        <v>1795</v>
      </c>
      <c r="CM30" s="97" t="s">
        <v>1796</v>
      </c>
      <c r="CN30" s="92">
        <v>46660</v>
      </c>
      <c r="CO30" s="92" t="s">
        <v>352</v>
      </c>
    </row>
    <row r="31" spans="1:93" ht="15" customHeight="1" x14ac:dyDescent="0.25">
      <c r="A31" s="91">
        <f t="shared" si="1"/>
        <v>17</v>
      </c>
      <c r="B31" s="92">
        <v>46266</v>
      </c>
      <c r="C31" s="92">
        <v>46295</v>
      </c>
      <c r="D31" s="93" t="s">
        <v>251</v>
      </c>
      <c r="E31" s="92">
        <v>46302</v>
      </c>
      <c r="F31" s="93" t="s">
        <v>576</v>
      </c>
      <c r="G31" s="92">
        <v>45940</v>
      </c>
      <c r="H31" s="93" t="s">
        <v>127</v>
      </c>
      <c r="I31" s="93">
        <v>106028833</v>
      </c>
      <c r="J31" s="93" t="s">
        <v>128</v>
      </c>
      <c r="K31" s="93" t="s">
        <v>129</v>
      </c>
      <c r="L31" s="93" t="s">
        <v>130</v>
      </c>
      <c r="M31" s="93" t="s">
        <v>128</v>
      </c>
      <c r="N31" s="93" t="s">
        <v>131</v>
      </c>
      <c r="O31" s="93" t="s">
        <v>43</v>
      </c>
      <c r="P31" s="94">
        <v>3.3580000000000001</v>
      </c>
      <c r="Q31" s="95">
        <v>35146</v>
      </c>
      <c r="R31" s="95"/>
      <c r="S31" s="94">
        <v>1200.03</v>
      </c>
      <c r="T31" s="94">
        <v>1200.03</v>
      </c>
      <c r="U31" s="94">
        <v>1274.1420000000001</v>
      </c>
      <c r="V31" s="96"/>
      <c r="W31" s="96"/>
      <c r="X31" s="92"/>
      <c r="Y31" s="92" t="s">
        <v>1723</v>
      </c>
      <c r="Z31" s="92" t="s">
        <v>655</v>
      </c>
      <c r="AA31" s="92">
        <v>44523</v>
      </c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 t="s">
        <v>42</v>
      </c>
      <c r="BA31" s="92" t="s">
        <v>42</v>
      </c>
      <c r="BB31" s="92" t="s">
        <v>42</v>
      </c>
      <c r="BC31" s="94">
        <v>1236.442</v>
      </c>
      <c r="BD31" s="94">
        <v>0</v>
      </c>
      <c r="BE31" s="94" t="s">
        <v>42</v>
      </c>
      <c r="BF31" s="94" t="s">
        <v>42</v>
      </c>
      <c r="BG31" s="94" t="s">
        <v>42</v>
      </c>
      <c r="BH31" s="97" t="s">
        <v>42</v>
      </c>
      <c r="BI31" s="98" t="s">
        <v>42</v>
      </c>
      <c r="BJ31" s="97">
        <v>0</v>
      </c>
      <c r="BK31" s="97" t="s">
        <v>42</v>
      </c>
      <c r="BL31" s="97" t="s">
        <v>42</v>
      </c>
      <c r="BM31" s="92" t="s">
        <v>42</v>
      </c>
      <c r="BN31" s="92" t="s">
        <v>42</v>
      </c>
      <c r="BO31" s="101" t="s">
        <v>354</v>
      </c>
      <c r="BP31" s="94">
        <v>1236.442</v>
      </c>
      <c r="BQ31" s="94">
        <v>1237.028</v>
      </c>
      <c r="BR31" s="94">
        <v>2.8000000000000001E-2</v>
      </c>
      <c r="BS31" s="97">
        <v>1237</v>
      </c>
      <c r="BT31" s="98" t="s">
        <v>42</v>
      </c>
      <c r="BU31" s="97">
        <v>1237</v>
      </c>
      <c r="BV31" s="97" t="s">
        <v>1797</v>
      </c>
      <c r="BW31" s="97" t="s">
        <v>1798</v>
      </c>
      <c r="BX31" s="92">
        <v>46660</v>
      </c>
      <c r="BY31" s="92" t="s">
        <v>352</v>
      </c>
      <c r="BZ31" s="92" t="s">
        <v>42</v>
      </c>
      <c r="CA31" s="92" t="s">
        <v>42</v>
      </c>
      <c r="CB31" s="92" t="s">
        <v>42</v>
      </c>
      <c r="CC31" s="92" t="s">
        <v>42</v>
      </c>
      <c r="CD31" s="92" t="s">
        <v>42</v>
      </c>
      <c r="CE31" s="92" t="s">
        <v>42</v>
      </c>
      <c r="CF31" s="95">
        <v>0</v>
      </c>
      <c r="CG31" s="92" t="s">
        <v>42</v>
      </c>
      <c r="CH31" s="92" t="s">
        <v>42</v>
      </c>
      <c r="CI31" s="92" t="s">
        <v>42</v>
      </c>
      <c r="CJ31" s="92" t="s">
        <v>42</v>
      </c>
      <c r="CK31" s="97">
        <v>1237</v>
      </c>
      <c r="CL31" s="97" t="s">
        <v>1797</v>
      </c>
      <c r="CM31" s="97" t="s">
        <v>1798</v>
      </c>
      <c r="CN31" s="92">
        <v>46660</v>
      </c>
      <c r="CO31" s="92" t="s">
        <v>352</v>
      </c>
    </row>
    <row r="32" spans="1:93" ht="15" customHeight="1" x14ac:dyDescent="0.25">
      <c r="A32" s="91">
        <f t="shared" si="1"/>
        <v>18</v>
      </c>
      <c r="B32" s="92">
        <v>46266</v>
      </c>
      <c r="C32" s="92">
        <v>46295</v>
      </c>
      <c r="D32" s="93" t="s">
        <v>252</v>
      </c>
      <c r="E32" s="92">
        <v>46303</v>
      </c>
      <c r="F32" s="93" t="s">
        <v>577</v>
      </c>
      <c r="G32" s="92">
        <v>46008</v>
      </c>
      <c r="H32" s="93" t="s">
        <v>204</v>
      </c>
      <c r="I32" s="93">
        <v>205061272</v>
      </c>
      <c r="J32" s="93" t="s">
        <v>66</v>
      </c>
      <c r="K32" s="93" t="s">
        <v>65</v>
      </c>
      <c r="L32" s="93" t="s">
        <v>276</v>
      </c>
      <c r="M32" s="93" t="s">
        <v>81</v>
      </c>
      <c r="N32" s="93" t="s">
        <v>82</v>
      </c>
      <c r="O32" s="93" t="s">
        <v>43</v>
      </c>
      <c r="P32" s="94">
        <v>2.4300000000000002</v>
      </c>
      <c r="Q32" s="95">
        <v>35385</v>
      </c>
      <c r="R32" s="95"/>
      <c r="S32" s="94">
        <v>89.338999999999999</v>
      </c>
      <c r="T32" s="94">
        <v>89.338999999999999</v>
      </c>
      <c r="U32" s="94">
        <v>89.968999999999994</v>
      </c>
      <c r="V32" s="96"/>
      <c r="W32" s="96"/>
      <c r="X32" s="92"/>
      <c r="Y32" s="92" t="s">
        <v>1568</v>
      </c>
      <c r="Z32" s="92" t="s">
        <v>1724</v>
      </c>
      <c r="AA32" s="92">
        <v>40550</v>
      </c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 t="s">
        <v>164</v>
      </c>
      <c r="BA32" s="95">
        <f>2899999/1.95583</f>
        <v>1482745.9441771524</v>
      </c>
      <c r="BB32" s="92">
        <v>40710</v>
      </c>
      <c r="BC32" s="94">
        <v>82.512</v>
      </c>
      <c r="BD32" s="94">
        <v>0</v>
      </c>
      <c r="BE32" s="94" t="s">
        <v>42</v>
      </c>
      <c r="BF32" s="94" t="s">
        <v>42</v>
      </c>
      <c r="BG32" s="94" t="s">
        <v>42</v>
      </c>
      <c r="BH32" s="97" t="s">
        <v>42</v>
      </c>
      <c r="BI32" s="98" t="s">
        <v>42</v>
      </c>
      <c r="BJ32" s="97">
        <v>0</v>
      </c>
      <c r="BK32" s="97" t="s">
        <v>42</v>
      </c>
      <c r="BL32" s="97" t="s">
        <v>42</v>
      </c>
      <c r="BM32" s="92" t="s">
        <v>42</v>
      </c>
      <c r="BN32" s="92" t="s">
        <v>42</v>
      </c>
      <c r="BO32" s="101" t="s">
        <v>180</v>
      </c>
      <c r="BP32" s="94">
        <v>82.512</v>
      </c>
      <c r="BQ32" s="94">
        <v>82.838999999999999</v>
      </c>
      <c r="BR32" s="94">
        <v>0.83899999999999997</v>
      </c>
      <c r="BS32" s="97">
        <v>82</v>
      </c>
      <c r="BT32" s="98" t="s">
        <v>42</v>
      </c>
      <c r="BU32" s="97">
        <v>82</v>
      </c>
      <c r="BV32" s="97" t="s">
        <v>1799</v>
      </c>
      <c r="BW32" s="97" t="s">
        <v>1800</v>
      </c>
      <c r="BX32" s="92">
        <v>46660</v>
      </c>
      <c r="BY32" s="92" t="s">
        <v>352</v>
      </c>
      <c r="BZ32" s="92" t="s">
        <v>42</v>
      </c>
      <c r="CA32" s="92" t="s">
        <v>42</v>
      </c>
      <c r="CB32" s="92" t="s">
        <v>42</v>
      </c>
      <c r="CC32" s="92" t="s">
        <v>42</v>
      </c>
      <c r="CD32" s="92" t="s">
        <v>42</v>
      </c>
      <c r="CE32" s="92" t="s">
        <v>42</v>
      </c>
      <c r="CF32" s="95">
        <v>0</v>
      </c>
      <c r="CG32" s="92" t="s">
        <v>42</v>
      </c>
      <c r="CH32" s="92" t="s">
        <v>42</v>
      </c>
      <c r="CI32" s="92" t="s">
        <v>42</v>
      </c>
      <c r="CJ32" s="92" t="s">
        <v>42</v>
      </c>
      <c r="CK32" s="97">
        <v>82</v>
      </c>
      <c r="CL32" s="97" t="s">
        <v>1799</v>
      </c>
      <c r="CM32" s="97" t="s">
        <v>1800</v>
      </c>
      <c r="CN32" s="92">
        <v>46660</v>
      </c>
      <c r="CO32" s="92" t="s">
        <v>352</v>
      </c>
    </row>
    <row r="33" spans="1:93" ht="15" customHeight="1" x14ac:dyDescent="0.25">
      <c r="A33" s="60">
        <f t="shared" si="1"/>
        <v>19</v>
      </c>
      <c r="B33" s="61"/>
      <c r="C33" s="61"/>
      <c r="D33" s="62" t="s">
        <v>253</v>
      </c>
      <c r="E33" s="59" t="s">
        <v>42</v>
      </c>
      <c r="F33" s="62" t="s">
        <v>578</v>
      </c>
      <c r="G33" s="61">
        <v>46027</v>
      </c>
      <c r="H33" s="62" t="s">
        <v>205</v>
      </c>
      <c r="I33" s="62">
        <v>204883234</v>
      </c>
      <c r="J33" s="62" t="s">
        <v>44</v>
      </c>
      <c r="K33" s="62" t="s">
        <v>169</v>
      </c>
      <c r="L33" s="62" t="s">
        <v>207</v>
      </c>
      <c r="M33" s="62" t="s">
        <v>44</v>
      </c>
      <c r="N33" s="62" t="s">
        <v>169</v>
      </c>
      <c r="O33" s="62" t="s">
        <v>63</v>
      </c>
      <c r="P33" s="63">
        <v>1.57</v>
      </c>
      <c r="Q33" s="64"/>
      <c r="R33" s="64"/>
      <c r="S33" s="63"/>
      <c r="T33" s="63"/>
      <c r="U33" s="63"/>
      <c r="V33" s="65"/>
      <c r="W33" s="65"/>
      <c r="X33" s="61"/>
      <c r="Y33" s="61"/>
      <c r="Z33" s="61"/>
      <c r="AA33" s="61">
        <v>40224</v>
      </c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 t="s">
        <v>42</v>
      </c>
      <c r="BA33" s="61" t="s">
        <v>42</v>
      </c>
      <c r="BB33" s="61" t="s">
        <v>42</v>
      </c>
      <c r="BC33" s="63"/>
      <c r="BD33" s="63"/>
      <c r="BE33" s="63"/>
      <c r="BF33" s="63"/>
      <c r="BG33" s="63"/>
      <c r="BH33" s="66"/>
      <c r="BI33" s="67"/>
      <c r="BJ33" s="66">
        <v>0</v>
      </c>
      <c r="BK33" s="66"/>
      <c r="BL33" s="66"/>
      <c r="BM33" s="61"/>
      <c r="BN33" s="61"/>
      <c r="BO33" s="68" t="s">
        <v>354</v>
      </c>
      <c r="BP33" s="63"/>
      <c r="BQ33" s="63"/>
      <c r="BR33" s="63"/>
      <c r="BS33" s="66"/>
      <c r="BT33" s="67"/>
      <c r="BU33" s="66">
        <v>0</v>
      </c>
      <c r="BV33" s="66" t="s">
        <v>1801</v>
      </c>
      <c r="BW33" s="66" t="s">
        <v>1801</v>
      </c>
      <c r="BX33" s="61"/>
      <c r="BY33" s="61"/>
      <c r="BZ33" s="68"/>
      <c r="CA33" s="63"/>
      <c r="CB33" s="63"/>
      <c r="CC33" s="63"/>
      <c r="CD33" s="66"/>
      <c r="CE33" s="67"/>
      <c r="CF33" s="66">
        <v>0</v>
      </c>
      <c r="CG33" s="66"/>
      <c r="CH33" s="66"/>
      <c r="CI33" s="61"/>
      <c r="CJ33" s="61"/>
      <c r="CK33" s="66">
        <v>0</v>
      </c>
      <c r="CL33" s="66" t="s">
        <v>1801</v>
      </c>
      <c r="CM33" s="66" t="s">
        <v>1801</v>
      </c>
      <c r="CN33" s="61"/>
      <c r="CO33" s="61"/>
    </row>
    <row r="34" spans="1:93" ht="15" customHeight="1" x14ac:dyDescent="0.25">
      <c r="A34" s="91">
        <f t="shared" si="1"/>
        <v>20</v>
      </c>
      <c r="B34" s="92">
        <v>46266</v>
      </c>
      <c r="C34" s="92">
        <v>46295</v>
      </c>
      <c r="D34" s="93" t="s">
        <v>254</v>
      </c>
      <c r="E34" s="92">
        <v>46304</v>
      </c>
      <c r="F34" s="93" t="s">
        <v>579</v>
      </c>
      <c r="G34" s="92">
        <v>46008</v>
      </c>
      <c r="H34" s="93" t="s">
        <v>48</v>
      </c>
      <c r="I34" s="93">
        <v>106006256</v>
      </c>
      <c r="J34" s="93" t="s">
        <v>49</v>
      </c>
      <c r="K34" s="93" t="s">
        <v>50</v>
      </c>
      <c r="L34" s="93" t="s">
        <v>51</v>
      </c>
      <c r="M34" s="93" t="s">
        <v>49</v>
      </c>
      <c r="N34" s="93" t="s">
        <v>50</v>
      </c>
      <c r="O34" s="93" t="s">
        <v>52</v>
      </c>
      <c r="P34" s="94">
        <v>6.24</v>
      </c>
      <c r="Q34" s="95">
        <v>35172</v>
      </c>
      <c r="R34" s="95"/>
      <c r="S34" s="94">
        <v>3713.3789999999999</v>
      </c>
      <c r="T34" s="94">
        <v>1176.405</v>
      </c>
      <c r="U34" s="94">
        <v>3317.1</v>
      </c>
      <c r="V34" s="96"/>
      <c r="W34" s="96"/>
      <c r="X34" s="92"/>
      <c r="Y34" s="92" t="s">
        <v>1725</v>
      </c>
      <c r="Z34" s="92" t="s">
        <v>1726</v>
      </c>
      <c r="AA34" s="92">
        <v>38681</v>
      </c>
      <c r="AB34" s="92" t="s">
        <v>903</v>
      </c>
      <c r="AC34" s="92" t="s">
        <v>1494</v>
      </c>
      <c r="AD34" s="92">
        <v>38681</v>
      </c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 t="s">
        <v>42</v>
      </c>
      <c r="BA34" s="92" t="s">
        <v>42</v>
      </c>
      <c r="BB34" s="92" t="s">
        <v>42</v>
      </c>
      <c r="BC34" s="94">
        <v>3141.7429999999999</v>
      </c>
      <c r="BD34" s="94">
        <v>0</v>
      </c>
      <c r="BE34" s="94">
        <v>3141.7429999999999</v>
      </c>
      <c r="BF34" s="94">
        <v>3142.192</v>
      </c>
      <c r="BG34" s="94">
        <v>0.192</v>
      </c>
      <c r="BH34" s="97">
        <v>3142</v>
      </c>
      <c r="BI34" s="98" t="s">
        <v>42</v>
      </c>
      <c r="BJ34" s="97">
        <v>3142</v>
      </c>
      <c r="BK34" s="97" t="s">
        <v>1802</v>
      </c>
      <c r="BL34" s="97" t="s">
        <v>1803</v>
      </c>
      <c r="BM34" s="92" t="s">
        <v>42</v>
      </c>
      <c r="BN34" s="92" t="s">
        <v>42</v>
      </c>
      <c r="BO34" s="101" t="s">
        <v>354</v>
      </c>
      <c r="BP34" s="94">
        <v>0</v>
      </c>
      <c r="BQ34" s="94">
        <v>0</v>
      </c>
      <c r="BR34" s="94">
        <v>0.67600000000000005</v>
      </c>
      <c r="BS34" s="97">
        <v>0</v>
      </c>
      <c r="BT34" s="98" t="s">
        <v>42</v>
      </c>
      <c r="BU34" s="97">
        <v>0</v>
      </c>
      <c r="BV34" s="97" t="s">
        <v>1804</v>
      </c>
      <c r="BW34" s="97" t="s">
        <v>1804</v>
      </c>
      <c r="BX34" s="92"/>
      <c r="BY34" s="92"/>
      <c r="BZ34" s="92" t="s">
        <v>42</v>
      </c>
      <c r="CA34" s="92" t="s">
        <v>42</v>
      </c>
      <c r="CB34" s="92" t="s">
        <v>42</v>
      </c>
      <c r="CC34" s="92" t="s">
        <v>42</v>
      </c>
      <c r="CD34" s="92" t="s">
        <v>42</v>
      </c>
      <c r="CE34" s="92" t="s">
        <v>42</v>
      </c>
      <c r="CF34" s="95">
        <v>0</v>
      </c>
      <c r="CG34" s="92" t="s">
        <v>42</v>
      </c>
      <c r="CH34" s="92" t="s">
        <v>42</v>
      </c>
      <c r="CI34" s="92" t="s">
        <v>42</v>
      </c>
      <c r="CJ34" s="92" t="s">
        <v>42</v>
      </c>
      <c r="CK34" s="97">
        <v>3142</v>
      </c>
      <c r="CL34" s="97" t="s">
        <v>1802</v>
      </c>
      <c r="CM34" s="97" t="s">
        <v>1803</v>
      </c>
      <c r="CN34" s="92">
        <v>46660</v>
      </c>
      <c r="CO34" s="92" t="s">
        <v>352</v>
      </c>
    </row>
    <row r="35" spans="1:93" ht="15" customHeight="1" x14ac:dyDescent="0.25">
      <c r="A35" s="91">
        <f t="shared" si="1"/>
        <v>21</v>
      </c>
      <c r="B35" s="92">
        <v>46266</v>
      </c>
      <c r="C35" s="92">
        <v>46295</v>
      </c>
      <c r="D35" s="93" t="s">
        <v>255</v>
      </c>
      <c r="E35" s="92">
        <v>46304</v>
      </c>
      <c r="F35" s="93" t="s">
        <v>580</v>
      </c>
      <c r="G35" s="92">
        <v>46008</v>
      </c>
      <c r="H35" s="93" t="s">
        <v>48</v>
      </c>
      <c r="I35" s="93">
        <v>106006256</v>
      </c>
      <c r="J35" s="93" t="s">
        <v>49</v>
      </c>
      <c r="K35" s="93" t="s">
        <v>50</v>
      </c>
      <c r="L35" s="93" t="s">
        <v>53</v>
      </c>
      <c r="M35" s="93" t="s">
        <v>49</v>
      </c>
      <c r="N35" s="93" t="s">
        <v>50</v>
      </c>
      <c r="O35" s="93" t="s">
        <v>52</v>
      </c>
      <c r="P35" s="94">
        <v>2.004</v>
      </c>
      <c r="Q35" s="95">
        <v>35164</v>
      </c>
      <c r="R35" s="95"/>
      <c r="S35" s="94">
        <v>1139</v>
      </c>
      <c r="T35" s="94">
        <v>357.23500000000001</v>
      </c>
      <c r="U35" s="94">
        <v>1437.7</v>
      </c>
      <c r="V35" s="96"/>
      <c r="W35" s="96"/>
      <c r="X35" s="92"/>
      <c r="Y35" s="92" t="s">
        <v>1727</v>
      </c>
      <c r="Z35" s="92" t="s">
        <v>1728</v>
      </c>
      <c r="AA35" s="92">
        <v>40955</v>
      </c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 t="s">
        <v>42</v>
      </c>
      <c r="BA35" s="92" t="s">
        <v>42</v>
      </c>
      <c r="BB35" s="92" t="s">
        <v>42</v>
      </c>
      <c r="BC35" s="94">
        <v>1348.826</v>
      </c>
      <c r="BD35" s="94">
        <v>0</v>
      </c>
      <c r="BE35" s="94" t="s">
        <v>42</v>
      </c>
      <c r="BF35" s="94" t="s">
        <v>42</v>
      </c>
      <c r="BG35" s="94" t="s">
        <v>42</v>
      </c>
      <c r="BH35" s="97" t="s">
        <v>42</v>
      </c>
      <c r="BI35" s="98" t="s">
        <v>42</v>
      </c>
      <c r="BJ35" s="97">
        <v>0</v>
      </c>
      <c r="BK35" s="97" t="s">
        <v>42</v>
      </c>
      <c r="BL35" s="97" t="s">
        <v>42</v>
      </c>
      <c r="BM35" s="92" t="s">
        <v>42</v>
      </c>
      <c r="BN35" s="92" t="s">
        <v>42</v>
      </c>
      <c r="BO35" s="101" t="s">
        <v>354</v>
      </c>
      <c r="BP35" s="94">
        <v>1348.826</v>
      </c>
      <c r="BQ35" s="94">
        <v>1349.12</v>
      </c>
      <c r="BR35" s="94">
        <v>0.12</v>
      </c>
      <c r="BS35" s="97">
        <v>1349</v>
      </c>
      <c r="BT35" s="98" t="s">
        <v>42</v>
      </c>
      <c r="BU35" s="97">
        <v>1349</v>
      </c>
      <c r="BV35" s="97" t="s">
        <v>1805</v>
      </c>
      <c r="BW35" s="97" t="s">
        <v>1806</v>
      </c>
      <c r="BX35" s="92">
        <v>46660</v>
      </c>
      <c r="BY35" s="92" t="s">
        <v>352</v>
      </c>
      <c r="BZ35" s="92" t="s">
        <v>42</v>
      </c>
      <c r="CA35" s="92" t="s">
        <v>42</v>
      </c>
      <c r="CB35" s="92" t="s">
        <v>42</v>
      </c>
      <c r="CC35" s="92" t="s">
        <v>42</v>
      </c>
      <c r="CD35" s="92" t="s">
        <v>42</v>
      </c>
      <c r="CE35" s="92" t="s">
        <v>42</v>
      </c>
      <c r="CF35" s="95">
        <v>0</v>
      </c>
      <c r="CG35" s="92" t="s">
        <v>42</v>
      </c>
      <c r="CH35" s="92" t="s">
        <v>42</v>
      </c>
      <c r="CI35" s="92" t="s">
        <v>42</v>
      </c>
      <c r="CJ35" s="92" t="s">
        <v>42</v>
      </c>
      <c r="CK35" s="97">
        <v>1349</v>
      </c>
      <c r="CL35" s="97" t="s">
        <v>1805</v>
      </c>
      <c r="CM35" s="97" t="s">
        <v>1806</v>
      </c>
      <c r="CN35" s="92">
        <v>46660</v>
      </c>
      <c r="CO35" s="92" t="s">
        <v>352</v>
      </c>
    </row>
    <row r="36" spans="1:93" ht="15" customHeight="1" x14ac:dyDescent="0.25">
      <c r="A36" s="91">
        <f t="shared" si="1"/>
        <v>22</v>
      </c>
      <c r="B36" s="92">
        <v>46266</v>
      </c>
      <c r="C36" s="92">
        <v>46295</v>
      </c>
      <c r="D36" s="93" t="s">
        <v>256</v>
      </c>
      <c r="E36" s="92">
        <v>46308</v>
      </c>
      <c r="F36" s="93" t="s">
        <v>581</v>
      </c>
      <c r="G36" s="92">
        <v>46013</v>
      </c>
      <c r="H36" s="93" t="s">
        <v>67</v>
      </c>
      <c r="I36" s="93">
        <v>102011085</v>
      </c>
      <c r="J36" s="93" t="s">
        <v>68</v>
      </c>
      <c r="K36" s="93" t="s">
        <v>69</v>
      </c>
      <c r="L36" s="93" t="s">
        <v>70</v>
      </c>
      <c r="M36" s="93" t="s">
        <v>68</v>
      </c>
      <c r="N36" s="93" t="s">
        <v>69</v>
      </c>
      <c r="O36" s="93" t="s">
        <v>52</v>
      </c>
      <c r="P36" s="94">
        <v>17.763999999999999</v>
      </c>
      <c r="Q36" s="95">
        <v>35217</v>
      </c>
      <c r="R36" s="95"/>
      <c r="S36" s="94">
        <v>8511.9189999999999</v>
      </c>
      <c r="T36" s="94">
        <v>4907.1279999999997</v>
      </c>
      <c r="U36" s="94">
        <v>8149.875</v>
      </c>
      <c r="V36" s="96"/>
      <c r="W36" s="96"/>
      <c r="X36" s="92"/>
      <c r="Y36" s="92" t="s">
        <v>1729</v>
      </c>
      <c r="Z36" s="92" t="s">
        <v>1730</v>
      </c>
      <c r="AA36" s="92">
        <v>39198</v>
      </c>
      <c r="AB36" s="92" t="s">
        <v>1731</v>
      </c>
      <c r="AC36" s="92" t="s">
        <v>1732</v>
      </c>
      <c r="AD36" s="92">
        <v>39198</v>
      </c>
      <c r="AE36" s="92" t="s">
        <v>1733</v>
      </c>
      <c r="AF36" s="92" t="s">
        <v>1734</v>
      </c>
      <c r="AG36" s="92">
        <v>39198</v>
      </c>
      <c r="AH36" s="92"/>
      <c r="AI36" s="92"/>
      <c r="AJ36" s="92"/>
      <c r="AK36" s="92" t="s">
        <v>1044</v>
      </c>
      <c r="AL36" s="92" t="s">
        <v>1735</v>
      </c>
      <c r="AM36" s="92">
        <v>39198</v>
      </c>
      <c r="AN36" s="92" t="s">
        <v>612</v>
      </c>
      <c r="AO36" s="92" t="s">
        <v>1736</v>
      </c>
      <c r="AP36" s="92">
        <v>39198</v>
      </c>
      <c r="AQ36" s="92" t="s">
        <v>1527</v>
      </c>
      <c r="AR36" s="92" t="s">
        <v>1583</v>
      </c>
      <c r="AS36" s="92">
        <v>45686</v>
      </c>
      <c r="AT36" s="92"/>
      <c r="AU36" s="92"/>
      <c r="AV36" s="92"/>
      <c r="AW36" s="92"/>
      <c r="AX36" s="92"/>
      <c r="AY36" s="92"/>
      <c r="AZ36" s="92" t="s">
        <v>42</v>
      </c>
      <c r="BA36" s="92" t="s">
        <v>42</v>
      </c>
      <c r="BB36" s="92" t="s">
        <v>42</v>
      </c>
      <c r="BC36" s="94">
        <v>7693.924</v>
      </c>
      <c r="BD36" s="94">
        <v>0</v>
      </c>
      <c r="BE36" s="94">
        <v>7693.924</v>
      </c>
      <c r="BF36" s="94">
        <v>7693.9679999999998</v>
      </c>
      <c r="BG36" s="94">
        <v>0.96799999999999997</v>
      </c>
      <c r="BH36" s="97">
        <v>7693</v>
      </c>
      <c r="BI36" s="98" t="s">
        <v>42</v>
      </c>
      <c r="BJ36" s="95">
        <v>7693</v>
      </c>
      <c r="BK36" s="93" t="s">
        <v>1807</v>
      </c>
      <c r="BL36" s="93" t="s">
        <v>1808</v>
      </c>
      <c r="BM36" s="92">
        <v>46660</v>
      </c>
      <c r="BN36" s="92" t="s">
        <v>352</v>
      </c>
      <c r="BO36" s="97" t="s">
        <v>42</v>
      </c>
      <c r="BP36" s="94" t="s">
        <v>42</v>
      </c>
      <c r="BQ36" s="94" t="s">
        <v>42</v>
      </c>
      <c r="BR36" s="94" t="s">
        <v>42</v>
      </c>
      <c r="BS36" s="97" t="s">
        <v>42</v>
      </c>
      <c r="BT36" s="98" t="s">
        <v>42</v>
      </c>
      <c r="BU36" s="95" t="s">
        <v>42</v>
      </c>
      <c r="BV36" s="93" t="s">
        <v>42</v>
      </c>
      <c r="BW36" s="93" t="s">
        <v>42</v>
      </c>
      <c r="BX36" s="92" t="s">
        <v>42</v>
      </c>
      <c r="BY36" s="92" t="s">
        <v>42</v>
      </c>
      <c r="BZ36" s="92" t="s">
        <v>42</v>
      </c>
      <c r="CA36" s="92" t="s">
        <v>42</v>
      </c>
      <c r="CB36" s="92" t="s">
        <v>42</v>
      </c>
      <c r="CC36" s="92" t="s">
        <v>42</v>
      </c>
      <c r="CD36" s="92" t="s">
        <v>42</v>
      </c>
      <c r="CE36" s="92" t="s">
        <v>42</v>
      </c>
      <c r="CF36" s="95">
        <v>0</v>
      </c>
      <c r="CG36" s="92" t="s">
        <v>42</v>
      </c>
      <c r="CH36" s="92" t="s">
        <v>42</v>
      </c>
      <c r="CI36" s="92" t="s">
        <v>42</v>
      </c>
      <c r="CJ36" s="92" t="s">
        <v>42</v>
      </c>
      <c r="CK36" s="95">
        <v>7693</v>
      </c>
      <c r="CL36" s="93" t="s">
        <v>1807</v>
      </c>
      <c r="CM36" s="93" t="s">
        <v>1808</v>
      </c>
      <c r="CN36" s="92">
        <v>46660</v>
      </c>
      <c r="CO36" s="92" t="s">
        <v>352</v>
      </c>
    </row>
    <row r="37" spans="1:93" ht="15" customHeight="1" x14ac:dyDescent="0.25">
      <c r="A37" s="91">
        <f t="shared" si="1"/>
        <v>23</v>
      </c>
      <c r="B37" s="92">
        <v>46266</v>
      </c>
      <c r="C37" s="92">
        <v>46295</v>
      </c>
      <c r="D37" s="93" t="s">
        <v>257</v>
      </c>
      <c r="E37" s="92">
        <v>46304</v>
      </c>
      <c r="F37" s="93" t="s">
        <v>582</v>
      </c>
      <c r="G37" s="92">
        <v>45965</v>
      </c>
      <c r="H37" s="93" t="s">
        <v>71</v>
      </c>
      <c r="I37" s="93">
        <v>103195446</v>
      </c>
      <c r="J37" s="93" t="s">
        <v>72</v>
      </c>
      <c r="K37" s="93" t="s">
        <v>73</v>
      </c>
      <c r="L37" s="93" t="s">
        <v>74</v>
      </c>
      <c r="M37" s="93" t="s">
        <v>72</v>
      </c>
      <c r="N37" s="93" t="s">
        <v>73</v>
      </c>
      <c r="O37" s="93" t="s">
        <v>52</v>
      </c>
      <c r="P37" s="94">
        <v>11.18</v>
      </c>
      <c r="Q37" s="95">
        <v>35209</v>
      </c>
      <c r="R37" s="95"/>
      <c r="S37" s="94">
        <v>3435</v>
      </c>
      <c r="T37" s="94">
        <v>2848.652</v>
      </c>
      <c r="U37" s="94">
        <v>3527.8</v>
      </c>
      <c r="V37" s="96"/>
      <c r="W37" s="96"/>
      <c r="X37" s="92"/>
      <c r="Y37" s="92" t="s">
        <v>1737</v>
      </c>
      <c r="Z37" s="92" t="s">
        <v>1738</v>
      </c>
      <c r="AA37" s="92">
        <v>38471</v>
      </c>
      <c r="AB37" s="92" t="s">
        <v>1739</v>
      </c>
      <c r="AC37" s="92" t="s">
        <v>1740</v>
      </c>
      <c r="AD37" s="92">
        <v>38471</v>
      </c>
      <c r="AE37" s="92" t="s">
        <v>1741</v>
      </c>
      <c r="AF37" s="92" t="s">
        <v>1742</v>
      </c>
      <c r="AG37" s="92">
        <v>39925</v>
      </c>
      <c r="AH37" s="92" t="s">
        <v>1743</v>
      </c>
      <c r="AI37" s="92" t="s">
        <v>1744</v>
      </c>
      <c r="AJ37" s="92">
        <v>39925</v>
      </c>
      <c r="AK37" s="92" t="s">
        <v>1745</v>
      </c>
      <c r="AL37" s="92" t="s">
        <v>1746</v>
      </c>
      <c r="AM37" s="92">
        <v>42278</v>
      </c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 t="s">
        <v>42</v>
      </c>
      <c r="BA37" s="92" t="s">
        <v>42</v>
      </c>
      <c r="BB37" s="92" t="s">
        <v>42</v>
      </c>
      <c r="BC37" s="94">
        <v>3354.5239999999999</v>
      </c>
      <c r="BD37" s="94">
        <v>0</v>
      </c>
      <c r="BE37" s="94" t="s">
        <v>42</v>
      </c>
      <c r="BF37" s="94" t="s">
        <v>42</v>
      </c>
      <c r="BG37" s="94" t="s">
        <v>42</v>
      </c>
      <c r="BH37" s="97" t="s">
        <v>42</v>
      </c>
      <c r="BI37" s="98" t="s">
        <v>42</v>
      </c>
      <c r="BJ37" s="97">
        <v>0</v>
      </c>
      <c r="BK37" s="97" t="s">
        <v>42</v>
      </c>
      <c r="BL37" s="97" t="s">
        <v>42</v>
      </c>
      <c r="BM37" s="92" t="s">
        <v>42</v>
      </c>
      <c r="BN37" s="92" t="s">
        <v>42</v>
      </c>
      <c r="BO37" s="101" t="s">
        <v>179</v>
      </c>
      <c r="BP37" s="94">
        <v>3354.5239999999999</v>
      </c>
      <c r="BQ37" s="94">
        <v>3355.4169999999999</v>
      </c>
      <c r="BR37" s="94">
        <v>0.41699999999999998</v>
      </c>
      <c r="BS37" s="97">
        <v>3355</v>
      </c>
      <c r="BT37" s="98" t="s">
        <v>42</v>
      </c>
      <c r="BU37" s="97">
        <v>3355</v>
      </c>
      <c r="BV37" s="97" t="s">
        <v>1809</v>
      </c>
      <c r="BW37" s="97" t="s">
        <v>1810</v>
      </c>
      <c r="BX37" s="92">
        <v>46660</v>
      </c>
      <c r="BY37" s="92" t="s">
        <v>352</v>
      </c>
      <c r="BZ37" s="92" t="s">
        <v>42</v>
      </c>
      <c r="CA37" s="92" t="s">
        <v>42</v>
      </c>
      <c r="CB37" s="92" t="s">
        <v>42</v>
      </c>
      <c r="CC37" s="92" t="s">
        <v>42</v>
      </c>
      <c r="CD37" s="92" t="s">
        <v>42</v>
      </c>
      <c r="CE37" s="92" t="s">
        <v>42</v>
      </c>
      <c r="CF37" s="95">
        <v>0</v>
      </c>
      <c r="CG37" s="92" t="s">
        <v>42</v>
      </c>
      <c r="CH37" s="92" t="s">
        <v>42</v>
      </c>
      <c r="CI37" s="92" t="s">
        <v>42</v>
      </c>
      <c r="CJ37" s="92" t="s">
        <v>42</v>
      </c>
      <c r="CK37" s="97">
        <v>3355</v>
      </c>
      <c r="CL37" s="97" t="s">
        <v>1809</v>
      </c>
      <c r="CM37" s="97" t="s">
        <v>1810</v>
      </c>
      <c r="CN37" s="92">
        <v>46660</v>
      </c>
      <c r="CO37" s="92" t="s">
        <v>352</v>
      </c>
    </row>
    <row r="38" spans="1:93" ht="15" customHeight="1" x14ac:dyDescent="0.25">
      <c r="A38" s="60">
        <f t="shared" si="1"/>
        <v>24</v>
      </c>
      <c r="B38" s="61"/>
      <c r="C38" s="61"/>
      <c r="D38" s="62" t="s">
        <v>258</v>
      </c>
      <c r="E38" s="119">
        <v>46304</v>
      </c>
      <c r="F38" s="59" t="s">
        <v>42</v>
      </c>
      <c r="G38" s="59" t="s">
        <v>42</v>
      </c>
      <c r="H38" s="62" t="s">
        <v>77</v>
      </c>
      <c r="I38" s="62">
        <v>202637962</v>
      </c>
      <c r="J38" s="62" t="s">
        <v>78</v>
      </c>
      <c r="K38" s="62" t="s">
        <v>79</v>
      </c>
      <c r="L38" s="62" t="s">
        <v>80</v>
      </c>
      <c r="M38" s="62" t="s">
        <v>78</v>
      </c>
      <c r="N38" s="62" t="s">
        <v>79</v>
      </c>
      <c r="O38" s="62" t="s">
        <v>52</v>
      </c>
      <c r="P38" s="63">
        <v>15.584</v>
      </c>
      <c r="Q38" s="64"/>
      <c r="R38" s="64"/>
      <c r="S38" s="63"/>
      <c r="T38" s="63"/>
      <c r="U38" s="63"/>
      <c r="V38" s="65"/>
      <c r="W38" s="65"/>
      <c r="X38" s="61"/>
      <c r="Y38" s="61"/>
      <c r="Z38" s="61"/>
      <c r="AA38" s="61">
        <v>39505</v>
      </c>
      <c r="AB38" s="61"/>
      <c r="AC38" s="61"/>
      <c r="AD38" s="61">
        <v>39505</v>
      </c>
      <c r="AE38" s="61"/>
      <c r="AF38" s="61"/>
      <c r="AG38" s="61">
        <v>39505</v>
      </c>
      <c r="AH38" s="61"/>
      <c r="AI38" s="61"/>
      <c r="AJ38" s="61">
        <v>39505</v>
      </c>
      <c r="AK38" s="61"/>
      <c r="AL38" s="61"/>
      <c r="AM38" s="61">
        <v>39573</v>
      </c>
      <c r="AN38" s="61"/>
      <c r="AO38" s="61"/>
      <c r="AP38" s="61">
        <v>39573</v>
      </c>
      <c r="AQ38" s="61"/>
      <c r="AR38" s="61"/>
      <c r="AS38" s="61">
        <v>39573</v>
      </c>
      <c r="AT38" s="61"/>
      <c r="AU38" s="61"/>
      <c r="AV38" s="61">
        <v>39573</v>
      </c>
      <c r="AW38" s="61"/>
      <c r="AX38" s="61"/>
      <c r="AY38" s="61"/>
      <c r="AZ38" s="61" t="s">
        <v>42</v>
      </c>
      <c r="BA38" s="61" t="s">
        <v>42</v>
      </c>
      <c r="BB38" s="61" t="s">
        <v>42</v>
      </c>
      <c r="BC38" s="63"/>
      <c r="BD38" s="63"/>
      <c r="BE38" s="63"/>
      <c r="BF38" s="63"/>
      <c r="BG38" s="63"/>
      <c r="BH38" s="66"/>
      <c r="BI38" s="67"/>
      <c r="BJ38" s="66">
        <v>0</v>
      </c>
      <c r="BK38" s="62" t="s">
        <v>1811</v>
      </c>
      <c r="BL38" s="62" t="s">
        <v>1811</v>
      </c>
      <c r="BM38" s="61"/>
      <c r="BN38" s="61"/>
      <c r="BO38" s="66" t="s">
        <v>42</v>
      </c>
      <c r="BP38" s="63" t="s">
        <v>42</v>
      </c>
      <c r="BQ38" s="63" t="s">
        <v>42</v>
      </c>
      <c r="BR38" s="63" t="s">
        <v>42</v>
      </c>
      <c r="BS38" s="66" t="s">
        <v>42</v>
      </c>
      <c r="BT38" s="67" t="s">
        <v>42</v>
      </c>
      <c r="BU38" s="64">
        <v>0</v>
      </c>
      <c r="BV38" s="62" t="s">
        <v>42</v>
      </c>
      <c r="BW38" s="62" t="s">
        <v>42</v>
      </c>
      <c r="BX38" s="61"/>
      <c r="BY38" s="61"/>
      <c r="BZ38" s="61"/>
      <c r="CA38" s="61"/>
      <c r="CB38" s="61"/>
      <c r="CC38" s="61"/>
      <c r="CD38" s="61"/>
      <c r="CE38" s="61"/>
      <c r="CF38" s="64">
        <v>0</v>
      </c>
      <c r="CG38" s="61"/>
      <c r="CH38" s="61"/>
      <c r="CI38" s="61"/>
      <c r="CJ38" s="61"/>
      <c r="CK38" s="64">
        <v>0</v>
      </c>
      <c r="CL38" s="62" t="s">
        <v>1811</v>
      </c>
      <c r="CM38" s="62" t="s">
        <v>1811</v>
      </c>
      <c r="CN38" s="61"/>
      <c r="CO38" s="61"/>
    </row>
    <row r="39" spans="1:93" ht="15" customHeight="1" x14ac:dyDescent="0.25">
      <c r="A39" s="100">
        <f t="shared" si="1"/>
        <v>25</v>
      </c>
      <c r="B39" s="92">
        <v>46266</v>
      </c>
      <c r="C39" s="92">
        <v>46295</v>
      </c>
      <c r="D39" s="93" t="s">
        <v>259</v>
      </c>
      <c r="E39" s="92">
        <v>46308</v>
      </c>
      <c r="F39" s="93" t="s">
        <v>583</v>
      </c>
      <c r="G39" s="92">
        <v>46008</v>
      </c>
      <c r="H39" s="93" t="s">
        <v>144</v>
      </c>
      <c r="I39" s="93">
        <v>201200529</v>
      </c>
      <c r="J39" s="93" t="s">
        <v>145</v>
      </c>
      <c r="K39" s="93" t="s">
        <v>146</v>
      </c>
      <c r="L39" s="93" t="s">
        <v>147</v>
      </c>
      <c r="M39" s="93" t="s">
        <v>145</v>
      </c>
      <c r="N39" s="93" t="s">
        <v>146</v>
      </c>
      <c r="O39" s="93" t="s">
        <v>43</v>
      </c>
      <c r="P39" s="94">
        <v>6.6660000000000004</v>
      </c>
      <c r="Q39" s="95">
        <v>35221</v>
      </c>
      <c r="R39" s="95"/>
      <c r="S39" s="94">
        <v>2016</v>
      </c>
      <c r="T39" s="94">
        <v>2016</v>
      </c>
      <c r="U39" s="94">
        <v>2098.1999999999998</v>
      </c>
      <c r="V39" s="96"/>
      <c r="W39" s="96"/>
      <c r="X39" s="92"/>
      <c r="Y39" s="92" t="s">
        <v>1747</v>
      </c>
      <c r="Z39" s="92" t="s">
        <v>1748</v>
      </c>
      <c r="AA39" s="92">
        <v>41153</v>
      </c>
      <c r="AB39" s="92" t="s">
        <v>1749</v>
      </c>
      <c r="AC39" s="92" t="s">
        <v>1750</v>
      </c>
      <c r="AD39" s="92">
        <v>41153</v>
      </c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 t="s">
        <v>42</v>
      </c>
      <c r="BA39" s="92" t="s">
        <v>42</v>
      </c>
      <c r="BB39" s="92" t="s">
        <v>42</v>
      </c>
      <c r="BC39" s="94">
        <v>1875.989</v>
      </c>
      <c r="BD39" s="94">
        <v>0</v>
      </c>
      <c r="BE39" s="94">
        <v>1875.989</v>
      </c>
      <c r="BF39" s="94">
        <v>1876.9459999999999</v>
      </c>
      <c r="BG39" s="94">
        <v>0.94599999999999995</v>
      </c>
      <c r="BH39" s="97">
        <v>1876</v>
      </c>
      <c r="BI39" s="98" t="s">
        <v>42</v>
      </c>
      <c r="BJ39" s="97">
        <v>1876</v>
      </c>
      <c r="BK39" s="93" t="s">
        <v>1812</v>
      </c>
      <c r="BL39" s="93" t="s">
        <v>1813</v>
      </c>
      <c r="BM39" s="92">
        <v>46660</v>
      </c>
      <c r="BN39" s="92" t="s">
        <v>352</v>
      </c>
      <c r="BO39" s="97" t="s">
        <v>42</v>
      </c>
      <c r="BP39" s="94" t="s">
        <v>42</v>
      </c>
      <c r="BQ39" s="94" t="s">
        <v>42</v>
      </c>
      <c r="BR39" s="94" t="s">
        <v>42</v>
      </c>
      <c r="BS39" s="97" t="s">
        <v>42</v>
      </c>
      <c r="BT39" s="98" t="s">
        <v>42</v>
      </c>
      <c r="BU39" s="95">
        <v>0</v>
      </c>
      <c r="BV39" s="93" t="s">
        <v>42</v>
      </c>
      <c r="BW39" s="93" t="s">
        <v>42</v>
      </c>
      <c r="BX39" s="92" t="s">
        <v>42</v>
      </c>
      <c r="BY39" s="92" t="s">
        <v>42</v>
      </c>
      <c r="BZ39" s="92" t="s">
        <v>42</v>
      </c>
      <c r="CA39" s="92" t="s">
        <v>42</v>
      </c>
      <c r="CB39" s="92" t="s">
        <v>42</v>
      </c>
      <c r="CC39" s="92" t="s">
        <v>42</v>
      </c>
      <c r="CD39" s="92" t="s">
        <v>42</v>
      </c>
      <c r="CE39" s="92" t="s">
        <v>42</v>
      </c>
      <c r="CF39" s="95">
        <v>0</v>
      </c>
      <c r="CG39" s="92" t="s">
        <v>42</v>
      </c>
      <c r="CH39" s="92" t="s">
        <v>42</v>
      </c>
      <c r="CI39" s="92" t="s">
        <v>42</v>
      </c>
      <c r="CJ39" s="92" t="s">
        <v>42</v>
      </c>
      <c r="CK39" s="95">
        <v>1876</v>
      </c>
      <c r="CL39" s="93" t="s">
        <v>1812</v>
      </c>
      <c r="CM39" s="93" t="s">
        <v>1813</v>
      </c>
      <c r="CN39" s="92">
        <v>46660</v>
      </c>
      <c r="CO39" s="92" t="s">
        <v>352</v>
      </c>
    </row>
    <row r="40" spans="1:93" ht="15" customHeight="1" x14ac:dyDescent="0.25">
      <c r="A40" s="60">
        <f t="shared" si="1"/>
        <v>26</v>
      </c>
      <c r="B40" s="61"/>
      <c r="C40" s="61"/>
      <c r="D40" s="62" t="s">
        <v>260</v>
      </c>
      <c r="E40" s="59" t="s">
        <v>42</v>
      </c>
      <c r="F40" s="59" t="s">
        <v>42</v>
      </c>
      <c r="G40" s="59" t="s">
        <v>42</v>
      </c>
      <c r="H40" s="62" t="s">
        <v>170</v>
      </c>
      <c r="I40" s="62">
        <v>107009273</v>
      </c>
      <c r="J40" s="62" t="s">
        <v>171</v>
      </c>
      <c r="K40" s="62" t="s">
        <v>172</v>
      </c>
      <c r="L40" s="62" t="s">
        <v>173</v>
      </c>
      <c r="M40" s="62" t="s">
        <v>171</v>
      </c>
      <c r="N40" s="62" t="s">
        <v>172</v>
      </c>
      <c r="O40" s="62" t="s">
        <v>52</v>
      </c>
      <c r="P40" s="63">
        <v>6</v>
      </c>
      <c r="Q40" s="64"/>
      <c r="R40" s="64"/>
      <c r="S40" s="63"/>
      <c r="T40" s="63"/>
      <c r="U40" s="63"/>
      <c r="V40" s="65"/>
      <c r="W40" s="65"/>
      <c r="X40" s="61"/>
      <c r="Y40" s="61"/>
      <c r="Z40" s="61"/>
      <c r="AA40" s="61"/>
      <c r="AB40" s="61"/>
      <c r="AC40" s="61"/>
      <c r="AD40" s="61"/>
      <c r="AE40" s="61"/>
      <c r="AF40" s="61"/>
      <c r="AG40" s="61">
        <v>28522</v>
      </c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 t="s">
        <v>42</v>
      </c>
      <c r="BA40" s="61" t="s">
        <v>42</v>
      </c>
      <c r="BB40" s="61" t="s">
        <v>42</v>
      </c>
      <c r="BC40" s="63"/>
      <c r="BD40" s="63"/>
      <c r="BE40" s="63"/>
      <c r="BF40" s="63"/>
      <c r="BG40" s="63"/>
      <c r="BH40" s="66"/>
      <c r="BI40" s="67"/>
      <c r="BJ40" s="66">
        <v>0</v>
      </c>
      <c r="BK40" s="66"/>
      <c r="BL40" s="66"/>
      <c r="BM40" s="61"/>
      <c r="BN40" s="61"/>
      <c r="BO40" s="68" t="s">
        <v>179</v>
      </c>
      <c r="BP40" s="63"/>
      <c r="BQ40" s="63"/>
      <c r="BR40" s="63"/>
      <c r="BS40" s="66"/>
      <c r="BT40" s="67"/>
      <c r="BU40" s="66">
        <v>0</v>
      </c>
      <c r="BV40" s="66" t="s">
        <v>1814</v>
      </c>
      <c r="BW40" s="66" t="s">
        <v>1815</v>
      </c>
      <c r="BX40" s="61"/>
      <c r="BY40" s="61"/>
      <c r="BZ40" s="68"/>
      <c r="CA40" s="63"/>
      <c r="CB40" s="63"/>
      <c r="CC40" s="63"/>
      <c r="CD40" s="66"/>
      <c r="CE40" s="67"/>
      <c r="CF40" s="66">
        <v>0</v>
      </c>
      <c r="CG40" s="66"/>
      <c r="CH40" s="66"/>
      <c r="CI40" s="61"/>
      <c r="CJ40" s="61"/>
      <c r="CK40" s="66">
        <v>0</v>
      </c>
      <c r="CL40" s="66" t="s">
        <v>1816</v>
      </c>
      <c r="CM40" s="66" t="s">
        <v>1816</v>
      </c>
      <c r="CN40" s="61"/>
      <c r="CO40" s="61"/>
    </row>
    <row r="41" spans="1:93" ht="15" customHeight="1" x14ac:dyDescent="0.25">
      <c r="A41" s="91">
        <f>A40+1</f>
        <v>27</v>
      </c>
      <c r="B41" s="92">
        <v>46266</v>
      </c>
      <c r="C41" s="92">
        <v>46295</v>
      </c>
      <c r="D41" s="93" t="s">
        <v>261</v>
      </c>
      <c r="E41" s="92">
        <v>46304</v>
      </c>
      <c r="F41" s="93" t="s">
        <v>584</v>
      </c>
      <c r="G41" s="92">
        <v>46036</v>
      </c>
      <c r="H41" s="93" t="s">
        <v>90</v>
      </c>
      <c r="I41" s="93">
        <v>113012360</v>
      </c>
      <c r="J41" s="93" t="s">
        <v>91</v>
      </c>
      <c r="K41" s="93" t="s">
        <v>92</v>
      </c>
      <c r="L41" s="93" t="s">
        <v>93</v>
      </c>
      <c r="M41" s="93" t="s">
        <v>91</v>
      </c>
      <c r="N41" s="93" t="s">
        <v>92</v>
      </c>
      <c r="O41" s="93" t="s">
        <v>52</v>
      </c>
      <c r="P41" s="94">
        <v>125.91</v>
      </c>
      <c r="Q41" s="95">
        <v>35082</v>
      </c>
      <c r="R41" s="95">
        <v>10875</v>
      </c>
      <c r="S41" s="94">
        <v>61762.1</v>
      </c>
      <c r="T41" s="94">
        <v>46688.124000000003</v>
      </c>
      <c r="U41" s="94">
        <v>33687.392999999996</v>
      </c>
      <c r="V41" s="96"/>
      <c r="W41" s="96"/>
      <c r="X41" s="92"/>
      <c r="Y41" s="92" t="s">
        <v>869</v>
      </c>
      <c r="Z41" s="92" t="s">
        <v>1751</v>
      </c>
      <c r="AA41" s="92">
        <v>45141</v>
      </c>
      <c r="AB41" s="92" t="s">
        <v>1752</v>
      </c>
      <c r="AC41" s="92" t="s">
        <v>848</v>
      </c>
      <c r="AD41" s="92">
        <v>45141</v>
      </c>
      <c r="AE41" s="92" t="s">
        <v>1024</v>
      </c>
      <c r="AF41" s="92" t="s">
        <v>1753</v>
      </c>
      <c r="AG41" s="92">
        <v>45141</v>
      </c>
      <c r="AH41" s="92" t="s">
        <v>1231</v>
      </c>
      <c r="AI41" s="92" t="s">
        <v>1231</v>
      </c>
      <c r="AJ41" s="92">
        <v>34144</v>
      </c>
      <c r="AK41" s="92" t="s">
        <v>1754</v>
      </c>
      <c r="AL41" s="92" t="s">
        <v>1755</v>
      </c>
      <c r="AM41" s="92">
        <v>24349</v>
      </c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 t="s">
        <v>42</v>
      </c>
      <c r="BA41" s="92" t="s">
        <v>42</v>
      </c>
      <c r="BB41" s="92" t="s">
        <v>42</v>
      </c>
      <c r="BC41" s="94">
        <v>28602.901000000002</v>
      </c>
      <c r="BD41" s="94">
        <v>0</v>
      </c>
      <c r="BE41" s="94">
        <v>28602.901000000002</v>
      </c>
      <c r="BF41" s="94">
        <v>28603.231</v>
      </c>
      <c r="BG41" s="94">
        <v>0.23100000000000001</v>
      </c>
      <c r="BH41" s="97">
        <v>28603</v>
      </c>
      <c r="BI41" s="98" t="s">
        <v>42</v>
      </c>
      <c r="BJ41" s="97">
        <v>28603</v>
      </c>
      <c r="BK41" s="93" t="s">
        <v>1817</v>
      </c>
      <c r="BL41" s="93" t="s">
        <v>1818</v>
      </c>
      <c r="BM41" s="92">
        <v>46660</v>
      </c>
      <c r="BN41" s="92" t="s">
        <v>352</v>
      </c>
      <c r="BO41" s="101" t="s">
        <v>354</v>
      </c>
      <c r="BP41" s="94">
        <v>0</v>
      </c>
      <c r="BQ41" s="94">
        <v>0</v>
      </c>
      <c r="BR41" s="94">
        <v>0</v>
      </c>
      <c r="BS41" s="97">
        <v>0</v>
      </c>
      <c r="BT41" s="98" t="s">
        <v>42</v>
      </c>
      <c r="BU41" s="95">
        <v>0</v>
      </c>
      <c r="BV41" s="93" t="s">
        <v>1819</v>
      </c>
      <c r="BW41" s="93" t="s">
        <v>1819</v>
      </c>
      <c r="BX41" s="92"/>
      <c r="BY41" s="92"/>
      <c r="BZ41" s="104" t="s">
        <v>181</v>
      </c>
      <c r="CA41" s="94">
        <v>0</v>
      </c>
      <c r="CB41" s="94">
        <v>0</v>
      </c>
      <c r="CC41" s="94">
        <v>0</v>
      </c>
      <c r="CD41" s="97">
        <v>0</v>
      </c>
      <c r="CE41" s="98" t="s">
        <v>42</v>
      </c>
      <c r="CF41" s="95">
        <v>0</v>
      </c>
      <c r="CG41" s="93" t="s">
        <v>1819</v>
      </c>
      <c r="CH41" s="93" t="s">
        <v>1819</v>
      </c>
      <c r="CI41" s="92"/>
      <c r="CJ41" s="92"/>
      <c r="CK41" s="97">
        <v>28603</v>
      </c>
      <c r="CL41" s="93" t="s">
        <v>1817</v>
      </c>
      <c r="CM41" s="93" t="s">
        <v>1818</v>
      </c>
      <c r="CN41" s="92">
        <v>46660</v>
      </c>
      <c r="CO41" s="92" t="s">
        <v>352</v>
      </c>
    </row>
    <row r="42" spans="1:93" ht="15" customHeight="1" x14ac:dyDescent="0.25">
      <c r="A42" s="91">
        <f t="shared" si="1"/>
        <v>28</v>
      </c>
      <c r="B42" s="92">
        <v>46266</v>
      </c>
      <c r="C42" s="92">
        <v>46295</v>
      </c>
      <c r="D42" s="93" t="s">
        <v>262</v>
      </c>
      <c r="E42" s="92">
        <v>46304</v>
      </c>
      <c r="F42" s="93" t="s">
        <v>585</v>
      </c>
      <c r="G42" s="92">
        <v>46036</v>
      </c>
      <c r="H42" s="93" t="s">
        <v>274</v>
      </c>
      <c r="I42" s="93">
        <v>114005624</v>
      </c>
      <c r="J42" s="93" t="s">
        <v>94</v>
      </c>
      <c r="K42" s="93" t="s">
        <v>95</v>
      </c>
      <c r="L42" s="93" t="s">
        <v>96</v>
      </c>
      <c r="M42" s="93" t="s">
        <v>94</v>
      </c>
      <c r="N42" s="93" t="s">
        <v>95</v>
      </c>
      <c r="O42" s="93" t="s">
        <v>52</v>
      </c>
      <c r="P42" s="94">
        <v>68.180000000000007</v>
      </c>
      <c r="Q42" s="95">
        <v>35167</v>
      </c>
      <c r="R42" s="95"/>
      <c r="S42" s="94">
        <v>26485</v>
      </c>
      <c r="T42" s="94">
        <v>12548</v>
      </c>
      <c r="U42" s="94">
        <v>28748.746999999999</v>
      </c>
      <c r="V42" s="96">
        <v>20.420000000000002</v>
      </c>
      <c r="W42" s="96">
        <v>80.08</v>
      </c>
      <c r="X42" s="92">
        <v>39505</v>
      </c>
      <c r="Y42" s="92" t="s">
        <v>1756</v>
      </c>
      <c r="Z42" s="92" t="s">
        <v>1757</v>
      </c>
      <c r="AA42" s="92">
        <v>45245</v>
      </c>
      <c r="AB42" s="92" t="s">
        <v>839</v>
      </c>
      <c r="AC42" s="92" t="s">
        <v>1758</v>
      </c>
      <c r="AD42" s="92">
        <v>45245</v>
      </c>
      <c r="AE42" s="92" t="s">
        <v>493</v>
      </c>
      <c r="AF42" s="92" t="s">
        <v>1759</v>
      </c>
      <c r="AG42" s="92">
        <v>45245</v>
      </c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 t="s">
        <v>42</v>
      </c>
      <c r="BA42" s="92" t="s">
        <v>42</v>
      </c>
      <c r="BB42" s="92" t="s">
        <v>42</v>
      </c>
      <c r="BC42" s="94">
        <v>26258.917000000001</v>
      </c>
      <c r="BD42" s="94">
        <v>0</v>
      </c>
      <c r="BE42" s="94">
        <v>24062.205999999998</v>
      </c>
      <c r="BF42" s="94">
        <v>24062.942999999999</v>
      </c>
      <c r="BG42" s="94">
        <v>0.94299999999999995</v>
      </c>
      <c r="BH42" s="97">
        <v>24062</v>
      </c>
      <c r="BI42" s="98" t="s">
        <v>42</v>
      </c>
      <c r="BJ42" s="97">
        <v>24062</v>
      </c>
      <c r="BK42" s="93" t="s">
        <v>1820</v>
      </c>
      <c r="BL42" s="93" t="s">
        <v>1821</v>
      </c>
      <c r="BM42" s="92">
        <v>46660</v>
      </c>
      <c r="BN42" s="92" t="s">
        <v>352</v>
      </c>
      <c r="BO42" s="101" t="s">
        <v>354</v>
      </c>
      <c r="BP42" s="94">
        <v>2196.7109999999998</v>
      </c>
      <c r="BQ42" s="94">
        <v>2197.0770000000002</v>
      </c>
      <c r="BR42" s="94">
        <v>7.6999999999999999E-2</v>
      </c>
      <c r="BS42" s="97">
        <v>2197</v>
      </c>
      <c r="BT42" s="98" t="s">
        <v>42</v>
      </c>
      <c r="BU42" s="97">
        <v>2197</v>
      </c>
      <c r="BV42" s="93" t="s">
        <v>1822</v>
      </c>
      <c r="BW42" s="93" t="s">
        <v>1823</v>
      </c>
      <c r="BX42" s="92">
        <v>46660</v>
      </c>
      <c r="BY42" s="92" t="s">
        <v>352</v>
      </c>
      <c r="BZ42" s="92" t="s">
        <v>42</v>
      </c>
      <c r="CA42" s="92" t="s">
        <v>42</v>
      </c>
      <c r="CB42" s="92" t="s">
        <v>42</v>
      </c>
      <c r="CC42" s="92" t="s">
        <v>42</v>
      </c>
      <c r="CD42" s="92" t="s">
        <v>42</v>
      </c>
      <c r="CE42" s="92" t="s">
        <v>42</v>
      </c>
      <c r="CF42" s="95">
        <v>0</v>
      </c>
      <c r="CG42" s="92" t="s">
        <v>42</v>
      </c>
      <c r="CH42" s="92" t="s">
        <v>42</v>
      </c>
      <c r="CI42" s="92" t="s">
        <v>42</v>
      </c>
      <c r="CJ42" s="92" t="s">
        <v>42</v>
      </c>
      <c r="CK42" s="97">
        <v>26259</v>
      </c>
      <c r="CL42" s="93" t="s">
        <v>1820</v>
      </c>
      <c r="CM42" s="93" t="s">
        <v>1823</v>
      </c>
      <c r="CN42" s="92">
        <v>46660</v>
      </c>
      <c r="CO42" s="92" t="s">
        <v>352</v>
      </c>
    </row>
    <row r="43" spans="1:93" ht="15" customHeight="1" x14ac:dyDescent="0.25">
      <c r="A43" s="91">
        <f t="shared" si="1"/>
        <v>29</v>
      </c>
      <c r="B43" s="92">
        <v>46266</v>
      </c>
      <c r="C43" s="92">
        <v>46295</v>
      </c>
      <c r="D43" s="93" t="s">
        <v>263</v>
      </c>
      <c r="E43" s="92">
        <v>46304</v>
      </c>
      <c r="F43" s="93" t="s">
        <v>586</v>
      </c>
      <c r="G43" s="92">
        <v>46006</v>
      </c>
      <c r="H43" s="93" t="s">
        <v>97</v>
      </c>
      <c r="I43" s="93">
        <v>831609046</v>
      </c>
      <c r="J43" s="93" t="s">
        <v>44</v>
      </c>
      <c r="K43" s="93" t="s">
        <v>59</v>
      </c>
      <c r="L43" s="93" t="s">
        <v>98</v>
      </c>
      <c r="M43" s="93" t="s">
        <v>44</v>
      </c>
      <c r="N43" s="93" t="s">
        <v>59</v>
      </c>
      <c r="O43" s="93" t="s">
        <v>52</v>
      </c>
      <c r="P43" s="94">
        <v>72</v>
      </c>
      <c r="Q43" s="95">
        <v>35237</v>
      </c>
      <c r="R43" s="95"/>
      <c r="S43" s="94">
        <v>41443</v>
      </c>
      <c r="T43" s="94">
        <v>37719.499000000003</v>
      </c>
      <c r="U43" s="94">
        <v>15998</v>
      </c>
      <c r="V43" s="96"/>
      <c r="W43" s="96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 t="s">
        <v>546</v>
      </c>
      <c r="AU43" s="92" t="s">
        <v>546</v>
      </c>
      <c r="AV43" s="92">
        <v>42360</v>
      </c>
      <c r="AW43" s="92" t="s">
        <v>1760</v>
      </c>
      <c r="AX43" s="92" t="s">
        <v>1761</v>
      </c>
      <c r="AY43" s="92">
        <v>42244</v>
      </c>
      <c r="AZ43" s="92" t="s">
        <v>42</v>
      </c>
      <c r="BA43" s="92" t="s">
        <v>42</v>
      </c>
      <c r="BB43" s="92" t="s">
        <v>42</v>
      </c>
      <c r="BC43" s="94">
        <v>12213.348</v>
      </c>
      <c r="BD43" s="94">
        <v>0</v>
      </c>
      <c r="BE43" s="94">
        <v>12213.348</v>
      </c>
      <c r="BF43" s="94">
        <v>12214.343999999999</v>
      </c>
      <c r="BG43" s="94">
        <v>0.34399999999999997</v>
      </c>
      <c r="BH43" s="97">
        <v>12214</v>
      </c>
      <c r="BI43" s="98" t="s">
        <v>42</v>
      </c>
      <c r="BJ43" s="97">
        <v>12214</v>
      </c>
      <c r="BK43" s="93" t="s">
        <v>1824</v>
      </c>
      <c r="BL43" s="93" t="s">
        <v>1825</v>
      </c>
      <c r="BM43" s="92">
        <v>46660</v>
      </c>
      <c r="BN43" s="92" t="s">
        <v>352</v>
      </c>
      <c r="BO43" s="101" t="s">
        <v>354</v>
      </c>
      <c r="BP43" s="94">
        <v>0</v>
      </c>
      <c r="BQ43" s="94">
        <v>0.64900000000000002</v>
      </c>
      <c r="BR43" s="94">
        <v>0.64900000000000002</v>
      </c>
      <c r="BS43" s="97">
        <v>0</v>
      </c>
      <c r="BT43" s="98" t="s">
        <v>42</v>
      </c>
      <c r="BU43" s="97">
        <v>0</v>
      </c>
      <c r="BV43" s="93" t="s">
        <v>1826</v>
      </c>
      <c r="BW43" s="93" t="s">
        <v>1827</v>
      </c>
      <c r="BX43" s="92">
        <v>46660</v>
      </c>
      <c r="BY43" s="92" t="s">
        <v>352</v>
      </c>
      <c r="BZ43" s="93" t="s">
        <v>264</v>
      </c>
      <c r="CA43" s="94">
        <v>0</v>
      </c>
      <c r="CB43" s="94">
        <v>0.57099999999999995</v>
      </c>
      <c r="CC43" s="94">
        <v>0.57099999999999995</v>
      </c>
      <c r="CD43" s="97">
        <v>0</v>
      </c>
      <c r="CE43" s="98" t="s">
        <v>42</v>
      </c>
      <c r="CF43" s="95">
        <v>0</v>
      </c>
      <c r="CG43" s="93" t="s">
        <v>1827</v>
      </c>
      <c r="CH43" s="93" t="s">
        <v>1827</v>
      </c>
      <c r="CI43" s="92">
        <v>46660</v>
      </c>
      <c r="CJ43" s="92" t="s">
        <v>352</v>
      </c>
      <c r="CK43" s="97">
        <v>12214</v>
      </c>
      <c r="CL43" s="93" t="s">
        <v>1824</v>
      </c>
      <c r="CM43" s="93" t="s">
        <v>1825</v>
      </c>
      <c r="CN43" s="92">
        <v>46660</v>
      </c>
      <c r="CO43" s="92" t="s">
        <v>352</v>
      </c>
    </row>
    <row r="44" spans="1:93" ht="15" customHeight="1" x14ac:dyDescent="0.25">
      <c r="A44" s="91">
        <f t="shared" si="1"/>
        <v>30</v>
      </c>
      <c r="B44" s="92">
        <v>46266</v>
      </c>
      <c r="C44" s="92">
        <v>46295</v>
      </c>
      <c r="D44" s="93" t="s">
        <v>265</v>
      </c>
      <c r="E44" s="92">
        <v>46304</v>
      </c>
      <c r="F44" s="93" t="s">
        <v>587</v>
      </c>
      <c r="G44" s="92">
        <v>46006</v>
      </c>
      <c r="H44" s="93" t="s">
        <v>97</v>
      </c>
      <c r="I44" s="93">
        <v>831609046</v>
      </c>
      <c r="J44" s="93" t="s">
        <v>44</v>
      </c>
      <c r="K44" s="93" t="s">
        <v>59</v>
      </c>
      <c r="L44" s="93" t="s">
        <v>135</v>
      </c>
      <c r="M44" s="93" t="s">
        <v>44</v>
      </c>
      <c r="N44" s="93" t="s">
        <v>59</v>
      </c>
      <c r="O44" s="93" t="s">
        <v>52</v>
      </c>
      <c r="P44" s="94">
        <v>166.84899999999999</v>
      </c>
      <c r="Q44" s="95">
        <v>35271</v>
      </c>
      <c r="R44" s="95"/>
      <c r="S44" s="94">
        <v>36883.349000000002</v>
      </c>
      <c r="T44" s="94">
        <v>17365.957999999999</v>
      </c>
      <c r="U44" s="94">
        <v>13972.62</v>
      </c>
      <c r="V44" s="96"/>
      <c r="W44" s="96"/>
      <c r="X44" s="92"/>
      <c r="Y44" s="92"/>
      <c r="Z44" s="92"/>
      <c r="AA44" s="92">
        <v>23511</v>
      </c>
      <c r="AB44" s="92" t="s">
        <v>546</v>
      </c>
      <c r="AC44" s="92" t="s">
        <v>546</v>
      </c>
      <c r="AD44" s="92">
        <v>23544</v>
      </c>
      <c r="AE44" s="92" t="s">
        <v>546</v>
      </c>
      <c r="AF44" s="92" t="s">
        <v>546</v>
      </c>
      <c r="AG44" s="92">
        <v>44747</v>
      </c>
      <c r="AH44" s="92" t="s">
        <v>1762</v>
      </c>
      <c r="AI44" s="92" t="s">
        <v>1763</v>
      </c>
      <c r="AJ44" s="92">
        <v>43501</v>
      </c>
      <c r="AK44" s="92"/>
      <c r="AL44" s="92"/>
      <c r="AM44" s="92">
        <v>32415</v>
      </c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 t="s">
        <v>356</v>
      </c>
      <c r="BA44" s="95">
        <f>6845405/1.95583</f>
        <v>3500000</v>
      </c>
      <c r="BB44" s="92">
        <v>44844</v>
      </c>
      <c r="BC44" s="94">
        <v>11344.117</v>
      </c>
      <c r="BD44" s="94">
        <v>0</v>
      </c>
      <c r="BE44" s="94">
        <v>10655.197</v>
      </c>
      <c r="BF44" s="94">
        <v>10655.422</v>
      </c>
      <c r="BG44" s="94">
        <v>0.42199999999999999</v>
      </c>
      <c r="BH44" s="97">
        <v>10655</v>
      </c>
      <c r="BI44" s="98" t="s">
        <v>42</v>
      </c>
      <c r="BJ44" s="95">
        <v>10655</v>
      </c>
      <c r="BK44" s="93" t="s">
        <v>1828</v>
      </c>
      <c r="BL44" s="93" t="s">
        <v>1829</v>
      </c>
      <c r="BM44" s="92">
        <v>46660</v>
      </c>
      <c r="BN44" s="92" t="s">
        <v>352</v>
      </c>
      <c r="BO44" s="101" t="s">
        <v>354</v>
      </c>
      <c r="BP44" s="94">
        <v>0</v>
      </c>
      <c r="BQ44" s="94">
        <v>0</v>
      </c>
      <c r="BR44" s="94">
        <v>0.58899999999999997</v>
      </c>
      <c r="BS44" s="97">
        <v>0</v>
      </c>
      <c r="BT44" s="98" t="s">
        <v>42</v>
      </c>
      <c r="BU44" s="97">
        <v>0</v>
      </c>
      <c r="BV44" s="93" t="s">
        <v>1830</v>
      </c>
      <c r="BW44" s="93" t="s">
        <v>1830</v>
      </c>
      <c r="BX44" s="92"/>
      <c r="BY44" s="92"/>
      <c r="BZ44" s="93" t="s">
        <v>266</v>
      </c>
      <c r="CA44" s="94">
        <v>688.92</v>
      </c>
      <c r="CB44" s="94">
        <v>689.601</v>
      </c>
      <c r="CC44" s="94">
        <v>0.60099999999999998</v>
      </c>
      <c r="CD44" s="97">
        <v>689</v>
      </c>
      <c r="CE44" s="98" t="s">
        <v>42</v>
      </c>
      <c r="CF44" s="95">
        <v>689</v>
      </c>
      <c r="CG44" s="93" t="s">
        <v>1831</v>
      </c>
      <c r="CH44" s="93" t="s">
        <v>1832</v>
      </c>
      <c r="CI44" s="92">
        <v>46660</v>
      </c>
      <c r="CJ44" s="92" t="s">
        <v>352</v>
      </c>
      <c r="CK44" s="97">
        <v>11344</v>
      </c>
      <c r="CL44" s="93" t="s">
        <v>1828</v>
      </c>
      <c r="CM44" s="93" t="s">
        <v>1832</v>
      </c>
      <c r="CN44" s="92">
        <v>46660</v>
      </c>
      <c r="CO44" s="92" t="s">
        <v>352</v>
      </c>
    </row>
    <row r="45" spans="1:93" ht="15" customHeight="1" x14ac:dyDescent="0.25">
      <c r="A45" s="91">
        <f t="shared" si="1"/>
        <v>31</v>
      </c>
      <c r="B45" s="92">
        <v>46266</v>
      </c>
      <c r="C45" s="92">
        <v>46295</v>
      </c>
      <c r="D45" s="93" t="s">
        <v>267</v>
      </c>
      <c r="E45" s="92">
        <v>46304</v>
      </c>
      <c r="F45" s="93" t="s">
        <v>588</v>
      </c>
      <c r="G45" s="92">
        <v>45965</v>
      </c>
      <c r="H45" s="93" t="s">
        <v>99</v>
      </c>
      <c r="I45" s="93">
        <v>115016602</v>
      </c>
      <c r="J45" s="93" t="s">
        <v>66</v>
      </c>
      <c r="K45" s="93" t="s">
        <v>65</v>
      </c>
      <c r="L45" s="93" t="s">
        <v>100</v>
      </c>
      <c r="M45" s="93" t="s">
        <v>66</v>
      </c>
      <c r="N45" s="93" t="s">
        <v>65</v>
      </c>
      <c r="O45" s="93" t="s">
        <v>52</v>
      </c>
      <c r="P45" s="94">
        <v>104.6</v>
      </c>
      <c r="Q45" s="95">
        <v>35213</v>
      </c>
      <c r="R45" s="95"/>
      <c r="S45" s="94">
        <v>12597.334999999999</v>
      </c>
      <c r="T45" s="94">
        <v>9447</v>
      </c>
      <c r="U45" s="94">
        <v>11199.031000000001</v>
      </c>
      <c r="V45" s="96">
        <v>20.12</v>
      </c>
      <c r="W45" s="96">
        <v>71.58</v>
      </c>
      <c r="X45" s="92">
        <v>40886</v>
      </c>
      <c r="Y45" s="92"/>
      <c r="Z45" s="92"/>
      <c r="AA45" s="92"/>
      <c r="AB45" s="92"/>
      <c r="AC45" s="92"/>
      <c r="AD45" s="92">
        <v>27895</v>
      </c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 t="s">
        <v>101</v>
      </c>
      <c r="BA45" s="120" t="s">
        <v>102</v>
      </c>
      <c r="BB45" s="92" t="s">
        <v>103</v>
      </c>
      <c r="BC45" s="94">
        <v>10833.851000000001</v>
      </c>
      <c r="BD45" s="94">
        <v>0</v>
      </c>
      <c r="BE45" s="94">
        <v>10833.851000000001</v>
      </c>
      <c r="BF45" s="94">
        <v>10834.39</v>
      </c>
      <c r="BG45" s="94">
        <v>0.39</v>
      </c>
      <c r="BH45" s="97">
        <v>10834</v>
      </c>
      <c r="BI45" s="98" t="s">
        <v>42</v>
      </c>
      <c r="BJ45" s="97">
        <v>10834</v>
      </c>
      <c r="BK45" s="93" t="s">
        <v>1833</v>
      </c>
      <c r="BL45" s="93" t="s">
        <v>1834</v>
      </c>
      <c r="BM45" s="92">
        <v>46660</v>
      </c>
      <c r="BN45" s="92" t="s">
        <v>352</v>
      </c>
      <c r="BO45" s="97" t="s">
        <v>42</v>
      </c>
      <c r="BP45" s="94" t="s">
        <v>42</v>
      </c>
      <c r="BQ45" s="94" t="s">
        <v>42</v>
      </c>
      <c r="BR45" s="94" t="s">
        <v>42</v>
      </c>
      <c r="BS45" s="97" t="s">
        <v>42</v>
      </c>
      <c r="BT45" s="98" t="s">
        <v>42</v>
      </c>
      <c r="BU45" s="95">
        <v>0</v>
      </c>
      <c r="BV45" s="93" t="s">
        <v>42</v>
      </c>
      <c r="BW45" s="93" t="s">
        <v>42</v>
      </c>
      <c r="BX45" s="92" t="s">
        <v>42</v>
      </c>
      <c r="BY45" s="92" t="s">
        <v>42</v>
      </c>
      <c r="BZ45" s="92" t="s">
        <v>42</v>
      </c>
      <c r="CA45" s="92" t="s">
        <v>42</v>
      </c>
      <c r="CB45" s="92" t="s">
        <v>42</v>
      </c>
      <c r="CC45" s="92" t="s">
        <v>42</v>
      </c>
      <c r="CD45" s="92" t="s">
        <v>42</v>
      </c>
      <c r="CE45" s="92" t="s">
        <v>42</v>
      </c>
      <c r="CF45" s="97">
        <v>0</v>
      </c>
      <c r="CG45" s="92" t="s">
        <v>42</v>
      </c>
      <c r="CH45" s="92" t="s">
        <v>42</v>
      </c>
      <c r="CI45" s="92" t="s">
        <v>42</v>
      </c>
      <c r="CJ45" s="92" t="s">
        <v>42</v>
      </c>
      <c r="CK45" s="97">
        <v>10834</v>
      </c>
      <c r="CL45" s="93" t="s">
        <v>1833</v>
      </c>
      <c r="CM45" s="93" t="s">
        <v>1834</v>
      </c>
      <c r="CN45" s="92">
        <v>46660</v>
      </c>
      <c r="CO45" s="92" t="s">
        <v>352</v>
      </c>
    </row>
    <row r="46" spans="1:93" ht="15" customHeight="1" x14ac:dyDescent="0.25">
      <c r="A46" s="91">
        <f t="shared" si="1"/>
        <v>32</v>
      </c>
      <c r="B46" s="92">
        <v>46266</v>
      </c>
      <c r="C46" s="92">
        <v>46295</v>
      </c>
      <c r="D46" s="93" t="s">
        <v>268</v>
      </c>
      <c r="E46" s="92">
        <v>46304</v>
      </c>
      <c r="F46" s="93" t="s">
        <v>589</v>
      </c>
      <c r="G46" s="92">
        <v>46035</v>
      </c>
      <c r="H46" s="93" t="s">
        <v>363</v>
      </c>
      <c r="I46" s="93">
        <v>123526494</v>
      </c>
      <c r="J46" s="93" t="s">
        <v>104</v>
      </c>
      <c r="K46" s="93" t="s">
        <v>105</v>
      </c>
      <c r="L46" s="93" t="s">
        <v>364</v>
      </c>
      <c r="M46" s="93" t="s">
        <v>104</v>
      </c>
      <c r="N46" s="93" t="s">
        <v>105</v>
      </c>
      <c r="O46" s="93" t="s">
        <v>63</v>
      </c>
      <c r="P46" s="94">
        <v>200</v>
      </c>
      <c r="Q46" s="95"/>
      <c r="R46" s="95">
        <v>11675</v>
      </c>
      <c r="S46" s="94">
        <v>75739</v>
      </c>
      <c r="T46" s="94">
        <v>86205.782999999996</v>
      </c>
      <c r="U46" s="94">
        <v>28531.98</v>
      </c>
      <c r="V46" s="96"/>
      <c r="W46" s="96"/>
      <c r="X46" s="92"/>
      <c r="Y46" s="92" t="s">
        <v>1764</v>
      </c>
      <c r="Z46" s="92" t="s">
        <v>686</v>
      </c>
      <c r="AA46" s="92">
        <v>22251</v>
      </c>
      <c r="AB46" s="92" t="s">
        <v>1765</v>
      </c>
      <c r="AC46" s="92" t="s">
        <v>684</v>
      </c>
      <c r="AD46" s="92">
        <v>22392</v>
      </c>
      <c r="AE46" s="92" t="s">
        <v>546</v>
      </c>
      <c r="AF46" s="92" t="s">
        <v>546</v>
      </c>
      <c r="AG46" s="92">
        <v>22543</v>
      </c>
      <c r="AH46" s="92" t="s">
        <v>546</v>
      </c>
      <c r="AI46" s="92" t="s">
        <v>546</v>
      </c>
      <c r="AJ46" s="92">
        <v>22750</v>
      </c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 t="s">
        <v>42</v>
      </c>
      <c r="BA46" s="92" t="s">
        <v>42</v>
      </c>
      <c r="BB46" s="92" t="s">
        <v>42</v>
      </c>
      <c r="BC46" s="94">
        <v>15645.731</v>
      </c>
      <c r="BD46" s="94">
        <v>0</v>
      </c>
      <c r="BE46" s="94">
        <v>15645.731</v>
      </c>
      <c r="BF46" s="94">
        <v>15646.678</v>
      </c>
      <c r="BG46" s="94">
        <v>0.67800000000000005</v>
      </c>
      <c r="BH46" s="97">
        <v>15646</v>
      </c>
      <c r="BI46" s="98" t="s">
        <v>42</v>
      </c>
      <c r="BJ46" s="97">
        <v>15646</v>
      </c>
      <c r="BK46" s="93" t="s">
        <v>1835</v>
      </c>
      <c r="BL46" s="93" t="s">
        <v>1836</v>
      </c>
      <c r="BM46" s="92">
        <v>46660</v>
      </c>
      <c r="BN46" s="92" t="s">
        <v>352</v>
      </c>
      <c r="BO46" s="97" t="s">
        <v>42</v>
      </c>
      <c r="BP46" s="94" t="s">
        <v>42</v>
      </c>
      <c r="BQ46" s="94" t="s">
        <v>42</v>
      </c>
      <c r="BR46" s="94" t="s">
        <v>42</v>
      </c>
      <c r="BS46" s="97" t="s">
        <v>42</v>
      </c>
      <c r="BT46" s="98" t="s">
        <v>42</v>
      </c>
      <c r="BU46" s="95">
        <v>0</v>
      </c>
      <c r="BV46" s="93" t="s">
        <v>42</v>
      </c>
      <c r="BW46" s="93" t="s">
        <v>42</v>
      </c>
      <c r="BX46" s="92" t="s">
        <v>42</v>
      </c>
      <c r="BY46" s="92" t="s">
        <v>42</v>
      </c>
      <c r="BZ46" s="92" t="s">
        <v>42</v>
      </c>
      <c r="CA46" s="92" t="s">
        <v>42</v>
      </c>
      <c r="CB46" s="92" t="s">
        <v>42</v>
      </c>
      <c r="CC46" s="92" t="s">
        <v>42</v>
      </c>
      <c r="CD46" s="92" t="s">
        <v>42</v>
      </c>
      <c r="CE46" s="92" t="s">
        <v>42</v>
      </c>
      <c r="CF46" s="95">
        <v>0</v>
      </c>
      <c r="CG46" s="92" t="s">
        <v>42</v>
      </c>
      <c r="CH46" s="92" t="s">
        <v>42</v>
      </c>
      <c r="CI46" s="92" t="s">
        <v>42</v>
      </c>
      <c r="CJ46" s="92" t="s">
        <v>42</v>
      </c>
      <c r="CK46" s="97">
        <v>15646</v>
      </c>
      <c r="CL46" s="93" t="s">
        <v>1835</v>
      </c>
      <c r="CM46" s="93" t="s">
        <v>1836</v>
      </c>
      <c r="CN46" s="92">
        <v>46660</v>
      </c>
      <c r="CO46" s="92" t="s">
        <v>352</v>
      </c>
    </row>
    <row r="47" spans="1:93" ht="15" customHeight="1" x14ac:dyDescent="0.25">
      <c r="A47" s="91">
        <f t="shared" si="1"/>
        <v>33</v>
      </c>
      <c r="B47" s="92">
        <v>46266</v>
      </c>
      <c r="C47" s="92">
        <v>46295</v>
      </c>
      <c r="D47" s="93" t="s">
        <v>269</v>
      </c>
      <c r="E47" s="92">
        <v>46307</v>
      </c>
      <c r="F47" s="93" t="s">
        <v>590</v>
      </c>
      <c r="G47" s="92">
        <v>46008</v>
      </c>
      <c r="H47" s="93" t="s">
        <v>280</v>
      </c>
      <c r="I47" s="93">
        <v>119004654</v>
      </c>
      <c r="J47" s="93" t="s">
        <v>81</v>
      </c>
      <c r="K47" s="93" t="s">
        <v>82</v>
      </c>
      <c r="L47" s="93" t="s">
        <v>106</v>
      </c>
      <c r="M47" s="93" t="s">
        <v>81</v>
      </c>
      <c r="N47" s="93" t="s">
        <v>82</v>
      </c>
      <c r="O47" s="93" t="s">
        <v>52</v>
      </c>
      <c r="P47" s="94">
        <v>30</v>
      </c>
      <c r="Q47" s="95"/>
      <c r="R47" s="95">
        <v>16980</v>
      </c>
      <c r="S47" s="94">
        <v>37224.839999999997</v>
      </c>
      <c r="T47" s="94">
        <v>22110.814999999999</v>
      </c>
      <c r="U47" s="94">
        <v>20444.696</v>
      </c>
      <c r="V47" s="96"/>
      <c r="W47" s="96"/>
      <c r="X47" s="92"/>
      <c r="Y47" s="92" t="s">
        <v>1766</v>
      </c>
      <c r="Z47" s="92" t="s">
        <v>1622</v>
      </c>
      <c r="AA47" s="92">
        <v>25888</v>
      </c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 t="s">
        <v>42</v>
      </c>
      <c r="BA47" s="92" t="s">
        <v>42</v>
      </c>
      <c r="BB47" s="92" t="s">
        <v>42</v>
      </c>
      <c r="BC47" s="94">
        <v>16945.857</v>
      </c>
      <c r="BD47" s="94">
        <v>0</v>
      </c>
      <c r="BE47" s="94">
        <v>16945.857</v>
      </c>
      <c r="BF47" s="94">
        <v>16946.348000000002</v>
      </c>
      <c r="BG47" s="94">
        <v>0.34799999999999998</v>
      </c>
      <c r="BH47" s="97">
        <v>16946</v>
      </c>
      <c r="BI47" s="98" t="s">
        <v>42</v>
      </c>
      <c r="BJ47" s="97">
        <v>16946</v>
      </c>
      <c r="BK47" s="93" t="s">
        <v>1837</v>
      </c>
      <c r="BL47" s="93" t="s">
        <v>1838</v>
      </c>
      <c r="BM47" s="92">
        <v>46660</v>
      </c>
      <c r="BN47" s="92" t="s">
        <v>352</v>
      </c>
      <c r="BO47" s="97" t="s">
        <v>42</v>
      </c>
      <c r="BP47" s="94"/>
      <c r="BQ47" s="94"/>
      <c r="BR47" s="94"/>
      <c r="BS47" s="97"/>
      <c r="BT47" s="98"/>
      <c r="BU47" s="95">
        <v>0</v>
      </c>
      <c r="BV47" s="93" t="s">
        <v>42</v>
      </c>
      <c r="BW47" s="93" t="s">
        <v>42</v>
      </c>
      <c r="BX47" s="92"/>
      <c r="BY47" s="92"/>
      <c r="BZ47" s="92" t="s">
        <v>357</v>
      </c>
      <c r="CA47" s="94">
        <v>0</v>
      </c>
      <c r="CB47" s="94">
        <v>0</v>
      </c>
      <c r="CC47" s="94">
        <v>0</v>
      </c>
      <c r="CD47" s="97">
        <v>0</v>
      </c>
      <c r="CE47" s="92" t="s">
        <v>42</v>
      </c>
      <c r="CF47" s="95">
        <v>0</v>
      </c>
      <c r="CG47" s="93" t="s">
        <v>1839</v>
      </c>
      <c r="CH47" s="93" t="s">
        <v>1839</v>
      </c>
      <c r="CI47" s="92"/>
      <c r="CJ47" s="92"/>
      <c r="CK47" s="95">
        <v>16946</v>
      </c>
      <c r="CL47" s="93" t="s">
        <v>1837</v>
      </c>
      <c r="CM47" s="93" t="s">
        <v>1838</v>
      </c>
      <c r="CN47" s="92">
        <v>46660</v>
      </c>
      <c r="CO47" s="92" t="s">
        <v>352</v>
      </c>
    </row>
    <row r="48" spans="1:93" ht="15" customHeight="1" x14ac:dyDescent="0.25">
      <c r="A48" s="91">
        <f t="shared" si="1"/>
        <v>34</v>
      </c>
      <c r="B48" s="92">
        <v>46266</v>
      </c>
      <c r="C48" s="92">
        <v>46295</v>
      </c>
      <c r="D48" s="93" t="s">
        <v>270</v>
      </c>
      <c r="E48" s="92">
        <v>46309</v>
      </c>
      <c r="F48" s="93" t="s">
        <v>591</v>
      </c>
      <c r="G48" s="92">
        <v>46000</v>
      </c>
      <c r="H48" s="93" t="s">
        <v>279</v>
      </c>
      <c r="I48" s="93">
        <v>117005106</v>
      </c>
      <c r="J48" s="93" t="s">
        <v>132</v>
      </c>
      <c r="K48" s="93" t="s">
        <v>133</v>
      </c>
      <c r="L48" s="93" t="s">
        <v>134</v>
      </c>
      <c r="M48" s="93" t="s">
        <v>132</v>
      </c>
      <c r="N48" s="93" t="s">
        <v>133</v>
      </c>
      <c r="O48" s="93" t="s">
        <v>52</v>
      </c>
      <c r="P48" s="94">
        <v>400</v>
      </c>
      <c r="Q48" s="95">
        <v>35213</v>
      </c>
      <c r="R48" s="95">
        <v>15875</v>
      </c>
      <c r="S48" s="94">
        <v>59946.538</v>
      </c>
      <c r="T48" s="94">
        <v>40269.798000000003</v>
      </c>
      <c r="U48" s="94">
        <v>35613.370000000003</v>
      </c>
      <c r="V48" s="96"/>
      <c r="W48" s="96"/>
      <c r="X48" s="92"/>
      <c r="Y48" s="92" t="s">
        <v>1767</v>
      </c>
      <c r="Z48" s="92" t="s">
        <v>1768</v>
      </c>
      <c r="AA48" s="92">
        <v>45309</v>
      </c>
      <c r="AB48" s="92" t="s">
        <v>1769</v>
      </c>
      <c r="AC48" s="92" t="s">
        <v>1770</v>
      </c>
      <c r="AD48" s="92">
        <v>45309</v>
      </c>
      <c r="AE48" s="92" t="s">
        <v>1771</v>
      </c>
      <c r="AF48" s="92" t="s">
        <v>1772</v>
      </c>
      <c r="AG48" s="92">
        <v>45309</v>
      </c>
      <c r="AH48" s="92"/>
      <c r="AI48" s="92"/>
      <c r="AJ48" s="92"/>
      <c r="AK48" s="92" t="s">
        <v>1330</v>
      </c>
      <c r="AL48" s="92" t="s">
        <v>1330</v>
      </c>
      <c r="AM48" s="92">
        <v>31177</v>
      </c>
      <c r="AN48" s="92" t="s">
        <v>546</v>
      </c>
      <c r="AO48" s="92" t="s">
        <v>546</v>
      </c>
      <c r="AP48" s="92">
        <v>30812</v>
      </c>
      <c r="AQ48" s="92"/>
      <c r="AR48" s="92"/>
      <c r="AS48" s="92"/>
      <c r="AT48" s="92"/>
      <c r="AU48" s="92"/>
      <c r="AV48" s="92"/>
      <c r="AW48" s="92"/>
      <c r="AX48" s="92"/>
      <c r="AY48" s="92"/>
      <c r="AZ48" s="92" t="s">
        <v>42</v>
      </c>
      <c r="BA48" s="92" t="s">
        <v>42</v>
      </c>
      <c r="BB48" s="92" t="s">
        <v>42</v>
      </c>
      <c r="BC48" s="94">
        <v>28216.429</v>
      </c>
      <c r="BD48" s="94">
        <v>0</v>
      </c>
      <c r="BE48" s="94">
        <v>28216.429</v>
      </c>
      <c r="BF48" s="94">
        <v>28216.649000000001</v>
      </c>
      <c r="BG48" s="94">
        <v>0.64900000000000002</v>
      </c>
      <c r="BH48" s="97">
        <v>28216</v>
      </c>
      <c r="BI48" s="98" t="s">
        <v>42</v>
      </c>
      <c r="BJ48" s="97">
        <v>28216</v>
      </c>
      <c r="BK48" s="93" t="s">
        <v>1840</v>
      </c>
      <c r="BL48" s="93" t="s">
        <v>1841</v>
      </c>
      <c r="BM48" s="92">
        <v>46660</v>
      </c>
      <c r="BN48" s="92" t="s">
        <v>352</v>
      </c>
      <c r="BO48" s="101" t="s">
        <v>179</v>
      </c>
      <c r="BP48" s="94">
        <v>0</v>
      </c>
      <c r="BQ48" s="94">
        <v>0.88500000000000001</v>
      </c>
      <c r="BR48" s="94">
        <v>0.88500000000000001</v>
      </c>
      <c r="BS48" s="97">
        <v>0</v>
      </c>
      <c r="BT48" s="98" t="s">
        <v>42</v>
      </c>
      <c r="BU48" s="95">
        <v>0</v>
      </c>
      <c r="BV48" s="93" t="s">
        <v>1842</v>
      </c>
      <c r="BW48" s="93" t="s">
        <v>1842</v>
      </c>
      <c r="BX48" s="92"/>
      <c r="BY48" s="92"/>
      <c r="BZ48" s="92" t="s">
        <v>182</v>
      </c>
      <c r="CA48" s="94">
        <v>0</v>
      </c>
      <c r="CB48" s="94">
        <v>0.89600000000000002</v>
      </c>
      <c r="CC48" s="94">
        <v>0.89600000000000002</v>
      </c>
      <c r="CD48" s="97">
        <v>0</v>
      </c>
      <c r="CE48" s="98" t="s">
        <v>42</v>
      </c>
      <c r="CF48" s="95">
        <v>0</v>
      </c>
      <c r="CG48" s="93" t="s">
        <v>1842</v>
      </c>
      <c r="CH48" s="93" t="s">
        <v>1842</v>
      </c>
      <c r="CI48" s="92"/>
      <c r="CJ48" s="92"/>
      <c r="CK48" s="95">
        <v>28216</v>
      </c>
      <c r="CL48" s="93" t="s">
        <v>1840</v>
      </c>
      <c r="CM48" s="93" t="s">
        <v>1841</v>
      </c>
      <c r="CN48" s="92">
        <v>46660</v>
      </c>
      <c r="CO48" s="92" t="s">
        <v>352</v>
      </c>
    </row>
    <row r="49" spans="1:93" ht="15" customHeight="1" x14ac:dyDescent="0.25">
      <c r="A49" s="60">
        <f t="shared" si="1"/>
        <v>35</v>
      </c>
      <c r="B49" s="61"/>
      <c r="C49" s="61"/>
      <c r="D49" s="62" t="s">
        <v>271</v>
      </c>
      <c r="E49" s="59" t="s">
        <v>42</v>
      </c>
      <c r="F49" s="62" t="s">
        <v>592</v>
      </c>
      <c r="G49" s="61">
        <v>45965</v>
      </c>
      <c r="H49" s="62" t="s">
        <v>119</v>
      </c>
      <c r="I49" s="62">
        <v>813109388</v>
      </c>
      <c r="J49" s="62" t="s">
        <v>107</v>
      </c>
      <c r="K49" s="62" t="s">
        <v>108</v>
      </c>
      <c r="L49" s="62" t="s">
        <v>109</v>
      </c>
      <c r="M49" s="62" t="s">
        <v>107</v>
      </c>
      <c r="N49" s="62" t="s">
        <v>108</v>
      </c>
      <c r="O49" s="62" t="s">
        <v>63</v>
      </c>
      <c r="P49" s="63">
        <v>125</v>
      </c>
      <c r="Q49" s="64"/>
      <c r="R49" s="64"/>
      <c r="S49" s="63"/>
      <c r="T49" s="63"/>
      <c r="U49" s="63"/>
      <c r="V49" s="65"/>
      <c r="W49" s="65"/>
      <c r="X49" s="61"/>
      <c r="Y49" s="61"/>
      <c r="Z49" s="61"/>
      <c r="AA49" s="61">
        <v>24138</v>
      </c>
      <c r="AB49" s="61"/>
      <c r="AC49" s="61"/>
      <c r="AD49" s="61">
        <v>24138</v>
      </c>
      <c r="AE49" s="61"/>
      <c r="AF49" s="61"/>
      <c r="AG49" s="61"/>
      <c r="AH49" s="61"/>
      <c r="AI49" s="61"/>
      <c r="AJ49" s="61">
        <v>27060</v>
      </c>
      <c r="AK49" s="61"/>
      <c r="AL49" s="61"/>
      <c r="AM49" s="61">
        <v>27269</v>
      </c>
      <c r="AN49" s="61"/>
      <c r="AO49" s="61"/>
      <c r="AP49" s="61">
        <v>27269</v>
      </c>
      <c r="AQ49" s="61"/>
      <c r="AR49" s="61"/>
      <c r="AS49" s="61">
        <v>27269</v>
      </c>
      <c r="AT49" s="61"/>
      <c r="AU49" s="61"/>
      <c r="AV49" s="61">
        <v>27269</v>
      </c>
      <c r="AW49" s="61"/>
      <c r="AX49" s="61"/>
      <c r="AY49" s="61"/>
      <c r="AZ49" s="61" t="s">
        <v>42</v>
      </c>
      <c r="BA49" s="61" t="s">
        <v>42</v>
      </c>
      <c r="BB49" s="61" t="s">
        <v>42</v>
      </c>
      <c r="BC49" s="63"/>
      <c r="BD49" s="63"/>
      <c r="BE49" s="63"/>
      <c r="BF49" s="63"/>
      <c r="BG49" s="63"/>
      <c r="BH49" s="66"/>
      <c r="BI49" s="67"/>
      <c r="BJ49" s="66">
        <v>0</v>
      </c>
      <c r="BK49" s="62" t="s">
        <v>1843</v>
      </c>
      <c r="BL49" s="62" t="s">
        <v>1843</v>
      </c>
      <c r="BM49" s="61"/>
      <c r="BN49" s="61"/>
      <c r="BO49" s="66" t="s">
        <v>42</v>
      </c>
      <c r="BP49" s="63" t="s">
        <v>42</v>
      </c>
      <c r="BQ49" s="63" t="s">
        <v>42</v>
      </c>
      <c r="BR49" s="63" t="s">
        <v>42</v>
      </c>
      <c r="BS49" s="66" t="s">
        <v>42</v>
      </c>
      <c r="BT49" s="67" t="s">
        <v>42</v>
      </c>
      <c r="BU49" s="64">
        <v>0</v>
      </c>
      <c r="BV49" s="62" t="s">
        <v>42</v>
      </c>
      <c r="BW49" s="62" t="s">
        <v>42</v>
      </c>
      <c r="BX49" s="61" t="s">
        <v>42</v>
      </c>
      <c r="BY49" s="61" t="s">
        <v>42</v>
      </c>
      <c r="BZ49" s="61" t="s">
        <v>362</v>
      </c>
      <c r="CA49" s="63"/>
      <c r="CB49" s="63"/>
      <c r="CC49" s="63"/>
      <c r="CD49" s="66"/>
      <c r="CE49" s="67"/>
      <c r="CF49" s="64">
        <v>0</v>
      </c>
      <c r="CG49" s="62" t="s">
        <v>1843</v>
      </c>
      <c r="CH49" s="62" t="s">
        <v>1843</v>
      </c>
      <c r="CI49" s="61"/>
      <c r="CJ49" s="61"/>
      <c r="CK49" s="66">
        <v>0</v>
      </c>
      <c r="CL49" s="62" t="s">
        <v>1843</v>
      </c>
      <c r="CM49" s="62" t="s">
        <v>1843</v>
      </c>
      <c r="CN49" s="61"/>
      <c r="CO49" s="61"/>
    </row>
    <row r="50" spans="1:93" ht="15" customHeight="1" x14ac:dyDescent="0.25">
      <c r="A50" s="60">
        <f t="shared" si="1"/>
        <v>36</v>
      </c>
      <c r="B50" s="61"/>
      <c r="C50" s="61"/>
      <c r="D50" s="62" t="s">
        <v>272</v>
      </c>
      <c r="E50" s="59" t="s">
        <v>42</v>
      </c>
      <c r="F50" s="62" t="s">
        <v>593</v>
      </c>
      <c r="G50" s="61">
        <v>46000</v>
      </c>
      <c r="H50" s="62" t="s">
        <v>175</v>
      </c>
      <c r="I50" s="62">
        <v>200532770</v>
      </c>
      <c r="J50" s="62" t="s">
        <v>176</v>
      </c>
      <c r="K50" s="62" t="s">
        <v>177</v>
      </c>
      <c r="L50" s="62" t="s">
        <v>178</v>
      </c>
      <c r="M50" s="62" t="s">
        <v>176</v>
      </c>
      <c r="N50" s="62" t="s">
        <v>177</v>
      </c>
      <c r="O50" s="62" t="s">
        <v>63</v>
      </c>
      <c r="P50" s="63">
        <v>6</v>
      </c>
      <c r="Q50" s="64"/>
      <c r="R50" s="64"/>
      <c r="S50" s="63"/>
      <c r="T50" s="63"/>
      <c r="U50" s="63"/>
      <c r="V50" s="65"/>
      <c r="W50" s="65"/>
      <c r="X50" s="61"/>
      <c r="Y50" s="61"/>
      <c r="Z50" s="61"/>
      <c r="AA50" s="61">
        <v>37316</v>
      </c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 t="s">
        <v>42</v>
      </c>
      <c r="BA50" s="61" t="s">
        <v>42</v>
      </c>
      <c r="BB50" s="61" t="s">
        <v>42</v>
      </c>
      <c r="BC50" s="63"/>
      <c r="BD50" s="63"/>
      <c r="BE50" s="63"/>
      <c r="BF50" s="63"/>
      <c r="BG50" s="63"/>
      <c r="BH50" s="66"/>
      <c r="BI50" s="67"/>
      <c r="BJ50" s="66">
        <v>0</v>
      </c>
      <c r="BK50" s="66"/>
      <c r="BL50" s="66"/>
      <c r="BM50" s="61"/>
      <c r="BN50" s="61"/>
      <c r="BO50" s="68" t="s">
        <v>179</v>
      </c>
      <c r="BP50" s="63"/>
      <c r="BQ50" s="63"/>
      <c r="BR50" s="63"/>
      <c r="BS50" s="66"/>
      <c r="BT50" s="67"/>
      <c r="BU50" s="64"/>
      <c r="BV50" s="66" t="s">
        <v>1844</v>
      </c>
      <c r="BW50" s="66" t="s">
        <v>1844</v>
      </c>
      <c r="BX50" s="61"/>
      <c r="BY50" s="61"/>
      <c r="BZ50" s="61"/>
      <c r="CA50" s="61"/>
      <c r="CB50" s="61"/>
      <c r="CC50" s="61"/>
      <c r="CD50" s="61"/>
      <c r="CE50" s="61"/>
      <c r="CF50" s="64">
        <v>0</v>
      </c>
      <c r="CG50" s="61"/>
      <c r="CH50" s="61"/>
      <c r="CI50" s="61"/>
      <c r="CJ50" s="61"/>
      <c r="CK50" s="64">
        <v>0</v>
      </c>
      <c r="CL50" s="66" t="s">
        <v>1844</v>
      </c>
      <c r="CM50" s="66" t="s">
        <v>1844</v>
      </c>
      <c r="CN50" s="61"/>
      <c r="CO50" s="61"/>
    </row>
    <row r="51" spans="1:93" ht="15" customHeight="1" x14ac:dyDescent="0.25">
      <c r="A51" s="91">
        <f t="shared" si="1"/>
        <v>37</v>
      </c>
      <c r="B51" s="92">
        <v>46266</v>
      </c>
      <c r="C51" s="92">
        <v>46295</v>
      </c>
      <c r="D51" s="93" t="s">
        <v>273</v>
      </c>
      <c r="E51" s="92">
        <v>46307</v>
      </c>
      <c r="F51" s="93" t="s">
        <v>594</v>
      </c>
      <c r="G51" s="92">
        <v>46056</v>
      </c>
      <c r="H51" s="93" t="s">
        <v>275</v>
      </c>
      <c r="I51" s="93">
        <v>109513731</v>
      </c>
      <c r="J51" s="93" t="s">
        <v>183</v>
      </c>
      <c r="K51" s="93" t="s">
        <v>185</v>
      </c>
      <c r="L51" s="93" t="s">
        <v>184</v>
      </c>
      <c r="M51" s="93" t="s">
        <v>183</v>
      </c>
      <c r="N51" s="93" t="s">
        <v>185</v>
      </c>
      <c r="O51" s="93" t="s">
        <v>63</v>
      </c>
      <c r="P51" s="94">
        <v>210</v>
      </c>
      <c r="Q51" s="95"/>
      <c r="R51" s="95">
        <v>9201</v>
      </c>
      <c r="S51" s="94">
        <v>43802.504999999997</v>
      </c>
      <c r="T51" s="94">
        <v>43802.504999999997</v>
      </c>
      <c r="U51" s="94">
        <v>24520.642</v>
      </c>
      <c r="V51" s="96"/>
      <c r="W51" s="96"/>
      <c r="X51" s="92"/>
      <c r="Y51" s="92" t="s">
        <v>546</v>
      </c>
      <c r="Z51" s="92" t="s">
        <v>546</v>
      </c>
      <c r="AA51" s="92">
        <v>27011</v>
      </c>
      <c r="AB51" s="92" t="s">
        <v>546</v>
      </c>
      <c r="AC51" s="92" t="s">
        <v>546</v>
      </c>
      <c r="AD51" s="92">
        <v>27304</v>
      </c>
      <c r="AE51" s="92" t="s">
        <v>1627</v>
      </c>
      <c r="AF51" s="92" t="s">
        <v>1773</v>
      </c>
      <c r="AG51" s="92">
        <v>27443</v>
      </c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 t="s">
        <v>42</v>
      </c>
      <c r="BA51" s="92" t="s">
        <v>42</v>
      </c>
      <c r="BB51" s="92" t="s">
        <v>42</v>
      </c>
      <c r="BC51" s="94">
        <v>21033.071</v>
      </c>
      <c r="BD51" s="94">
        <v>0</v>
      </c>
      <c r="BE51" s="94">
        <v>21033.071</v>
      </c>
      <c r="BF51" s="94">
        <v>21033.232</v>
      </c>
      <c r="BG51" s="94">
        <v>0.23200000000000001</v>
      </c>
      <c r="BH51" s="97">
        <v>21033</v>
      </c>
      <c r="BI51" s="98" t="s">
        <v>42</v>
      </c>
      <c r="BJ51" s="97">
        <v>21033</v>
      </c>
      <c r="BK51" s="97" t="s">
        <v>1845</v>
      </c>
      <c r="BL51" s="97" t="s">
        <v>1846</v>
      </c>
      <c r="BM51" s="92">
        <v>46660</v>
      </c>
      <c r="BN51" s="92" t="s">
        <v>352</v>
      </c>
      <c r="BO51" s="97" t="s">
        <v>42</v>
      </c>
      <c r="BP51" s="94" t="s">
        <v>42</v>
      </c>
      <c r="BQ51" s="94" t="s">
        <v>42</v>
      </c>
      <c r="BR51" s="94" t="s">
        <v>42</v>
      </c>
      <c r="BS51" s="97" t="s">
        <v>42</v>
      </c>
      <c r="BT51" s="98" t="s">
        <v>42</v>
      </c>
      <c r="BU51" s="95">
        <v>0</v>
      </c>
      <c r="BV51" s="93" t="s">
        <v>42</v>
      </c>
      <c r="BW51" s="93" t="s">
        <v>42</v>
      </c>
      <c r="BX51" s="92" t="s">
        <v>42</v>
      </c>
      <c r="BY51" s="92" t="s">
        <v>42</v>
      </c>
      <c r="BZ51" s="92" t="s">
        <v>42</v>
      </c>
      <c r="CA51" s="92" t="s">
        <v>42</v>
      </c>
      <c r="CB51" s="92" t="s">
        <v>42</v>
      </c>
      <c r="CC51" s="92" t="s">
        <v>42</v>
      </c>
      <c r="CD51" s="92" t="s">
        <v>42</v>
      </c>
      <c r="CE51" s="92" t="s">
        <v>42</v>
      </c>
      <c r="CF51" s="95">
        <v>0</v>
      </c>
      <c r="CG51" s="92" t="s">
        <v>42</v>
      </c>
      <c r="CH51" s="92" t="s">
        <v>42</v>
      </c>
      <c r="CI51" s="92" t="s">
        <v>42</v>
      </c>
      <c r="CJ51" s="92" t="s">
        <v>42</v>
      </c>
      <c r="CK51" s="97">
        <v>21033</v>
      </c>
      <c r="CL51" s="97" t="s">
        <v>1845</v>
      </c>
      <c r="CM51" s="97" t="s">
        <v>1846</v>
      </c>
      <c r="CN51" s="92">
        <v>46660</v>
      </c>
      <c r="CO51" s="92" t="s">
        <v>352</v>
      </c>
    </row>
  </sheetData>
  <autoFilter ref="A8:BZ8"/>
  <mergeCells count="150">
    <mergeCell ref="CK3:CO3"/>
    <mergeCell ref="CK4:CO4"/>
    <mergeCell ref="A1:M1"/>
    <mergeCell ref="A2:M2"/>
    <mergeCell ref="V4:AY4"/>
    <mergeCell ref="D3:E6"/>
    <mergeCell ref="F3:G6"/>
    <mergeCell ref="J4:K6"/>
    <mergeCell ref="CK15:CO15"/>
    <mergeCell ref="CK5:CK6"/>
    <mergeCell ref="BE5:BE6"/>
    <mergeCell ref="BN5:BN6"/>
    <mergeCell ref="BF5:BF6"/>
    <mergeCell ref="BG5:BG6"/>
    <mergeCell ref="BH5:BH6"/>
    <mergeCell ref="BI5:BI6"/>
    <mergeCell ref="CG5:CH5"/>
    <mergeCell ref="BE3:CJ3"/>
    <mergeCell ref="CL5:CM5"/>
    <mergeCell ref="A3:A6"/>
    <mergeCell ref="H4:H6"/>
    <mergeCell ref="I4:I6"/>
    <mergeCell ref="L4:L6"/>
    <mergeCell ref="P4:P6"/>
    <mergeCell ref="Q4:R6"/>
    <mergeCell ref="S5:S6"/>
    <mergeCell ref="T5:T6"/>
    <mergeCell ref="M4:N6"/>
    <mergeCell ref="O4:O6"/>
    <mergeCell ref="B3:C6"/>
    <mergeCell ref="H3:K3"/>
    <mergeCell ref="S4:T4"/>
    <mergeCell ref="BE4:BN4"/>
    <mergeCell ref="L3:AY3"/>
    <mergeCell ref="AZ3:BB3"/>
    <mergeCell ref="AZ4:AZ6"/>
    <mergeCell ref="AK5:AM5"/>
    <mergeCell ref="AN5:AP5"/>
    <mergeCell ref="BA4:BA6"/>
    <mergeCell ref="BB4:BB6"/>
    <mergeCell ref="BD3:BD6"/>
    <mergeCell ref="BC3:BC6"/>
    <mergeCell ref="AE5:AG5"/>
    <mergeCell ref="V5:X5"/>
    <mergeCell ref="Y5:AA5"/>
    <mergeCell ref="AW5:AY5"/>
    <mergeCell ref="AH5:AJ5"/>
    <mergeCell ref="AT5:AV5"/>
    <mergeCell ref="CN5:CN6"/>
    <mergeCell ref="CO5:CO6"/>
    <mergeCell ref="CJ5:CJ6"/>
    <mergeCell ref="BO4:BY4"/>
    <mergeCell ref="BV5:BW5"/>
    <mergeCell ref="BO5:BO6"/>
    <mergeCell ref="BP5:BP6"/>
    <mergeCell ref="CI5:CI6"/>
    <mergeCell ref="CF5:CF6"/>
    <mergeCell ref="BY5:BY6"/>
    <mergeCell ref="BZ4:CJ4"/>
    <mergeCell ref="CB5:CB6"/>
    <mergeCell ref="CC5:CC6"/>
    <mergeCell ref="CD5:CD6"/>
    <mergeCell ref="CE5:CE6"/>
    <mergeCell ref="BQ5:BQ6"/>
    <mergeCell ref="BR5:BR6"/>
    <mergeCell ref="BS5:BS6"/>
    <mergeCell ref="BT5:BT6"/>
    <mergeCell ref="BU5:BU6"/>
    <mergeCell ref="BX5:BX6"/>
    <mergeCell ref="BM16:BM17"/>
    <mergeCell ref="BN16:BN17"/>
    <mergeCell ref="U5:U6"/>
    <mergeCell ref="AQ5:AS5"/>
    <mergeCell ref="AB5:AD5"/>
    <mergeCell ref="BJ5:BJ6"/>
    <mergeCell ref="BK5:BL5"/>
    <mergeCell ref="CA5:CA6"/>
    <mergeCell ref="BZ5:BZ6"/>
    <mergeCell ref="BM5:BM6"/>
    <mergeCell ref="BE14:CJ14"/>
    <mergeCell ref="BO16:BO17"/>
    <mergeCell ref="BP16:BP17"/>
    <mergeCell ref="BE16:BE17"/>
    <mergeCell ref="BF16:BF17"/>
    <mergeCell ref="BG16:BG17"/>
    <mergeCell ref="BH16:BH17"/>
    <mergeCell ref="BI16:BI17"/>
    <mergeCell ref="BJ16:BJ17"/>
    <mergeCell ref="BK16:BL16"/>
    <mergeCell ref="BQ16:BQ17"/>
    <mergeCell ref="BR16:BR17"/>
    <mergeCell ref="BS16:BS17"/>
    <mergeCell ref="BT16:BT17"/>
    <mergeCell ref="A14:A17"/>
    <mergeCell ref="B14:C17"/>
    <mergeCell ref="D14:E17"/>
    <mergeCell ref="F14:G17"/>
    <mergeCell ref="H14:K14"/>
    <mergeCell ref="L14:AY14"/>
    <mergeCell ref="AZ14:BB14"/>
    <mergeCell ref="BC14:BC17"/>
    <mergeCell ref="BD14:BD17"/>
    <mergeCell ref="AH16:AJ16"/>
    <mergeCell ref="AK16:AM16"/>
    <mergeCell ref="AN16:AP16"/>
    <mergeCell ref="AQ16:AS16"/>
    <mergeCell ref="AT16:AV16"/>
    <mergeCell ref="AW16:AY16"/>
    <mergeCell ref="CK14:CO14"/>
    <mergeCell ref="H15:H17"/>
    <mergeCell ref="I15:I17"/>
    <mergeCell ref="J15:K17"/>
    <mergeCell ref="L15:L17"/>
    <mergeCell ref="M15:N17"/>
    <mergeCell ref="O15:O17"/>
    <mergeCell ref="P15:P17"/>
    <mergeCell ref="Q15:R17"/>
    <mergeCell ref="S15:T15"/>
    <mergeCell ref="V15:AY15"/>
    <mergeCell ref="AZ15:AZ17"/>
    <mergeCell ref="BA15:BA17"/>
    <mergeCell ref="BB15:BB17"/>
    <mergeCell ref="BE15:BN15"/>
    <mergeCell ref="BO15:BY15"/>
    <mergeCell ref="BZ15:CJ15"/>
    <mergeCell ref="S16:S17"/>
    <mergeCell ref="T16:T17"/>
    <mergeCell ref="U16:U17"/>
    <mergeCell ref="V16:X16"/>
    <mergeCell ref="Y16:AA16"/>
    <mergeCell ref="AB16:AD16"/>
    <mergeCell ref="AE16:AG16"/>
    <mergeCell ref="BU16:BU17"/>
    <mergeCell ref="BV16:BW16"/>
    <mergeCell ref="BX16:BX17"/>
    <mergeCell ref="BY16:BY17"/>
    <mergeCell ref="BZ16:BZ17"/>
    <mergeCell ref="CK16:CK17"/>
    <mergeCell ref="CL16:CM16"/>
    <mergeCell ref="CN16:CN17"/>
    <mergeCell ref="CO16:CO17"/>
    <mergeCell ref="CA16:CA17"/>
    <mergeCell ref="CB16:CB17"/>
    <mergeCell ref="CC16:CC17"/>
    <mergeCell ref="CD16:CD17"/>
    <mergeCell ref="CE16:CE17"/>
    <mergeCell ref="CF16:CF17"/>
    <mergeCell ref="CG16:CH16"/>
    <mergeCell ref="CI16:CI17"/>
    <mergeCell ref="CJ16:CJ17"/>
  </mergeCells>
  <pageMargins left="0.7" right="0.7" top="0.75" bottom="0.75" header="0.3" footer="0.3"/>
  <pageSetup paperSize="9" scale="71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1"/>
  <sheetViews>
    <sheetView zoomScaleNormal="100" workbookViewId="0">
      <pane ySplit="7" topLeftCell="A8" activePane="bottomLeft" state="frozen"/>
      <selection pane="bottomLeft" activeCell="A2" sqref="A2:M2"/>
    </sheetView>
  </sheetViews>
  <sheetFormatPr defaultRowHeight="15" x14ac:dyDescent="0.25"/>
  <cols>
    <col min="1" max="1" width="6.140625" customWidth="1"/>
    <col min="3" max="3" width="10.140625" bestFit="1" customWidth="1"/>
    <col min="4" max="4" width="9.42578125" customWidth="1"/>
    <col min="5" max="5" width="10.7109375" customWidth="1"/>
    <col min="6" max="6" width="13.85546875" customWidth="1"/>
    <col min="7" max="7" width="12.42578125" customWidth="1"/>
    <col min="8" max="8" width="37.42578125" customWidth="1"/>
    <col min="9" max="9" width="15.42578125" customWidth="1"/>
    <col min="10" max="10" width="12.5703125" bestFit="1" customWidth="1"/>
    <col min="11" max="11" width="16.7109375" customWidth="1"/>
    <col min="12" max="12" width="37.5703125" bestFit="1" customWidth="1"/>
    <col min="13" max="13" width="13" customWidth="1"/>
    <col min="14" max="14" width="16.5703125" customWidth="1"/>
    <col min="15" max="15" width="42.140625" customWidth="1"/>
    <col min="16" max="17" width="9.28515625" customWidth="1"/>
    <col min="18" max="18" width="9" customWidth="1"/>
    <col min="19" max="19" width="15.42578125" customWidth="1"/>
    <col min="20" max="21" width="14.28515625" customWidth="1"/>
    <col min="22" max="22" width="9.85546875" customWidth="1"/>
    <col min="24" max="24" width="10.85546875" customWidth="1"/>
    <col min="25" max="25" width="10.5703125" customWidth="1"/>
    <col min="26" max="26" width="10.140625" customWidth="1"/>
    <col min="27" max="28" width="11.140625" customWidth="1"/>
    <col min="29" max="30" width="11.28515625" customWidth="1"/>
    <col min="31" max="31" width="10.85546875" customWidth="1"/>
    <col min="32" max="32" width="10.7109375" customWidth="1"/>
    <col min="33" max="33" width="10.28515625" customWidth="1"/>
    <col min="34" max="34" width="10.5703125" customWidth="1"/>
    <col min="35" max="35" width="10.42578125" customWidth="1"/>
    <col min="36" max="37" width="10.85546875" customWidth="1"/>
    <col min="38" max="39" width="10.7109375" customWidth="1"/>
    <col min="40" max="40" width="10.5703125" customWidth="1"/>
    <col min="41" max="41" width="10.28515625" customWidth="1"/>
    <col min="42" max="42" width="10.5703125" customWidth="1"/>
    <col min="43" max="43" width="10.7109375" customWidth="1"/>
    <col min="44" max="44" width="10.5703125" customWidth="1"/>
    <col min="45" max="45" width="11" customWidth="1"/>
    <col min="46" max="46" width="10.7109375" customWidth="1"/>
    <col min="47" max="47" width="10.5703125" customWidth="1"/>
    <col min="48" max="48" width="10.7109375" customWidth="1"/>
    <col min="49" max="50" width="10.85546875" customWidth="1"/>
    <col min="51" max="51" width="10.5703125" customWidth="1"/>
    <col min="52" max="52" width="27.5703125" customWidth="1"/>
    <col min="53" max="53" width="16.85546875" customWidth="1"/>
    <col min="54" max="54" width="15.85546875" customWidth="1"/>
    <col min="55" max="55" width="18.28515625" customWidth="1"/>
    <col min="56" max="56" width="14.5703125" customWidth="1"/>
    <col min="57" max="57" width="13.28515625" customWidth="1"/>
    <col min="58" max="58" width="11.85546875" customWidth="1"/>
    <col min="59" max="59" width="11.5703125" customWidth="1"/>
    <col min="60" max="61" width="12.5703125" customWidth="1"/>
    <col min="62" max="62" width="15.7109375" customWidth="1"/>
    <col min="63" max="63" width="24.140625" customWidth="1"/>
    <col min="64" max="64" width="26.28515625" customWidth="1"/>
    <col min="65" max="65" width="15.42578125" customWidth="1"/>
    <col min="66" max="66" width="17.140625" customWidth="1"/>
    <col min="67" max="67" width="39.5703125" customWidth="1"/>
    <col min="68" max="68" width="13.7109375" customWidth="1"/>
    <col min="69" max="70" width="12.28515625" customWidth="1"/>
    <col min="71" max="71" width="13.85546875" customWidth="1"/>
    <col min="72" max="72" width="12.140625" customWidth="1"/>
    <col min="73" max="73" width="15.28515625" customWidth="1"/>
    <col min="74" max="74" width="25.7109375" customWidth="1"/>
    <col min="75" max="75" width="26" customWidth="1"/>
    <col min="76" max="76" width="13.28515625" customWidth="1"/>
    <col min="77" max="77" width="12.28515625" customWidth="1"/>
    <col min="78" max="78" width="40.28515625" customWidth="1"/>
    <col min="79" max="79" width="13.7109375" customWidth="1"/>
    <col min="80" max="80" width="12.7109375" customWidth="1"/>
    <col min="81" max="81" width="11.85546875" customWidth="1"/>
    <col min="82" max="82" width="13.140625" customWidth="1"/>
    <col min="83" max="83" width="11.85546875" customWidth="1"/>
    <col min="84" max="84" width="16" customWidth="1"/>
    <col min="85" max="85" width="25.140625" customWidth="1"/>
    <col min="86" max="86" width="25" customWidth="1"/>
    <col min="87" max="87" width="13.5703125" customWidth="1"/>
    <col min="88" max="88" width="12" customWidth="1"/>
    <col min="89" max="89" width="16.140625" customWidth="1"/>
    <col min="90" max="90" width="26.28515625" customWidth="1"/>
    <col min="91" max="91" width="27.140625" customWidth="1"/>
    <col min="92" max="93" width="13" customWidth="1"/>
  </cols>
  <sheetData>
    <row r="1" spans="1:93" ht="18" customHeight="1" x14ac:dyDescent="0.25">
      <c r="A1" s="197" t="s">
        <v>344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3"/>
      <c r="AV1" s="3"/>
      <c r="AW1" s="3"/>
      <c r="AX1" s="3"/>
      <c r="AY1" s="3"/>
      <c r="AZ1" s="3"/>
      <c r="BA1" s="3"/>
      <c r="BB1" s="3"/>
      <c r="BC1" s="3"/>
      <c r="BD1" s="3"/>
      <c r="BE1" s="1"/>
      <c r="BF1" s="1"/>
      <c r="BG1" s="1"/>
      <c r="BH1" s="1"/>
      <c r="BI1" s="1"/>
      <c r="BJ1" s="1"/>
      <c r="BK1" s="1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93" ht="18" customHeight="1" x14ac:dyDescent="0.25">
      <c r="A2" s="198" t="s">
        <v>596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3"/>
      <c r="AV2" s="3"/>
      <c r="AW2" s="3"/>
      <c r="AX2" s="3"/>
      <c r="AY2" s="3"/>
      <c r="AZ2" s="3"/>
      <c r="BA2" s="3"/>
      <c r="BB2" s="3"/>
      <c r="BC2" s="3"/>
      <c r="BD2" s="3"/>
      <c r="BE2" s="5"/>
      <c r="BF2" s="5"/>
      <c r="BG2" s="5"/>
      <c r="BH2" s="5"/>
      <c r="BI2" s="5"/>
      <c r="BJ2" s="5"/>
      <c r="BK2" s="5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93" ht="25.5" customHeight="1" x14ac:dyDescent="0.25">
      <c r="A3" s="178" t="s">
        <v>174</v>
      </c>
      <c r="B3" s="181" t="s">
        <v>17</v>
      </c>
      <c r="C3" s="182"/>
      <c r="D3" s="187" t="s">
        <v>0</v>
      </c>
      <c r="E3" s="188"/>
      <c r="F3" s="181" t="s">
        <v>16</v>
      </c>
      <c r="G3" s="182"/>
      <c r="H3" s="159" t="s">
        <v>228</v>
      </c>
      <c r="I3" s="174"/>
      <c r="J3" s="174"/>
      <c r="K3" s="160"/>
      <c r="L3" s="175" t="s">
        <v>20</v>
      </c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7"/>
      <c r="AZ3" s="175" t="s">
        <v>1</v>
      </c>
      <c r="BA3" s="176"/>
      <c r="BB3" s="177"/>
      <c r="BC3" s="150" t="s">
        <v>15</v>
      </c>
      <c r="BD3" s="150" t="s">
        <v>351</v>
      </c>
      <c r="BE3" s="194" t="s">
        <v>345</v>
      </c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6"/>
      <c r="CK3" s="161" t="s">
        <v>347</v>
      </c>
      <c r="CL3" s="162"/>
      <c r="CM3" s="162"/>
      <c r="CN3" s="162"/>
      <c r="CO3" s="163"/>
    </row>
    <row r="4" spans="1:93" ht="25.5" customHeight="1" x14ac:dyDescent="0.25">
      <c r="A4" s="179"/>
      <c r="B4" s="183"/>
      <c r="C4" s="184"/>
      <c r="D4" s="189"/>
      <c r="E4" s="190"/>
      <c r="F4" s="183"/>
      <c r="G4" s="184"/>
      <c r="H4" s="155" t="s">
        <v>4</v>
      </c>
      <c r="I4" s="155" t="s">
        <v>5</v>
      </c>
      <c r="J4" s="164" t="s">
        <v>6</v>
      </c>
      <c r="K4" s="165"/>
      <c r="L4" s="155" t="s">
        <v>4</v>
      </c>
      <c r="M4" s="164" t="s">
        <v>7</v>
      </c>
      <c r="N4" s="165"/>
      <c r="O4" s="164" t="s">
        <v>21</v>
      </c>
      <c r="P4" s="170" t="s">
        <v>41</v>
      </c>
      <c r="Q4" s="164" t="s">
        <v>22</v>
      </c>
      <c r="R4" s="165"/>
      <c r="S4" s="159" t="s">
        <v>25</v>
      </c>
      <c r="T4" s="160"/>
      <c r="U4" s="74" t="s">
        <v>29</v>
      </c>
      <c r="V4" s="173" t="s">
        <v>28</v>
      </c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60"/>
      <c r="AZ4" s="155" t="s">
        <v>37</v>
      </c>
      <c r="BA4" s="155" t="s">
        <v>38</v>
      </c>
      <c r="BB4" s="155" t="s">
        <v>39</v>
      </c>
      <c r="BC4" s="193"/>
      <c r="BD4" s="193"/>
      <c r="BE4" s="175" t="s">
        <v>148</v>
      </c>
      <c r="BF4" s="176"/>
      <c r="BG4" s="176"/>
      <c r="BH4" s="176"/>
      <c r="BI4" s="176"/>
      <c r="BJ4" s="176"/>
      <c r="BK4" s="176"/>
      <c r="BL4" s="176"/>
      <c r="BM4" s="176"/>
      <c r="BN4" s="177"/>
      <c r="BO4" s="175" t="s">
        <v>149</v>
      </c>
      <c r="BP4" s="176"/>
      <c r="BQ4" s="176"/>
      <c r="BR4" s="176"/>
      <c r="BS4" s="176"/>
      <c r="BT4" s="176"/>
      <c r="BU4" s="176"/>
      <c r="BV4" s="176"/>
      <c r="BW4" s="176"/>
      <c r="BX4" s="176"/>
      <c r="BY4" s="177"/>
      <c r="BZ4" s="175" t="s">
        <v>327</v>
      </c>
      <c r="CA4" s="176"/>
      <c r="CB4" s="176"/>
      <c r="CC4" s="176"/>
      <c r="CD4" s="176"/>
      <c r="CE4" s="176"/>
      <c r="CF4" s="176"/>
      <c r="CG4" s="176"/>
      <c r="CH4" s="176"/>
      <c r="CI4" s="176"/>
      <c r="CJ4" s="177"/>
      <c r="CK4" s="161" t="s">
        <v>348</v>
      </c>
      <c r="CL4" s="162"/>
      <c r="CM4" s="162"/>
      <c r="CN4" s="162"/>
      <c r="CO4" s="163"/>
    </row>
    <row r="5" spans="1:93" ht="38.25" customHeight="1" x14ac:dyDescent="0.25">
      <c r="A5" s="179"/>
      <c r="B5" s="183"/>
      <c r="C5" s="184"/>
      <c r="D5" s="189"/>
      <c r="E5" s="190"/>
      <c r="F5" s="183"/>
      <c r="G5" s="184"/>
      <c r="H5" s="157"/>
      <c r="I5" s="157"/>
      <c r="J5" s="166"/>
      <c r="K5" s="167"/>
      <c r="L5" s="157"/>
      <c r="M5" s="166"/>
      <c r="N5" s="167"/>
      <c r="O5" s="166"/>
      <c r="P5" s="171"/>
      <c r="Q5" s="166"/>
      <c r="R5" s="167"/>
      <c r="S5" s="155" t="s">
        <v>26</v>
      </c>
      <c r="T5" s="155" t="s">
        <v>27</v>
      </c>
      <c r="U5" s="155" t="s">
        <v>30</v>
      </c>
      <c r="V5" s="159" t="s">
        <v>31</v>
      </c>
      <c r="W5" s="174"/>
      <c r="X5" s="160"/>
      <c r="Y5" s="159" t="s">
        <v>195</v>
      </c>
      <c r="Z5" s="174"/>
      <c r="AA5" s="160"/>
      <c r="AB5" s="159" t="s">
        <v>196</v>
      </c>
      <c r="AC5" s="174"/>
      <c r="AD5" s="160"/>
      <c r="AE5" s="159" t="s">
        <v>197</v>
      </c>
      <c r="AF5" s="174"/>
      <c r="AG5" s="160"/>
      <c r="AH5" s="159" t="s">
        <v>198</v>
      </c>
      <c r="AI5" s="174"/>
      <c r="AJ5" s="160"/>
      <c r="AK5" s="159" t="s">
        <v>199</v>
      </c>
      <c r="AL5" s="174"/>
      <c r="AM5" s="160"/>
      <c r="AN5" s="159" t="s">
        <v>200</v>
      </c>
      <c r="AO5" s="174"/>
      <c r="AP5" s="160"/>
      <c r="AQ5" s="159" t="s">
        <v>201</v>
      </c>
      <c r="AR5" s="174"/>
      <c r="AS5" s="160"/>
      <c r="AT5" s="159" t="s">
        <v>202</v>
      </c>
      <c r="AU5" s="174"/>
      <c r="AV5" s="160"/>
      <c r="AW5" s="159" t="s">
        <v>203</v>
      </c>
      <c r="AX5" s="174"/>
      <c r="AY5" s="160"/>
      <c r="AZ5" s="157"/>
      <c r="BA5" s="157"/>
      <c r="BB5" s="157"/>
      <c r="BC5" s="193"/>
      <c r="BD5" s="193"/>
      <c r="BE5" s="155" t="s">
        <v>229</v>
      </c>
      <c r="BF5" s="157" t="s">
        <v>115</v>
      </c>
      <c r="BG5" s="158" t="s">
        <v>114</v>
      </c>
      <c r="BH5" s="158" t="s">
        <v>328</v>
      </c>
      <c r="BI5" s="158" t="s">
        <v>329</v>
      </c>
      <c r="BJ5" s="155" t="s">
        <v>330</v>
      </c>
      <c r="BK5" s="159" t="s">
        <v>331</v>
      </c>
      <c r="BL5" s="160"/>
      <c r="BM5" s="158" t="s">
        <v>332</v>
      </c>
      <c r="BN5" s="158" t="s">
        <v>333</v>
      </c>
      <c r="BO5" s="155" t="s">
        <v>334</v>
      </c>
      <c r="BP5" s="155" t="s">
        <v>152</v>
      </c>
      <c r="BQ5" s="157" t="s">
        <v>115</v>
      </c>
      <c r="BR5" s="158" t="s">
        <v>114</v>
      </c>
      <c r="BS5" s="158" t="s">
        <v>328</v>
      </c>
      <c r="BT5" s="158" t="s">
        <v>329</v>
      </c>
      <c r="BU5" s="155" t="s">
        <v>330</v>
      </c>
      <c r="BV5" s="159" t="s">
        <v>331</v>
      </c>
      <c r="BW5" s="160"/>
      <c r="BX5" s="158" t="s">
        <v>332</v>
      </c>
      <c r="BY5" s="158" t="s">
        <v>333</v>
      </c>
      <c r="BZ5" s="155" t="s">
        <v>335</v>
      </c>
      <c r="CA5" s="155" t="s">
        <v>230</v>
      </c>
      <c r="CB5" s="157" t="s">
        <v>115</v>
      </c>
      <c r="CC5" s="158" t="s">
        <v>114</v>
      </c>
      <c r="CD5" s="155" t="s">
        <v>336</v>
      </c>
      <c r="CE5" s="158" t="s">
        <v>329</v>
      </c>
      <c r="CF5" s="155" t="s">
        <v>330</v>
      </c>
      <c r="CG5" s="159" t="s">
        <v>337</v>
      </c>
      <c r="CH5" s="160"/>
      <c r="CI5" s="158" t="s">
        <v>332</v>
      </c>
      <c r="CJ5" s="158" t="s">
        <v>333</v>
      </c>
      <c r="CK5" s="150" t="s">
        <v>338</v>
      </c>
      <c r="CL5" s="152" t="s">
        <v>331</v>
      </c>
      <c r="CM5" s="153"/>
      <c r="CN5" s="154" t="s">
        <v>339</v>
      </c>
      <c r="CO5" s="154" t="s">
        <v>340</v>
      </c>
    </row>
    <row r="6" spans="1:93" ht="38.25" customHeight="1" x14ac:dyDescent="0.25">
      <c r="A6" s="180"/>
      <c r="B6" s="185"/>
      <c r="C6" s="186"/>
      <c r="D6" s="191"/>
      <c r="E6" s="192"/>
      <c r="F6" s="185"/>
      <c r="G6" s="186"/>
      <c r="H6" s="156"/>
      <c r="I6" s="156"/>
      <c r="J6" s="168"/>
      <c r="K6" s="169"/>
      <c r="L6" s="156"/>
      <c r="M6" s="168"/>
      <c r="N6" s="169"/>
      <c r="O6" s="168"/>
      <c r="P6" s="172"/>
      <c r="Q6" s="168"/>
      <c r="R6" s="169"/>
      <c r="S6" s="156"/>
      <c r="T6" s="156"/>
      <c r="U6" s="156"/>
      <c r="V6" s="70" t="s">
        <v>34</v>
      </c>
      <c r="W6" s="70" t="s">
        <v>35</v>
      </c>
      <c r="X6" s="70" t="s">
        <v>36</v>
      </c>
      <c r="Y6" s="70" t="s">
        <v>34</v>
      </c>
      <c r="Z6" s="70" t="s">
        <v>35</v>
      </c>
      <c r="AA6" s="70" t="s">
        <v>36</v>
      </c>
      <c r="AB6" s="70" t="s">
        <v>34</v>
      </c>
      <c r="AC6" s="70" t="s">
        <v>35</v>
      </c>
      <c r="AD6" s="70" t="s">
        <v>36</v>
      </c>
      <c r="AE6" s="70" t="s">
        <v>34</v>
      </c>
      <c r="AF6" s="70" t="s">
        <v>35</v>
      </c>
      <c r="AG6" s="70" t="s">
        <v>36</v>
      </c>
      <c r="AH6" s="70" t="s">
        <v>34</v>
      </c>
      <c r="AI6" s="70" t="s">
        <v>35</v>
      </c>
      <c r="AJ6" s="70" t="s">
        <v>36</v>
      </c>
      <c r="AK6" s="70" t="s">
        <v>34</v>
      </c>
      <c r="AL6" s="70" t="s">
        <v>35</v>
      </c>
      <c r="AM6" s="70" t="s">
        <v>36</v>
      </c>
      <c r="AN6" s="70" t="s">
        <v>34</v>
      </c>
      <c r="AO6" s="70" t="s">
        <v>35</v>
      </c>
      <c r="AP6" s="70" t="s">
        <v>36</v>
      </c>
      <c r="AQ6" s="70" t="s">
        <v>34</v>
      </c>
      <c r="AR6" s="70" t="s">
        <v>35</v>
      </c>
      <c r="AS6" s="70" t="s">
        <v>36</v>
      </c>
      <c r="AT6" s="70" t="s">
        <v>34</v>
      </c>
      <c r="AU6" s="70" t="s">
        <v>35</v>
      </c>
      <c r="AV6" s="70" t="s">
        <v>36</v>
      </c>
      <c r="AW6" s="70" t="s">
        <v>34</v>
      </c>
      <c r="AX6" s="70" t="s">
        <v>35</v>
      </c>
      <c r="AY6" s="70" t="s">
        <v>36</v>
      </c>
      <c r="AZ6" s="156"/>
      <c r="BA6" s="156"/>
      <c r="BB6" s="156"/>
      <c r="BC6" s="151"/>
      <c r="BD6" s="151"/>
      <c r="BE6" s="156"/>
      <c r="BF6" s="156"/>
      <c r="BG6" s="158"/>
      <c r="BH6" s="158"/>
      <c r="BI6" s="158"/>
      <c r="BJ6" s="156"/>
      <c r="BK6" s="72" t="s">
        <v>9</v>
      </c>
      <c r="BL6" s="72" t="s">
        <v>10</v>
      </c>
      <c r="BM6" s="158"/>
      <c r="BN6" s="158"/>
      <c r="BO6" s="156"/>
      <c r="BP6" s="156"/>
      <c r="BQ6" s="156"/>
      <c r="BR6" s="158"/>
      <c r="BS6" s="158"/>
      <c r="BT6" s="158"/>
      <c r="BU6" s="156"/>
      <c r="BV6" s="72" t="s">
        <v>9</v>
      </c>
      <c r="BW6" s="72" t="s">
        <v>10</v>
      </c>
      <c r="BX6" s="158"/>
      <c r="BY6" s="158"/>
      <c r="BZ6" s="156"/>
      <c r="CA6" s="156"/>
      <c r="CB6" s="156"/>
      <c r="CC6" s="158"/>
      <c r="CD6" s="156"/>
      <c r="CE6" s="158"/>
      <c r="CF6" s="156"/>
      <c r="CG6" s="72" t="s">
        <v>9</v>
      </c>
      <c r="CH6" s="72" t="s">
        <v>10</v>
      </c>
      <c r="CI6" s="158"/>
      <c r="CJ6" s="158"/>
      <c r="CK6" s="151"/>
      <c r="CL6" s="73" t="s">
        <v>9</v>
      </c>
      <c r="CM6" s="73" t="s">
        <v>10</v>
      </c>
      <c r="CN6" s="154"/>
      <c r="CO6" s="154"/>
    </row>
    <row r="7" spans="1:93" ht="15" customHeight="1" x14ac:dyDescent="0.25">
      <c r="A7" s="9" t="s">
        <v>33</v>
      </c>
      <c r="B7" s="73" t="s">
        <v>18</v>
      </c>
      <c r="C7" s="73" t="s">
        <v>19</v>
      </c>
      <c r="D7" s="73" t="s">
        <v>2</v>
      </c>
      <c r="E7" s="73" t="s">
        <v>3</v>
      </c>
      <c r="F7" s="73" t="s">
        <v>2</v>
      </c>
      <c r="G7" s="73" t="s">
        <v>3</v>
      </c>
      <c r="H7" s="12" t="s">
        <v>33</v>
      </c>
      <c r="I7" s="12" t="s">
        <v>33</v>
      </c>
      <c r="J7" s="13" t="s">
        <v>12</v>
      </c>
      <c r="K7" s="75" t="s">
        <v>13</v>
      </c>
      <c r="L7" s="12" t="s">
        <v>33</v>
      </c>
      <c r="M7" s="13" t="s">
        <v>12</v>
      </c>
      <c r="N7" s="75" t="s">
        <v>13</v>
      </c>
      <c r="O7" s="14" t="s">
        <v>33</v>
      </c>
      <c r="P7" s="71" t="s">
        <v>14</v>
      </c>
      <c r="Q7" s="71" t="s">
        <v>23</v>
      </c>
      <c r="R7" s="71" t="s">
        <v>24</v>
      </c>
      <c r="S7" s="71" t="s">
        <v>11</v>
      </c>
      <c r="T7" s="71" t="s">
        <v>11</v>
      </c>
      <c r="U7" s="70" t="s">
        <v>11</v>
      </c>
      <c r="V7" s="70" t="s">
        <v>32</v>
      </c>
      <c r="W7" s="70" t="s">
        <v>32</v>
      </c>
      <c r="X7" s="12" t="s">
        <v>33</v>
      </c>
      <c r="Y7" s="70" t="s">
        <v>32</v>
      </c>
      <c r="Z7" s="70" t="s">
        <v>32</v>
      </c>
      <c r="AA7" s="12" t="s">
        <v>33</v>
      </c>
      <c r="AB7" s="70" t="s">
        <v>32</v>
      </c>
      <c r="AC7" s="70" t="s">
        <v>32</v>
      </c>
      <c r="AD7" s="12" t="s">
        <v>33</v>
      </c>
      <c r="AE7" s="70" t="s">
        <v>32</v>
      </c>
      <c r="AF7" s="70" t="s">
        <v>32</v>
      </c>
      <c r="AG7" s="12" t="s">
        <v>33</v>
      </c>
      <c r="AH7" s="70" t="s">
        <v>32</v>
      </c>
      <c r="AI7" s="70" t="s">
        <v>32</v>
      </c>
      <c r="AJ7" s="12" t="s">
        <v>33</v>
      </c>
      <c r="AK7" s="70" t="s">
        <v>32</v>
      </c>
      <c r="AL7" s="70" t="s">
        <v>32</v>
      </c>
      <c r="AM7" s="12" t="s">
        <v>33</v>
      </c>
      <c r="AN7" s="70" t="s">
        <v>32</v>
      </c>
      <c r="AO7" s="70" t="s">
        <v>32</v>
      </c>
      <c r="AP7" s="12" t="s">
        <v>33</v>
      </c>
      <c r="AQ7" s="70" t="s">
        <v>32</v>
      </c>
      <c r="AR7" s="70" t="s">
        <v>32</v>
      </c>
      <c r="AS7" s="12" t="s">
        <v>33</v>
      </c>
      <c r="AT7" s="70" t="s">
        <v>32</v>
      </c>
      <c r="AU7" s="70" t="s">
        <v>32</v>
      </c>
      <c r="AV7" s="12" t="s">
        <v>33</v>
      </c>
      <c r="AW7" s="70" t="s">
        <v>32</v>
      </c>
      <c r="AX7" s="70" t="s">
        <v>32</v>
      </c>
      <c r="AY7" s="12" t="s">
        <v>33</v>
      </c>
      <c r="AZ7" s="12" t="s">
        <v>33</v>
      </c>
      <c r="BA7" s="70" t="s">
        <v>40</v>
      </c>
      <c r="BB7" s="12" t="s">
        <v>33</v>
      </c>
      <c r="BC7" s="15" t="s">
        <v>11</v>
      </c>
      <c r="BD7" s="15" t="s">
        <v>11</v>
      </c>
      <c r="BE7" s="12" t="s">
        <v>11</v>
      </c>
      <c r="BF7" s="12" t="s">
        <v>11</v>
      </c>
      <c r="BG7" s="12" t="s">
        <v>11</v>
      </c>
      <c r="BH7" s="70" t="s">
        <v>8</v>
      </c>
      <c r="BI7" s="12" t="s">
        <v>117</v>
      </c>
      <c r="BJ7" s="70" t="s">
        <v>116</v>
      </c>
      <c r="BK7" s="12" t="s">
        <v>33</v>
      </c>
      <c r="BL7" s="12" t="s">
        <v>33</v>
      </c>
      <c r="BM7" s="12" t="s">
        <v>33</v>
      </c>
      <c r="BN7" s="12" t="s">
        <v>33</v>
      </c>
      <c r="BO7" s="12" t="s">
        <v>33</v>
      </c>
      <c r="BP7" s="12" t="s">
        <v>11</v>
      </c>
      <c r="BQ7" s="12" t="s">
        <v>11</v>
      </c>
      <c r="BR7" s="12" t="s">
        <v>11</v>
      </c>
      <c r="BS7" s="70" t="s">
        <v>8</v>
      </c>
      <c r="BT7" s="70" t="s">
        <v>117</v>
      </c>
      <c r="BU7" s="70" t="s">
        <v>116</v>
      </c>
      <c r="BV7" s="12" t="s">
        <v>33</v>
      </c>
      <c r="BW7" s="12" t="s">
        <v>33</v>
      </c>
      <c r="BX7" s="12" t="s">
        <v>33</v>
      </c>
      <c r="BY7" s="12" t="s">
        <v>33</v>
      </c>
      <c r="BZ7" s="12" t="s">
        <v>33</v>
      </c>
      <c r="CA7" s="12" t="s">
        <v>11</v>
      </c>
      <c r="CB7" s="12" t="s">
        <v>11</v>
      </c>
      <c r="CC7" s="12" t="s">
        <v>11</v>
      </c>
      <c r="CD7" s="70" t="s">
        <v>8</v>
      </c>
      <c r="CE7" s="70" t="s">
        <v>117</v>
      </c>
      <c r="CF7" s="70" t="s">
        <v>116</v>
      </c>
      <c r="CG7" s="12" t="s">
        <v>33</v>
      </c>
      <c r="CH7" s="12" t="s">
        <v>33</v>
      </c>
      <c r="CI7" s="12" t="s">
        <v>33</v>
      </c>
      <c r="CJ7" s="12" t="s">
        <v>33</v>
      </c>
      <c r="CK7" s="76" t="s">
        <v>116</v>
      </c>
      <c r="CL7" s="16" t="s">
        <v>33</v>
      </c>
      <c r="CM7" s="16" t="s">
        <v>33</v>
      </c>
      <c r="CN7" s="16" t="s">
        <v>33</v>
      </c>
      <c r="CO7" s="16" t="s">
        <v>33</v>
      </c>
    </row>
    <row r="8" spans="1:93" ht="23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1">
        <v>14</v>
      </c>
      <c r="O8" s="11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11">
        <v>21</v>
      </c>
      <c r="V8" s="11">
        <v>22</v>
      </c>
      <c r="W8" s="11">
        <v>23</v>
      </c>
      <c r="X8" s="11">
        <v>24</v>
      </c>
      <c r="Y8" s="11">
        <v>25</v>
      </c>
      <c r="Z8" s="11">
        <v>26</v>
      </c>
      <c r="AA8" s="11">
        <v>27</v>
      </c>
      <c r="AB8" s="11">
        <v>28</v>
      </c>
      <c r="AC8" s="11">
        <v>29</v>
      </c>
      <c r="AD8" s="11">
        <v>30</v>
      </c>
      <c r="AE8" s="11">
        <v>31</v>
      </c>
      <c r="AF8" s="11">
        <v>32</v>
      </c>
      <c r="AG8" s="11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11">
        <v>42</v>
      </c>
      <c r="AQ8" s="11">
        <v>43</v>
      </c>
      <c r="AR8" s="11">
        <v>44</v>
      </c>
      <c r="AS8" s="11">
        <v>45</v>
      </c>
      <c r="AT8" s="11">
        <v>46</v>
      </c>
      <c r="AU8" s="11">
        <v>47</v>
      </c>
      <c r="AV8" s="11">
        <v>48</v>
      </c>
      <c r="AW8" s="11">
        <v>49</v>
      </c>
      <c r="AX8" s="11">
        <v>50</v>
      </c>
      <c r="AY8" s="11">
        <v>51</v>
      </c>
      <c r="AZ8" s="11">
        <v>52</v>
      </c>
      <c r="BA8" s="11">
        <v>53</v>
      </c>
      <c r="BB8" s="11">
        <v>54</v>
      </c>
      <c r="BC8" s="11">
        <v>55</v>
      </c>
      <c r="BD8" s="11">
        <v>56</v>
      </c>
      <c r="BE8" s="11">
        <v>57</v>
      </c>
      <c r="BF8" s="11">
        <v>58</v>
      </c>
      <c r="BG8" s="11">
        <v>59</v>
      </c>
      <c r="BH8" s="11">
        <v>60</v>
      </c>
      <c r="BI8" s="11">
        <v>61</v>
      </c>
      <c r="BJ8" s="11">
        <v>62</v>
      </c>
      <c r="BK8" s="11">
        <v>63</v>
      </c>
      <c r="BL8" s="11">
        <v>64</v>
      </c>
      <c r="BM8" s="11">
        <v>65</v>
      </c>
      <c r="BN8" s="11">
        <v>66</v>
      </c>
      <c r="BO8" s="11">
        <v>67</v>
      </c>
      <c r="BP8" s="11">
        <v>68</v>
      </c>
      <c r="BQ8" s="11">
        <v>69</v>
      </c>
      <c r="BR8" s="11">
        <v>70</v>
      </c>
      <c r="BS8" s="11">
        <v>71</v>
      </c>
      <c r="BT8" s="11">
        <v>72</v>
      </c>
      <c r="BU8" s="11">
        <v>73</v>
      </c>
      <c r="BV8" s="11">
        <v>74</v>
      </c>
      <c r="BW8" s="11">
        <v>75</v>
      </c>
      <c r="BX8" s="11">
        <v>76</v>
      </c>
      <c r="BY8" s="11">
        <v>77</v>
      </c>
      <c r="BZ8" s="11">
        <v>78</v>
      </c>
      <c r="CA8" s="11">
        <v>79</v>
      </c>
      <c r="CB8" s="11">
        <v>80</v>
      </c>
      <c r="CC8" s="11">
        <v>81</v>
      </c>
      <c r="CD8" s="11">
        <v>82</v>
      </c>
      <c r="CE8" s="11">
        <v>83</v>
      </c>
      <c r="CF8" s="11">
        <v>84</v>
      </c>
      <c r="CG8" s="11">
        <v>85</v>
      </c>
      <c r="CH8" s="11">
        <v>86</v>
      </c>
      <c r="CI8" s="11">
        <v>87</v>
      </c>
      <c r="CJ8" s="11">
        <v>88</v>
      </c>
      <c r="CK8" s="11">
        <v>89</v>
      </c>
      <c r="CL8" s="11">
        <v>90</v>
      </c>
      <c r="CM8" s="11">
        <v>91</v>
      </c>
      <c r="CN8" s="11">
        <v>92</v>
      </c>
      <c r="CO8" s="11">
        <v>93</v>
      </c>
    </row>
    <row r="9" spans="1:93" ht="15" customHeight="1" x14ac:dyDescent="0.25">
      <c r="A9" s="78">
        <f>1</f>
        <v>1</v>
      </c>
      <c r="B9" s="79"/>
      <c r="C9" s="79"/>
      <c r="D9" s="80" t="s">
        <v>231</v>
      </c>
      <c r="E9" s="79"/>
      <c r="F9" s="59" t="s">
        <v>42</v>
      </c>
      <c r="G9" s="59" t="s">
        <v>42</v>
      </c>
      <c r="H9" s="80" t="s">
        <v>110</v>
      </c>
      <c r="I9" s="80">
        <v>125501290</v>
      </c>
      <c r="J9" s="80" t="s">
        <v>111</v>
      </c>
      <c r="K9" s="80" t="s">
        <v>112</v>
      </c>
      <c r="L9" s="80" t="s">
        <v>113</v>
      </c>
      <c r="M9" s="80" t="s">
        <v>111</v>
      </c>
      <c r="N9" s="80" t="s">
        <v>112</v>
      </c>
      <c r="O9" s="80" t="s">
        <v>89</v>
      </c>
      <c r="P9" s="81">
        <v>0.104</v>
      </c>
      <c r="Q9" s="82"/>
      <c r="R9" s="82"/>
      <c r="S9" s="81"/>
      <c r="T9" s="81"/>
      <c r="U9" s="81"/>
      <c r="V9" s="83"/>
      <c r="W9" s="83"/>
      <c r="X9" s="79"/>
      <c r="Y9" s="79"/>
      <c r="Z9" s="79"/>
      <c r="AA9" s="79">
        <v>39826</v>
      </c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 t="s">
        <v>42</v>
      </c>
      <c r="BA9" s="79" t="s">
        <v>42</v>
      </c>
      <c r="BB9" s="79" t="s">
        <v>42</v>
      </c>
      <c r="BC9" s="81"/>
      <c r="BD9" s="81"/>
      <c r="BE9" s="81"/>
      <c r="BF9" s="81"/>
      <c r="BG9" s="81"/>
      <c r="BH9" s="84"/>
      <c r="BI9" s="85"/>
      <c r="BJ9" s="84">
        <v>0</v>
      </c>
      <c r="BK9" s="84" t="s">
        <v>42</v>
      </c>
      <c r="BL9" s="84" t="s">
        <v>42</v>
      </c>
      <c r="BM9" s="79"/>
      <c r="BN9" s="79"/>
      <c r="BO9" s="86" t="s">
        <v>118</v>
      </c>
      <c r="BP9" s="81"/>
      <c r="BQ9" s="81"/>
      <c r="BR9" s="81"/>
      <c r="BS9" s="84"/>
      <c r="BT9" s="85"/>
      <c r="BU9" s="84">
        <v>0</v>
      </c>
      <c r="BV9" s="84" t="s">
        <v>312</v>
      </c>
      <c r="BW9" s="84" t="s">
        <v>312</v>
      </c>
      <c r="BX9" s="79"/>
      <c r="BY9" s="79"/>
      <c r="BZ9" s="79" t="s">
        <v>42</v>
      </c>
      <c r="CA9" s="81"/>
      <c r="CB9" s="81"/>
      <c r="CC9" s="81"/>
      <c r="CD9" s="84"/>
      <c r="CE9" s="85"/>
      <c r="CF9" s="84">
        <v>0</v>
      </c>
      <c r="CG9" s="79" t="s">
        <v>42</v>
      </c>
      <c r="CH9" s="79" t="s">
        <v>42</v>
      </c>
      <c r="CI9" s="79"/>
      <c r="CJ9" s="79"/>
      <c r="CK9" s="84">
        <v>0</v>
      </c>
      <c r="CL9" s="84" t="s">
        <v>312</v>
      </c>
      <c r="CM9" s="84" t="s">
        <v>312</v>
      </c>
      <c r="CN9" s="79"/>
      <c r="CO9" s="79"/>
    </row>
    <row r="10" spans="1:93" ht="15" customHeight="1" x14ac:dyDescent="0.25">
      <c r="A10" s="78">
        <f>A9+1</f>
        <v>2</v>
      </c>
      <c r="B10" s="79"/>
      <c r="C10" s="79"/>
      <c r="D10" s="80" t="s">
        <v>232</v>
      </c>
      <c r="E10" s="79"/>
      <c r="F10" s="80" t="s">
        <v>281</v>
      </c>
      <c r="G10" s="79">
        <v>45624</v>
      </c>
      <c r="H10" s="80" t="s">
        <v>156</v>
      </c>
      <c r="I10" s="80">
        <v>115744408</v>
      </c>
      <c r="J10" s="80" t="s">
        <v>66</v>
      </c>
      <c r="K10" s="80" t="s">
        <v>65</v>
      </c>
      <c r="L10" s="80" t="s">
        <v>157</v>
      </c>
      <c r="M10" s="80" t="s">
        <v>158</v>
      </c>
      <c r="N10" s="80" t="s">
        <v>159</v>
      </c>
      <c r="O10" s="80" t="s">
        <v>52</v>
      </c>
      <c r="P10" s="81">
        <v>0.495</v>
      </c>
      <c r="Q10" s="82"/>
      <c r="R10" s="82"/>
      <c r="S10" s="81"/>
      <c r="T10" s="81"/>
      <c r="U10" s="81"/>
      <c r="V10" s="83"/>
      <c r="W10" s="83"/>
      <c r="X10" s="79"/>
      <c r="Y10" s="79"/>
      <c r="Z10" s="79"/>
      <c r="AA10" s="79">
        <v>37298</v>
      </c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 t="s">
        <v>42</v>
      </c>
      <c r="BA10" s="79" t="s">
        <v>42</v>
      </c>
      <c r="BB10" s="79" t="s">
        <v>42</v>
      </c>
      <c r="BC10" s="81"/>
      <c r="BD10" s="81"/>
      <c r="BE10" s="81"/>
      <c r="BF10" s="81"/>
      <c r="BG10" s="81"/>
      <c r="BH10" s="84"/>
      <c r="BI10" s="85"/>
      <c r="BJ10" s="84">
        <v>0</v>
      </c>
      <c r="BK10" s="84" t="s">
        <v>42</v>
      </c>
      <c r="BL10" s="84" t="s">
        <v>42</v>
      </c>
      <c r="BM10" s="79"/>
      <c r="BN10" s="79"/>
      <c r="BO10" s="86" t="s">
        <v>64</v>
      </c>
      <c r="BP10" s="81"/>
      <c r="BQ10" s="81"/>
      <c r="BR10" s="81"/>
      <c r="BS10" s="84"/>
      <c r="BT10" s="85"/>
      <c r="BU10" s="84">
        <v>0</v>
      </c>
      <c r="BV10" s="80" t="s">
        <v>371</v>
      </c>
      <c r="BW10" s="80" t="s">
        <v>371</v>
      </c>
      <c r="BX10" s="79"/>
      <c r="BY10" s="79"/>
      <c r="BZ10" s="79" t="s">
        <v>42</v>
      </c>
      <c r="CA10" s="81"/>
      <c r="CB10" s="81"/>
      <c r="CC10" s="81"/>
      <c r="CD10" s="84"/>
      <c r="CE10" s="85"/>
      <c r="CF10" s="84">
        <v>0</v>
      </c>
      <c r="CG10" s="79" t="s">
        <v>42</v>
      </c>
      <c r="CH10" s="79" t="s">
        <v>42</v>
      </c>
      <c r="CI10" s="79"/>
      <c r="CJ10" s="79"/>
      <c r="CK10" s="84">
        <v>0</v>
      </c>
      <c r="CL10" s="80" t="s">
        <v>371</v>
      </c>
      <c r="CM10" s="80" t="s">
        <v>371</v>
      </c>
      <c r="CN10" s="79"/>
      <c r="CO10" s="79"/>
    </row>
    <row r="11" spans="1:93" ht="15" customHeight="1" x14ac:dyDescent="0.25">
      <c r="A11" s="78">
        <f t="shared" ref="A11:A13" si="0">A10+1</f>
        <v>3</v>
      </c>
      <c r="B11" s="79"/>
      <c r="C11" s="79"/>
      <c r="D11" s="80" t="s">
        <v>233</v>
      </c>
      <c r="E11" s="79"/>
      <c r="F11" s="80" t="s">
        <v>282</v>
      </c>
      <c r="G11" s="79">
        <v>45624</v>
      </c>
      <c r="H11" s="80" t="s">
        <v>83</v>
      </c>
      <c r="I11" s="80">
        <v>131413539</v>
      </c>
      <c r="J11" s="80" t="s">
        <v>44</v>
      </c>
      <c r="K11" s="80" t="s">
        <v>59</v>
      </c>
      <c r="L11" s="80" t="s">
        <v>84</v>
      </c>
      <c r="M11" s="80" t="s">
        <v>44</v>
      </c>
      <c r="N11" s="80" t="s">
        <v>59</v>
      </c>
      <c r="O11" s="80" t="s">
        <v>63</v>
      </c>
      <c r="P11" s="81">
        <v>0.25</v>
      </c>
      <c r="Q11" s="82"/>
      <c r="R11" s="82"/>
      <c r="S11" s="81"/>
      <c r="T11" s="81"/>
      <c r="U11" s="81"/>
      <c r="V11" s="83"/>
      <c r="W11" s="83"/>
      <c r="X11" s="79"/>
      <c r="Y11" s="79"/>
      <c r="Z11" s="79"/>
      <c r="AA11" s="79">
        <v>39772</v>
      </c>
      <c r="AB11" s="79"/>
      <c r="AC11" s="79"/>
      <c r="AD11" s="79">
        <v>39772</v>
      </c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 t="s">
        <v>42</v>
      </c>
      <c r="BA11" s="79" t="s">
        <v>42</v>
      </c>
      <c r="BB11" s="79" t="s">
        <v>42</v>
      </c>
      <c r="BC11" s="81"/>
      <c r="BD11" s="81"/>
      <c r="BE11" s="81"/>
      <c r="BF11" s="81"/>
      <c r="BG11" s="81"/>
      <c r="BH11" s="84"/>
      <c r="BI11" s="85"/>
      <c r="BJ11" s="84">
        <v>0</v>
      </c>
      <c r="BK11" s="84" t="s">
        <v>42</v>
      </c>
      <c r="BL11" s="84" t="s">
        <v>42</v>
      </c>
      <c r="BM11" s="79"/>
      <c r="BN11" s="79"/>
      <c r="BO11" s="86" t="s">
        <v>372</v>
      </c>
      <c r="BP11" s="81"/>
      <c r="BQ11" s="81"/>
      <c r="BR11" s="81"/>
      <c r="BS11" s="84"/>
      <c r="BT11" s="85"/>
      <c r="BU11" s="84">
        <v>0</v>
      </c>
      <c r="BV11" s="84" t="s">
        <v>373</v>
      </c>
      <c r="BW11" s="84" t="s">
        <v>373</v>
      </c>
      <c r="BX11" s="79"/>
      <c r="BY11" s="79"/>
      <c r="BZ11" s="79" t="s">
        <v>42</v>
      </c>
      <c r="CA11" s="81"/>
      <c r="CB11" s="81"/>
      <c r="CC11" s="81"/>
      <c r="CD11" s="84"/>
      <c r="CE11" s="85"/>
      <c r="CF11" s="84">
        <v>0</v>
      </c>
      <c r="CG11" s="79" t="s">
        <v>42</v>
      </c>
      <c r="CH11" s="79" t="s">
        <v>42</v>
      </c>
      <c r="CI11" s="79"/>
      <c r="CJ11" s="79"/>
      <c r="CK11" s="84">
        <v>0</v>
      </c>
      <c r="CL11" s="84" t="s">
        <v>373</v>
      </c>
      <c r="CM11" s="84" t="s">
        <v>373</v>
      </c>
      <c r="CN11" s="79"/>
      <c r="CO11" s="79"/>
    </row>
    <row r="12" spans="1:93" ht="15" customHeight="1" x14ac:dyDescent="0.25">
      <c r="A12" s="78">
        <f t="shared" si="0"/>
        <v>4</v>
      </c>
      <c r="B12" s="79"/>
      <c r="C12" s="79"/>
      <c r="D12" s="80" t="s">
        <v>234</v>
      </c>
      <c r="E12" s="79"/>
      <c r="F12" s="59" t="s">
        <v>42</v>
      </c>
      <c r="G12" s="59" t="s">
        <v>42</v>
      </c>
      <c r="H12" s="80" t="s">
        <v>85</v>
      </c>
      <c r="I12" s="80">
        <v>130533432</v>
      </c>
      <c r="J12" s="80" t="s">
        <v>44</v>
      </c>
      <c r="K12" s="80" t="s">
        <v>59</v>
      </c>
      <c r="L12" s="80" t="s">
        <v>86</v>
      </c>
      <c r="M12" s="80" t="s">
        <v>44</v>
      </c>
      <c r="N12" s="80" t="s">
        <v>59</v>
      </c>
      <c r="O12" s="80" t="s">
        <v>52</v>
      </c>
      <c r="P12" s="81">
        <v>0.17</v>
      </c>
      <c r="Q12" s="82"/>
      <c r="R12" s="82"/>
      <c r="S12" s="81"/>
      <c r="T12" s="81"/>
      <c r="U12" s="81"/>
      <c r="V12" s="83"/>
      <c r="W12" s="83"/>
      <c r="X12" s="79"/>
      <c r="Y12" s="79"/>
      <c r="Z12" s="79"/>
      <c r="AA12" s="79">
        <v>39805</v>
      </c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 t="s">
        <v>42</v>
      </c>
      <c r="BA12" s="79" t="s">
        <v>42</v>
      </c>
      <c r="BB12" s="79" t="s">
        <v>42</v>
      </c>
      <c r="BC12" s="81"/>
      <c r="BD12" s="81"/>
      <c r="BE12" s="81"/>
      <c r="BF12" s="81"/>
      <c r="BG12" s="81"/>
      <c r="BH12" s="84"/>
      <c r="BI12" s="85"/>
      <c r="BJ12" s="84">
        <v>0</v>
      </c>
      <c r="BK12" s="84"/>
      <c r="BL12" s="84"/>
      <c r="BM12" s="79"/>
      <c r="BN12" s="79"/>
      <c r="BO12" s="86" t="s">
        <v>372</v>
      </c>
      <c r="BP12" s="81"/>
      <c r="BQ12" s="81"/>
      <c r="BR12" s="81"/>
      <c r="BS12" s="84"/>
      <c r="BT12" s="85"/>
      <c r="BU12" s="84">
        <v>0</v>
      </c>
      <c r="BV12" s="84" t="s">
        <v>313</v>
      </c>
      <c r="BW12" s="84" t="s">
        <v>313</v>
      </c>
      <c r="BX12" s="79"/>
      <c r="BY12" s="79"/>
      <c r="BZ12" s="86"/>
      <c r="CA12" s="81"/>
      <c r="CB12" s="81"/>
      <c r="CC12" s="81"/>
      <c r="CD12" s="84"/>
      <c r="CE12" s="85"/>
      <c r="CF12" s="84">
        <v>0</v>
      </c>
      <c r="CG12" s="84"/>
      <c r="CH12" s="84"/>
      <c r="CI12" s="79"/>
      <c r="CJ12" s="79"/>
      <c r="CK12" s="84">
        <v>0</v>
      </c>
      <c r="CL12" s="84" t="s">
        <v>313</v>
      </c>
      <c r="CM12" s="84" t="s">
        <v>313</v>
      </c>
      <c r="CN12" s="79"/>
      <c r="CO12" s="79"/>
    </row>
    <row r="13" spans="1:93" ht="15" customHeight="1" x14ac:dyDescent="0.25">
      <c r="A13" s="78">
        <f t="shared" si="0"/>
        <v>5</v>
      </c>
      <c r="B13" s="79"/>
      <c r="C13" s="79"/>
      <c r="D13" s="80" t="s">
        <v>235</v>
      </c>
      <c r="E13" s="79"/>
      <c r="F13" s="59" t="s">
        <v>42</v>
      </c>
      <c r="G13" s="59" t="s">
        <v>42</v>
      </c>
      <c r="H13" s="80" t="s">
        <v>165</v>
      </c>
      <c r="I13" s="80">
        <v>123535874</v>
      </c>
      <c r="J13" s="80" t="s">
        <v>166</v>
      </c>
      <c r="K13" s="80" t="s">
        <v>167</v>
      </c>
      <c r="L13" s="80" t="s">
        <v>168</v>
      </c>
      <c r="M13" s="80" t="s">
        <v>166</v>
      </c>
      <c r="N13" s="80" t="s">
        <v>167</v>
      </c>
      <c r="O13" s="80" t="s">
        <v>89</v>
      </c>
      <c r="P13" s="81">
        <v>0.15</v>
      </c>
      <c r="Q13" s="82"/>
      <c r="R13" s="82"/>
      <c r="S13" s="81"/>
      <c r="T13" s="81"/>
      <c r="U13" s="81"/>
      <c r="V13" s="83"/>
      <c r="W13" s="83"/>
      <c r="X13" s="79"/>
      <c r="Y13" s="79"/>
      <c r="Z13" s="79"/>
      <c r="AA13" s="79">
        <v>40676</v>
      </c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 t="s">
        <v>42</v>
      </c>
      <c r="BA13" s="79" t="s">
        <v>42</v>
      </c>
      <c r="BB13" s="79" t="s">
        <v>42</v>
      </c>
      <c r="BC13" s="81"/>
      <c r="BD13" s="81"/>
      <c r="BE13" s="81"/>
      <c r="BF13" s="81"/>
      <c r="BG13" s="81"/>
      <c r="BH13" s="84"/>
      <c r="BI13" s="85"/>
      <c r="BJ13" s="84">
        <v>0</v>
      </c>
      <c r="BK13" s="84" t="s">
        <v>42</v>
      </c>
      <c r="BL13" s="84" t="s">
        <v>42</v>
      </c>
      <c r="BM13" s="79"/>
      <c r="BN13" s="79"/>
      <c r="BO13" s="86" t="s">
        <v>64</v>
      </c>
      <c r="BP13" s="81"/>
      <c r="BQ13" s="81"/>
      <c r="BR13" s="81"/>
      <c r="BS13" s="84"/>
      <c r="BT13" s="85"/>
      <c r="BU13" s="84">
        <v>0</v>
      </c>
      <c r="BV13" s="84" t="s">
        <v>314</v>
      </c>
      <c r="BW13" s="84" t="s">
        <v>314</v>
      </c>
      <c r="BX13" s="79"/>
      <c r="BY13" s="79"/>
      <c r="BZ13" s="86" t="s">
        <v>42</v>
      </c>
      <c r="CA13" s="81"/>
      <c r="CB13" s="81"/>
      <c r="CC13" s="81"/>
      <c r="CD13" s="84"/>
      <c r="CE13" s="85"/>
      <c r="CF13" s="84">
        <v>0</v>
      </c>
      <c r="CG13" s="79" t="s">
        <v>42</v>
      </c>
      <c r="CH13" s="79" t="s">
        <v>42</v>
      </c>
      <c r="CI13" s="79"/>
      <c r="CJ13" s="79"/>
      <c r="CK13" s="84">
        <v>0</v>
      </c>
      <c r="CL13" s="84" t="s">
        <v>314</v>
      </c>
      <c r="CM13" s="84" t="s">
        <v>314</v>
      </c>
      <c r="CN13" s="79"/>
      <c r="CO13" s="79"/>
    </row>
    <row r="14" spans="1:93" ht="26.25" customHeight="1" x14ac:dyDescent="0.25">
      <c r="A14" s="178" t="s">
        <v>174</v>
      </c>
      <c r="B14" s="181" t="s">
        <v>17</v>
      </c>
      <c r="C14" s="182"/>
      <c r="D14" s="187" t="s">
        <v>0</v>
      </c>
      <c r="E14" s="188"/>
      <c r="F14" s="181" t="s">
        <v>16</v>
      </c>
      <c r="G14" s="182"/>
      <c r="H14" s="159" t="s">
        <v>236</v>
      </c>
      <c r="I14" s="174"/>
      <c r="J14" s="174"/>
      <c r="K14" s="160"/>
      <c r="L14" s="175" t="s">
        <v>20</v>
      </c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7"/>
      <c r="AZ14" s="175" t="s">
        <v>1</v>
      </c>
      <c r="BA14" s="176"/>
      <c r="BB14" s="177"/>
      <c r="BC14" s="150" t="s">
        <v>15</v>
      </c>
      <c r="BD14" s="150" t="s">
        <v>351</v>
      </c>
      <c r="BE14" s="194" t="s">
        <v>346</v>
      </c>
      <c r="BF14" s="195"/>
      <c r="BG14" s="195"/>
      <c r="BH14" s="195"/>
      <c r="BI14" s="195"/>
      <c r="BJ14" s="195"/>
      <c r="BK14" s="195"/>
      <c r="BL14" s="195"/>
      <c r="BM14" s="195"/>
      <c r="BN14" s="195"/>
      <c r="BO14" s="195"/>
      <c r="BP14" s="195"/>
      <c r="BQ14" s="195"/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6"/>
      <c r="CK14" s="161" t="s">
        <v>347</v>
      </c>
      <c r="CL14" s="162"/>
      <c r="CM14" s="162"/>
      <c r="CN14" s="162"/>
      <c r="CO14" s="163"/>
    </row>
    <row r="15" spans="1:93" ht="28.5" customHeight="1" x14ac:dyDescent="0.25">
      <c r="A15" s="179"/>
      <c r="B15" s="183"/>
      <c r="C15" s="184"/>
      <c r="D15" s="189"/>
      <c r="E15" s="190"/>
      <c r="F15" s="183"/>
      <c r="G15" s="184"/>
      <c r="H15" s="155" t="s">
        <v>4</v>
      </c>
      <c r="I15" s="155" t="s">
        <v>5</v>
      </c>
      <c r="J15" s="164" t="s">
        <v>6</v>
      </c>
      <c r="K15" s="165"/>
      <c r="L15" s="155" t="s">
        <v>4</v>
      </c>
      <c r="M15" s="164" t="s">
        <v>7</v>
      </c>
      <c r="N15" s="165"/>
      <c r="O15" s="164" t="s">
        <v>21</v>
      </c>
      <c r="P15" s="170" t="s">
        <v>41</v>
      </c>
      <c r="Q15" s="164" t="s">
        <v>22</v>
      </c>
      <c r="R15" s="165"/>
      <c r="S15" s="159" t="s">
        <v>25</v>
      </c>
      <c r="T15" s="160"/>
      <c r="U15" s="74" t="s">
        <v>29</v>
      </c>
      <c r="V15" s="173" t="s">
        <v>28</v>
      </c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60"/>
      <c r="AZ15" s="155" t="s">
        <v>37</v>
      </c>
      <c r="BA15" s="155" t="s">
        <v>38</v>
      </c>
      <c r="BB15" s="155" t="s">
        <v>39</v>
      </c>
      <c r="BC15" s="193"/>
      <c r="BD15" s="193"/>
      <c r="BE15" s="175" t="s">
        <v>150</v>
      </c>
      <c r="BF15" s="176"/>
      <c r="BG15" s="176"/>
      <c r="BH15" s="176"/>
      <c r="BI15" s="176"/>
      <c r="BJ15" s="176"/>
      <c r="BK15" s="176"/>
      <c r="BL15" s="176"/>
      <c r="BM15" s="176"/>
      <c r="BN15" s="177"/>
      <c r="BO15" s="175" t="s">
        <v>151</v>
      </c>
      <c r="BP15" s="176"/>
      <c r="BQ15" s="176"/>
      <c r="BR15" s="176"/>
      <c r="BS15" s="176"/>
      <c r="BT15" s="176"/>
      <c r="BU15" s="176"/>
      <c r="BV15" s="176"/>
      <c r="BW15" s="176"/>
      <c r="BX15" s="176"/>
      <c r="BY15" s="177"/>
      <c r="BZ15" s="175" t="s">
        <v>327</v>
      </c>
      <c r="CA15" s="176"/>
      <c r="CB15" s="176"/>
      <c r="CC15" s="176"/>
      <c r="CD15" s="176"/>
      <c r="CE15" s="176"/>
      <c r="CF15" s="176"/>
      <c r="CG15" s="176"/>
      <c r="CH15" s="176"/>
      <c r="CI15" s="176"/>
      <c r="CJ15" s="177"/>
      <c r="CK15" s="161" t="s">
        <v>348</v>
      </c>
      <c r="CL15" s="162"/>
      <c r="CM15" s="162"/>
      <c r="CN15" s="162"/>
      <c r="CO15" s="163"/>
    </row>
    <row r="16" spans="1:93" ht="25.5" customHeight="1" x14ac:dyDescent="0.25">
      <c r="A16" s="179"/>
      <c r="B16" s="183"/>
      <c r="C16" s="184"/>
      <c r="D16" s="189"/>
      <c r="E16" s="190"/>
      <c r="F16" s="183"/>
      <c r="G16" s="184"/>
      <c r="H16" s="157"/>
      <c r="I16" s="157"/>
      <c r="J16" s="166"/>
      <c r="K16" s="167"/>
      <c r="L16" s="157"/>
      <c r="M16" s="166"/>
      <c r="N16" s="167"/>
      <c r="O16" s="166"/>
      <c r="P16" s="171"/>
      <c r="Q16" s="166"/>
      <c r="R16" s="167"/>
      <c r="S16" s="155" t="s">
        <v>26</v>
      </c>
      <c r="T16" s="155" t="s">
        <v>27</v>
      </c>
      <c r="U16" s="155" t="s">
        <v>30</v>
      </c>
      <c r="V16" s="159" t="s">
        <v>31</v>
      </c>
      <c r="W16" s="174"/>
      <c r="X16" s="160"/>
      <c r="Y16" s="159" t="s">
        <v>186</v>
      </c>
      <c r="Z16" s="174"/>
      <c r="AA16" s="160"/>
      <c r="AB16" s="159" t="s">
        <v>187</v>
      </c>
      <c r="AC16" s="174"/>
      <c r="AD16" s="160"/>
      <c r="AE16" s="159" t="s">
        <v>188</v>
      </c>
      <c r="AF16" s="174"/>
      <c r="AG16" s="160"/>
      <c r="AH16" s="159" t="s">
        <v>189</v>
      </c>
      <c r="AI16" s="174"/>
      <c r="AJ16" s="160"/>
      <c r="AK16" s="159" t="s">
        <v>190</v>
      </c>
      <c r="AL16" s="174"/>
      <c r="AM16" s="160"/>
      <c r="AN16" s="159" t="s">
        <v>191</v>
      </c>
      <c r="AO16" s="174"/>
      <c r="AP16" s="160"/>
      <c r="AQ16" s="159" t="s">
        <v>192</v>
      </c>
      <c r="AR16" s="174"/>
      <c r="AS16" s="160"/>
      <c r="AT16" s="159" t="s">
        <v>193</v>
      </c>
      <c r="AU16" s="174"/>
      <c r="AV16" s="160"/>
      <c r="AW16" s="159" t="s">
        <v>194</v>
      </c>
      <c r="AX16" s="174"/>
      <c r="AY16" s="160"/>
      <c r="AZ16" s="157"/>
      <c r="BA16" s="157"/>
      <c r="BB16" s="157"/>
      <c r="BC16" s="193"/>
      <c r="BD16" s="193"/>
      <c r="BE16" s="155" t="s">
        <v>237</v>
      </c>
      <c r="BF16" s="157" t="s">
        <v>115</v>
      </c>
      <c r="BG16" s="158" t="s">
        <v>114</v>
      </c>
      <c r="BH16" s="158" t="s">
        <v>341</v>
      </c>
      <c r="BI16" s="158" t="s">
        <v>329</v>
      </c>
      <c r="BJ16" s="155" t="s">
        <v>330</v>
      </c>
      <c r="BK16" s="159" t="s">
        <v>342</v>
      </c>
      <c r="BL16" s="160"/>
      <c r="BM16" s="158" t="s">
        <v>332</v>
      </c>
      <c r="BN16" s="158" t="s">
        <v>340</v>
      </c>
      <c r="BO16" s="155" t="s">
        <v>238</v>
      </c>
      <c r="BP16" s="155" t="s">
        <v>239</v>
      </c>
      <c r="BQ16" s="157" t="s">
        <v>115</v>
      </c>
      <c r="BR16" s="158" t="s">
        <v>114</v>
      </c>
      <c r="BS16" s="158" t="s">
        <v>341</v>
      </c>
      <c r="BT16" s="158" t="s">
        <v>329</v>
      </c>
      <c r="BU16" s="155" t="s">
        <v>330</v>
      </c>
      <c r="BV16" s="159" t="s">
        <v>343</v>
      </c>
      <c r="BW16" s="160"/>
      <c r="BX16" s="158" t="s">
        <v>332</v>
      </c>
      <c r="BY16" s="158" t="s">
        <v>333</v>
      </c>
      <c r="BZ16" s="155" t="s">
        <v>335</v>
      </c>
      <c r="CA16" s="155" t="s">
        <v>230</v>
      </c>
      <c r="CB16" s="157" t="s">
        <v>115</v>
      </c>
      <c r="CC16" s="158" t="s">
        <v>114</v>
      </c>
      <c r="CD16" s="155" t="s">
        <v>336</v>
      </c>
      <c r="CE16" s="158" t="s">
        <v>329</v>
      </c>
      <c r="CF16" s="155" t="s">
        <v>330</v>
      </c>
      <c r="CG16" s="159" t="s">
        <v>337</v>
      </c>
      <c r="CH16" s="160"/>
      <c r="CI16" s="158" t="s">
        <v>332</v>
      </c>
      <c r="CJ16" s="158" t="s">
        <v>333</v>
      </c>
      <c r="CK16" s="150" t="s">
        <v>338</v>
      </c>
      <c r="CL16" s="152" t="s">
        <v>331</v>
      </c>
      <c r="CM16" s="153"/>
      <c r="CN16" s="154" t="s">
        <v>339</v>
      </c>
      <c r="CO16" s="154" t="s">
        <v>340</v>
      </c>
    </row>
    <row r="17" spans="1:93" ht="49.5" customHeight="1" x14ac:dyDescent="0.25">
      <c r="A17" s="180"/>
      <c r="B17" s="185"/>
      <c r="C17" s="186"/>
      <c r="D17" s="191"/>
      <c r="E17" s="192"/>
      <c r="F17" s="185"/>
      <c r="G17" s="186"/>
      <c r="H17" s="156"/>
      <c r="I17" s="156"/>
      <c r="J17" s="168"/>
      <c r="K17" s="169"/>
      <c r="L17" s="156"/>
      <c r="M17" s="168"/>
      <c r="N17" s="169"/>
      <c r="O17" s="168"/>
      <c r="P17" s="172"/>
      <c r="Q17" s="168"/>
      <c r="R17" s="169"/>
      <c r="S17" s="156"/>
      <c r="T17" s="156"/>
      <c r="U17" s="156"/>
      <c r="V17" s="70" t="s">
        <v>34</v>
      </c>
      <c r="W17" s="70" t="s">
        <v>35</v>
      </c>
      <c r="X17" s="70" t="s">
        <v>36</v>
      </c>
      <c r="Y17" s="70" t="s">
        <v>34</v>
      </c>
      <c r="Z17" s="70" t="s">
        <v>35</v>
      </c>
      <c r="AA17" s="70" t="s">
        <v>36</v>
      </c>
      <c r="AB17" s="70" t="s">
        <v>34</v>
      </c>
      <c r="AC17" s="70" t="s">
        <v>35</v>
      </c>
      <c r="AD17" s="70" t="s">
        <v>36</v>
      </c>
      <c r="AE17" s="70" t="s">
        <v>34</v>
      </c>
      <c r="AF17" s="70" t="s">
        <v>35</v>
      </c>
      <c r="AG17" s="70" t="s">
        <v>36</v>
      </c>
      <c r="AH17" s="70" t="s">
        <v>34</v>
      </c>
      <c r="AI17" s="70" t="s">
        <v>35</v>
      </c>
      <c r="AJ17" s="70" t="s">
        <v>36</v>
      </c>
      <c r="AK17" s="70" t="s">
        <v>34</v>
      </c>
      <c r="AL17" s="70" t="s">
        <v>35</v>
      </c>
      <c r="AM17" s="70" t="s">
        <v>36</v>
      </c>
      <c r="AN17" s="70" t="s">
        <v>34</v>
      </c>
      <c r="AO17" s="70" t="s">
        <v>35</v>
      </c>
      <c r="AP17" s="70" t="s">
        <v>36</v>
      </c>
      <c r="AQ17" s="70" t="s">
        <v>34</v>
      </c>
      <c r="AR17" s="70" t="s">
        <v>35</v>
      </c>
      <c r="AS17" s="70" t="s">
        <v>36</v>
      </c>
      <c r="AT17" s="70" t="s">
        <v>34</v>
      </c>
      <c r="AU17" s="70" t="s">
        <v>35</v>
      </c>
      <c r="AV17" s="70" t="s">
        <v>36</v>
      </c>
      <c r="AW17" s="70" t="s">
        <v>34</v>
      </c>
      <c r="AX17" s="70" t="s">
        <v>35</v>
      </c>
      <c r="AY17" s="70" t="s">
        <v>36</v>
      </c>
      <c r="AZ17" s="156"/>
      <c r="BA17" s="156"/>
      <c r="BB17" s="156"/>
      <c r="BC17" s="151"/>
      <c r="BD17" s="151"/>
      <c r="BE17" s="156"/>
      <c r="BF17" s="156"/>
      <c r="BG17" s="158"/>
      <c r="BH17" s="158"/>
      <c r="BI17" s="158"/>
      <c r="BJ17" s="156"/>
      <c r="BK17" s="72" t="s">
        <v>9</v>
      </c>
      <c r="BL17" s="72" t="s">
        <v>10</v>
      </c>
      <c r="BM17" s="158"/>
      <c r="BN17" s="158"/>
      <c r="BO17" s="156"/>
      <c r="BP17" s="156"/>
      <c r="BQ17" s="156"/>
      <c r="BR17" s="158"/>
      <c r="BS17" s="158"/>
      <c r="BT17" s="158"/>
      <c r="BU17" s="156"/>
      <c r="BV17" s="72" t="s">
        <v>9</v>
      </c>
      <c r="BW17" s="72" t="s">
        <v>10</v>
      </c>
      <c r="BX17" s="158"/>
      <c r="BY17" s="158"/>
      <c r="BZ17" s="156"/>
      <c r="CA17" s="156"/>
      <c r="CB17" s="156"/>
      <c r="CC17" s="158"/>
      <c r="CD17" s="156"/>
      <c r="CE17" s="158"/>
      <c r="CF17" s="156"/>
      <c r="CG17" s="72" t="s">
        <v>9</v>
      </c>
      <c r="CH17" s="72" t="s">
        <v>10</v>
      </c>
      <c r="CI17" s="158"/>
      <c r="CJ17" s="158"/>
      <c r="CK17" s="151"/>
      <c r="CL17" s="73" t="s">
        <v>9</v>
      </c>
      <c r="CM17" s="73" t="s">
        <v>10</v>
      </c>
      <c r="CN17" s="154"/>
      <c r="CO17" s="154"/>
    </row>
    <row r="18" spans="1:93" ht="38.25" customHeight="1" x14ac:dyDescent="0.25">
      <c r="A18" s="9" t="s">
        <v>33</v>
      </c>
      <c r="B18" s="73" t="s">
        <v>18</v>
      </c>
      <c r="C18" s="73" t="s">
        <v>19</v>
      </c>
      <c r="D18" s="73" t="s">
        <v>2</v>
      </c>
      <c r="E18" s="73" t="s">
        <v>3</v>
      </c>
      <c r="F18" s="73" t="s">
        <v>2</v>
      </c>
      <c r="G18" s="73" t="s">
        <v>3</v>
      </c>
      <c r="H18" s="12" t="s">
        <v>33</v>
      </c>
      <c r="I18" s="12" t="s">
        <v>33</v>
      </c>
      <c r="J18" s="13" t="s">
        <v>12</v>
      </c>
      <c r="K18" s="75" t="s">
        <v>13</v>
      </c>
      <c r="L18" s="12" t="s">
        <v>33</v>
      </c>
      <c r="M18" s="13" t="s">
        <v>12</v>
      </c>
      <c r="N18" s="75" t="s">
        <v>13</v>
      </c>
      <c r="O18" s="14" t="s">
        <v>33</v>
      </c>
      <c r="P18" s="71" t="s">
        <v>14</v>
      </c>
      <c r="Q18" s="71" t="s">
        <v>23</v>
      </c>
      <c r="R18" s="71" t="s">
        <v>24</v>
      </c>
      <c r="S18" s="71" t="s">
        <v>11</v>
      </c>
      <c r="T18" s="71" t="s">
        <v>11</v>
      </c>
      <c r="U18" s="70" t="s">
        <v>11</v>
      </c>
      <c r="V18" s="70" t="s">
        <v>32</v>
      </c>
      <c r="W18" s="70" t="s">
        <v>32</v>
      </c>
      <c r="X18" s="12" t="s">
        <v>33</v>
      </c>
      <c r="Y18" s="70" t="s">
        <v>32</v>
      </c>
      <c r="Z18" s="70" t="s">
        <v>32</v>
      </c>
      <c r="AA18" s="12" t="s">
        <v>33</v>
      </c>
      <c r="AB18" s="70" t="s">
        <v>32</v>
      </c>
      <c r="AC18" s="70" t="s">
        <v>32</v>
      </c>
      <c r="AD18" s="12" t="s">
        <v>33</v>
      </c>
      <c r="AE18" s="70" t="s">
        <v>32</v>
      </c>
      <c r="AF18" s="70" t="s">
        <v>32</v>
      </c>
      <c r="AG18" s="12" t="s">
        <v>33</v>
      </c>
      <c r="AH18" s="70" t="s">
        <v>32</v>
      </c>
      <c r="AI18" s="70" t="s">
        <v>32</v>
      </c>
      <c r="AJ18" s="12" t="s">
        <v>33</v>
      </c>
      <c r="AK18" s="70" t="s">
        <v>32</v>
      </c>
      <c r="AL18" s="70" t="s">
        <v>32</v>
      </c>
      <c r="AM18" s="12" t="s">
        <v>33</v>
      </c>
      <c r="AN18" s="70" t="s">
        <v>32</v>
      </c>
      <c r="AO18" s="70" t="s">
        <v>32</v>
      </c>
      <c r="AP18" s="12" t="s">
        <v>33</v>
      </c>
      <c r="AQ18" s="70" t="s">
        <v>32</v>
      </c>
      <c r="AR18" s="70" t="s">
        <v>32</v>
      </c>
      <c r="AS18" s="12" t="s">
        <v>33</v>
      </c>
      <c r="AT18" s="70" t="s">
        <v>32</v>
      </c>
      <c r="AU18" s="70" t="s">
        <v>32</v>
      </c>
      <c r="AV18" s="12" t="s">
        <v>33</v>
      </c>
      <c r="AW18" s="70" t="s">
        <v>32</v>
      </c>
      <c r="AX18" s="70" t="s">
        <v>32</v>
      </c>
      <c r="AY18" s="12" t="s">
        <v>33</v>
      </c>
      <c r="AZ18" s="12" t="s">
        <v>33</v>
      </c>
      <c r="BA18" s="70" t="s">
        <v>40</v>
      </c>
      <c r="BB18" s="12" t="s">
        <v>33</v>
      </c>
      <c r="BC18" s="15" t="s">
        <v>11</v>
      </c>
      <c r="BD18" s="15" t="s">
        <v>11</v>
      </c>
      <c r="BE18" s="12" t="s">
        <v>11</v>
      </c>
      <c r="BF18" s="12" t="s">
        <v>11</v>
      </c>
      <c r="BG18" s="12" t="s">
        <v>11</v>
      </c>
      <c r="BH18" s="70" t="s">
        <v>8</v>
      </c>
      <c r="BI18" s="12" t="s">
        <v>117</v>
      </c>
      <c r="BJ18" s="70" t="s">
        <v>116</v>
      </c>
      <c r="BK18" s="12" t="s">
        <v>33</v>
      </c>
      <c r="BL18" s="12" t="s">
        <v>33</v>
      </c>
      <c r="BM18" s="12" t="s">
        <v>33</v>
      </c>
      <c r="BN18" s="12" t="s">
        <v>33</v>
      </c>
      <c r="BO18" s="12" t="s">
        <v>33</v>
      </c>
      <c r="BP18" s="12" t="s">
        <v>11</v>
      </c>
      <c r="BQ18" s="12" t="s">
        <v>11</v>
      </c>
      <c r="BR18" s="12" t="s">
        <v>11</v>
      </c>
      <c r="BS18" s="70" t="s">
        <v>8</v>
      </c>
      <c r="BT18" s="70" t="s">
        <v>117</v>
      </c>
      <c r="BU18" s="70" t="s">
        <v>116</v>
      </c>
      <c r="BV18" s="12" t="s">
        <v>33</v>
      </c>
      <c r="BW18" s="12" t="s">
        <v>33</v>
      </c>
      <c r="BX18" s="12" t="s">
        <v>33</v>
      </c>
      <c r="BY18" s="12" t="s">
        <v>33</v>
      </c>
      <c r="BZ18" s="12" t="s">
        <v>33</v>
      </c>
      <c r="CA18" s="12" t="s">
        <v>11</v>
      </c>
      <c r="CB18" s="12" t="s">
        <v>11</v>
      </c>
      <c r="CC18" s="12" t="s">
        <v>11</v>
      </c>
      <c r="CD18" s="70" t="s">
        <v>8</v>
      </c>
      <c r="CE18" s="70" t="s">
        <v>117</v>
      </c>
      <c r="CF18" s="70" t="s">
        <v>116</v>
      </c>
      <c r="CG18" s="12" t="s">
        <v>33</v>
      </c>
      <c r="CH18" s="12" t="s">
        <v>33</v>
      </c>
      <c r="CI18" s="12" t="s">
        <v>33</v>
      </c>
      <c r="CJ18" s="12" t="s">
        <v>33</v>
      </c>
      <c r="CK18" s="76" t="s">
        <v>116</v>
      </c>
      <c r="CL18" s="16" t="s">
        <v>33</v>
      </c>
      <c r="CM18" s="16" t="s">
        <v>33</v>
      </c>
      <c r="CN18" s="16" t="s">
        <v>33</v>
      </c>
      <c r="CO18" s="16" t="s">
        <v>33</v>
      </c>
    </row>
    <row r="19" spans="1:93" ht="15" customHeight="1" x14ac:dyDescent="0.2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  <c r="O19" s="11">
        <v>15</v>
      </c>
      <c r="P19" s="11">
        <v>16</v>
      </c>
      <c r="Q19" s="11">
        <v>17</v>
      </c>
      <c r="R19" s="11">
        <v>18</v>
      </c>
      <c r="S19" s="11">
        <v>19</v>
      </c>
      <c r="T19" s="11">
        <v>20</v>
      </c>
      <c r="U19" s="11">
        <v>21</v>
      </c>
      <c r="V19" s="11">
        <v>22</v>
      </c>
      <c r="W19" s="11">
        <v>23</v>
      </c>
      <c r="X19" s="11">
        <v>24</v>
      </c>
      <c r="Y19" s="11">
        <v>25</v>
      </c>
      <c r="Z19" s="11">
        <v>26</v>
      </c>
      <c r="AA19" s="11">
        <v>27</v>
      </c>
      <c r="AB19" s="11">
        <v>28</v>
      </c>
      <c r="AC19" s="11">
        <v>29</v>
      </c>
      <c r="AD19" s="11">
        <v>30</v>
      </c>
      <c r="AE19" s="11">
        <v>31</v>
      </c>
      <c r="AF19" s="11">
        <v>32</v>
      </c>
      <c r="AG19" s="11">
        <v>33</v>
      </c>
      <c r="AH19" s="11">
        <v>34</v>
      </c>
      <c r="AI19" s="11">
        <v>35</v>
      </c>
      <c r="AJ19" s="11">
        <v>36</v>
      </c>
      <c r="AK19" s="11">
        <v>37</v>
      </c>
      <c r="AL19" s="11">
        <v>38</v>
      </c>
      <c r="AM19" s="11">
        <v>39</v>
      </c>
      <c r="AN19" s="11">
        <v>40</v>
      </c>
      <c r="AO19" s="11">
        <v>41</v>
      </c>
      <c r="AP19" s="11">
        <v>42</v>
      </c>
      <c r="AQ19" s="11">
        <v>43</v>
      </c>
      <c r="AR19" s="11">
        <v>44</v>
      </c>
      <c r="AS19" s="11">
        <v>45</v>
      </c>
      <c r="AT19" s="11">
        <v>46</v>
      </c>
      <c r="AU19" s="11">
        <v>47</v>
      </c>
      <c r="AV19" s="11">
        <v>48</v>
      </c>
      <c r="AW19" s="11">
        <v>49</v>
      </c>
      <c r="AX19" s="11">
        <v>50</v>
      </c>
      <c r="AY19" s="11">
        <v>51</v>
      </c>
      <c r="AZ19" s="11">
        <v>52</v>
      </c>
      <c r="BA19" s="11">
        <v>53</v>
      </c>
      <c r="BB19" s="11">
        <v>54</v>
      </c>
      <c r="BC19" s="11">
        <v>55</v>
      </c>
      <c r="BD19" s="11">
        <v>56</v>
      </c>
      <c r="BE19" s="11">
        <v>57</v>
      </c>
      <c r="BF19" s="11">
        <v>58</v>
      </c>
      <c r="BG19" s="11">
        <v>59</v>
      </c>
      <c r="BH19" s="11">
        <v>60</v>
      </c>
      <c r="BI19" s="11">
        <v>61</v>
      </c>
      <c r="BJ19" s="11">
        <v>62</v>
      </c>
      <c r="BK19" s="11">
        <v>63</v>
      </c>
      <c r="BL19" s="11">
        <v>64</v>
      </c>
      <c r="BM19" s="11">
        <v>65</v>
      </c>
      <c r="BN19" s="11">
        <v>66</v>
      </c>
      <c r="BO19" s="11">
        <v>67</v>
      </c>
      <c r="BP19" s="11">
        <v>68</v>
      </c>
      <c r="BQ19" s="11">
        <v>69</v>
      </c>
      <c r="BR19" s="11">
        <v>70</v>
      </c>
      <c r="BS19" s="11">
        <v>71</v>
      </c>
      <c r="BT19" s="11">
        <v>72</v>
      </c>
      <c r="BU19" s="11">
        <v>73</v>
      </c>
      <c r="BV19" s="11">
        <v>74</v>
      </c>
      <c r="BW19" s="11">
        <v>75</v>
      </c>
      <c r="BX19" s="11">
        <v>76</v>
      </c>
      <c r="BY19" s="11">
        <v>77</v>
      </c>
      <c r="BZ19" s="11">
        <v>78</v>
      </c>
      <c r="CA19" s="11">
        <v>79</v>
      </c>
      <c r="CB19" s="11">
        <v>80</v>
      </c>
      <c r="CC19" s="11">
        <v>81</v>
      </c>
      <c r="CD19" s="11">
        <v>82</v>
      </c>
      <c r="CE19" s="11">
        <v>83</v>
      </c>
      <c r="CF19" s="11">
        <v>84</v>
      </c>
      <c r="CG19" s="11">
        <v>85</v>
      </c>
      <c r="CH19" s="11">
        <v>86</v>
      </c>
      <c r="CI19" s="11">
        <v>87</v>
      </c>
      <c r="CJ19" s="11">
        <v>88</v>
      </c>
      <c r="CK19" s="11">
        <v>89</v>
      </c>
      <c r="CL19" s="11">
        <v>90</v>
      </c>
      <c r="CM19" s="11">
        <v>91</v>
      </c>
      <c r="CN19" s="11">
        <v>92</v>
      </c>
      <c r="CO19" s="11">
        <v>93</v>
      </c>
    </row>
    <row r="20" spans="1:93" ht="15" customHeight="1" x14ac:dyDescent="0.25">
      <c r="A20" s="78">
        <f>A13+1</f>
        <v>6</v>
      </c>
      <c r="B20" s="79"/>
      <c r="C20" s="79"/>
      <c r="D20" s="80" t="s">
        <v>240</v>
      </c>
      <c r="E20" s="79"/>
      <c r="F20" s="80" t="s">
        <v>283</v>
      </c>
      <c r="G20" s="79">
        <v>45608</v>
      </c>
      <c r="H20" s="80" t="s">
        <v>75</v>
      </c>
      <c r="I20" s="80">
        <v>115033847</v>
      </c>
      <c r="J20" s="80" t="s">
        <v>66</v>
      </c>
      <c r="K20" s="80" t="s">
        <v>65</v>
      </c>
      <c r="L20" s="80" t="s">
        <v>76</v>
      </c>
      <c r="M20" s="80" t="s">
        <v>66</v>
      </c>
      <c r="N20" s="80" t="s">
        <v>65</v>
      </c>
      <c r="O20" s="80" t="s">
        <v>63</v>
      </c>
      <c r="P20" s="81">
        <v>0.83499999999999996</v>
      </c>
      <c r="Q20" s="82"/>
      <c r="R20" s="82"/>
      <c r="S20" s="81"/>
      <c r="T20" s="81"/>
      <c r="U20" s="81"/>
      <c r="V20" s="83"/>
      <c r="W20" s="83"/>
      <c r="X20" s="79"/>
      <c r="Y20" s="79"/>
      <c r="Z20" s="79"/>
      <c r="AA20" s="79">
        <v>39171</v>
      </c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 t="s">
        <v>42</v>
      </c>
      <c r="BA20" s="79" t="s">
        <v>42</v>
      </c>
      <c r="BB20" s="79" t="s">
        <v>42</v>
      </c>
      <c r="BC20" s="81"/>
      <c r="BD20" s="81"/>
      <c r="BE20" s="81"/>
      <c r="BF20" s="81"/>
      <c r="BG20" s="81"/>
      <c r="BH20" s="84"/>
      <c r="BI20" s="85"/>
      <c r="BJ20" s="84">
        <v>0</v>
      </c>
      <c r="BK20" s="84" t="s">
        <v>42</v>
      </c>
      <c r="BL20" s="84" t="s">
        <v>42</v>
      </c>
      <c r="BM20" s="79"/>
      <c r="BN20" s="79"/>
      <c r="BO20" s="86" t="s">
        <v>64</v>
      </c>
      <c r="BP20" s="81"/>
      <c r="BQ20" s="81"/>
      <c r="BR20" s="81"/>
      <c r="BS20" s="84"/>
      <c r="BT20" s="85"/>
      <c r="BU20" s="84">
        <v>0</v>
      </c>
      <c r="BV20" s="84" t="s">
        <v>315</v>
      </c>
      <c r="BW20" s="84" t="s">
        <v>315</v>
      </c>
      <c r="BX20" s="79"/>
      <c r="BY20" s="79"/>
      <c r="BZ20" s="79" t="s">
        <v>42</v>
      </c>
      <c r="CA20" s="81"/>
      <c r="CB20" s="81"/>
      <c r="CC20" s="81"/>
      <c r="CD20" s="84"/>
      <c r="CE20" s="85"/>
      <c r="CF20" s="84">
        <v>0</v>
      </c>
      <c r="CG20" s="79" t="s">
        <v>42</v>
      </c>
      <c r="CH20" s="79" t="s">
        <v>42</v>
      </c>
      <c r="CI20" s="79"/>
      <c r="CJ20" s="79"/>
      <c r="CK20" s="84">
        <v>0</v>
      </c>
      <c r="CL20" s="84" t="s">
        <v>315</v>
      </c>
      <c r="CM20" s="84" t="s">
        <v>315</v>
      </c>
      <c r="CN20" s="79"/>
      <c r="CO20" s="79"/>
    </row>
    <row r="21" spans="1:93" ht="15" customHeight="1" x14ac:dyDescent="0.25">
      <c r="A21" s="78">
        <f>A20+1</f>
        <v>7</v>
      </c>
      <c r="B21" s="79"/>
      <c r="C21" s="79"/>
      <c r="D21" s="80" t="s">
        <v>241</v>
      </c>
      <c r="E21" s="79"/>
      <c r="F21" s="80" t="s">
        <v>284</v>
      </c>
      <c r="G21" s="79">
        <v>45589</v>
      </c>
      <c r="H21" s="80" t="s">
        <v>374</v>
      </c>
      <c r="I21" s="80">
        <v>206114571</v>
      </c>
      <c r="J21" s="80" t="s">
        <v>44</v>
      </c>
      <c r="K21" s="80" t="s">
        <v>59</v>
      </c>
      <c r="L21" s="80" t="s">
        <v>153</v>
      </c>
      <c r="M21" s="80" t="s">
        <v>154</v>
      </c>
      <c r="N21" s="80" t="s">
        <v>155</v>
      </c>
      <c r="O21" s="80" t="s">
        <v>43</v>
      </c>
      <c r="P21" s="81">
        <v>1.85</v>
      </c>
      <c r="Q21" s="82"/>
      <c r="R21" s="82"/>
      <c r="S21" s="81"/>
      <c r="T21" s="81"/>
      <c r="U21" s="81"/>
      <c r="V21" s="83"/>
      <c r="W21" s="83"/>
      <c r="X21" s="79"/>
      <c r="Y21" s="79"/>
      <c r="Z21" s="79"/>
      <c r="AA21" s="79">
        <v>39490</v>
      </c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 t="s">
        <v>42</v>
      </c>
      <c r="BA21" s="79" t="s">
        <v>42</v>
      </c>
      <c r="BB21" s="79" t="s">
        <v>42</v>
      </c>
      <c r="BC21" s="81"/>
      <c r="BD21" s="81"/>
      <c r="BE21" s="81"/>
      <c r="BF21" s="81"/>
      <c r="BG21" s="81"/>
      <c r="BH21" s="84"/>
      <c r="BI21" s="85"/>
      <c r="BJ21" s="84">
        <v>0</v>
      </c>
      <c r="BK21" s="84" t="s">
        <v>42</v>
      </c>
      <c r="BL21" s="84" t="s">
        <v>42</v>
      </c>
      <c r="BM21" s="79"/>
      <c r="BN21" s="79"/>
      <c r="BO21" s="86" t="s">
        <v>375</v>
      </c>
      <c r="BP21" s="81"/>
      <c r="BQ21" s="81"/>
      <c r="BR21" s="81"/>
      <c r="BS21" s="84"/>
      <c r="BT21" s="85"/>
      <c r="BU21" s="84">
        <v>0</v>
      </c>
      <c r="BV21" s="84" t="s">
        <v>376</v>
      </c>
      <c r="BW21" s="84" t="s">
        <v>376</v>
      </c>
      <c r="BX21" s="79"/>
      <c r="BY21" s="79"/>
      <c r="BZ21" s="79" t="s">
        <v>42</v>
      </c>
      <c r="CA21" s="81"/>
      <c r="CB21" s="81"/>
      <c r="CC21" s="81"/>
      <c r="CD21" s="84"/>
      <c r="CE21" s="85"/>
      <c r="CF21" s="84">
        <v>0</v>
      </c>
      <c r="CG21" s="79" t="s">
        <v>42</v>
      </c>
      <c r="CH21" s="79" t="s">
        <v>42</v>
      </c>
      <c r="CI21" s="79"/>
      <c r="CJ21" s="79"/>
      <c r="CK21" s="84">
        <v>0</v>
      </c>
      <c r="CL21" s="84" t="s">
        <v>376</v>
      </c>
      <c r="CM21" s="84" t="s">
        <v>376</v>
      </c>
      <c r="CN21" s="79"/>
      <c r="CO21" s="79"/>
    </row>
    <row r="22" spans="1:93" ht="15" customHeight="1" x14ac:dyDescent="0.25">
      <c r="A22" s="78">
        <f t="shared" ref="A22:A51" si="1">A21+1</f>
        <v>8</v>
      </c>
      <c r="B22" s="79"/>
      <c r="C22" s="79"/>
      <c r="D22" s="80" t="s">
        <v>242</v>
      </c>
      <c r="E22" s="79"/>
      <c r="F22" s="80" t="s">
        <v>285</v>
      </c>
      <c r="G22" s="79">
        <v>45608</v>
      </c>
      <c r="H22" s="80" t="s">
        <v>206</v>
      </c>
      <c r="I22" s="80">
        <v>116019472</v>
      </c>
      <c r="J22" s="80" t="s">
        <v>45</v>
      </c>
      <c r="K22" s="80" t="s">
        <v>46</v>
      </c>
      <c r="L22" s="80" t="s">
        <v>47</v>
      </c>
      <c r="M22" s="80" t="s">
        <v>45</v>
      </c>
      <c r="N22" s="80" t="s">
        <v>46</v>
      </c>
      <c r="O22" s="80" t="s">
        <v>52</v>
      </c>
      <c r="P22" s="81">
        <v>3.0409999999999999</v>
      </c>
      <c r="Q22" s="82"/>
      <c r="R22" s="82"/>
      <c r="S22" s="81"/>
      <c r="T22" s="81"/>
      <c r="U22" s="81"/>
      <c r="V22" s="83"/>
      <c r="W22" s="83"/>
      <c r="X22" s="79"/>
      <c r="Y22" s="79"/>
      <c r="Z22" s="79"/>
      <c r="AA22" s="79">
        <v>40120</v>
      </c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 t="s">
        <v>42</v>
      </c>
      <c r="BA22" s="79" t="s">
        <v>42</v>
      </c>
      <c r="BB22" s="79" t="s">
        <v>42</v>
      </c>
      <c r="BC22" s="81"/>
      <c r="BD22" s="81"/>
      <c r="BE22" s="81"/>
      <c r="BF22" s="81"/>
      <c r="BG22" s="81"/>
      <c r="BH22" s="84"/>
      <c r="BI22" s="85"/>
      <c r="BJ22" s="84">
        <v>0</v>
      </c>
      <c r="BK22" s="84" t="s">
        <v>42</v>
      </c>
      <c r="BL22" s="84" t="s">
        <v>42</v>
      </c>
      <c r="BM22" s="79"/>
      <c r="BN22" s="79"/>
      <c r="BO22" s="86" t="s">
        <v>179</v>
      </c>
      <c r="BP22" s="81"/>
      <c r="BQ22" s="81"/>
      <c r="BR22" s="81"/>
      <c r="BS22" s="84"/>
      <c r="BT22" s="85"/>
      <c r="BU22" s="84">
        <v>0</v>
      </c>
      <c r="BV22" s="84" t="s">
        <v>377</v>
      </c>
      <c r="BW22" s="84" t="s">
        <v>377</v>
      </c>
      <c r="BX22" s="79"/>
      <c r="BY22" s="79"/>
      <c r="BZ22" s="79" t="s">
        <v>42</v>
      </c>
      <c r="CA22" s="81"/>
      <c r="CB22" s="81"/>
      <c r="CC22" s="81"/>
      <c r="CD22" s="84"/>
      <c r="CE22" s="85"/>
      <c r="CF22" s="84">
        <v>0</v>
      </c>
      <c r="CG22" s="79" t="s">
        <v>42</v>
      </c>
      <c r="CH22" s="79" t="s">
        <v>42</v>
      </c>
      <c r="CI22" s="79"/>
      <c r="CJ22" s="79"/>
      <c r="CK22" s="84">
        <v>0</v>
      </c>
      <c r="CL22" s="84" t="s">
        <v>377</v>
      </c>
      <c r="CM22" s="84" t="s">
        <v>377</v>
      </c>
      <c r="CN22" s="79"/>
      <c r="CO22" s="79"/>
    </row>
    <row r="23" spans="1:93" ht="15" customHeight="1" x14ac:dyDescent="0.25">
      <c r="A23" s="78">
        <f t="shared" si="1"/>
        <v>9</v>
      </c>
      <c r="B23" s="79"/>
      <c r="C23" s="79"/>
      <c r="D23" s="80" t="s">
        <v>243</v>
      </c>
      <c r="E23" s="79"/>
      <c r="F23" s="80" t="s">
        <v>286</v>
      </c>
      <c r="G23" s="79">
        <v>45609</v>
      </c>
      <c r="H23" s="80" t="s">
        <v>54</v>
      </c>
      <c r="I23" s="80">
        <v>104003977</v>
      </c>
      <c r="J23" s="80" t="s">
        <v>55</v>
      </c>
      <c r="K23" s="80" t="s">
        <v>56</v>
      </c>
      <c r="L23" s="80" t="s">
        <v>57</v>
      </c>
      <c r="M23" s="80" t="s">
        <v>55</v>
      </c>
      <c r="N23" s="80" t="s">
        <v>56</v>
      </c>
      <c r="O23" s="80" t="s">
        <v>52</v>
      </c>
      <c r="P23" s="81">
        <v>2.8</v>
      </c>
      <c r="Q23" s="82"/>
      <c r="R23" s="82"/>
      <c r="S23" s="81"/>
      <c r="T23" s="81"/>
      <c r="U23" s="81"/>
      <c r="V23" s="83"/>
      <c r="W23" s="83"/>
      <c r="X23" s="79"/>
      <c r="Y23" s="79"/>
      <c r="Z23" s="79"/>
      <c r="AA23" s="79">
        <v>39206</v>
      </c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 t="s">
        <v>42</v>
      </c>
      <c r="BA23" s="79" t="s">
        <v>42</v>
      </c>
      <c r="BB23" s="79" t="s">
        <v>42</v>
      </c>
      <c r="BC23" s="81"/>
      <c r="BD23" s="81"/>
      <c r="BE23" s="81"/>
      <c r="BF23" s="81"/>
      <c r="BG23" s="81"/>
      <c r="BH23" s="84"/>
      <c r="BI23" s="85"/>
      <c r="BJ23" s="84">
        <v>0</v>
      </c>
      <c r="BK23" s="84" t="s">
        <v>42</v>
      </c>
      <c r="BL23" s="84" t="s">
        <v>42</v>
      </c>
      <c r="BM23" s="79"/>
      <c r="BN23" s="79"/>
      <c r="BO23" s="86" t="s">
        <v>179</v>
      </c>
      <c r="BP23" s="81"/>
      <c r="BQ23" s="81"/>
      <c r="BR23" s="81"/>
      <c r="BS23" s="84"/>
      <c r="BT23" s="85"/>
      <c r="BU23" s="84">
        <v>0</v>
      </c>
      <c r="BV23" s="84" t="s">
        <v>378</v>
      </c>
      <c r="BW23" s="84" t="s">
        <v>378</v>
      </c>
      <c r="BX23" s="79"/>
      <c r="BY23" s="79"/>
      <c r="BZ23" s="79" t="s">
        <v>42</v>
      </c>
      <c r="CA23" s="81"/>
      <c r="CB23" s="81"/>
      <c r="CC23" s="81"/>
      <c r="CD23" s="84"/>
      <c r="CE23" s="85"/>
      <c r="CF23" s="84">
        <v>0</v>
      </c>
      <c r="CG23" s="79" t="s">
        <v>42</v>
      </c>
      <c r="CH23" s="79" t="s">
        <v>42</v>
      </c>
      <c r="CI23" s="79"/>
      <c r="CJ23" s="79"/>
      <c r="CK23" s="84">
        <v>0</v>
      </c>
      <c r="CL23" s="84" t="s">
        <v>378</v>
      </c>
      <c r="CM23" s="84" t="s">
        <v>378</v>
      </c>
      <c r="CN23" s="79"/>
      <c r="CO23" s="79"/>
    </row>
    <row r="24" spans="1:93" ht="15" customHeight="1" x14ac:dyDescent="0.25">
      <c r="A24" s="78">
        <f t="shared" si="1"/>
        <v>10</v>
      </c>
      <c r="B24" s="79"/>
      <c r="C24" s="79"/>
      <c r="D24" s="80" t="s">
        <v>244</v>
      </c>
      <c r="E24" s="79"/>
      <c r="F24" s="59" t="s">
        <v>42</v>
      </c>
      <c r="G24" s="59" t="s">
        <v>42</v>
      </c>
      <c r="H24" s="80" t="s">
        <v>58</v>
      </c>
      <c r="I24" s="80">
        <v>115141090</v>
      </c>
      <c r="J24" s="80" t="s">
        <v>44</v>
      </c>
      <c r="K24" s="80" t="s">
        <v>59</v>
      </c>
      <c r="L24" s="80" t="s">
        <v>60</v>
      </c>
      <c r="M24" s="80" t="s">
        <v>62</v>
      </c>
      <c r="N24" s="80" t="s">
        <v>61</v>
      </c>
      <c r="O24" s="80" t="s">
        <v>63</v>
      </c>
      <c r="P24" s="81">
        <v>1.05</v>
      </c>
      <c r="Q24" s="82"/>
      <c r="R24" s="82"/>
      <c r="S24" s="81"/>
      <c r="T24" s="81"/>
      <c r="U24" s="81"/>
      <c r="V24" s="83"/>
      <c r="W24" s="83"/>
      <c r="X24" s="79"/>
      <c r="Y24" s="79"/>
      <c r="Z24" s="79"/>
      <c r="AA24" s="79">
        <v>39812</v>
      </c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 t="s">
        <v>42</v>
      </c>
      <c r="BA24" s="79" t="s">
        <v>42</v>
      </c>
      <c r="BB24" s="79" t="s">
        <v>42</v>
      </c>
      <c r="BC24" s="81"/>
      <c r="BD24" s="81"/>
      <c r="BE24" s="81"/>
      <c r="BF24" s="81"/>
      <c r="BG24" s="81"/>
      <c r="BH24" s="84"/>
      <c r="BI24" s="85"/>
      <c r="BJ24" s="84">
        <v>0</v>
      </c>
      <c r="BK24" s="84" t="s">
        <v>42</v>
      </c>
      <c r="BL24" s="84" t="s">
        <v>42</v>
      </c>
      <c r="BM24" s="79"/>
      <c r="BN24" s="79"/>
      <c r="BO24" s="86" t="s">
        <v>180</v>
      </c>
      <c r="BP24" s="81"/>
      <c r="BQ24" s="81"/>
      <c r="BR24" s="81"/>
      <c r="BS24" s="84"/>
      <c r="BT24" s="85"/>
      <c r="BU24" s="84">
        <v>0</v>
      </c>
      <c r="BV24" s="84" t="s">
        <v>316</v>
      </c>
      <c r="BW24" s="84" t="s">
        <v>316</v>
      </c>
      <c r="BX24" s="79"/>
      <c r="BY24" s="79"/>
      <c r="BZ24" s="79" t="s">
        <v>42</v>
      </c>
      <c r="CA24" s="81"/>
      <c r="CB24" s="81"/>
      <c r="CC24" s="81"/>
      <c r="CD24" s="84"/>
      <c r="CE24" s="85"/>
      <c r="CF24" s="84">
        <v>0</v>
      </c>
      <c r="CG24" s="79" t="s">
        <v>42</v>
      </c>
      <c r="CH24" s="79" t="s">
        <v>42</v>
      </c>
      <c r="CI24" s="79"/>
      <c r="CJ24" s="79"/>
      <c r="CK24" s="84">
        <v>0</v>
      </c>
      <c r="CL24" s="84" t="s">
        <v>316</v>
      </c>
      <c r="CM24" s="84" t="s">
        <v>316</v>
      </c>
      <c r="CN24" s="79"/>
      <c r="CO24" s="79"/>
    </row>
    <row r="25" spans="1:93" ht="15" customHeight="1" x14ac:dyDescent="0.25">
      <c r="A25" s="78">
        <f t="shared" si="1"/>
        <v>11</v>
      </c>
      <c r="B25" s="79"/>
      <c r="C25" s="79"/>
      <c r="D25" s="80" t="s">
        <v>245</v>
      </c>
      <c r="E25" s="79"/>
      <c r="F25" s="80" t="s">
        <v>287</v>
      </c>
      <c r="G25" s="79">
        <v>45624</v>
      </c>
      <c r="H25" s="80" t="s">
        <v>136</v>
      </c>
      <c r="I25" s="80">
        <v>131283540</v>
      </c>
      <c r="J25" s="80" t="s">
        <v>44</v>
      </c>
      <c r="K25" s="80" t="s">
        <v>59</v>
      </c>
      <c r="L25" s="80" t="s">
        <v>137</v>
      </c>
      <c r="M25" s="80" t="s">
        <v>138</v>
      </c>
      <c r="N25" s="80" t="s">
        <v>139</v>
      </c>
      <c r="O25" s="80" t="s">
        <v>43</v>
      </c>
      <c r="P25" s="81">
        <v>1.85</v>
      </c>
      <c r="Q25" s="82"/>
      <c r="R25" s="82"/>
      <c r="S25" s="81"/>
      <c r="T25" s="81"/>
      <c r="U25" s="81"/>
      <c r="V25" s="83"/>
      <c r="W25" s="83"/>
      <c r="X25" s="79"/>
      <c r="Y25" s="79"/>
      <c r="Z25" s="79"/>
      <c r="AA25" s="79">
        <v>39377</v>
      </c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 t="s">
        <v>42</v>
      </c>
      <c r="BA25" s="79" t="s">
        <v>42</v>
      </c>
      <c r="BB25" s="79" t="s">
        <v>42</v>
      </c>
      <c r="BC25" s="81"/>
      <c r="BD25" s="81"/>
      <c r="BE25" s="81"/>
      <c r="BF25" s="81"/>
      <c r="BG25" s="81"/>
      <c r="BH25" s="84"/>
      <c r="BI25" s="85"/>
      <c r="BJ25" s="84">
        <v>0</v>
      </c>
      <c r="BK25" s="84" t="s">
        <v>42</v>
      </c>
      <c r="BL25" s="84" t="s">
        <v>42</v>
      </c>
      <c r="BM25" s="79"/>
      <c r="BN25" s="79"/>
      <c r="BO25" s="86" t="s">
        <v>375</v>
      </c>
      <c r="BP25" s="81"/>
      <c r="BQ25" s="81"/>
      <c r="BR25" s="81"/>
      <c r="BS25" s="84"/>
      <c r="BT25" s="85"/>
      <c r="BU25" s="84">
        <v>0</v>
      </c>
      <c r="BV25" s="84" t="s">
        <v>379</v>
      </c>
      <c r="BW25" s="84" t="s">
        <v>379</v>
      </c>
      <c r="BX25" s="79"/>
      <c r="BY25" s="79"/>
      <c r="BZ25" s="79" t="s">
        <v>42</v>
      </c>
      <c r="CA25" s="81"/>
      <c r="CB25" s="81"/>
      <c r="CC25" s="81"/>
      <c r="CD25" s="84"/>
      <c r="CE25" s="85"/>
      <c r="CF25" s="84">
        <v>0</v>
      </c>
      <c r="CG25" s="79" t="s">
        <v>42</v>
      </c>
      <c r="CH25" s="79" t="s">
        <v>42</v>
      </c>
      <c r="CI25" s="79"/>
      <c r="CJ25" s="79"/>
      <c r="CK25" s="84">
        <v>0</v>
      </c>
      <c r="CL25" s="84" t="s">
        <v>379</v>
      </c>
      <c r="CM25" s="84" t="s">
        <v>379</v>
      </c>
      <c r="CN25" s="79"/>
      <c r="CO25" s="79"/>
    </row>
    <row r="26" spans="1:93" ht="15" customHeight="1" x14ac:dyDescent="0.25">
      <c r="A26" s="78">
        <f t="shared" si="1"/>
        <v>12</v>
      </c>
      <c r="B26" s="79"/>
      <c r="C26" s="79"/>
      <c r="D26" s="80" t="s">
        <v>246</v>
      </c>
      <c r="E26" s="79"/>
      <c r="F26" s="80" t="s">
        <v>288</v>
      </c>
      <c r="G26" s="79">
        <v>45589</v>
      </c>
      <c r="H26" s="80" t="s">
        <v>124</v>
      </c>
      <c r="I26" s="80">
        <v>829053852</v>
      </c>
      <c r="J26" s="80" t="s">
        <v>81</v>
      </c>
      <c r="K26" s="80" t="s">
        <v>82</v>
      </c>
      <c r="L26" s="80" t="s">
        <v>125</v>
      </c>
      <c r="M26" s="80" t="s">
        <v>81</v>
      </c>
      <c r="N26" s="80" t="s">
        <v>82</v>
      </c>
      <c r="O26" s="80" t="s">
        <v>63</v>
      </c>
      <c r="P26" s="81">
        <v>2</v>
      </c>
      <c r="Q26" s="82"/>
      <c r="R26" s="82"/>
      <c r="S26" s="81"/>
      <c r="T26" s="81"/>
      <c r="U26" s="81"/>
      <c r="V26" s="83"/>
      <c r="W26" s="83"/>
      <c r="X26" s="79"/>
      <c r="Y26" s="79"/>
      <c r="Z26" s="79"/>
      <c r="AA26" s="79">
        <v>40176</v>
      </c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 t="s">
        <v>126</v>
      </c>
      <c r="BA26" s="89">
        <v>440061.75</v>
      </c>
      <c r="BB26" s="79">
        <v>39486</v>
      </c>
      <c r="BC26" s="81"/>
      <c r="BD26" s="81"/>
      <c r="BE26" s="81"/>
      <c r="BF26" s="81"/>
      <c r="BG26" s="81"/>
      <c r="BH26" s="84"/>
      <c r="BI26" s="85"/>
      <c r="BJ26" s="84">
        <v>0</v>
      </c>
      <c r="BK26" s="84" t="s">
        <v>42</v>
      </c>
      <c r="BL26" s="84" t="s">
        <v>42</v>
      </c>
      <c r="BM26" s="79"/>
      <c r="BN26" s="79"/>
      <c r="BO26" s="86" t="s">
        <v>180</v>
      </c>
      <c r="BP26" s="81"/>
      <c r="BQ26" s="81"/>
      <c r="BR26" s="81"/>
      <c r="BS26" s="84"/>
      <c r="BT26" s="85"/>
      <c r="BU26" s="84">
        <v>0</v>
      </c>
      <c r="BV26" s="84" t="s">
        <v>317</v>
      </c>
      <c r="BW26" s="84" t="s">
        <v>317</v>
      </c>
      <c r="BX26" s="79"/>
      <c r="BY26" s="79"/>
      <c r="BZ26" s="79" t="s">
        <v>42</v>
      </c>
      <c r="CA26" s="81"/>
      <c r="CB26" s="81"/>
      <c r="CC26" s="81"/>
      <c r="CD26" s="84"/>
      <c r="CE26" s="85"/>
      <c r="CF26" s="84">
        <v>0</v>
      </c>
      <c r="CG26" s="79" t="s">
        <v>42</v>
      </c>
      <c r="CH26" s="79" t="s">
        <v>42</v>
      </c>
      <c r="CI26" s="79"/>
      <c r="CJ26" s="79"/>
      <c r="CK26" s="84">
        <v>0</v>
      </c>
      <c r="CL26" s="84" t="s">
        <v>317</v>
      </c>
      <c r="CM26" s="84" t="s">
        <v>317</v>
      </c>
      <c r="CN26" s="79"/>
      <c r="CO26" s="79"/>
    </row>
    <row r="27" spans="1:93" ht="15" customHeight="1" x14ac:dyDescent="0.25">
      <c r="A27" s="78">
        <f t="shared" si="1"/>
        <v>13</v>
      </c>
      <c r="B27" s="79"/>
      <c r="C27" s="79"/>
      <c r="D27" s="80" t="s">
        <v>247</v>
      </c>
      <c r="E27" s="79"/>
      <c r="F27" s="80" t="s">
        <v>289</v>
      </c>
      <c r="G27" s="79">
        <v>45608</v>
      </c>
      <c r="H27" s="80" t="s">
        <v>122</v>
      </c>
      <c r="I27" s="80">
        <v>175479761</v>
      </c>
      <c r="J27" s="80" t="s">
        <v>44</v>
      </c>
      <c r="K27" s="80" t="s">
        <v>59</v>
      </c>
      <c r="L27" s="80" t="s">
        <v>123</v>
      </c>
      <c r="M27" s="80" t="s">
        <v>87</v>
      </c>
      <c r="N27" s="80" t="s">
        <v>88</v>
      </c>
      <c r="O27" s="80" t="s">
        <v>43</v>
      </c>
      <c r="P27" s="81">
        <v>3.944</v>
      </c>
      <c r="Q27" s="82"/>
      <c r="R27" s="82"/>
      <c r="S27" s="81"/>
      <c r="T27" s="81"/>
      <c r="U27" s="81"/>
      <c r="V27" s="83"/>
      <c r="W27" s="83"/>
      <c r="X27" s="79"/>
      <c r="Y27" s="79"/>
      <c r="Z27" s="79"/>
      <c r="AA27" s="79">
        <v>41254</v>
      </c>
      <c r="AB27" s="79"/>
      <c r="AC27" s="79"/>
      <c r="AD27" s="79">
        <v>42259</v>
      </c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 t="s">
        <v>42</v>
      </c>
      <c r="BA27" s="79" t="s">
        <v>42</v>
      </c>
      <c r="BB27" s="79" t="s">
        <v>42</v>
      </c>
      <c r="BC27" s="81"/>
      <c r="BD27" s="81"/>
      <c r="BE27" s="81"/>
      <c r="BF27" s="81"/>
      <c r="BG27" s="81"/>
      <c r="BH27" s="84"/>
      <c r="BI27" s="85"/>
      <c r="BJ27" s="84">
        <v>0</v>
      </c>
      <c r="BK27" s="84" t="s">
        <v>42</v>
      </c>
      <c r="BL27" s="84" t="s">
        <v>42</v>
      </c>
      <c r="BM27" s="79"/>
      <c r="BN27" s="79"/>
      <c r="BO27" s="86" t="s">
        <v>180</v>
      </c>
      <c r="BP27" s="81"/>
      <c r="BQ27" s="81"/>
      <c r="BR27" s="81"/>
      <c r="BS27" s="84"/>
      <c r="BT27" s="85"/>
      <c r="BU27" s="84">
        <v>0</v>
      </c>
      <c r="BV27" s="84" t="s">
        <v>380</v>
      </c>
      <c r="BW27" s="84" t="s">
        <v>380</v>
      </c>
      <c r="BX27" s="79"/>
      <c r="BY27" s="79"/>
      <c r="BZ27" s="79" t="s">
        <v>42</v>
      </c>
      <c r="CA27" s="81"/>
      <c r="CB27" s="81"/>
      <c r="CC27" s="81"/>
      <c r="CD27" s="84"/>
      <c r="CE27" s="85"/>
      <c r="CF27" s="84">
        <v>0</v>
      </c>
      <c r="CG27" s="79" t="s">
        <v>42</v>
      </c>
      <c r="CH27" s="79" t="s">
        <v>42</v>
      </c>
      <c r="CI27" s="79"/>
      <c r="CJ27" s="79"/>
      <c r="CK27" s="84">
        <v>0</v>
      </c>
      <c r="CL27" s="84" t="s">
        <v>380</v>
      </c>
      <c r="CM27" s="84" t="s">
        <v>380</v>
      </c>
      <c r="CN27" s="79"/>
      <c r="CO27" s="79"/>
    </row>
    <row r="28" spans="1:93" ht="15" customHeight="1" x14ac:dyDescent="0.25">
      <c r="A28" s="78">
        <f t="shared" si="1"/>
        <v>14</v>
      </c>
      <c r="B28" s="79"/>
      <c r="C28" s="79"/>
      <c r="D28" s="80" t="s">
        <v>248</v>
      </c>
      <c r="E28" s="79"/>
      <c r="F28" s="80" t="s">
        <v>290</v>
      </c>
      <c r="G28" s="79">
        <v>45608</v>
      </c>
      <c r="H28" s="80" t="s">
        <v>120</v>
      </c>
      <c r="I28" s="80">
        <v>175479761</v>
      </c>
      <c r="J28" s="80" t="s">
        <v>44</v>
      </c>
      <c r="K28" s="80" t="s">
        <v>59</v>
      </c>
      <c r="L28" s="80" t="s">
        <v>121</v>
      </c>
      <c r="M28" s="80" t="s">
        <v>87</v>
      </c>
      <c r="N28" s="80" t="s">
        <v>88</v>
      </c>
      <c r="O28" s="80" t="s">
        <v>43</v>
      </c>
      <c r="P28" s="81">
        <v>3.944</v>
      </c>
      <c r="Q28" s="82"/>
      <c r="R28" s="82"/>
      <c r="S28" s="81"/>
      <c r="T28" s="81"/>
      <c r="U28" s="81"/>
      <c r="V28" s="83"/>
      <c r="W28" s="83"/>
      <c r="X28" s="79"/>
      <c r="Y28" s="79"/>
      <c r="Z28" s="79"/>
      <c r="AA28" s="79">
        <v>41254</v>
      </c>
      <c r="AB28" s="79"/>
      <c r="AC28" s="79"/>
      <c r="AD28" s="79">
        <v>41570</v>
      </c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 t="s">
        <v>42</v>
      </c>
      <c r="BA28" s="79" t="s">
        <v>42</v>
      </c>
      <c r="BB28" s="79" t="s">
        <v>42</v>
      </c>
      <c r="BC28" s="81"/>
      <c r="BD28" s="81"/>
      <c r="BE28" s="81"/>
      <c r="BF28" s="81"/>
      <c r="BG28" s="81"/>
      <c r="BH28" s="84"/>
      <c r="BI28" s="85"/>
      <c r="BJ28" s="84">
        <v>0</v>
      </c>
      <c r="BK28" s="84" t="s">
        <v>42</v>
      </c>
      <c r="BL28" s="84" t="s">
        <v>42</v>
      </c>
      <c r="BM28" s="79"/>
      <c r="BN28" s="79"/>
      <c r="BO28" s="86" t="s">
        <v>180</v>
      </c>
      <c r="BP28" s="81"/>
      <c r="BQ28" s="81"/>
      <c r="BR28" s="81"/>
      <c r="BS28" s="84"/>
      <c r="BT28" s="85"/>
      <c r="BU28" s="84">
        <v>0</v>
      </c>
      <c r="BV28" s="84" t="s">
        <v>381</v>
      </c>
      <c r="BW28" s="84" t="s">
        <v>381</v>
      </c>
      <c r="BX28" s="79"/>
      <c r="BY28" s="79"/>
      <c r="BZ28" s="79" t="s">
        <v>42</v>
      </c>
      <c r="CA28" s="81"/>
      <c r="CB28" s="81"/>
      <c r="CC28" s="81"/>
      <c r="CD28" s="84"/>
      <c r="CE28" s="85"/>
      <c r="CF28" s="84">
        <v>0</v>
      </c>
      <c r="CG28" s="79" t="s">
        <v>42</v>
      </c>
      <c r="CH28" s="79" t="s">
        <v>42</v>
      </c>
      <c r="CI28" s="79"/>
      <c r="CJ28" s="79"/>
      <c r="CK28" s="84">
        <v>0</v>
      </c>
      <c r="CL28" s="84" t="s">
        <v>381</v>
      </c>
      <c r="CM28" s="84" t="s">
        <v>381</v>
      </c>
      <c r="CN28" s="79"/>
      <c r="CO28" s="79"/>
    </row>
    <row r="29" spans="1:93" ht="15" customHeight="1" x14ac:dyDescent="0.25">
      <c r="A29" s="78">
        <f t="shared" si="1"/>
        <v>15</v>
      </c>
      <c r="B29" s="79"/>
      <c r="C29" s="79"/>
      <c r="D29" s="80" t="s">
        <v>249</v>
      </c>
      <c r="E29" s="79"/>
      <c r="F29" s="80" t="s">
        <v>291</v>
      </c>
      <c r="G29" s="79">
        <v>45608</v>
      </c>
      <c r="H29" s="80" t="s">
        <v>140</v>
      </c>
      <c r="I29" s="80">
        <v>831915153</v>
      </c>
      <c r="J29" s="80" t="s">
        <v>44</v>
      </c>
      <c r="K29" s="80" t="s">
        <v>59</v>
      </c>
      <c r="L29" s="80" t="s">
        <v>141</v>
      </c>
      <c r="M29" s="80" t="s">
        <v>142</v>
      </c>
      <c r="N29" s="80" t="s">
        <v>143</v>
      </c>
      <c r="O29" s="80" t="s">
        <v>43</v>
      </c>
      <c r="P29" s="81">
        <v>3.044</v>
      </c>
      <c r="Q29" s="82"/>
      <c r="R29" s="82"/>
      <c r="S29" s="81"/>
      <c r="T29" s="81"/>
      <c r="U29" s="81"/>
      <c r="V29" s="83"/>
      <c r="W29" s="83"/>
      <c r="X29" s="79"/>
      <c r="Y29" s="79"/>
      <c r="Z29" s="79"/>
      <c r="AA29" s="79">
        <v>41637</v>
      </c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 t="s">
        <v>42</v>
      </c>
      <c r="BA29" s="79" t="s">
        <v>42</v>
      </c>
      <c r="BB29" s="79" t="s">
        <v>42</v>
      </c>
      <c r="BC29" s="81"/>
      <c r="BD29" s="81"/>
      <c r="BE29" s="81"/>
      <c r="BF29" s="81"/>
      <c r="BG29" s="81"/>
      <c r="BH29" s="84"/>
      <c r="BI29" s="85"/>
      <c r="BJ29" s="84">
        <v>0</v>
      </c>
      <c r="BK29" s="84" t="s">
        <v>42</v>
      </c>
      <c r="BL29" s="84" t="s">
        <v>42</v>
      </c>
      <c r="BM29" s="79"/>
      <c r="BN29" s="79"/>
      <c r="BO29" s="86" t="s">
        <v>375</v>
      </c>
      <c r="BP29" s="81"/>
      <c r="BQ29" s="81"/>
      <c r="BR29" s="81"/>
      <c r="BS29" s="84"/>
      <c r="BT29" s="85"/>
      <c r="BU29" s="84">
        <v>0</v>
      </c>
      <c r="BV29" s="84" t="s">
        <v>382</v>
      </c>
      <c r="BW29" s="84" t="s">
        <v>382</v>
      </c>
      <c r="BX29" s="79"/>
      <c r="BY29" s="79"/>
      <c r="BZ29" s="79" t="s">
        <v>42</v>
      </c>
      <c r="CA29" s="81"/>
      <c r="CB29" s="81"/>
      <c r="CC29" s="81"/>
      <c r="CD29" s="84"/>
      <c r="CE29" s="85"/>
      <c r="CF29" s="84">
        <v>0</v>
      </c>
      <c r="CG29" s="79" t="s">
        <v>42</v>
      </c>
      <c r="CH29" s="79" t="s">
        <v>42</v>
      </c>
      <c r="CI29" s="79"/>
      <c r="CJ29" s="79"/>
      <c r="CK29" s="84">
        <v>0</v>
      </c>
      <c r="CL29" s="84" t="s">
        <v>382</v>
      </c>
      <c r="CM29" s="84" t="s">
        <v>382</v>
      </c>
      <c r="CN29" s="79"/>
      <c r="CO29" s="79"/>
    </row>
    <row r="30" spans="1:93" ht="15" customHeight="1" x14ac:dyDescent="0.25">
      <c r="A30" s="78">
        <f t="shared" si="1"/>
        <v>16</v>
      </c>
      <c r="B30" s="79"/>
      <c r="C30" s="79"/>
      <c r="D30" s="80" t="s">
        <v>250</v>
      </c>
      <c r="E30" s="79"/>
      <c r="F30" s="80" t="s">
        <v>292</v>
      </c>
      <c r="G30" s="79">
        <v>45589</v>
      </c>
      <c r="H30" s="80" t="s">
        <v>160</v>
      </c>
      <c r="I30" s="80">
        <v>813208144</v>
      </c>
      <c r="J30" s="80" t="s">
        <v>161</v>
      </c>
      <c r="K30" s="80" t="s">
        <v>162</v>
      </c>
      <c r="L30" s="80" t="s">
        <v>163</v>
      </c>
      <c r="M30" s="80" t="s">
        <v>161</v>
      </c>
      <c r="N30" s="80" t="s">
        <v>162</v>
      </c>
      <c r="O30" s="80" t="s">
        <v>43</v>
      </c>
      <c r="P30" s="81">
        <v>2</v>
      </c>
      <c r="Q30" s="82"/>
      <c r="R30" s="82"/>
      <c r="S30" s="81"/>
      <c r="T30" s="81"/>
      <c r="U30" s="81"/>
      <c r="V30" s="83"/>
      <c r="W30" s="83"/>
      <c r="X30" s="79"/>
      <c r="Y30" s="79"/>
      <c r="Z30" s="79"/>
      <c r="AA30" s="79">
        <v>41820</v>
      </c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 t="s">
        <v>164</v>
      </c>
      <c r="BA30" s="89">
        <v>700906.23</v>
      </c>
      <c r="BB30" s="79">
        <v>41943</v>
      </c>
      <c r="BC30" s="81"/>
      <c r="BD30" s="81"/>
      <c r="BE30" s="81"/>
      <c r="BF30" s="81"/>
      <c r="BG30" s="81"/>
      <c r="BH30" s="84"/>
      <c r="BI30" s="85"/>
      <c r="BJ30" s="84">
        <v>0</v>
      </c>
      <c r="BK30" s="84" t="s">
        <v>42</v>
      </c>
      <c r="BL30" s="84" t="s">
        <v>42</v>
      </c>
      <c r="BM30" s="79"/>
      <c r="BN30" s="79"/>
      <c r="BO30" s="86" t="s">
        <v>179</v>
      </c>
      <c r="BP30" s="81"/>
      <c r="BQ30" s="81"/>
      <c r="BR30" s="81"/>
      <c r="BS30" s="84"/>
      <c r="BT30" s="85"/>
      <c r="BU30" s="84">
        <v>0</v>
      </c>
      <c r="BV30" s="84" t="s">
        <v>383</v>
      </c>
      <c r="BW30" s="84" t="s">
        <v>383</v>
      </c>
      <c r="BX30" s="79"/>
      <c r="BY30" s="79"/>
      <c r="BZ30" s="79" t="s">
        <v>42</v>
      </c>
      <c r="CA30" s="81"/>
      <c r="CB30" s="81"/>
      <c r="CC30" s="81"/>
      <c r="CD30" s="84"/>
      <c r="CE30" s="85"/>
      <c r="CF30" s="84">
        <v>0</v>
      </c>
      <c r="CG30" s="79" t="s">
        <v>42</v>
      </c>
      <c r="CH30" s="79" t="s">
        <v>42</v>
      </c>
      <c r="CI30" s="79"/>
      <c r="CJ30" s="79"/>
      <c r="CK30" s="84">
        <v>0</v>
      </c>
      <c r="CL30" s="84" t="s">
        <v>383</v>
      </c>
      <c r="CM30" s="84" t="s">
        <v>383</v>
      </c>
      <c r="CN30" s="79"/>
      <c r="CO30" s="79"/>
    </row>
    <row r="31" spans="1:93" ht="15" customHeight="1" x14ac:dyDescent="0.25">
      <c r="A31" s="78">
        <f t="shared" si="1"/>
        <v>17</v>
      </c>
      <c r="B31" s="79"/>
      <c r="C31" s="79"/>
      <c r="D31" s="80" t="s">
        <v>251</v>
      </c>
      <c r="E31" s="79"/>
      <c r="F31" s="80" t="s">
        <v>293</v>
      </c>
      <c r="G31" s="79">
        <v>45608</v>
      </c>
      <c r="H31" s="80" t="s">
        <v>127</v>
      </c>
      <c r="I31" s="80">
        <v>106028833</v>
      </c>
      <c r="J31" s="80" t="s">
        <v>128</v>
      </c>
      <c r="K31" s="80" t="s">
        <v>129</v>
      </c>
      <c r="L31" s="80" t="s">
        <v>130</v>
      </c>
      <c r="M31" s="80" t="s">
        <v>128</v>
      </c>
      <c r="N31" s="80" t="s">
        <v>131</v>
      </c>
      <c r="O31" s="80" t="s">
        <v>43</v>
      </c>
      <c r="P31" s="81">
        <v>3.3580000000000001</v>
      </c>
      <c r="Q31" s="82"/>
      <c r="R31" s="82"/>
      <c r="S31" s="81"/>
      <c r="T31" s="81"/>
      <c r="U31" s="81"/>
      <c r="V31" s="83"/>
      <c r="W31" s="83"/>
      <c r="X31" s="79"/>
      <c r="Y31" s="79"/>
      <c r="Z31" s="79"/>
      <c r="AA31" s="79">
        <v>42054</v>
      </c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 t="s">
        <v>42</v>
      </c>
      <c r="BA31" s="79" t="s">
        <v>42</v>
      </c>
      <c r="BB31" s="79" t="s">
        <v>42</v>
      </c>
      <c r="BC31" s="81"/>
      <c r="BD31" s="81"/>
      <c r="BE31" s="81"/>
      <c r="BF31" s="81"/>
      <c r="BG31" s="81"/>
      <c r="BH31" s="84"/>
      <c r="BI31" s="85"/>
      <c r="BJ31" s="84">
        <v>0</v>
      </c>
      <c r="BK31" s="84" t="s">
        <v>42</v>
      </c>
      <c r="BL31" s="84" t="s">
        <v>42</v>
      </c>
      <c r="BM31" s="79"/>
      <c r="BN31" s="79"/>
      <c r="BO31" s="86" t="s">
        <v>375</v>
      </c>
      <c r="BP31" s="81"/>
      <c r="BQ31" s="81"/>
      <c r="BR31" s="81"/>
      <c r="BS31" s="84"/>
      <c r="BT31" s="85"/>
      <c r="BU31" s="84">
        <v>0</v>
      </c>
      <c r="BV31" s="84" t="s">
        <v>384</v>
      </c>
      <c r="BW31" s="84" t="s">
        <v>384</v>
      </c>
      <c r="BX31" s="79"/>
      <c r="BY31" s="79"/>
      <c r="BZ31" s="79" t="s">
        <v>42</v>
      </c>
      <c r="CA31" s="81"/>
      <c r="CB31" s="81"/>
      <c r="CC31" s="81"/>
      <c r="CD31" s="84"/>
      <c r="CE31" s="85"/>
      <c r="CF31" s="84">
        <v>0</v>
      </c>
      <c r="CG31" s="79" t="s">
        <v>42</v>
      </c>
      <c r="CH31" s="79" t="s">
        <v>42</v>
      </c>
      <c r="CI31" s="79"/>
      <c r="CJ31" s="79"/>
      <c r="CK31" s="84">
        <v>0</v>
      </c>
      <c r="CL31" s="84" t="s">
        <v>384</v>
      </c>
      <c r="CM31" s="84" t="s">
        <v>384</v>
      </c>
      <c r="CN31" s="79"/>
      <c r="CO31" s="79"/>
    </row>
    <row r="32" spans="1:93" ht="15" customHeight="1" x14ac:dyDescent="0.25">
      <c r="A32" s="78">
        <f t="shared" si="1"/>
        <v>18</v>
      </c>
      <c r="B32" s="79"/>
      <c r="C32" s="79"/>
      <c r="D32" s="80" t="s">
        <v>252</v>
      </c>
      <c r="E32" s="79"/>
      <c r="F32" s="80" t="s">
        <v>294</v>
      </c>
      <c r="G32" s="79">
        <v>45624</v>
      </c>
      <c r="H32" s="80" t="s">
        <v>204</v>
      </c>
      <c r="I32" s="80">
        <v>205061272</v>
      </c>
      <c r="J32" s="80" t="s">
        <v>66</v>
      </c>
      <c r="K32" s="80" t="s">
        <v>65</v>
      </c>
      <c r="L32" s="80" t="s">
        <v>276</v>
      </c>
      <c r="M32" s="80" t="s">
        <v>81</v>
      </c>
      <c r="N32" s="80" t="s">
        <v>82</v>
      </c>
      <c r="O32" s="80" t="s">
        <v>43</v>
      </c>
      <c r="P32" s="81">
        <v>2.4300000000000002</v>
      </c>
      <c r="Q32" s="82"/>
      <c r="R32" s="82"/>
      <c r="S32" s="81"/>
      <c r="T32" s="81"/>
      <c r="U32" s="81"/>
      <c r="V32" s="83"/>
      <c r="W32" s="83"/>
      <c r="X32" s="79"/>
      <c r="Y32" s="79"/>
      <c r="Z32" s="79"/>
      <c r="AA32" s="79">
        <v>40550</v>
      </c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 t="s">
        <v>164</v>
      </c>
      <c r="BA32" s="82">
        <v>2899999</v>
      </c>
      <c r="BB32" s="79">
        <v>40710</v>
      </c>
      <c r="BC32" s="81"/>
      <c r="BD32" s="81"/>
      <c r="BE32" s="81"/>
      <c r="BF32" s="81"/>
      <c r="BG32" s="81"/>
      <c r="BH32" s="84"/>
      <c r="BI32" s="85"/>
      <c r="BJ32" s="84">
        <v>0</v>
      </c>
      <c r="BK32" s="84" t="s">
        <v>42</v>
      </c>
      <c r="BL32" s="84" t="s">
        <v>42</v>
      </c>
      <c r="BM32" s="79"/>
      <c r="BN32" s="79"/>
      <c r="BO32" s="86" t="s">
        <v>180</v>
      </c>
      <c r="BP32" s="81"/>
      <c r="BQ32" s="81"/>
      <c r="BR32" s="81"/>
      <c r="BS32" s="84"/>
      <c r="BT32" s="85"/>
      <c r="BU32" s="84">
        <v>0</v>
      </c>
      <c r="BV32" s="84" t="s">
        <v>385</v>
      </c>
      <c r="BW32" s="84" t="s">
        <v>385</v>
      </c>
      <c r="BX32" s="79"/>
      <c r="BY32" s="79"/>
      <c r="BZ32" s="86" t="s">
        <v>42</v>
      </c>
      <c r="CA32" s="81"/>
      <c r="CB32" s="81"/>
      <c r="CC32" s="81"/>
      <c r="CD32" s="84"/>
      <c r="CE32" s="85"/>
      <c r="CF32" s="84">
        <v>0</v>
      </c>
      <c r="CG32" s="79" t="s">
        <v>42</v>
      </c>
      <c r="CH32" s="79" t="s">
        <v>42</v>
      </c>
      <c r="CI32" s="79"/>
      <c r="CJ32" s="79"/>
      <c r="CK32" s="84">
        <v>0</v>
      </c>
      <c r="CL32" s="84" t="s">
        <v>385</v>
      </c>
      <c r="CM32" s="84" t="s">
        <v>385</v>
      </c>
      <c r="CN32" s="79"/>
      <c r="CO32" s="79"/>
    </row>
    <row r="33" spans="1:93" ht="15" customHeight="1" x14ac:dyDescent="0.25">
      <c r="A33" s="78">
        <f t="shared" si="1"/>
        <v>19</v>
      </c>
      <c r="B33" s="79"/>
      <c r="C33" s="79"/>
      <c r="D33" s="80" t="s">
        <v>253</v>
      </c>
      <c r="E33" s="79"/>
      <c r="F33" s="80" t="s">
        <v>295</v>
      </c>
      <c r="G33" s="79">
        <v>45624</v>
      </c>
      <c r="H33" s="80" t="s">
        <v>205</v>
      </c>
      <c r="I33" s="80">
        <v>204883234</v>
      </c>
      <c r="J33" s="80" t="s">
        <v>44</v>
      </c>
      <c r="K33" s="80" t="s">
        <v>169</v>
      </c>
      <c r="L33" s="80" t="s">
        <v>207</v>
      </c>
      <c r="M33" s="80" t="s">
        <v>44</v>
      </c>
      <c r="N33" s="80" t="s">
        <v>169</v>
      </c>
      <c r="O33" s="80" t="s">
        <v>63</v>
      </c>
      <c r="P33" s="81">
        <v>1.57</v>
      </c>
      <c r="Q33" s="82"/>
      <c r="R33" s="82"/>
      <c r="S33" s="81"/>
      <c r="T33" s="81"/>
      <c r="U33" s="81"/>
      <c r="V33" s="83"/>
      <c r="W33" s="83"/>
      <c r="X33" s="79"/>
      <c r="Y33" s="79"/>
      <c r="Z33" s="79"/>
      <c r="AA33" s="79">
        <v>40224</v>
      </c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 t="s">
        <v>42</v>
      </c>
      <c r="BA33" s="79" t="s">
        <v>42</v>
      </c>
      <c r="BB33" s="79" t="s">
        <v>42</v>
      </c>
      <c r="BC33" s="81"/>
      <c r="BD33" s="81"/>
      <c r="BE33" s="81"/>
      <c r="BF33" s="81"/>
      <c r="BG33" s="81"/>
      <c r="BH33" s="84"/>
      <c r="BI33" s="85"/>
      <c r="BJ33" s="84">
        <v>0</v>
      </c>
      <c r="BK33" s="84" t="s">
        <v>42</v>
      </c>
      <c r="BL33" s="84" t="s">
        <v>42</v>
      </c>
      <c r="BM33" s="79"/>
      <c r="BN33" s="79"/>
      <c r="BO33" s="86" t="s">
        <v>375</v>
      </c>
      <c r="BP33" s="81"/>
      <c r="BQ33" s="81"/>
      <c r="BR33" s="81"/>
      <c r="BS33" s="84"/>
      <c r="BT33" s="85"/>
      <c r="BU33" s="84">
        <v>0</v>
      </c>
      <c r="BV33" s="84" t="s">
        <v>318</v>
      </c>
      <c r="BW33" s="84" t="s">
        <v>318</v>
      </c>
      <c r="BX33" s="79"/>
      <c r="BY33" s="79"/>
      <c r="BZ33" s="79" t="s">
        <v>42</v>
      </c>
      <c r="CA33" s="81"/>
      <c r="CB33" s="81"/>
      <c r="CC33" s="81"/>
      <c r="CD33" s="84"/>
      <c r="CE33" s="85"/>
      <c r="CF33" s="84">
        <v>0</v>
      </c>
      <c r="CG33" s="79" t="s">
        <v>42</v>
      </c>
      <c r="CH33" s="79" t="s">
        <v>42</v>
      </c>
      <c r="CI33" s="79"/>
      <c r="CJ33" s="79"/>
      <c r="CK33" s="84">
        <v>0</v>
      </c>
      <c r="CL33" s="84" t="s">
        <v>318</v>
      </c>
      <c r="CM33" s="84" t="s">
        <v>318</v>
      </c>
      <c r="CN33" s="79"/>
      <c r="CO33" s="79"/>
    </row>
    <row r="34" spans="1:93" ht="15" customHeight="1" x14ac:dyDescent="0.25">
      <c r="A34" s="78">
        <f t="shared" si="1"/>
        <v>20</v>
      </c>
      <c r="B34" s="79"/>
      <c r="C34" s="79"/>
      <c r="D34" s="80" t="s">
        <v>254</v>
      </c>
      <c r="E34" s="79"/>
      <c r="F34" s="80" t="s">
        <v>296</v>
      </c>
      <c r="G34" s="79">
        <v>45589</v>
      </c>
      <c r="H34" s="80" t="s">
        <v>48</v>
      </c>
      <c r="I34" s="80">
        <v>106006256</v>
      </c>
      <c r="J34" s="80" t="s">
        <v>49</v>
      </c>
      <c r="K34" s="80" t="s">
        <v>50</v>
      </c>
      <c r="L34" s="80" t="s">
        <v>51</v>
      </c>
      <c r="M34" s="80" t="s">
        <v>49</v>
      </c>
      <c r="N34" s="80" t="s">
        <v>50</v>
      </c>
      <c r="O34" s="80" t="s">
        <v>52</v>
      </c>
      <c r="P34" s="81">
        <v>6.24</v>
      </c>
      <c r="Q34" s="82"/>
      <c r="R34" s="82"/>
      <c r="S34" s="81"/>
      <c r="T34" s="81"/>
      <c r="U34" s="81"/>
      <c r="V34" s="83"/>
      <c r="W34" s="83"/>
      <c r="X34" s="79"/>
      <c r="Y34" s="79"/>
      <c r="Z34" s="79"/>
      <c r="AA34" s="79">
        <v>38681</v>
      </c>
      <c r="AB34" s="79"/>
      <c r="AC34" s="79"/>
      <c r="AD34" s="79">
        <v>38681</v>
      </c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 t="s">
        <v>42</v>
      </c>
      <c r="BA34" s="79" t="s">
        <v>42</v>
      </c>
      <c r="BB34" s="79" t="s">
        <v>42</v>
      </c>
      <c r="BC34" s="81"/>
      <c r="BD34" s="81"/>
      <c r="BE34" s="81"/>
      <c r="BF34" s="81"/>
      <c r="BG34" s="81"/>
      <c r="BH34" s="84"/>
      <c r="BI34" s="85"/>
      <c r="BJ34" s="84">
        <v>0</v>
      </c>
      <c r="BK34" s="84" t="s">
        <v>42</v>
      </c>
      <c r="BL34" s="84" t="s">
        <v>42</v>
      </c>
      <c r="BM34" s="79"/>
      <c r="BN34" s="79"/>
      <c r="BO34" s="86" t="s">
        <v>375</v>
      </c>
      <c r="BP34" s="81"/>
      <c r="BQ34" s="81"/>
      <c r="BR34" s="81"/>
      <c r="BS34" s="84"/>
      <c r="BT34" s="85"/>
      <c r="BU34" s="84">
        <v>0</v>
      </c>
      <c r="BV34" s="84" t="s">
        <v>386</v>
      </c>
      <c r="BW34" s="84" t="s">
        <v>386</v>
      </c>
      <c r="BX34" s="79"/>
      <c r="BY34" s="79"/>
      <c r="BZ34" s="79" t="s">
        <v>42</v>
      </c>
      <c r="CA34" s="81"/>
      <c r="CB34" s="81"/>
      <c r="CC34" s="81"/>
      <c r="CD34" s="84"/>
      <c r="CE34" s="85"/>
      <c r="CF34" s="84">
        <v>0</v>
      </c>
      <c r="CG34" s="79" t="s">
        <v>42</v>
      </c>
      <c r="CH34" s="79" t="s">
        <v>42</v>
      </c>
      <c r="CI34" s="79"/>
      <c r="CJ34" s="79"/>
      <c r="CK34" s="84">
        <v>0</v>
      </c>
      <c r="CL34" s="84" t="s">
        <v>386</v>
      </c>
      <c r="CM34" s="84" t="s">
        <v>386</v>
      </c>
      <c r="CN34" s="79"/>
      <c r="CO34" s="79"/>
    </row>
    <row r="35" spans="1:93" ht="15" customHeight="1" x14ac:dyDescent="0.25">
      <c r="A35" s="78">
        <f t="shared" si="1"/>
        <v>21</v>
      </c>
      <c r="B35" s="79"/>
      <c r="C35" s="79"/>
      <c r="D35" s="80" t="s">
        <v>255</v>
      </c>
      <c r="E35" s="79"/>
      <c r="F35" s="80" t="s">
        <v>297</v>
      </c>
      <c r="G35" s="79">
        <v>45589</v>
      </c>
      <c r="H35" s="80" t="s">
        <v>48</v>
      </c>
      <c r="I35" s="80">
        <v>106006256</v>
      </c>
      <c r="J35" s="80" t="s">
        <v>49</v>
      </c>
      <c r="K35" s="80" t="s">
        <v>50</v>
      </c>
      <c r="L35" s="80" t="s">
        <v>53</v>
      </c>
      <c r="M35" s="80" t="s">
        <v>49</v>
      </c>
      <c r="N35" s="80" t="s">
        <v>50</v>
      </c>
      <c r="O35" s="80" t="s">
        <v>52</v>
      </c>
      <c r="P35" s="81">
        <v>2.004</v>
      </c>
      <c r="Q35" s="82"/>
      <c r="R35" s="82"/>
      <c r="S35" s="81"/>
      <c r="T35" s="81"/>
      <c r="U35" s="81"/>
      <c r="V35" s="83"/>
      <c r="W35" s="83"/>
      <c r="X35" s="79"/>
      <c r="Y35" s="79"/>
      <c r="Z35" s="79"/>
      <c r="AA35" s="79">
        <v>40955</v>
      </c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 t="s">
        <v>42</v>
      </c>
      <c r="BA35" s="79" t="s">
        <v>42</v>
      </c>
      <c r="BB35" s="79" t="s">
        <v>42</v>
      </c>
      <c r="BC35" s="81"/>
      <c r="BD35" s="81"/>
      <c r="BE35" s="81"/>
      <c r="BF35" s="81"/>
      <c r="BG35" s="81"/>
      <c r="BH35" s="84"/>
      <c r="BI35" s="85"/>
      <c r="BJ35" s="84">
        <v>0</v>
      </c>
      <c r="BK35" s="84" t="s">
        <v>42</v>
      </c>
      <c r="BL35" s="84" t="s">
        <v>42</v>
      </c>
      <c r="BM35" s="79"/>
      <c r="BN35" s="79"/>
      <c r="BO35" s="86" t="s">
        <v>375</v>
      </c>
      <c r="BP35" s="81"/>
      <c r="BQ35" s="81"/>
      <c r="BR35" s="81"/>
      <c r="BS35" s="84"/>
      <c r="BT35" s="85"/>
      <c r="BU35" s="84">
        <v>0</v>
      </c>
      <c r="BV35" s="84" t="s">
        <v>387</v>
      </c>
      <c r="BW35" s="84" t="s">
        <v>387</v>
      </c>
      <c r="BX35" s="79"/>
      <c r="BY35" s="79"/>
      <c r="BZ35" s="79" t="s">
        <v>42</v>
      </c>
      <c r="CA35" s="81"/>
      <c r="CB35" s="81"/>
      <c r="CC35" s="81"/>
      <c r="CD35" s="84"/>
      <c r="CE35" s="85"/>
      <c r="CF35" s="84">
        <v>0</v>
      </c>
      <c r="CG35" s="79" t="s">
        <v>42</v>
      </c>
      <c r="CH35" s="79" t="s">
        <v>42</v>
      </c>
      <c r="CI35" s="79"/>
      <c r="CJ35" s="79"/>
      <c r="CK35" s="84">
        <v>0</v>
      </c>
      <c r="CL35" s="84" t="s">
        <v>387</v>
      </c>
      <c r="CM35" s="84" t="s">
        <v>387</v>
      </c>
      <c r="CN35" s="79"/>
      <c r="CO35" s="79"/>
    </row>
    <row r="36" spans="1:93" ht="15" customHeight="1" x14ac:dyDescent="0.25">
      <c r="A36" s="78">
        <f t="shared" si="1"/>
        <v>22</v>
      </c>
      <c r="B36" s="79"/>
      <c r="C36" s="79"/>
      <c r="D36" s="80" t="s">
        <v>256</v>
      </c>
      <c r="E36" s="79"/>
      <c r="F36" s="80" t="s">
        <v>298</v>
      </c>
      <c r="G36" s="79">
        <v>45624</v>
      </c>
      <c r="H36" s="80" t="s">
        <v>67</v>
      </c>
      <c r="I36" s="80">
        <v>102011085</v>
      </c>
      <c r="J36" s="80" t="s">
        <v>68</v>
      </c>
      <c r="K36" s="80" t="s">
        <v>69</v>
      </c>
      <c r="L36" s="80" t="s">
        <v>70</v>
      </c>
      <c r="M36" s="80" t="s">
        <v>68</v>
      </c>
      <c r="N36" s="80" t="s">
        <v>69</v>
      </c>
      <c r="O36" s="80" t="s">
        <v>52</v>
      </c>
      <c r="P36" s="81">
        <v>17.763999999999999</v>
      </c>
      <c r="Q36" s="82"/>
      <c r="R36" s="82"/>
      <c r="S36" s="81"/>
      <c r="T36" s="81"/>
      <c r="U36" s="81"/>
      <c r="V36" s="83"/>
      <c r="W36" s="83"/>
      <c r="X36" s="79"/>
      <c r="Y36" s="79"/>
      <c r="Z36" s="79"/>
      <c r="AA36" s="79">
        <v>39198</v>
      </c>
      <c r="AB36" s="79"/>
      <c r="AC36" s="79"/>
      <c r="AD36" s="79">
        <v>39198</v>
      </c>
      <c r="AE36" s="79"/>
      <c r="AF36" s="79"/>
      <c r="AG36" s="79">
        <v>39198</v>
      </c>
      <c r="AH36" s="79"/>
      <c r="AI36" s="79"/>
      <c r="AJ36" s="79">
        <v>39198</v>
      </c>
      <c r="AK36" s="79"/>
      <c r="AL36" s="79"/>
      <c r="AM36" s="79">
        <v>39198</v>
      </c>
      <c r="AN36" s="79"/>
      <c r="AO36" s="79"/>
      <c r="AP36" s="79">
        <v>39198</v>
      </c>
      <c r="AQ36" s="79"/>
      <c r="AR36" s="79"/>
      <c r="AS36" s="79"/>
      <c r="AT36" s="79"/>
      <c r="AU36" s="79"/>
      <c r="AV36" s="79"/>
      <c r="AW36" s="79"/>
      <c r="AX36" s="79"/>
      <c r="AY36" s="79"/>
      <c r="AZ36" s="79" t="s">
        <v>42</v>
      </c>
      <c r="BA36" s="79" t="s">
        <v>42</v>
      </c>
      <c r="BB36" s="79" t="s">
        <v>42</v>
      </c>
      <c r="BC36" s="81"/>
      <c r="BD36" s="81"/>
      <c r="BE36" s="81"/>
      <c r="BF36" s="81"/>
      <c r="BG36" s="81"/>
      <c r="BH36" s="84"/>
      <c r="BI36" s="85"/>
      <c r="BJ36" s="84">
        <v>0</v>
      </c>
      <c r="BK36" s="80" t="s">
        <v>388</v>
      </c>
      <c r="BL36" s="80" t="s">
        <v>388</v>
      </c>
      <c r="BM36" s="79"/>
      <c r="BN36" s="79"/>
      <c r="BO36" s="84" t="s">
        <v>42</v>
      </c>
      <c r="BP36" s="81"/>
      <c r="BQ36" s="81"/>
      <c r="BR36" s="81"/>
      <c r="BS36" s="84"/>
      <c r="BT36" s="85"/>
      <c r="BU36" s="84">
        <v>0</v>
      </c>
      <c r="BV36" s="80" t="s">
        <v>42</v>
      </c>
      <c r="BW36" s="80" t="s">
        <v>42</v>
      </c>
      <c r="BX36" s="79"/>
      <c r="BY36" s="79"/>
      <c r="BZ36" s="79" t="s">
        <v>42</v>
      </c>
      <c r="CA36" s="81"/>
      <c r="CB36" s="81"/>
      <c r="CC36" s="81"/>
      <c r="CD36" s="84"/>
      <c r="CE36" s="85"/>
      <c r="CF36" s="84">
        <v>0</v>
      </c>
      <c r="CG36" s="79" t="s">
        <v>42</v>
      </c>
      <c r="CH36" s="79" t="s">
        <v>42</v>
      </c>
      <c r="CI36" s="79"/>
      <c r="CJ36" s="79"/>
      <c r="CK36" s="84">
        <v>0</v>
      </c>
      <c r="CL36" s="80" t="s">
        <v>388</v>
      </c>
      <c r="CM36" s="80" t="s">
        <v>388</v>
      </c>
      <c r="CN36" s="79"/>
      <c r="CO36" s="79"/>
    </row>
    <row r="37" spans="1:93" ht="15" customHeight="1" x14ac:dyDescent="0.25">
      <c r="A37" s="78">
        <f t="shared" si="1"/>
        <v>23</v>
      </c>
      <c r="B37" s="79"/>
      <c r="C37" s="79"/>
      <c r="D37" s="80" t="s">
        <v>257</v>
      </c>
      <c r="E37" s="79"/>
      <c r="F37" s="80" t="s">
        <v>299</v>
      </c>
      <c r="G37" s="79">
        <v>45608</v>
      </c>
      <c r="H37" s="80" t="s">
        <v>71</v>
      </c>
      <c r="I37" s="80">
        <v>103195446</v>
      </c>
      <c r="J37" s="80" t="s">
        <v>72</v>
      </c>
      <c r="K37" s="80" t="s">
        <v>73</v>
      </c>
      <c r="L37" s="80" t="s">
        <v>74</v>
      </c>
      <c r="M37" s="80" t="s">
        <v>72</v>
      </c>
      <c r="N37" s="80" t="s">
        <v>73</v>
      </c>
      <c r="O37" s="80" t="s">
        <v>52</v>
      </c>
      <c r="P37" s="81">
        <v>11.18</v>
      </c>
      <c r="Q37" s="82"/>
      <c r="R37" s="82"/>
      <c r="S37" s="81"/>
      <c r="T37" s="81"/>
      <c r="U37" s="81"/>
      <c r="V37" s="83"/>
      <c r="W37" s="83"/>
      <c r="X37" s="79"/>
      <c r="Y37" s="79"/>
      <c r="Z37" s="79"/>
      <c r="AA37" s="79">
        <v>38471</v>
      </c>
      <c r="AB37" s="79"/>
      <c r="AC37" s="79"/>
      <c r="AD37" s="79">
        <v>38471</v>
      </c>
      <c r="AE37" s="79"/>
      <c r="AF37" s="79"/>
      <c r="AG37" s="79">
        <v>39925</v>
      </c>
      <c r="AH37" s="79"/>
      <c r="AI37" s="79"/>
      <c r="AJ37" s="79">
        <v>39925</v>
      </c>
      <c r="AK37" s="79"/>
      <c r="AL37" s="79"/>
      <c r="AM37" s="79">
        <v>42278</v>
      </c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 t="s">
        <v>42</v>
      </c>
      <c r="BA37" s="79" t="s">
        <v>42</v>
      </c>
      <c r="BB37" s="79" t="s">
        <v>42</v>
      </c>
      <c r="BC37" s="81"/>
      <c r="BD37" s="81"/>
      <c r="BE37" s="81"/>
      <c r="BF37" s="81"/>
      <c r="BG37" s="81"/>
      <c r="BH37" s="84"/>
      <c r="BI37" s="85"/>
      <c r="BJ37" s="84">
        <v>0</v>
      </c>
      <c r="BK37" s="84" t="s">
        <v>42</v>
      </c>
      <c r="BL37" s="84" t="s">
        <v>42</v>
      </c>
      <c r="BM37" s="79"/>
      <c r="BN37" s="79"/>
      <c r="BO37" s="86" t="s">
        <v>179</v>
      </c>
      <c r="BP37" s="81"/>
      <c r="BQ37" s="81"/>
      <c r="BR37" s="81"/>
      <c r="BS37" s="84"/>
      <c r="BT37" s="85"/>
      <c r="BU37" s="84">
        <v>0</v>
      </c>
      <c r="BV37" s="84" t="s">
        <v>389</v>
      </c>
      <c r="BW37" s="84" t="s">
        <v>389</v>
      </c>
      <c r="BX37" s="79"/>
      <c r="BY37" s="79"/>
      <c r="BZ37" s="79" t="s">
        <v>42</v>
      </c>
      <c r="CA37" s="81"/>
      <c r="CB37" s="81"/>
      <c r="CC37" s="81"/>
      <c r="CD37" s="84"/>
      <c r="CE37" s="85"/>
      <c r="CF37" s="84">
        <v>0</v>
      </c>
      <c r="CG37" s="79" t="s">
        <v>42</v>
      </c>
      <c r="CH37" s="79" t="s">
        <v>42</v>
      </c>
      <c r="CI37" s="79"/>
      <c r="CJ37" s="79"/>
      <c r="CK37" s="84">
        <v>0</v>
      </c>
      <c r="CL37" s="84" t="s">
        <v>389</v>
      </c>
      <c r="CM37" s="84" t="s">
        <v>389</v>
      </c>
      <c r="CN37" s="79"/>
      <c r="CO37" s="79"/>
    </row>
    <row r="38" spans="1:93" ht="15" customHeight="1" x14ac:dyDescent="0.25">
      <c r="A38" s="78">
        <f t="shared" si="1"/>
        <v>24</v>
      </c>
      <c r="B38" s="79"/>
      <c r="C38" s="79"/>
      <c r="D38" s="80" t="s">
        <v>258</v>
      </c>
      <c r="E38" s="79"/>
      <c r="F38" s="59" t="s">
        <v>42</v>
      </c>
      <c r="G38" s="59" t="s">
        <v>42</v>
      </c>
      <c r="H38" s="80" t="s">
        <v>77</v>
      </c>
      <c r="I38" s="80">
        <v>202637962</v>
      </c>
      <c r="J38" s="80" t="s">
        <v>78</v>
      </c>
      <c r="K38" s="80" t="s">
        <v>79</v>
      </c>
      <c r="L38" s="80" t="s">
        <v>80</v>
      </c>
      <c r="M38" s="80" t="s">
        <v>78</v>
      </c>
      <c r="N38" s="80" t="s">
        <v>79</v>
      </c>
      <c r="O38" s="80" t="s">
        <v>52</v>
      </c>
      <c r="P38" s="81">
        <v>15.584</v>
      </c>
      <c r="Q38" s="82"/>
      <c r="R38" s="82"/>
      <c r="S38" s="81"/>
      <c r="T38" s="81"/>
      <c r="U38" s="81"/>
      <c r="V38" s="83"/>
      <c r="W38" s="83"/>
      <c r="X38" s="79"/>
      <c r="Y38" s="79"/>
      <c r="Z38" s="79"/>
      <c r="AA38" s="79">
        <v>39505</v>
      </c>
      <c r="AB38" s="79"/>
      <c r="AC38" s="79"/>
      <c r="AD38" s="79">
        <v>39505</v>
      </c>
      <c r="AE38" s="79"/>
      <c r="AF38" s="79"/>
      <c r="AG38" s="79">
        <v>39505</v>
      </c>
      <c r="AH38" s="79"/>
      <c r="AI38" s="79"/>
      <c r="AJ38" s="79">
        <v>39505</v>
      </c>
      <c r="AK38" s="79"/>
      <c r="AL38" s="79"/>
      <c r="AM38" s="79">
        <v>39573</v>
      </c>
      <c r="AN38" s="79"/>
      <c r="AO38" s="79"/>
      <c r="AP38" s="79">
        <v>39573</v>
      </c>
      <c r="AQ38" s="79"/>
      <c r="AR38" s="79"/>
      <c r="AS38" s="79">
        <v>39573</v>
      </c>
      <c r="AT38" s="79"/>
      <c r="AU38" s="79"/>
      <c r="AV38" s="79">
        <v>39573</v>
      </c>
      <c r="AW38" s="79"/>
      <c r="AX38" s="79"/>
      <c r="AY38" s="79"/>
      <c r="AZ38" s="79" t="s">
        <v>42</v>
      </c>
      <c r="BA38" s="79" t="s">
        <v>42</v>
      </c>
      <c r="BB38" s="79" t="s">
        <v>42</v>
      </c>
      <c r="BC38" s="81"/>
      <c r="BD38" s="81"/>
      <c r="BE38" s="81"/>
      <c r="BF38" s="81"/>
      <c r="BG38" s="81"/>
      <c r="BH38" s="84"/>
      <c r="BI38" s="85"/>
      <c r="BJ38" s="84">
        <v>0</v>
      </c>
      <c r="BK38" s="80" t="s">
        <v>319</v>
      </c>
      <c r="BL38" s="80" t="s">
        <v>319</v>
      </c>
      <c r="BM38" s="79"/>
      <c r="BN38" s="79"/>
      <c r="BO38" s="84" t="s">
        <v>42</v>
      </c>
      <c r="BP38" s="81"/>
      <c r="BQ38" s="81"/>
      <c r="BR38" s="81"/>
      <c r="BS38" s="84"/>
      <c r="BT38" s="85"/>
      <c r="BU38" s="84">
        <v>0</v>
      </c>
      <c r="BV38" s="80" t="s">
        <v>42</v>
      </c>
      <c r="BW38" s="80" t="s">
        <v>42</v>
      </c>
      <c r="BX38" s="79"/>
      <c r="BY38" s="79"/>
      <c r="BZ38" s="79" t="s">
        <v>42</v>
      </c>
      <c r="CA38" s="81"/>
      <c r="CB38" s="81"/>
      <c r="CC38" s="81"/>
      <c r="CD38" s="84"/>
      <c r="CE38" s="85"/>
      <c r="CF38" s="84">
        <v>0</v>
      </c>
      <c r="CG38" s="79" t="s">
        <v>42</v>
      </c>
      <c r="CH38" s="79" t="s">
        <v>42</v>
      </c>
      <c r="CI38" s="79"/>
      <c r="CJ38" s="79"/>
      <c r="CK38" s="84">
        <v>0</v>
      </c>
      <c r="CL38" s="80" t="s">
        <v>319</v>
      </c>
      <c r="CM38" s="80" t="s">
        <v>319</v>
      </c>
      <c r="CN38" s="79"/>
      <c r="CO38" s="79"/>
    </row>
    <row r="39" spans="1:93" ht="15" customHeight="1" x14ac:dyDescent="0.25">
      <c r="A39" s="88">
        <f t="shared" si="1"/>
        <v>25</v>
      </c>
      <c r="B39" s="79"/>
      <c r="C39" s="79"/>
      <c r="D39" s="80" t="s">
        <v>259</v>
      </c>
      <c r="E39" s="79"/>
      <c r="F39" s="80" t="s">
        <v>300</v>
      </c>
      <c r="G39" s="79">
        <v>45644</v>
      </c>
      <c r="H39" s="80" t="s">
        <v>144</v>
      </c>
      <c r="I39" s="80">
        <v>201200529</v>
      </c>
      <c r="J39" s="80" t="s">
        <v>145</v>
      </c>
      <c r="K39" s="80" t="s">
        <v>146</v>
      </c>
      <c r="L39" s="80" t="s">
        <v>147</v>
      </c>
      <c r="M39" s="80" t="s">
        <v>145</v>
      </c>
      <c r="N39" s="80" t="s">
        <v>146</v>
      </c>
      <c r="O39" s="80" t="s">
        <v>43</v>
      </c>
      <c r="P39" s="81">
        <v>6.6660000000000004</v>
      </c>
      <c r="Q39" s="82"/>
      <c r="R39" s="82"/>
      <c r="S39" s="81"/>
      <c r="T39" s="81"/>
      <c r="U39" s="81"/>
      <c r="V39" s="83"/>
      <c r="W39" s="83"/>
      <c r="X39" s="79"/>
      <c r="Y39" s="79"/>
      <c r="Z39" s="79"/>
      <c r="AA39" s="79">
        <v>41153</v>
      </c>
      <c r="AB39" s="79"/>
      <c r="AC39" s="79"/>
      <c r="AD39" s="79">
        <v>41153</v>
      </c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 t="s">
        <v>42</v>
      </c>
      <c r="BA39" s="79" t="s">
        <v>42</v>
      </c>
      <c r="BB39" s="79" t="s">
        <v>42</v>
      </c>
      <c r="BC39" s="81"/>
      <c r="BD39" s="81"/>
      <c r="BE39" s="81"/>
      <c r="BF39" s="81"/>
      <c r="BG39" s="81"/>
      <c r="BH39" s="84"/>
      <c r="BI39" s="85"/>
      <c r="BJ39" s="84">
        <v>0</v>
      </c>
      <c r="BK39" s="80" t="s">
        <v>390</v>
      </c>
      <c r="BL39" s="80" t="s">
        <v>390</v>
      </c>
      <c r="BM39" s="79"/>
      <c r="BN39" s="79"/>
      <c r="BO39" s="84" t="s">
        <v>42</v>
      </c>
      <c r="BP39" s="81"/>
      <c r="BQ39" s="81"/>
      <c r="BR39" s="81"/>
      <c r="BS39" s="84"/>
      <c r="BT39" s="85"/>
      <c r="BU39" s="84">
        <v>0</v>
      </c>
      <c r="BV39" s="80" t="s">
        <v>42</v>
      </c>
      <c r="BW39" s="80" t="s">
        <v>42</v>
      </c>
      <c r="BX39" s="79"/>
      <c r="BY39" s="79"/>
      <c r="BZ39" s="79" t="s">
        <v>42</v>
      </c>
      <c r="CA39" s="81"/>
      <c r="CB39" s="81"/>
      <c r="CC39" s="81"/>
      <c r="CD39" s="84"/>
      <c r="CE39" s="85"/>
      <c r="CF39" s="84">
        <v>0</v>
      </c>
      <c r="CG39" s="79" t="s">
        <v>42</v>
      </c>
      <c r="CH39" s="79" t="s">
        <v>42</v>
      </c>
      <c r="CI39" s="79"/>
      <c r="CJ39" s="79"/>
      <c r="CK39" s="84">
        <v>0</v>
      </c>
      <c r="CL39" s="80" t="s">
        <v>390</v>
      </c>
      <c r="CM39" s="80" t="s">
        <v>390</v>
      </c>
      <c r="CN39" s="79"/>
      <c r="CO39" s="79"/>
    </row>
    <row r="40" spans="1:93" ht="15" customHeight="1" x14ac:dyDescent="0.25">
      <c r="A40" s="78">
        <f t="shared" si="1"/>
        <v>26</v>
      </c>
      <c r="B40" s="79"/>
      <c r="C40" s="79"/>
      <c r="D40" s="80" t="s">
        <v>260</v>
      </c>
      <c r="E40" s="79"/>
      <c r="F40" s="59" t="s">
        <v>42</v>
      </c>
      <c r="G40" s="59" t="s">
        <v>42</v>
      </c>
      <c r="H40" s="80" t="s">
        <v>170</v>
      </c>
      <c r="I40" s="80">
        <v>107009273</v>
      </c>
      <c r="J40" s="80" t="s">
        <v>171</v>
      </c>
      <c r="K40" s="80" t="s">
        <v>172</v>
      </c>
      <c r="L40" s="80" t="s">
        <v>173</v>
      </c>
      <c r="M40" s="80" t="s">
        <v>171</v>
      </c>
      <c r="N40" s="80" t="s">
        <v>172</v>
      </c>
      <c r="O40" s="80" t="s">
        <v>52</v>
      </c>
      <c r="P40" s="81">
        <v>6</v>
      </c>
      <c r="Q40" s="82"/>
      <c r="R40" s="82"/>
      <c r="S40" s="81"/>
      <c r="T40" s="81"/>
      <c r="U40" s="81"/>
      <c r="V40" s="83"/>
      <c r="W40" s="83"/>
      <c r="X40" s="79"/>
      <c r="Y40" s="79"/>
      <c r="Z40" s="79"/>
      <c r="AA40" s="79"/>
      <c r="AB40" s="79"/>
      <c r="AC40" s="79"/>
      <c r="AD40" s="79"/>
      <c r="AE40" s="79"/>
      <c r="AF40" s="79"/>
      <c r="AG40" s="79">
        <v>28522</v>
      </c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 t="s">
        <v>42</v>
      </c>
      <c r="BA40" s="79" t="s">
        <v>42</v>
      </c>
      <c r="BB40" s="79" t="s">
        <v>42</v>
      </c>
      <c r="BC40" s="81"/>
      <c r="BD40" s="81"/>
      <c r="BE40" s="81"/>
      <c r="BF40" s="81"/>
      <c r="BG40" s="81"/>
      <c r="BH40" s="84"/>
      <c r="BI40" s="85"/>
      <c r="BJ40" s="84">
        <v>0</v>
      </c>
      <c r="BK40" s="84" t="s">
        <v>42</v>
      </c>
      <c r="BL40" s="84" t="s">
        <v>42</v>
      </c>
      <c r="BM40" s="79"/>
      <c r="BN40" s="79"/>
      <c r="BO40" s="86" t="s">
        <v>179</v>
      </c>
      <c r="BP40" s="81"/>
      <c r="BQ40" s="81"/>
      <c r="BR40" s="81"/>
      <c r="BS40" s="84"/>
      <c r="BT40" s="85"/>
      <c r="BU40" s="84">
        <v>0</v>
      </c>
      <c r="BV40" s="84" t="s">
        <v>320</v>
      </c>
      <c r="BW40" s="84" t="s">
        <v>320</v>
      </c>
      <c r="BX40" s="79"/>
      <c r="BY40" s="79"/>
      <c r="BZ40" s="79" t="s">
        <v>42</v>
      </c>
      <c r="CA40" s="81"/>
      <c r="CB40" s="81"/>
      <c r="CC40" s="81"/>
      <c r="CD40" s="84"/>
      <c r="CE40" s="85"/>
      <c r="CF40" s="84">
        <v>0</v>
      </c>
      <c r="CG40" s="79" t="s">
        <v>42</v>
      </c>
      <c r="CH40" s="79" t="s">
        <v>42</v>
      </c>
      <c r="CI40" s="79"/>
      <c r="CJ40" s="79"/>
      <c r="CK40" s="84">
        <v>0</v>
      </c>
      <c r="CL40" s="84" t="s">
        <v>320</v>
      </c>
      <c r="CM40" s="84" t="s">
        <v>320</v>
      </c>
      <c r="CN40" s="79"/>
      <c r="CO40" s="79"/>
    </row>
    <row r="41" spans="1:93" ht="15" customHeight="1" x14ac:dyDescent="0.25">
      <c r="A41" s="78">
        <f t="shared" si="1"/>
        <v>27</v>
      </c>
      <c r="B41" s="79"/>
      <c r="C41" s="79"/>
      <c r="D41" s="80" t="s">
        <v>261</v>
      </c>
      <c r="E41" s="79"/>
      <c r="F41" s="80" t="s">
        <v>301</v>
      </c>
      <c r="G41" s="79">
        <v>45609</v>
      </c>
      <c r="H41" s="80" t="s">
        <v>90</v>
      </c>
      <c r="I41" s="80">
        <v>113012360</v>
      </c>
      <c r="J41" s="80" t="s">
        <v>91</v>
      </c>
      <c r="K41" s="80" t="s">
        <v>92</v>
      </c>
      <c r="L41" s="80" t="s">
        <v>93</v>
      </c>
      <c r="M41" s="80" t="s">
        <v>91</v>
      </c>
      <c r="N41" s="80" t="s">
        <v>92</v>
      </c>
      <c r="O41" s="80" t="s">
        <v>52</v>
      </c>
      <c r="P41" s="81">
        <v>105</v>
      </c>
      <c r="Q41" s="82"/>
      <c r="R41" s="82"/>
      <c r="S41" s="81"/>
      <c r="T41" s="81"/>
      <c r="U41" s="81"/>
      <c r="V41" s="83"/>
      <c r="W41" s="83"/>
      <c r="X41" s="79"/>
      <c r="Y41" s="79"/>
      <c r="Z41" s="79"/>
      <c r="AA41" s="79"/>
      <c r="AB41" s="79"/>
      <c r="AC41" s="79"/>
      <c r="AD41" s="79"/>
      <c r="AE41" s="79"/>
      <c r="AF41" s="79"/>
      <c r="AG41" s="79">
        <v>34144</v>
      </c>
      <c r="AH41" s="79"/>
      <c r="AI41" s="79"/>
      <c r="AJ41" s="79">
        <v>21303</v>
      </c>
      <c r="AK41" s="79"/>
      <c r="AL41" s="79"/>
      <c r="AM41" s="79">
        <v>24349</v>
      </c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 t="s">
        <v>42</v>
      </c>
      <c r="BA41" s="79" t="s">
        <v>42</v>
      </c>
      <c r="BB41" s="79" t="s">
        <v>42</v>
      </c>
      <c r="BC41" s="81"/>
      <c r="BD41" s="81"/>
      <c r="BE41" s="81"/>
      <c r="BF41" s="81"/>
      <c r="BG41" s="81"/>
      <c r="BH41" s="84"/>
      <c r="BI41" s="85"/>
      <c r="BJ41" s="84">
        <v>0</v>
      </c>
      <c r="BK41" s="80" t="s">
        <v>321</v>
      </c>
      <c r="BL41" s="80" t="s">
        <v>321</v>
      </c>
      <c r="BM41" s="79"/>
      <c r="BN41" s="79"/>
      <c r="BO41" s="86" t="s">
        <v>375</v>
      </c>
      <c r="BP41" s="81"/>
      <c r="BQ41" s="81"/>
      <c r="BR41" s="81"/>
      <c r="BS41" s="84"/>
      <c r="BT41" s="85"/>
      <c r="BU41" s="84">
        <v>0</v>
      </c>
      <c r="BV41" s="80" t="s">
        <v>321</v>
      </c>
      <c r="BW41" s="80" t="s">
        <v>321</v>
      </c>
      <c r="BX41" s="79"/>
      <c r="BY41" s="79"/>
      <c r="BZ41" s="90" t="s">
        <v>181</v>
      </c>
      <c r="CA41" s="81"/>
      <c r="CB41" s="81"/>
      <c r="CC41" s="81"/>
      <c r="CD41" s="84"/>
      <c r="CE41" s="85"/>
      <c r="CF41" s="84">
        <v>0</v>
      </c>
      <c r="CG41" s="80" t="s">
        <v>321</v>
      </c>
      <c r="CH41" s="80" t="s">
        <v>321</v>
      </c>
      <c r="CI41" s="79"/>
      <c r="CJ41" s="79"/>
      <c r="CK41" s="84">
        <v>0</v>
      </c>
      <c r="CL41" s="80" t="s">
        <v>321</v>
      </c>
      <c r="CM41" s="80" t="s">
        <v>321</v>
      </c>
      <c r="CN41" s="79"/>
      <c r="CO41" s="79"/>
    </row>
    <row r="42" spans="1:93" ht="15" customHeight="1" x14ac:dyDescent="0.25">
      <c r="A42" s="78">
        <f t="shared" si="1"/>
        <v>28</v>
      </c>
      <c r="B42" s="79"/>
      <c r="C42" s="79"/>
      <c r="D42" s="80" t="s">
        <v>262</v>
      </c>
      <c r="E42" s="79"/>
      <c r="F42" s="80" t="s">
        <v>302</v>
      </c>
      <c r="G42" s="79">
        <v>45624</v>
      </c>
      <c r="H42" s="80" t="s">
        <v>274</v>
      </c>
      <c r="I42" s="80">
        <v>114005624</v>
      </c>
      <c r="J42" s="80" t="s">
        <v>94</v>
      </c>
      <c r="K42" s="80" t="s">
        <v>95</v>
      </c>
      <c r="L42" s="80" t="s">
        <v>96</v>
      </c>
      <c r="M42" s="80" t="s">
        <v>94</v>
      </c>
      <c r="N42" s="80" t="s">
        <v>95</v>
      </c>
      <c r="O42" s="80" t="s">
        <v>52</v>
      </c>
      <c r="P42" s="81">
        <v>68.180000000000007</v>
      </c>
      <c r="Q42" s="82"/>
      <c r="R42" s="82"/>
      <c r="S42" s="81"/>
      <c r="T42" s="81"/>
      <c r="U42" s="81"/>
      <c r="V42" s="83"/>
      <c r="W42" s="83"/>
      <c r="X42" s="79">
        <v>39505</v>
      </c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 t="s">
        <v>42</v>
      </c>
      <c r="BA42" s="79" t="s">
        <v>42</v>
      </c>
      <c r="BB42" s="79" t="s">
        <v>42</v>
      </c>
      <c r="BC42" s="81"/>
      <c r="BD42" s="81"/>
      <c r="BE42" s="81"/>
      <c r="BF42" s="81"/>
      <c r="BG42" s="81"/>
      <c r="BH42" s="84"/>
      <c r="BI42" s="85"/>
      <c r="BJ42" s="84">
        <v>0</v>
      </c>
      <c r="BK42" s="80" t="s">
        <v>391</v>
      </c>
      <c r="BL42" s="80" t="s">
        <v>391</v>
      </c>
      <c r="BM42" s="79"/>
      <c r="BN42" s="79"/>
      <c r="BO42" s="86" t="s">
        <v>375</v>
      </c>
      <c r="BP42" s="81"/>
      <c r="BQ42" s="81"/>
      <c r="BR42" s="81"/>
      <c r="BS42" s="84"/>
      <c r="BT42" s="85"/>
      <c r="BU42" s="84">
        <v>0</v>
      </c>
      <c r="BV42" s="80" t="s">
        <v>391</v>
      </c>
      <c r="BW42" s="80" t="s">
        <v>391</v>
      </c>
      <c r="BX42" s="79"/>
      <c r="BY42" s="79"/>
      <c r="BZ42" s="79" t="s">
        <v>42</v>
      </c>
      <c r="CA42" s="81"/>
      <c r="CB42" s="81"/>
      <c r="CC42" s="81"/>
      <c r="CD42" s="84"/>
      <c r="CE42" s="85"/>
      <c r="CF42" s="84">
        <v>0</v>
      </c>
      <c r="CG42" s="79" t="s">
        <v>42</v>
      </c>
      <c r="CH42" s="79" t="s">
        <v>42</v>
      </c>
      <c r="CI42" s="79"/>
      <c r="CJ42" s="79"/>
      <c r="CK42" s="84">
        <v>0</v>
      </c>
      <c r="CL42" s="80" t="s">
        <v>391</v>
      </c>
      <c r="CM42" s="80" t="s">
        <v>391</v>
      </c>
      <c r="CN42" s="79"/>
      <c r="CO42" s="79"/>
    </row>
    <row r="43" spans="1:93" ht="15" customHeight="1" x14ac:dyDescent="0.25">
      <c r="A43" s="78">
        <f t="shared" si="1"/>
        <v>29</v>
      </c>
      <c r="B43" s="79"/>
      <c r="C43" s="79"/>
      <c r="D43" s="80" t="s">
        <v>263</v>
      </c>
      <c r="E43" s="79"/>
      <c r="F43" s="80" t="s">
        <v>303</v>
      </c>
      <c r="G43" s="79">
        <v>45609</v>
      </c>
      <c r="H43" s="80" t="s">
        <v>97</v>
      </c>
      <c r="I43" s="80">
        <v>831609046</v>
      </c>
      <c r="J43" s="80" t="s">
        <v>44</v>
      </c>
      <c r="K43" s="80" t="s">
        <v>59</v>
      </c>
      <c r="L43" s="80" t="s">
        <v>98</v>
      </c>
      <c r="M43" s="80" t="s">
        <v>44</v>
      </c>
      <c r="N43" s="80" t="s">
        <v>59</v>
      </c>
      <c r="O43" s="80" t="s">
        <v>52</v>
      </c>
      <c r="P43" s="81">
        <v>72</v>
      </c>
      <c r="Q43" s="82"/>
      <c r="R43" s="82"/>
      <c r="S43" s="81"/>
      <c r="T43" s="81"/>
      <c r="U43" s="81"/>
      <c r="V43" s="83"/>
      <c r="W43" s="83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>
        <v>42360</v>
      </c>
      <c r="AW43" s="79"/>
      <c r="AX43" s="79"/>
      <c r="AY43" s="79">
        <v>42244</v>
      </c>
      <c r="AZ43" s="79" t="s">
        <v>42</v>
      </c>
      <c r="BA43" s="79" t="s">
        <v>42</v>
      </c>
      <c r="BB43" s="79" t="s">
        <v>42</v>
      </c>
      <c r="BC43" s="81"/>
      <c r="BD43" s="81"/>
      <c r="BE43" s="81"/>
      <c r="BF43" s="81"/>
      <c r="BG43" s="81"/>
      <c r="BH43" s="84"/>
      <c r="BI43" s="85"/>
      <c r="BJ43" s="84">
        <v>0</v>
      </c>
      <c r="BK43" s="80" t="s">
        <v>322</v>
      </c>
      <c r="BL43" s="80" t="s">
        <v>322</v>
      </c>
      <c r="BM43" s="79"/>
      <c r="BN43" s="79"/>
      <c r="BO43" s="86" t="s">
        <v>375</v>
      </c>
      <c r="BP43" s="81"/>
      <c r="BQ43" s="81"/>
      <c r="BR43" s="81"/>
      <c r="BS43" s="84"/>
      <c r="BT43" s="85"/>
      <c r="BU43" s="84">
        <v>0</v>
      </c>
      <c r="BV43" s="80" t="s">
        <v>322</v>
      </c>
      <c r="BW43" s="80" t="s">
        <v>322</v>
      </c>
      <c r="BX43" s="79"/>
      <c r="BY43" s="79"/>
      <c r="BZ43" s="80" t="s">
        <v>264</v>
      </c>
      <c r="CA43" s="81"/>
      <c r="CB43" s="81"/>
      <c r="CC43" s="81"/>
      <c r="CD43" s="84"/>
      <c r="CE43" s="85"/>
      <c r="CF43" s="84">
        <v>0</v>
      </c>
      <c r="CG43" s="80" t="s">
        <v>322</v>
      </c>
      <c r="CH43" s="80" t="s">
        <v>322</v>
      </c>
      <c r="CI43" s="79"/>
      <c r="CJ43" s="79"/>
      <c r="CK43" s="84">
        <v>0</v>
      </c>
      <c r="CL43" s="80" t="s">
        <v>322</v>
      </c>
      <c r="CM43" s="80" t="s">
        <v>322</v>
      </c>
      <c r="CN43" s="79"/>
      <c r="CO43" s="79"/>
    </row>
    <row r="44" spans="1:93" ht="15" customHeight="1" x14ac:dyDescent="0.25">
      <c r="A44" s="78">
        <f t="shared" si="1"/>
        <v>30</v>
      </c>
      <c r="B44" s="79"/>
      <c r="C44" s="79"/>
      <c r="D44" s="80" t="s">
        <v>265</v>
      </c>
      <c r="E44" s="79"/>
      <c r="F44" s="80" t="s">
        <v>304</v>
      </c>
      <c r="G44" s="79">
        <v>45609</v>
      </c>
      <c r="H44" s="80" t="s">
        <v>97</v>
      </c>
      <c r="I44" s="80">
        <v>831609046</v>
      </c>
      <c r="J44" s="80" t="s">
        <v>44</v>
      </c>
      <c r="K44" s="80" t="s">
        <v>59</v>
      </c>
      <c r="L44" s="80" t="s">
        <v>135</v>
      </c>
      <c r="M44" s="80" t="s">
        <v>44</v>
      </c>
      <c r="N44" s="80" t="s">
        <v>59</v>
      </c>
      <c r="O44" s="80" t="s">
        <v>52</v>
      </c>
      <c r="P44" s="81">
        <v>166.84899999999999</v>
      </c>
      <c r="Q44" s="82"/>
      <c r="R44" s="82"/>
      <c r="S44" s="81"/>
      <c r="T44" s="81"/>
      <c r="U44" s="81"/>
      <c r="V44" s="83"/>
      <c r="W44" s="83"/>
      <c r="X44" s="79"/>
      <c r="Y44" s="79"/>
      <c r="Z44" s="79"/>
      <c r="AA44" s="79">
        <v>23511</v>
      </c>
      <c r="AB44" s="79"/>
      <c r="AC44" s="79"/>
      <c r="AD44" s="79">
        <v>23544</v>
      </c>
      <c r="AE44" s="79"/>
      <c r="AF44" s="79"/>
      <c r="AG44" s="79"/>
      <c r="AH44" s="79"/>
      <c r="AI44" s="79"/>
      <c r="AJ44" s="79">
        <v>43501</v>
      </c>
      <c r="AK44" s="79"/>
      <c r="AL44" s="79"/>
      <c r="AM44" s="79">
        <v>32415</v>
      </c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 t="s">
        <v>42</v>
      </c>
      <c r="BA44" s="79" t="s">
        <v>42</v>
      </c>
      <c r="BB44" s="79" t="s">
        <v>42</v>
      </c>
      <c r="BC44" s="81"/>
      <c r="BD44" s="81"/>
      <c r="BE44" s="81"/>
      <c r="BF44" s="81"/>
      <c r="BG44" s="81"/>
      <c r="BH44" s="84"/>
      <c r="BI44" s="85"/>
      <c r="BJ44" s="84">
        <v>0</v>
      </c>
      <c r="BK44" s="80" t="s">
        <v>392</v>
      </c>
      <c r="BL44" s="80" t="s">
        <v>392</v>
      </c>
      <c r="BM44" s="79"/>
      <c r="BN44" s="79"/>
      <c r="BO44" s="86" t="s">
        <v>375</v>
      </c>
      <c r="BP44" s="81"/>
      <c r="BQ44" s="81"/>
      <c r="BR44" s="81"/>
      <c r="BS44" s="84"/>
      <c r="BT44" s="85"/>
      <c r="BU44" s="84">
        <v>0</v>
      </c>
      <c r="BV44" s="80" t="s">
        <v>392</v>
      </c>
      <c r="BW44" s="80" t="s">
        <v>392</v>
      </c>
      <c r="BX44" s="79"/>
      <c r="BY44" s="79"/>
      <c r="BZ44" s="80" t="s">
        <v>266</v>
      </c>
      <c r="CA44" s="81"/>
      <c r="CB44" s="81"/>
      <c r="CC44" s="81"/>
      <c r="CD44" s="84"/>
      <c r="CE44" s="85"/>
      <c r="CF44" s="84">
        <v>0</v>
      </c>
      <c r="CG44" s="80" t="s">
        <v>392</v>
      </c>
      <c r="CH44" s="80" t="s">
        <v>392</v>
      </c>
      <c r="CI44" s="79"/>
      <c r="CJ44" s="79"/>
      <c r="CK44" s="84">
        <v>0</v>
      </c>
      <c r="CL44" s="80" t="s">
        <v>392</v>
      </c>
      <c r="CM44" s="80" t="s">
        <v>392</v>
      </c>
      <c r="CN44" s="79"/>
      <c r="CO44" s="79"/>
    </row>
    <row r="45" spans="1:93" ht="15" customHeight="1" x14ac:dyDescent="0.25">
      <c r="A45" s="78">
        <f t="shared" si="1"/>
        <v>31</v>
      </c>
      <c r="B45" s="79"/>
      <c r="C45" s="79"/>
      <c r="D45" s="80" t="s">
        <v>267</v>
      </c>
      <c r="E45" s="79"/>
      <c r="F45" s="80" t="s">
        <v>305</v>
      </c>
      <c r="G45" s="79">
        <v>45609</v>
      </c>
      <c r="H45" s="80" t="s">
        <v>99</v>
      </c>
      <c r="I45" s="80">
        <v>115016602</v>
      </c>
      <c r="J45" s="80" t="s">
        <v>66</v>
      </c>
      <c r="K45" s="80" t="s">
        <v>65</v>
      </c>
      <c r="L45" s="80" t="s">
        <v>100</v>
      </c>
      <c r="M45" s="80" t="s">
        <v>66</v>
      </c>
      <c r="N45" s="80" t="s">
        <v>65</v>
      </c>
      <c r="O45" s="80" t="s">
        <v>52</v>
      </c>
      <c r="P45" s="81">
        <v>104.6</v>
      </c>
      <c r="Q45" s="82"/>
      <c r="R45" s="82"/>
      <c r="S45" s="81"/>
      <c r="T45" s="81"/>
      <c r="U45" s="81"/>
      <c r="V45" s="83"/>
      <c r="W45" s="83"/>
      <c r="X45" s="79">
        <v>40886</v>
      </c>
      <c r="Y45" s="79"/>
      <c r="Z45" s="79"/>
      <c r="AA45" s="79"/>
      <c r="AB45" s="79"/>
      <c r="AC45" s="79"/>
      <c r="AD45" s="79">
        <v>27895</v>
      </c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 t="s">
        <v>101</v>
      </c>
      <c r="BA45" s="89" t="s">
        <v>102</v>
      </c>
      <c r="BB45" s="79" t="s">
        <v>103</v>
      </c>
      <c r="BC45" s="81"/>
      <c r="BD45" s="81"/>
      <c r="BE45" s="81"/>
      <c r="BF45" s="81"/>
      <c r="BG45" s="81"/>
      <c r="BH45" s="84"/>
      <c r="BI45" s="85"/>
      <c r="BJ45" s="84">
        <v>0</v>
      </c>
      <c r="BK45" s="80" t="s">
        <v>393</v>
      </c>
      <c r="BL45" s="80" t="s">
        <v>393</v>
      </c>
      <c r="BM45" s="79"/>
      <c r="BN45" s="79"/>
      <c r="BO45" s="84" t="s">
        <v>42</v>
      </c>
      <c r="BP45" s="81"/>
      <c r="BQ45" s="81"/>
      <c r="BR45" s="81"/>
      <c r="BS45" s="84"/>
      <c r="BT45" s="85"/>
      <c r="BU45" s="84">
        <v>0</v>
      </c>
      <c r="BV45" s="80" t="s">
        <v>42</v>
      </c>
      <c r="BW45" s="80" t="s">
        <v>42</v>
      </c>
      <c r="BX45" s="79"/>
      <c r="BY45" s="79"/>
      <c r="BZ45" s="79" t="s">
        <v>42</v>
      </c>
      <c r="CA45" s="81"/>
      <c r="CB45" s="81"/>
      <c r="CC45" s="81"/>
      <c r="CD45" s="84"/>
      <c r="CE45" s="85"/>
      <c r="CF45" s="84">
        <v>0</v>
      </c>
      <c r="CG45" s="79" t="s">
        <v>42</v>
      </c>
      <c r="CH45" s="79" t="s">
        <v>42</v>
      </c>
      <c r="CI45" s="79"/>
      <c r="CJ45" s="79"/>
      <c r="CK45" s="84">
        <v>0</v>
      </c>
      <c r="CL45" s="80" t="s">
        <v>393</v>
      </c>
      <c r="CM45" s="80" t="s">
        <v>393</v>
      </c>
      <c r="CN45" s="79"/>
      <c r="CO45" s="79"/>
    </row>
    <row r="46" spans="1:93" ht="15" customHeight="1" x14ac:dyDescent="0.25">
      <c r="A46" s="78">
        <f t="shared" si="1"/>
        <v>32</v>
      </c>
      <c r="B46" s="79"/>
      <c r="C46" s="79"/>
      <c r="D46" s="80" t="s">
        <v>268</v>
      </c>
      <c r="E46" s="79"/>
      <c r="F46" s="80" t="s">
        <v>306</v>
      </c>
      <c r="G46" s="79">
        <v>45624</v>
      </c>
      <c r="H46" s="80" t="s">
        <v>363</v>
      </c>
      <c r="I46" s="80">
        <v>123526494</v>
      </c>
      <c r="J46" s="80" t="s">
        <v>104</v>
      </c>
      <c r="K46" s="80" t="s">
        <v>105</v>
      </c>
      <c r="L46" s="80" t="s">
        <v>364</v>
      </c>
      <c r="M46" s="80" t="s">
        <v>104</v>
      </c>
      <c r="N46" s="80" t="s">
        <v>105</v>
      </c>
      <c r="O46" s="80" t="s">
        <v>63</v>
      </c>
      <c r="P46" s="81">
        <v>200</v>
      </c>
      <c r="Q46" s="82"/>
      <c r="R46" s="82"/>
      <c r="S46" s="81"/>
      <c r="T46" s="81"/>
      <c r="U46" s="81"/>
      <c r="V46" s="83"/>
      <c r="W46" s="83"/>
      <c r="X46" s="79"/>
      <c r="Y46" s="79"/>
      <c r="Z46" s="79"/>
      <c r="AA46" s="79">
        <v>22251</v>
      </c>
      <c r="AB46" s="79"/>
      <c r="AC46" s="79"/>
      <c r="AD46" s="79">
        <v>22392</v>
      </c>
      <c r="AE46" s="79"/>
      <c r="AF46" s="79"/>
      <c r="AG46" s="79">
        <v>22543</v>
      </c>
      <c r="AH46" s="79"/>
      <c r="AI46" s="79"/>
      <c r="AJ46" s="79">
        <v>22750</v>
      </c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 t="s">
        <v>42</v>
      </c>
      <c r="BA46" s="79" t="s">
        <v>42</v>
      </c>
      <c r="BB46" s="79" t="s">
        <v>42</v>
      </c>
      <c r="BC46" s="81"/>
      <c r="BD46" s="81"/>
      <c r="BE46" s="81"/>
      <c r="BF46" s="81"/>
      <c r="BG46" s="81"/>
      <c r="BH46" s="84"/>
      <c r="BI46" s="85"/>
      <c r="BJ46" s="84">
        <v>0</v>
      </c>
      <c r="BK46" s="80" t="s">
        <v>394</v>
      </c>
      <c r="BL46" s="80" t="s">
        <v>394</v>
      </c>
      <c r="BM46" s="79"/>
      <c r="BN46" s="79"/>
      <c r="BO46" s="84" t="s">
        <v>42</v>
      </c>
      <c r="BP46" s="81"/>
      <c r="BQ46" s="81"/>
      <c r="BR46" s="81"/>
      <c r="BS46" s="84"/>
      <c r="BT46" s="85"/>
      <c r="BU46" s="84">
        <v>0</v>
      </c>
      <c r="BV46" s="80" t="s">
        <v>42</v>
      </c>
      <c r="BW46" s="80" t="s">
        <v>42</v>
      </c>
      <c r="BX46" s="79"/>
      <c r="BY46" s="79"/>
      <c r="BZ46" s="79" t="s">
        <v>42</v>
      </c>
      <c r="CA46" s="81"/>
      <c r="CB46" s="81"/>
      <c r="CC46" s="81"/>
      <c r="CD46" s="84"/>
      <c r="CE46" s="85"/>
      <c r="CF46" s="84">
        <v>0</v>
      </c>
      <c r="CG46" s="79" t="s">
        <v>42</v>
      </c>
      <c r="CH46" s="79" t="s">
        <v>42</v>
      </c>
      <c r="CI46" s="79"/>
      <c r="CJ46" s="79"/>
      <c r="CK46" s="84">
        <v>0</v>
      </c>
      <c r="CL46" s="80" t="s">
        <v>394</v>
      </c>
      <c r="CM46" s="80" t="s">
        <v>394</v>
      </c>
      <c r="CN46" s="79"/>
      <c r="CO46" s="79"/>
    </row>
    <row r="47" spans="1:93" ht="15" customHeight="1" x14ac:dyDescent="0.25">
      <c r="A47" s="78">
        <f t="shared" si="1"/>
        <v>33</v>
      </c>
      <c r="B47" s="79"/>
      <c r="C47" s="79"/>
      <c r="D47" s="80" t="s">
        <v>269</v>
      </c>
      <c r="E47" s="79"/>
      <c r="F47" s="80" t="s">
        <v>307</v>
      </c>
      <c r="G47" s="79">
        <v>45644</v>
      </c>
      <c r="H47" s="80" t="s">
        <v>280</v>
      </c>
      <c r="I47" s="80">
        <v>119004654</v>
      </c>
      <c r="J47" s="80" t="s">
        <v>81</v>
      </c>
      <c r="K47" s="80" t="s">
        <v>82</v>
      </c>
      <c r="L47" s="80" t="s">
        <v>106</v>
      </c>
      <c r="M47" s="80" t="s">
        <v>81</v>
      </c>
      <c r="N47" s="80" t="s">
        <v>82</v>
      </c>
      <c r="O47" s="80" t="s">
        <v>52</v>
      </c>
      <c r="P47" s="81">
        <v>30</v>
      </c>
      <c r="Q47" s="82"/>
      <c r="R47" s="82"/>
      <c r="S47" s="81"/>
      <c r="T47" s="81"/>
      <c r="U47" s="81"/>
      <c r="V47" s="83"/>
      <c r="W47" s="83"/>
      <c r="X47" s="79"/>
      <c r="Y47" s="79"/>
      <c r="Z47" s="79"/>
      <c r="AA47" s="79">
        <v>25888</v>
      </c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 t="s">
        <v>42</v>
      </c>
      <c r="BA47" s="79" t="s">
        <v>42</v>
      </c>
      <c r="BB47" s="79" t="s">
        <v>42</v>
      </c>
      <c r="BC47" s="81"/>
      <c r="BD47" s="81"/>
      <c r="BE47" s="81"/>
      <c r="BF47" s="81"/>
      <c r="BG47" s="81"/>
      <c r="BH47" s="84"/>
      <c r="BI47" s="85"/>
      <c r="BJ47" s="84">
        <v>0</v>
      </c>
      <c r="BK47" s="80" t="s">
        <v>395</v>
      </c>
      <c r="BL47" s="80" t="s">
        <v>395</v>
      </c>
      <c r="BM47" s="79"/>
      <c r="BN47" s="79"/>
      <c r="BO47" s="84" t="s">
        <v>42</v>
      </c>
      <c r="BP47" s="81"/>
      <c r="BQ47" s="81"/>
      <c r="BR47" s="81"/>
      <c r="BS47" s="84"/>
      <c r="BT47" s="85"/>
      <c r="BU47" s="84">
        <v>0</v>
      </c>
      <c r="BV47" s="80" t="s">
        <v>42</v>
      </c>
      <c r="BW47" s="80" t="s">
        <v>42</v>
      </c>
      <c r="BX47" s="79"/>
      <c r="BY47" s="79"/>
      <c r="BZ47" s="90" t="s">
        <v>181</v>
      </c>
      <c r="CA47" s="81"/>
      <c r="CB47" s="81"/>
      <c r="CC47" s="81"/>
      <c r="CD47" s="84"/>
      <c r="CE47" s="85"/>
      <c r="CF47" s="84">
        <v>0</v>
      </c>
      <c r="CG47" s="80" t="s">
        <v>395</v>
      </c>
      <c r="CH47" s="80" t="s">
        <v>395</v>
      </c>
      <c r="CI47" s="79"/>
      <c r="CJ47" s="79"/>
      <c r="CK47" s="84">
        <v>0</v>
      </c>
      <c r="CL47" s="80" t="s">
        <v>395</v>
      </c>
      <c r="CM47" s="80" t="s">
        <v>395</v>
      </c>
      <c r="CN47" s="79"/>
      <c r="CO47" s="79"/>
    </row>
    <row r="48" spans="1:93" ht="15" customHeight="1" x14ac:dyDescent="0.25">
      <c r="A48" s="78">
        <f t="shared" si="1"/>
        <v>34</v>
      </c>
      <c r="B48" s="79"/>
      <c r="C48" s="79"/>
      <c r="D48" s="80" t="s">
        <v>270</v>
      </c>
      <c r="E48" s="79"/>
      <c r="F48" s="80" t="s">
        <v>308</v>
      </c>
      <c r="G48" s="79">
        <v>45609</v>
      </c>
      <c r="H48" s="80" t="s">
        <v>396</v>
      </c>
      <c r="I48" s="80">
        <v>117005106</v>
      </c>
      <c r="J48" s="80" t="s">
        <v>132</v>
      </c>
      <c r="K48" s="80" t="s">
        <v>133</v>
      </c>
      <c r="L48" s="80" t="s">
        <v>134</v>
      </c>
      <c r="M48" s="80" t="s">
        <v>132</v>
      </c>
      <c r="N48" s="80" t="s">
        <v>133</v>
      </c>
      <c r="O48" s="80" t="s">
        <v>52</v>
      </c>
      <c r="P48" s="81">
        <v>400</v>
      </c>
      <c r="Q48" s="82"/>
      <c r="R48" s="82"/>
      <c r="S48" s="81"/>
      <c r="T48" s="81"/>
      <c r="U48" s="81"/>
      <c r="V48" s="83"/>
      <c r="W48" s="83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>
        <v>31177</v>
      </c>
      <c r="AN48" s="79"/>
      <c r="AO48" s="79"/>
      <c r="AP48" s="79">
        <v>30812</v>
      </c>
      <c r="AQ48" s="79"/>
      <c r="AR48" s="79"/>
      <c r="AS48" s="79"/>
      <c r="AT48" s="79"/>
      <c r="AU48" s="79"/>
      <c r="AV48" s="79"/>
      <c r="AW48" s="79"/>
      <c r="AX48" s="79"/>
      <c r="AY48" s="79"/>
      <c r="AZ48" s="79" t="s">
        <v>42</v>
      </c>
      <c r="BA48" s="79" t="s">
        <v>42</v>
      </c>
      <c r="BB48" s="79" t="s">
        <v>42</v>
      </c>
      <c r="BC48" s="81"/>
      <c r="BD48" s="81"/>
      <c r="BE48" s="81"/>
      <c r="BF48" s="81"/>
      <c r="BG48" s="81"/>
      <c r="BH48" s="84"/>
      <c r="BI48" s="85"/>
      <c r="BJ48" s="84">
        <v>0</v>
      </c>
      <c r="BK48" s="80" t="s">
        <v>323</v>
      </c>
      <c r="BL48" s="80" t="s">
        <v>323</v>
      </c>
      <c r="BM48" s="79"/>
      <c r="BN48" s="79"/>
      <c r="BO48" s="86" t="s">
        <v>179</v>
      </c>
      <c r="BP48" s="81"/>
      <c r="BQ48" s="81"/>
      <c r="BR48" s="81"/>
      <c r="BS48" s="84"/>
      <c r="BT48" s="85"/>
      <c r="BU48" s="84">
        <v>0</v>
      </c>
      <c r="BV48" s="80" t="s">
        <v>323</v>
      </c>
      <c r="BW48" s="80" t="s">
        <v>323</v>
      </c>
      <c r="BX48" s="79"/>
      <c r="BY48" s="79"/>
      <c r="BZ48" s="79" t="s">
        <v>182</v>
      </c>
      <c r="CA48" s="81"/>
      <c r="CB48" s="81"/>
      <c r="CC48" s="81"/>
      <c r="CD48" s="84"/>
      <c r="CE48" s="85"/>
      <c r="CF48" s="84">
        <v>0</v>
      </c>
      <c r="CG48" s="80" t="s">
        <v>323</v>
      </c>
      <c r="CH48" s="80" t="s">
        <v>323</v>
      </c>
      <c r="CI48" s="79"/>
      <c r="CJ48" s="79"/>
      <c r="CK48" s="84">
        <v>0</v>
      </c>
      <c r="CL48" s="80" t="s">
        <v>323</v>
      </c>
      <c r="CM48" s="80" t="s">
        <v>323</v>
      </c>
      <c r="CN48" s="79"/>
      <c r="CO48" s="79"/>
    </row>
    <row r="49" spans="1:93" ht="15" customHeight="1" x14ac:dyDescent="0.25">
      <c r="A49" s="78">
        <f t="shared" si="1"/>
        <v>35</v>
      </c>
      <c r="B49" s="79"/>
      <c r="C49" s="79"/>
      <c r="D49" s="80" t="s">
        <v>271</v>
      </c>
      <c r="E49" s="79"/>
      <c r="F49" s="80" t="s">
        <v>309</v>
      </c>
      <c r="G49" s="79">
        <v>45609</v>
      </c>
      <c r="H49" s="80" t="s">
        <v>119</v>
      </c>
      <c r="I49" s="80">
        <v>813109388</v>
      </c>
      <c r="J49" s="80" t="s">
        <v>107</v>
      </c>
      <c r="K49" s="80" t="s">
        <v>108</v>
      </c>
      <c r="L49" s="80" t="s">
        <v>109</v>
      </c>
      <c r="M49" s="80" t="s">
        <v>107</v>
      </c>
      <c r="N49" s="80" t="s">
        <v>108</v>
      </c>
      <c r="O49" s="80" t="s">
        <v>63</v>
      </c>
      <c r="P49" s="81">
        <v>125</v>
      </c>
      <c r="Q49" s="82"/>
      <c r="R49" s="82"/>
      <c r="S49" s="81"/>
      <c r="T49" s="81"/>
      <c r="U49" s="81"/>
      <c r="V49" s="83"/>
      <c r="W49" s="83"/>
      <c r="X49" s="79"/>
      <c r="Y49" s="79"/>
      <c r="Z49" s="79"/>
      <c r="AA49" s="79">
        <v>24138</v>
      </c>
      <c r="AB49" s="79"/>
      <c r="AC49" s="79"/>
      <c r="AD49" s="79">
        <v>24138</v>
      </c>
      <c r="AE49" s="79"/>
      <c r="AF49" s="79"/>
      <c r="AG49" s="79"/>
      <c r="AH49" s="79"/>
      <c r="AI49" s="79"/>
      <c r="AJ49" s="79">
        <v>27060</v>
      </c>
      <c r="AK49" s="79"/>
      <c r="AL49" s="79"/>
      <c r="AM49" s="79">
        <v>27269</v>
      </c>
      <c r="AN49" s="79"/>
      <c r="AO49" s="79"/>
      <c r="AP49" s="79">
        <v>27269</v>
      </c>
      <c r="AQ49" s="79"/>
      <c r="AR49" s="79"/>
      <c r="AS49" s="79">
        <v>27269</v>
      </c>
      <c r="AT49" s="79"/>
      <c r="AU49" s="79"/>
      <c r="AV49" s="79">
        <v>27269</v>
      </c>
      <c r="AW49" s="79"/>
      <c r="AX49" s="79"/>
      <c r="AY49" s="79"/>
      <c r="AZ49" s="79" t="s">
        <v>42</v>
      </c>
      <c r="BA49" s="79" t="s">
        <v>42</v>
      </c>
      <c r="BB49" s="79" t="s">
        <v>42</v>
      </c>
      <c r="BC49" s="81"/>
      <c r="BD49" s="81"/>
      <c r="BE49" s="81"/>
      <c r="BF49" s="81"/>
      <c r="BG49" s="81"/>
      <c r="BH49" s="84"/>
      <c r="BI49" s="85"/>
      <c r="BJ49" s="84">
        <v>0</v>
      </c>
      <c r="BK49" s="80" t="s">
        <v>324</v>
      </c>
      <c r="BL49" s="80" t="s">
        <v>324</v>
      </c>
      <c r="BM49" s="79"/>
      <c r="BN49" s="79"/>
      <c r="BO49" s="84" t="s">
        <v>42</v>
      </c>
      <c r="BP49" s="81"/>
      <c r="BQ49" s="81"/>
      <c r="BR49" s="81"/>
      <c r="BS49" s="84"/>
      <c r="BT49" s="85"/>
      <c r="BU49" s="84">
        <v>0</v>
      </c>
      <c r="BV49" s="80" t="s">
        <v>42</v>
      </c>
      <c r="BW49" s="80" t="s">
        <v>42</v>
      </c>
      <c r="BX49" s="79"/>
      <c r="BY49" s="79"/>
      <c r="BZ49" s="79" t="s">
        <v>397</v>
      </c>
      <c r="CA49" s="81"/>
      <c r="CB49" s="81"/>
      <c r="CC49" s="81"/>
      <c r="CD49" s="84"/>
      <c r="CE49" s="85"/>
      <c r="CF49" s="84">
        <v>0</v>
      </c>
      <c r="CG49" s="80" t="s">
        <v>324</v>
      </c>
      <c r="CH49" s="80" t="s">
        <v>324</v>
      </c>
      <c r="CI49" s="79"/>
      <c r="CJ49" s="79"/>
      <c r="CK49" s="84">
        <v>0</v>
      </c>
      <c r="CL49" s="80" t="s">
        <v>324</v>
      </c>
      <c r="CM49" s="80" t="s">
        <v>324</v>
      </c>
      <c r="CN49" s="79"/>
      <c r="CO49" s="79"/>
    </row>
    <row r="50" spans="1:93" ht="15" customHeight="1" x14ac:dyDescent="0.25">
      <c r="A50" s="78">
        <f t="shared" si="1"/>
        <v>36</v>
      </c>
      <c r="B50" s="79"/>
      <c r="C50" s="79"/>
      <c r="D50" s="80" t="s">
        <v>272</v>
      </c>
      <c r="E50" s="79"/>
      <c r="F50" s="80" t="s">
        <v>310</v>
      </c>
      <c r="G50" s="79">
        <v>45609</v>
      </c>
      <c r="H50" s="80" t="s">
        <v>175</v>
      </c>
      <c r="I50" s="80">
        <v>200532770</v>
      </c>
      <c r="J50" s="80" t="s">
        <v>176</v>
      </c>
      <c r="K50" s="80" t="s">
        <v>177</v>
      </c>
      <c r="L50" s="80" t="s">
        <v>178</v>
      </c>
      <c r="M50" s="80" t="s">
        <v>176</v>
      </c>
      <c r="N50" s="80" t="s">
        <v>177</v>
      </c>
      <c r="O50" s="80" t="s">
        <v>63</v>
      </c>
      <c r="P50" s="81">
        <v>6</v>
      </c>
      <c r="Q50" s="82"/>
      <c r="R50" s="82"/>
      <c r="S50" s="81"/>
      <c r="T50" s="81"/>
      <c r="U50" s="81"/>
      <c r="V50" s="83"/>
      <c r="W50" s="83"/>
      <c r="X50" s="79"/>
      <c r="Y50" s="79"/>
      <c r="Z50" s="79"/>
      <c r="AA50" s="79">
        <v>37316</v>
      </c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 t="s">
        <v>42</v>
      </c>
      <c r="BA50" s="79" t="s">
        <v>42</v>
      </c>
      <c r="BB50" s="79" t="s">
        <v>42</v>
      </c>
      <c r="BC50" s="81"/>
      <c r="BD50" s="81"/>
      <c r="BE50" s="81"/>
      <c r="BF50" s="81"/>
      <c r="BG50" s="81"/>
      <c r="BH50" s="84"/>
      <c r="BI50" s="85"/>
      <c r="BJ50" s="84">
        <v>0</v>
      </c>
      <c r="BK50" s="84" t="s">
        <v>42</v>
      </c>
      <c r="BL50" s="84" t="s">
        <v>42</v>
      </c>
      <c r="BM50" s="79"/>
      <c r="BN50" s="79"/>
      <c r="BO50" s="86" t="s">
        <v>179</v>
      </c>
      <c r="BP50" s="81"/>
      <c r="BQ50" s="81"/>
      <c r="BR50" s="81"/>
      <c r="BS50" s="84"/>
      <c r="BT50" s="85"/>
      <c r="BU50" s="84">
        <v>0</v>
      </c>
      <c r="BV50" s="84" t="s">
        <v>325</v>
      </c>
      <c r="BW50" s="84" t="s">
        <v>325</v>
      </c>
      <c r="BX50" s="79"/>
      <c r="BY50" s="79"/>
      <c r="BZ50" s="79" t="s">
        <v>42</v>
      </c>
      <c r="CA50" s="81"/>
      <c r="CB50" s="81"/>
      <c r="CC50" s="81"/>
      <c r="CD50" s="84"/>
      <c r="CE50" s="85"/>
      <c r="CF50" s="84">
        <v>0</v>
      </c>
      <c r="CG50" s="79" t="s">
        <v>42</v>
      </c>
      <c r="CH50" s="79" t="s">
        <v>42</v>
      </c>
      <c r="CI50" s="79"/>
      <c r="CJ50" s="79"/>
      <c r="CK50" s="84">
        <v>0</v>
      </c>
      <c r="CL50" s="84" t="s">
        <v>325</v>
      </c>
      <c r="CM50" s="84" t="s">
        <v>325</v>
      </c>
      <c r="CN50" s="79"/>
      <c r="CO50" s="79"/>
    </row>
    <row r="51" spans="1:93" ht="15" customHeight="1" x14ac:dyDescent="0.25">
      <c r="A51" s="78">
        <f t="shared" si="1"/>
        <v>37</v>
      </c>
      <c r="B51" s="79"/>
      <c r="C51" s="79"/>
      <c r="D51" s="80" t="s">
        <v>273</v>
      </c>
      <c r="E51" s="79"/>
      <c r="F51" s="80" t="s">
        <v>311</v>
      </c>
      <c r="G51" s="79">
        <v>45609</v>
      </c>
      <c r="H51" s="80" t="s">
        <v>275</v>
      </c>
      <c r="I51" s="80">
        <v>109513731</v>
      </c>
      <c r="J51" s="80" t="s">
        <v>183</v>
      </c>
      <c r="K51" s="80" t="s">
        <v>185</v>
      </c>
      <c r="L51" s="80" t="s">
        <v>184</v>
      </c>
      <c r="M51" s="80" t="s">
        <v>183</v>
      </c>
      <c r="N51" s="80" t="s">
        <v>185</v>
      </c>
      <c r="O51" s="80" t="s">
        <v>63</v>
      </c>
      <c r="P51" s="81">
        <v>210</v>
      </c>
      <c r="Q51" s="82"/>
      <c r="R51" s="82"/>
      <c r="S51" s="81"/>
      <c r="T51" s="81"/>
      <c r="U51" s="81"/>
      <c r="V51" s="83"/>
      <c r="W51" s="83"/>
      <c r="X51" s="79"/>
      <c r="Y51" s="79"/>
      <c r="Z51" s="79"/>
      <c r="AA51" s="79">
        <v>27011</v>
      </c>
      <c r="AB51" s="79"/>
      <c r="AC51" s="79"/>
      <c r="AD51" s="79">
        <v>27304</v>
      </c>
      <c r="AE51" s="79"/>
      <c r="AF51" s="79"/>
      <c r="AG51" s="79">
        <v>27443</v>
      </c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 t="s">
        <v>42</v>
      </c>
      <c r="BA51" s="79" t="s">
        <v>42</v>
      </c>
      <c r="BB51" s="79" t="s">
        <v>42</v>
      </c>
      <c r="BC51" s="81"/>
      <c r="BD51" s="81"/>
      <c r="BE51" s="81"/>
      <c r="BF51" s="81"/>
      <c r="BG51" s="81"/>
      <c r="BH51" s="84"/>
      <c r="BI51" s="85"/>
      <c r="BJ51" s="84">
        <v>0</v>
      </c>
      <c r="BK51" s="84" t="s">
        <v>398</v>
      </c>
      <c r="BL51" s="84" t="s">
        <v>398</v>
      </c>
      <c r="BM51" s="79"/>
      <c r="BN51" s="79"/>
      <c r="BO51" s="84" t="s">
        <v>42</v>
      </c>
      <c r="BP51" s="81"/>
      <c r="BQ51" s="81"/>
      <c r="BR51" s="81"/>
      <c r="BS51" s="84"/>
      <c r="BT51" s="85"/>
      <c r="BU51" s="84">
        <v>0</v>
      </c>
      <c r="BV51" s="80" t="s">
        <v>42</v>
      </c>
      <c r="BW51" s="80" t="s">
        <v>42</v>
      </c>
      <c r="BX51" s="79"/>
      <c r="BY51" s="79"/>
      <c r="BZ51" s="79" t="s">
        <v>42</v>
      </c>
      <c r="CA51" s="81"/>
      <c r="CB51" s="81"/>
      <c r="CC51" s="81"/>
      <c r="CD51" s="84"/>
      <c r="CE51" s="85"/>
      <c r="CF51" s="84">
        <v>0</v>
      </c>
      <c r="CG51" s="79" t="s">
        <v>42</v>
      </c>
      <c r="CH51" s="79" t="s">
        <v>42</v>
      </c>
      <c r="CI51" s="79"/>
      <c r="CJ51" s="79"/>
      <c r="CK51" s="84">
        <v>0</v>
      </c>
      <c r="CL51" s="84" t="s">
        <v>398</v>
      </c>
      <c r="CM51" s="84" t="s">
        <v>398</v>
      </c>
      <c r="CN51" s="79"/>
      <c r="CO51" s="79"/>
    </row>
  </sheetData>
  <autoFilter ref="A8:BZ8"/>
  <mergeCells count="150">
    <mergeCell ref="CK3:CO3"/>
    <mergeCell ref="CK4:CO4"/>
    <mergeCell ref="A1:M1"/>
    <mergeCell ref="A2:M2"/>
    <mergeCell ref="V4:AY4"/>
    <mergeCell ref="D3:E6"/>
    <mergeCell ref="F3:G6"/>
    <mergeCell ref="J4:K6"/>
    <mergeCell ref="CK15:CO15"/>
    <mergeCell ref="CK5:CK6"/>
    <mergeCell ref="BE5:BE6"/>
    <mergeCell ref="BN5:BN6"/>
    <mergeCell ref="BF5:BF6"/>
    <mergeCell ref="BG5:BG6"/>
    <mergeCell ref="BH5:BH6"/>
    <mergeCell ref="BI5:BI6"/>
    <mergeCell ref="CG5:CH5"/>
    <mergeCell ref="BE3:CJ3"/>
    <mergeCell ref="CL5:CM5"/>
    <mergeCell ref="A3:A6"/>
    <mergeCell ref="H4:H6"/>
    <mergeCell ref="I4:I6"/>
    <mergeCell ref="L4:L6"/>
    <mergeCell ref="P4:P6"/>
    <mergeCell ref="Q4:R6"/>
    <mergeCell ref="S5:S6"/>
    <mergeCell ref="T5:T6"/>
    <mergeCell ref="M4:N6"/>
    <mergeCell ref="O4:O6"/>
    <mergeCell ref="B3:C6"/>
    <mergeCell ref="H3:K3"/>
    <mergeCell ref="S4:T4"/>
    <mergeCell ref="BE4:BN4"/>
    <mergeCell ref="L3:AY3"/>
    <mergeCell ref="AZ3:BB3"/>
    <mergeCell ref="AZ4:AZ6"/>
    <mergeCell ref="AK5:AM5"/>
    <mergeCell ref="AN5:AP5"/>
    <mergeCell ref="BA4:BA6"/>
    <mergeCell ref="BB4:BB6"/>
    <mergeCell ref="BD3:BD6"/>
    <mergeCell ref="BC3:BC6"/>
    <mergeCell ref="AE5:AG5"/>
    <mergeCell ref="V5:X5"/>
    <mergeCell ref="Y5:AA5"/>
    <mergeCell ref="AW5:AY5"/>
    <mergeCell ref="AH5:AJ5"/>
    <mergeCell ref="AT5:AV5"/>
    <mergeCell ref="CN5:CN6"/>
    <mergeCell ref="CO5:CO6"/>
    <mergeCell ref="CJ5:CJ6"/>
    <mergeCell ref="BO4:BY4"/>
    <mergeCell ref="BV5:BW5"/>
    <mergeCell ref="BO5:BO6"/>
    <mergeCell ref="BP5:BP6"/>
    <mergeCell ref="CI5:CI6"/>
    <mergeCell ref="CF5:CF6"/>
    <mergeCell ref="BY5:BY6"/>
    <mergeCell ref="BZ4:CJ4"/>
    <mergeCell ref="CB5:CB6"/>
    <mergeCell ref="CC5:CC6"/>
    <mergeCell ref="CD5:CD6"/>
    <mergeCell ref="CE5:CE6"/>
    <mergeCell ref="BQ5:BQ6"/>
    <mergeCell ref="BR5:BR6"/>
    <mergeCell ref="BS5:BS6"/>
    <mergeCell ref="BT5:BT6"/>
    <mergeCell ref="BU5:BU6"/>
    <mergeCell ref="BX5:BX6"/>
    <mergeCell ref="BM16:BM17"/>
    <mergeCell ref="BN16:BN17"/>
    <mergeCell ref="U5:U6"/>
    <mergeCell ref="AQ5:AS5"/>
    <mergeCell ref="AB5:AD5"/>
    <mergeCell ref="BJ5:BJ6"/>
    <mergeCell ref="BK5:BL5"/>
    <mergeCell ref="CA5:CA6"/>
    <mergeCell ref="BZ5:BZ6"/>
    <mergeCell ref="BM5:BM6"/>
    <mergeCell ref="BE14:CJ14"/>
    <mergeCell ref="BO16:BO17"/>
    <mergeCell ref="BP16:BP17"/>
    <mergeCell ref="BE16:BE17"/>
    <mergeCell ref="BF16:BF17"/>
    <mergeCell ref="BG16:BG17"/>
    <mergeCell ref="BH16:BH17"/>
    <mergeCell ref="BI16:BI17"/>
    <mergeCell ref="BJ16:BJ17"/>
    <mergeCell ref="BK16:BL16"/>
    <mergeCell ref="BQ16:BQ17"/>
    <mergeCell ref="BR16:BR17"/>
    <mergeCell ref="BS16:BS17"/>
    <mergeCell ref="BT16:BT17"/>
    <mergeCell ref="A14:A17"/>
    <mergeCell ref="B14:C17"/>
    <mergeCell ref="D14:E17"/>
    <mergeCell ref="F14:G17"/>
    <mergeCell ref="H14:K14"/>
    <mergeCell ref="L14:AY14"/>
    <mergeCell ref="AZ14:BB14"/>
    <mergeCell ref="BC14:BC17"/>
    <mergeCell ref="BD14:BD17"/>
    <mergeCell ref="AH16:AJ16"/>
    <mergeCell ref="AK16:AM16"/>
    <mergeCell ref="AN16:AP16"/>
    <mergeCell ref="AQ16:AS16"/>
    <mergeCell ref="AT16:AV16"/>
    <mergeCell ref="AW16:AY16"/>
    <mergeCell ref="CK14:CO14"/>
    <mergeCell ref="H15:H17"/>
    <mergeCell ref="I15:I17"/>
    <mergeCell ref="J15:K17"/>
    <mergeCell ref="L15:L17"/>
    <mergeCell ref="M15:N17"/>
    <mergeCell ref="O15:O17"/>
    <mergeCell ref="P15:P17"/>
    <mergeCell ref="Q15:R17"/>
    <mergeCell ref="S15:T15"/>
    <mergeCell ref="V15:AY15"/>
    <mergeCell ref="AZ15:AZ17"/>
    <mergeCell ref="BA15:BA17"/>
    <mergeCell ref="BB15:BB17"/>
    <mergeCell ref="BE15:BN15"/>
    <mergeCell ref="BO15:BY15"/>
    <mergeCell ref="BZ15:CJ15"/>
    <mergeCell ref="S16:S17"/>
    <mergeCell ref="T16:T17"/>
    <mergeCell ref="U16:U17"/>
    <mergeCell ref="V16:X16"/>
    <mergeCell ref="Y16:AA16"/>
    <mergeCell ref="AB16:AD16"/>
    <mergeCell ref="AE16:AG16"/>
    <mergeCell ref="BU16:BU17"/>
    <mergeCell ref="BV16:BW16"/>
    <mergeCell ref="BX16:BX17"/>
    <mergeCell ref="BY16:BY17"/>
    <mergeCell ref="BZ16:BZ17"/>
    <mergeCell ref="CK16:CK17"/>
    <mergeCell ref="CL16:CM16"/>
    <mergeCell ref="CN16:CN17"/>
    <mergeCell ref="CO16:CO17"/>
    <mergeCell ref="CA16:CA17"/>
    <mergeCell ref="CB16:CB17"/>
    <mergeCell ref="CC16:CC17"/>
    <mergeCell ref="CD16:CD17"/>
    <mergeCell ref="CE16:CE17"/>
    <mergeCell ref="CF16:CF17"/>
    <mergeCell ref="CG16:CH16"/>
    <mergeCell ref="CI16:CI17"/>
    <mergeCell ref="CJ16:CJ17"/>
  </mergeCells>
  <pageMargins left="0.7" right="0.7" top="0.75" bottom="0.75" header="0.3" footer="0.3"/>
  <pageSetup paperSize="9" scale="7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1"/>
  <sheetViews>
    <sheetView zoomScaleNormal="100" workbookViewId="0">
      <pane ySplit="7" topLeftCell="A8" activePane="bottomLeft" state="frozen"/>
      <selection pane="bottomLeft" activeCell="A2" sqref="A2:M2"/>
    </sheetView>
  </sheetViews>
  <sheetFormatPr defaultRowHeight="15" x14ac:dyDescent="0.25"/>
  <cols>
    <col min="1" max="1" width="6.140625" customWidth="1"/>
    <col min="3" max="3" width="10.140625" bestFit="1" customWidth="1"/>
    <col min="4" max="4" width="9.42578125" customWidth="1"/>
    <col min="5" max="5" width="10.7109375" customWidth="1"/>
    <col min="6" max="6" width="14.140625" customWidth="1"/>
    <col min="7" max="7" width="12.42578125" customWidth="1"/>
    <col min="8" max="8" width="37.42578125" customWidth="1"/>
    <col min="9" max="9" width="15.42578125" customWidth="1"/>
    <col min="10" max="10" width="12.5703125" bestFit="1" customWidth="1"/>
    <col min="11" max="11" width="16.7109375" customWidth="1"/>
    <col min="12" max="12" width="37.5703125" bestFit="1" customWidth="1"/>
    <col min="13" max="13" width="13" customWidth="1"/>
    <col min="14" max="14" width="16.5703125" customWidth="1"/>
    <col min="15" max="15" width="42.140625" customWidth="1"/>
    <col min="16" max="17" width="9.28515625" customWidth="1"/>
    <col min="18" max="18" width="9" customWidth="1"/>
    <col min="19" max="19" width="15.42578125" customWidth="1"/>
    <col min="20" max="21" width="14.28515625" customWidth="1"/>
    <col min="22" max="22" width="9.85546875" customWidth="1"/>
    <col min="24" max="24" width="10.85546875" customWidth="1"/>
    <col min="25" max="25" width="10.5703125" customWidth="1"/>
    <col min="26" max="26" width="10.140625" customWidth="1"/>
    <col min="27" max="28" width="11.140625" customWidth="1"/>
    <col min="29" max="30" width="11.28515625" customWidth="1"/>
    <col min="31" max="31" width="10.85546875" customWidth="1"/>
    <col min="32" max="32" width="10.7109375" customWidth="1"/>
    <col min="33" max="33" width="10.28515625" customWidth="1"/>
    <col min="34" max="34" width="10.5703125" customWidth="1"/>
    <col min="35" max="35" width="10.42578125" customWidth="1"/>
    <col min="36" max="37" width="10.85546875" customWidth="1"/>
    <col min="38" max="39" width="10.7109375" customWidth="1"/>
    <col min="40" max="40" width="10.5703125" customWidth="1"/>
    <col min="41" max="41" width="10.28515625" customWidth="1"/>
    <col min="42" max="42" width="10.5703125" customWidth="1"/>
    <col min="43" max="43" width="10.7109375" customWidth="1"/>
    <col min="44" max="44" width="10.5703125" customWidth="1"/>
    <col min="45" max="45" width="11" customWidth="1"/>
    <col min="46" max="46" width="10.7109375" customWidth="1"/>
    <col min="47" max="47" width="10.5703125" customWidth="1"/>
    <col min="48" max="48" width="10.7109375" customWidth="1"/>
    <col min="49" max="50" width="10.85546875" customWidth="1"/>
    <col min="51" max="51" width="10.5703125" customWidth="1"/>
    <col min="52" max="52" width="27.5703125" customWidth="1"/>
    <col min="53" max="53" width="16.85546875" customWidth="1"/>
    <col min="54" max="54" width="15.85546875" customWidth="1"/>
    <col min="55" max="55" width="18.28515625" customWidth="1"/>
    <col min="56" max="56" width="14.5703125" customWidth="1"/>
    <col min="57" max="57" width="13.28515625" customWidth="1"/>
    <col min="58" max="58" width="11.85546875" customWidth="1"/>
    <col min="59" max="59" width="11.5703125" customWidth="1"/>
    <col min="60" max="61" width="12.5703125" customWidth="1"/>
    <col min="62" max="62" width="15.7109375" customWidth="1"/>
    <col min="63" max="63" width="24.140625" customWidth="1"/>
    <col min="64" max="64" width="26.28515625" customWidth="1"/>
    <col min="65" max="65" width="15.42578125" customWidth="1"/>
    <col min="66" max="66" width="17.140625" customWidth="1"/>
    <col min="67" max="67" width="39.5703125" customWidth="1"/>
    <col min="68" max="68" width="13.7109375" customWidth="1"/>
    <col min="69" max="70" width="12.28515625" customWidth="1"/>
    <col min="71" max="71" width="13.85546875" customWidth="1"/>
    <col min="72" max="72" width="12.140625" customWidth="1"/>
    <col min="73" max="73" width="15.28515625" customWidth="1"/>
    <col min="74" max="74" width="25.7109375" customWidth="1"/>
    <col min="75" max="75" width="26" customWidth="1"/>
    <col min="76" max="76" width="13.28515625" customWidth="1"/>
    <col min="77" max="77" width="12.28515625" customWidth="1"/>
    <col min="78" max="78" width="40.28515625" customWidth="1"/>
    <col min="79" max="79" width="13.7109375" customWidth="1"/>
    <col min="80" max="80" width="12.7109375" customWidth="1"/>
    <col min="81" max="81" width="11.85546875" customWidth="1"/>
    <col min="82" max="82" width="13.140625" customWidth="1"/>
    <col min="83" max="83" width="11.85546875" customWidth="1"/>
    <col min="84" max="84" width="16" customWidth="1"/>
    <col min="85" max="85" width="25.140625" customWidth="1"/>
    <col min="86" max="86" width="25" customWidth="1"/>
    <col min="87" max="87" width="13.5703125" customWidth="1"/>
    <col min="88" max="88" width="12" customWidth="1"/>
    <col min="89" max="89" width="16.140625" customWidth="1"/>
    <col min="90" max="90" width="26.28515625" customWidth="1"/>
    <col min="91" max="91" width="27.140625" customWidth="1"/>
    <col min="92" max="93" width="13" customWidth="1"/>
  </cols>
  <sheetData>
    <row r="1" spans="1:93" ht="18" customHeight="1" x14ac:dyDescent="0.25">
      <c r="A1" s="197" t="s">
        <v>344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3"/>
      <c r="AV1" s="3"/>
      <c r="AW1" s="3"/>
      <c r="AX1" s="3"/>
      <c r="AY1" s="3"/>
      <c r="AZ1" s="3"/>
      <c r="BA1" s="3"/>
      <c r="BB1" s="3"/>
      <c r="BC1" s="3"/>
      <c r="BD1" s="3"/>
      <c r="BE1" s="1"/>
      <c r="BF1" s="1"/>
      <c r="BG1" s="1"/>
      <c r="BH1" s="1"/>
      <c r="BI1" s="1"/>
      <c r="BJ1" s="1"/>
      <c r="BK1" s="1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93" ht="18" customHeight="1" x14ac:dyDescent="0.25">
      <c r="A2" s="198" t="s">
        <v>597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3"/>
      <c r="AV2" s="3"/>
      <c r="AW2" s="3"/>
      <c r="AX2" s="3"/>
      <c r="AY2" s="3"/>
      <c r="AZ2" s="3"/>
      <c r="BA2" s="3"/>
      <c r="BB2" s="3"/>
      <c r="BC2" s="3"/>
      <c r="BD2" s="3"/>
      <c r="BE2" s="5"/>
      <c r="BF2" s="5"/>
      <c r="BG2" s="5"/>
      <c r="BH2" s="5"/>
      <c r="BI2" s="5"/>
      <c r="BJ2" s="5"/>
      <c r="BK2" s="5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93" ht="25.5" customHeight="1" x14ac:dyDescent="0.25">
      <c r="A3" s="178" t="s">
        <v>174</v>
      </c>
      <c r="B3" s="181" t="s">
        <v>17</v>
      </c>
      <c r="C3" s="182"/>
      <c r="D3" s="187" t="s">
        <v>0</v>
      </c>
      <c r="E3" s="188"/>
      <c r="F3" s="181" t="s">
        <v>16</v>
      </c>
      <c r="G3" s="182"/>
      <c r="H3" s="159" t="s">
        <v>228</v>
      </c>
      <c r="I3" s="174"/>
      <c r="J3" s="174"/>
      <c r="K3" s="160"/>
      <c r="L3" s="175" t="s">
        <v>20</v>
      </c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7"/>
      <c r="AZ3" s="175" t="s">
        <v>1</v>
      </c>
      <c r="BA3" s="176"/>
      <c r="BB3" s="177"/>
      <c r="BC3" s="150" t="s">
        <v>15</v>
      </c>
      <c r="BD3" s="150" t="s">
        <v>351</v>
      </c>
      <c r="BE3" s="194" t="s">
        <v>345</v>
      </c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6"/>
      <c r="CK3" s="161" t="s">
        <v>347</v>
      </c>
      <c r="CL3" s="162"/>
      <c r="CM3" s="162"/>
      <c r="CN3" s="162"/>
      <c r="CO3" s="163"/>
    </row>
    <row r="4" spans="1:93" ht="25.5" customHeight="1" x14ac:dyDescent="0.25">
      <c r="A4" s="179"/>
      <c r="B4" s="183"/>
      <c r="C4" s="184"/>
      <c r="D4" s="189"/>
      <c r="E4" s="190"/>
      <c r="F4" s="183"/>
      <c r="G4" s="184"/>
      <c r="H4" s="155" t="s">
        <v>4</v>
      </c>
      <c r="I4" s="155" t="s">
        <v>5</v>
      </c>
      <c r="J4" s="164" t="s">
        <v>6</v>
      </c>
      <c r="K4" s="165"/>
      <c r="L4" s="155" t="s">
        <v>4</v>
      </c>
      <c r="M4" s="164" t="s">
        <v>7</v>
      </c>
      <c r="N4" s="165"/>
      <c r="O4" s="164" t="s">
        <v>21</v>
      </c>
      <c r="P4" s="170" t="s">
        <v>41</v>
      </c>
      <c r="Q4" s="164" t="s">
        <v>22</v>
      </c>
      <c r="R4" s="165"/>
      <c r="S4" s="159" t="s">
        <v>25</v>
      </c>
      <c r="T4" s="160"/>
      <c r="U4" s="74" t="s">
        <v>29</v>
      </c>
      <c r="V4" s="173" t="s">
        <v>28</v>
      </c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60"/>
      <c r="AZ4" s="155" t="s">
        <v>37</v>
      </c>
      <c r="BA4" s="155" t="s">
        <v>38</v>
      </c>
      <c r="BB4" s="155" t="s">
        <v>39</v>
      </c>
      <c r="BC4" s="193"/>
      <c r="BD4" s="193"/>
      <c r="BE4" s="175" t="s">
        <v>148</v>
      </c>
      <c r="BF4" s="176"/>
      <c r="BG4" s="176"/>
      <c r="BH4" s="176"/>
      <c r="BI4" s="176"/>
      <c r="BJ4" s="176"/>
      <c r="BK4" s="176"/>
      <c r="BL4" s="176"/>
      <c r="BM4" s="176"/>
      <c r="BN4" s="177"/>
      <c r="BO4" s="175" t="s">
        <v>149</v>
      </c>
      <c r="BP4" s="176"/>
      <c r="BQ4" s="176"/>
      <c r="BR4" s="176"/>
      <c r="BS4" s="176"/>
      <c r="BT4" s="176"/>
      <c r="BU4" s="176"/>
      <c r="BV4" s="176"/>
      <c r="BW4" s="176"/>
      <c r="BX4" s="176"/>
      <c r="BY4" s="177"/>
      <c r="BZ4" s="175" t="s">
        <v>327</v>
      </c>
      <c r="CA4" s="176"/>
      <c r="CB4" s="176"/>
      <c r="CC4" s="176"/>
      <c r="CD4" s="176"/>
      <c r="CE4" s="176"/>
      <c r="CF4" s="176"/>
      <c r="CG4" s="176"/>
      <c r="CH4" s="176"/>
      <c r="CI4" s="176"/>
      <c r="CJ4" s="177"/>
      <c r="CK4" s="161" t="s">
        <v>348</v>
      </c>
      <c r="CL4" s="162"/>
      <c r="CM4" s="162"/>
      <c r="CN4" s="162"/>
      <c r="CO4" s="163"/>
    </row>
    <row r="5" spans="1:93" ht="38.25" customHeight="1" x14ac:dyDescent="0.25">
      <c r="A5" s="179"/>
      <c r="B5" s="183"/>
      <c r="C5" s="184"/>
      <c r="D5" s="189"/>
      <c r="E5" s="190"/>
      <c r="F5" s="183"/>
      <c r="G5" s="184"/>
      <c r="H5" s="157"/>
      <c r="I5" s="157"/>
      <c r="J5" s="166"/>
      <c r="K5" s="167"/>
      <c r="L5" s="157"/>
      <c r="M5" s="166"/>
      <c r="N5" s="167"/>
      <c r="O5" s="166"/>
      <c r="P5" s="171"/>
      <c r="Q5" s="166"/>
      <c r="R5" s="167"/>
      <c r="S5" s="155" t="s">
        <v>26</v>
      </c>
      <c r="T5" s="155" t="s">
        <v>27</v>
      </c>
      <c r="U5" s="155" t="s">
        <v>30</v>
      </c>
      <c r="V5" s="159" t="s">
        <v>31</v>
      </c>
      <c r="W5" s="174"/>
      <c r="X5" s="160"/>
      <c r="Y5" s="159" t="s">
        <v>195</v>
      </c>
      <c r="Z5" s="174"/>
      <c r="AA5" s="160"/>
      <c r="AB5" s="159" t="s">
        <v>196</v>
      </c>
      <c r="AC5" s="174"/>
      <c r="AD5" s="160"/>
      <c r="AE5" s="159" t="s">
        <v>197</v>
      </c>
      <c r="AF5" s="174"/>
      <c r="AG5" s="160"/>
      <c r="AH5" s="159" t="s">
        <v>198</v>
      </c>
      <c r="AI5" s="174"/>
      <c r="AJ5" s="160"/>
      <c r="AK5" s="159" t="s">
        <v>199</v>
      </c>
      <c r="AL5" s="174"/>
      <c r="AM5" s="160"/>
      <c r="AN5" s="159" t="s">
        <v>200</v>
      </c>
      <c r="AO5" s="174"/>
      <c r="AP5" s="160"/>
      <c r="AQ5" s="159" t="s">
        <v>201</v>
      </c>
      <c r="AR5" s="174"/>
      <c r="AS5" s="160"/>
      <c r="AT5" s="159" t="s">
        <v>202</v>
      </c>
      <c r="AU5" s="174"/>
      <c r="AV5" s="160"/>
      <c r="AW5" s="159" t="s">
        <v>203</v>
      </c>
      <c r="AX5" s="174"/>
      <c r="AY5" s="160"/>
      <c r="AZ5" s="157"/>
      <c r="BA5" s="157"/>
      <c r="BB5" s="157"/>
      <c r="BC5" s="193"/>
      <c r="BD5" s="193"/>
      <c r="BE5" s="155" t="s">
        <v>229</v>
      </c>
      <c r="BF5" s="157" t="s">
        <v>115</v>
      </c>
      <c r="BG5" s="158" t="s">
        <v>114</v>
      </c>
      <c r="BH5" s="158" t="s">
        <v>328</v>
      </c>
      <c r="BI5" s="158" t="s">
        <v>329</v>
      </c>
      <c r="BJ5" s="155" t="s">
        <v>330</v>
      </c>
      <c r="BK5" s="159" t="s">
        <v>331</v>
      </c>
      <c r="BL5" s="160"/>
      <c r="BM5" s="158" t="s">
        <v>332</v>
      </c>
      <c r="BN5" s="158" t="s">
        <v>333</v>
      </c>
      <c r="BO5" s="155" t="s">
        <v>334</v>
      </c>
      <c r="BP5" s="155" t="s">
        <v>152</v>
      </c>
      <c r="BQ5" s="157" t="s">
        <v>115</v>
      </c>
      <c r="BR5" s="158" t="s">
        <v>114</v>
      </c>
      <c r="BS5" s="158" t="s">
        <v>328</v>
      </c>
      <c r="BT5" s="158" t="s">
        <v>329</v>
      </c>
      <c r="BU5" s="155" t="s">
        <v>330</v>
      </c>
      <c r="BV5" s="159" t="s">
        <v>331</v>
      </c>
      <c r="BW5" s="160"/>
      <c r="BX5" s="158" t="s">
        <v>332</v>
      </c>
      <c r="BY5" s="158" t="s">
        <v>333</v>
      </c>
      <c r="BZ5" s="155" t="s">
        <v>335</v>
      </c>
      <c r="CA5" s="155" t="s">
        <v>230</v>
      </c>
      <c r="CB5" s="157" t="s">
        <v>115</v>
      </c>
      <c r="CC5" s="158" t="s">
        <v>114</v>
      </c>
      <c r="CD5" s="155" t="s">
        <v>336</v>
      </c>
      <c r="CE5" s="158" t="s">
        <v>329</v>
      </c>
      <c r="CF5" s="155" t="s">
        <v>330</v>
      </c>
      <c r="CG5" s="159" t="s">
        <v>337</v>
      </c>
      <c r="CH5" s="160"/>
      <c r="CI5" s="158" t="s">
        <v>332</v>
      </c>
      <c r="CJ5" s="158" t="s">
        <v>333</v>
      </c>
      <c r="CK5" s="150" t="s">
        <v>338</v>
      </c>
      <c r="CL5" s="152" t="s">
        <v>331</v>
      </c>
      <c r="CM5" s="153"/>
      <c r="CN5" s="154" t="s">
        <v>339</v>
      </c>
      <c r="CO5" s="154" t="s">
        <v>340</v>
      </c>
    </row>
    <row r="6" spans="1:93" ht="38.25" customHeight="1" x14ac:dyDescent="0.25">
      <c r="A6" s="180"/>
      <c r="B6" s="185"/>
      <c r="C6" s="186"/>
      <c r="D6" s="191"/>
      <c r="E6" s="192"/>
      <c r="F6" s="185"/>
      <c r="G6" s="186"/>
      <c r="H6" s="156"/>
      <c r="I6" s="156"/>
      <c r="J6" s="168"/>
      <c r="K6" s="169"/>
      <c r="L6" s="156"/>
      <c r="M6" s="168"/>
      <c r="N6" s="169"/>
      <c r="O6" s="168"/>
      <c r="P6" s="172"/>
      <c r="Q6" s="168"/>
      <c r="R6" s="169"/>
      <c r="S6" s="156"/>
      <c r="T6" s="156"/>
      <c r="U6" s="156"/>
      <c r="V6" s="70" t="s">
        <v>34</v>
      </c>
      <c r="W6" s="70" t="s">
        <v>35</v>
      </c>
      <c r="X6" s="70" t="s">
        <v>36</v>
      </c>
      <c r="Y6" s="70" t="s">
        <v>34</v>
      </c>
      <c r="Z6" s="70" t="s">
        <v>35</v>
      </c>
      <c r="AA6" s="70" t="s">
        <v>36</v>
      </c>
      <c r="AB6" s="70" t="s">
        <v>34</v>
      </c>
      <c r="AC6" s="70" t="s">
        <v>35</v>
      </c>
      <c r="AD6" s="70" t="s">
        <v>36</v>
      </c>
      <c r="AE6" s="70" t="s">
        <v>34</v>
      </c>
      <c r="AF6" s="70" t="s">
        <v>35</v>
      </c>
      <c r="AG6" s="70" t="s">
        <v>36</v>
      </c>
      <c r="AH6" s="70" t="s">
        <v>34</v>
      </c>
      <c r="AI6" s="70" t="s">
        <v>35</v>
      </c>
      <c r="AJ6" s="70" t="s">
        <v>36</v>
      </c>
      <c r="AK6" s="70" t="s">
        <v>34</v>
      </c>
      <c r="AL6" s="70" t="s">
        <v>35</v>
      </c>
      <c r="AM6" s="70" t="s">
        <v>36</v>
      </c>
      <c r="AN6" s="70" t="s">
        <v>34</v>
      </c>
      <c r="AO6" s="70" t="s">
        <v>35</v>
      </c>
      <c r="AP6" s="70" t="s">
        <v>36</v>
      </c>
      <c r="AQ6" s="70" t="s">
        <v>34</v>
      </c>
      <c r="AR6" s="70" t="s">
        <v>35</v>
      </c>
      <c r="AS6" s="70" t="s">
        <v>36</v>
      </c>
      <c r="AT6" s="70" t="s">
        <v>34</v>
      </c>
      <c r="AU6" s="70" t="s">
        <v>35</v>
      </c>
      <c r="AV6" s="70" t="s">
        <v>36</v>
      </c>
      <c r="AW6" s="70" t="s">
        <v>34</v>
      </c>
      <c r="AX6" s="70" t="s">
        <v>35</v>
      </c>
      <c r="AY6" s="70" t="s">
        <v>36</v>
      </c>
      <c r="AZ6" s="156"/>
      <c r="BA6" s="156"/>
      <c r="BB6" s="156"/>
      <c r="BC6" s="151"/>
      <c r="BD6" s="151"/>
      <c r="BE6" s="156"/>
      <c r="BF6" s="156"/>
      <c r="BG6" s="158"/>
      <c r="BH6" s="158"/>
      <c r="BI6" s="158"/>
      <c r="BJ6" s="156"/>
      <c r="BK6" s="72" t="s">
        <v>9</v>
      </c>
      <c r="BL6" s="72" t="s">
        <v>10</v>
      </c>
      <c r="BM6" s="158"/>
      <c r="BN6" s="158"/>
      <c r="BO6" s="156"/>
      <c r="BP6" s="156"/>
      <c r="BQ6" s="156"/>
      <c r="BR6" s="158"/>
      <c r="BS6" s="158"/>
      <c r="BT6" s="158"/>
      <c r="BU6" s="156"/>
      <c r="BV6" s="72" t="s">
        <v>9</v>
      </c>
      <c r="BW6" s="72" t="s">
        <v>10</v>
      </c>
      <c r="BX6" s="158"/>
      <c r="BY6" s="158"/>
      <c r="BZ6" s="156"/>
      <c r="CA6" s="156"/>
      <c r="CB6" s="156"/>
      <c r="CC6" s="158"/>
      <c r="CD6" s="156"/>
      <c r="CE6" s="158"/>
      <c r="CF6" s="156"/>
      <c r="CG6" s="72" t="s">
        <v>9</v>
      </c>
      <c r="CH6" s="72" t="s">
        <v>10</v>
      </c>
      <c r="CI6" s="158"/>
      <c r="CJ6" s="158"/>
      <c r="CK6" s="151"/>
      <c r="CL6" s="73" t="s">
        <v>9</v>
      </c>
      <c r="CM6" s="73" t="s">
        <v>10</v>
      </c>
      <c r="CN6" s="154"/>
      <c r="CO6" s="154"/>
    </row>
    <row r="7" spans="1:93" ht="15" customHeight="1" x14ac:dyDescent="0.25">
      <c r="A7" s="9" t="s">
        <v>33</v>
      </c>
      <c r="B7" s="73" t="s">
        <v>18</v>
      </c>
      <c r="C7" s="73" t="s">
        <v>19</v>
      </c>
      <c r="D7" s="73" t="s">
        <v>2</v>
      </c>
      <c r="E7" s="73" t="s">
        <v>3</v>
      </c>
      <c r="F7" s="73" t="s">
        <v>2</v>
      </c>
      <c r="G7" s="73" t="s">
        <v>3</v>
      </c>
      <c r="H7" s="12" t="s">
        <v>33</v>
      </c>
      <c r="I7" s="12" t="s">
        <v>33</v>
      </c>
      <c r="J7" s="13" t="s">
        <v>12</v>
      </c>
      <c r="K7" s="75" t="s">
        <v>13</v>
      </c>
      <c r="L7" s="12" t="s">
        <v>33</v>
      </c>
      <c r="M7" s="13" t="s">
        <v>12</v>
      </c>
      <c r="N7" s="75" t="s">
        <v>13</v>
      </c>
      <c r="O7" s="14" t="s">
        <v>33</v>
      </c>
      <c r="P7" s="71" t="s">
        <v>14</v>
      </c>
      <c r="Q7" s="71" t="s">
        <v>23</v>
      </c>
      <c r="R7" s="71" t="s">
        <v>24</v>
      </c>
      <c r="S7" s="71" t="s">
        <v>11</v>
      </c>
      <c r="T7" s="71" t="s">
        <v>11</v>
      </c>
      <c r="U7" s="70" t="s">
        <v>11</v>
      </c>
      <c r="V7" s="70" t="s">
        <v>32</v>
      </c>
      <c r="W7" s="70" t="s">
        <v>32</v>
      </c>
      <c r="X7" s="12" t="s">
        <v>33</v>
      </c>
      <c r="Y7" s="70" t="s">
        <v>32</v>
      </c>
      <c r="Z7" s="70" t="s">
        <v>32</v>
      </c>
      <c r="AA7" s="12" t="s">
        <v>33</v>
      </c>
      <c r="AB7" s="70" t="s">
        <v>32</v>
      </c>
      <c r="AC7" s="70" t="s">
        <v>32</v>
      </c>
      <c r="AD7" s="12" t="s">
        <v>33</v>
      </c>
      <c r="AE7" s="70" t="s">
        <v>32</v>
      </c>
      <c r="AF7" s="70" t="s">
        <v>32</v>
      </c>
      <c r="AG7" s="12" t="s">
        <v>33</v>
      </c>
      <c r="AH7" s="70" t="s">
        <v>32</v>
      </c>
      <c r="AI7" s="70" t="s">
        <v>32</v>
      </c>
      <c r="AJ7" s="12" t="s">
        <v>33</v>
      </c>
      <c r="AK7" s="70" t="s">
        <v>32</v>
      </c>
      <c r="AL7" s="70" t="s">
        <v>32</v>
      </c>
      <c r="AM7" s="12" t="s">
        <v>33</v>
      </c>
      <c r="AN7" s="70" t="s">
        <v>32</v>
      </c>
      <c r="AO7" s="70" t="s">
        <v>32</v>
      </c>
      <c r="AP7" s="12" t="s">
        <v>33</v>
      </c>
      <c r="AQ7" s="70" t="s">
        <v>32</v>
      </c>
      <c r="AR7" s="70" t="s">
        <v>32</v>
      </c>
      <c r="AS7" s="12" t="s">
        <v>33</v>
      </c>
      <c r="AT7" s="70" t="s">
        <v>32</v>
      </c>
      <c r="AU7" s="70" t="s">
        <v>32</v>
      </c>
      <c r="AV7" s="12" t="s">
        <v>33</v>
      </c>
      <c r="AW7" s="70" t="s">
        <v>32</v>
      </c>
      <c r="AX7" s="70" t="s">
        <v>32</v>
      </c>
      <c r="AY7" s="12" t="s">
        <v>33</v>
      </c>
      <c r="AZ7" s="12" t="s">
        <v>33</v>
      </c>
      <c r="BA7" s="70" t="s">
        <v>40</v>
      </c>
      <c r="BB7" s="12" t="s">
        <v>33</v>
      </c>
      <c r="BC7" s="15" t="s">
        <v>11</v>
      </c>
      <c r="BD7" s="15" t="s">
        <v>11</v>
      </c>
      <c r="BE7" s="12" t="s">
        <v>11</v>
      </c>
      <c r="BF7" s="12" t="s">
        <v>11</v>
      </c>
      <c r="BG7" s="12" t="s">
        <v>11</v>
      </c>
      <c r="BH7" s="70" t="s">
        <v>8</v>
      </c>
      <c r="BI7" s="12" t="s">
        <v>117</v>
      </c>
      <c r="BJ7" s="70" t="s">
        <v>116</v>
      </c>
      <c r="BK7" s="12" t="s">
        <v>33</v>
      </c>
      <c r="BL7" s="12" t="s">
        <v>33</v>
      </c>
      <c r="BM7" s="12" t="s">
        <v>33</v>
      </c>
      <c r="BN7" s="12" t="s">
        <v>33</v>
      </c>
      <c r="BO7" s="12" t="s">
        <v>33</v>
      </c>
      <c r="BP7" s="12" t="s">
        <v>11</v>
      </c>
      <c r="BQ7" s="12" t="s">
        <v>11</v>
      </c>
      <c r="BR7" s="12" t="s">
        <v>11</v>
      </c>
      <c r="BS7" s="70" t="s">
        <v>8</v>
      </c>
      <c r="BT7" s="70" t="s">
        <v>117</v>
      </c>
      <c r="BU7" s="70" t="s">
        <v>116</v>
      </c>
      <c r="BV7" s="12" t="s">
        <v>33</v>
      </c>
      <c r="BW7" s="12" t="s">
        <v>33</v>
      </c>
      <c r="BX7" s="12" t="s">
        <v>33</v>
      </c>
      <c r="BY7" s="12" t="s">
        <v>33</v>
      </c>
      <c r="BZ7" s="12" t="s">
        <v>33</v>
      </c>
      <c r="CA7" s="12" t="s">
        <v>11</v>
      </c>
      <c r="CB7" s="12" t="s">
        <v>11</v>
      </c>
      <c r="CC7" s="12" t="s">
        <v>11</v>
      </c>
      <c r="CD7" s="70" t="s">
        <v>8</v>
      </c>
      <c r="CE7" s="70" t="s">
        <v>117</v>
      </c>
      <c r="CF7" s="70" t="s">
        <v>116</v>
      </c>
      <c r="CG7" s="12" t="s">
        <v>33</v>
      </c>
      <c r="CH7" s="12" t="s">
        <v>33</v>
      </c>
      <c r="CI7" s="12" t="s">
        <v>33</v>
      </c>
      <c r="CJ7" s="12" t="s">
        <v>33</v>
      </c>
      <c r="CK7" s="76" t="s">
        <v>116</v>
      </c>
      <c r="CL7" s="16" t="s">
        <v>33</v>
      </c>
      <c r="CM7" s="16" t="s">
        <v>33</v>
      </c>
      <c r="CN7" s="16" t="s">
        <v>33</v>
      </c>
      <c r="CO7" s="16" t="s">
        <v>33</v>
      </c>
    </row>
    <row r="8" spans="1:93" ht="23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1">
        <v>14</v>
      </c>
      <c r="O8" s="11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11">
        <v>21</v>
      </c>
      <c r="V8" s="11">
        <v>22</v>
      </c>
      <c r="W8" s="11">
        <v>23</v>
      </c>
      <c r="X8" s="11">
        <v>24</v>
      </c>
      <c r="Y8" s="11">
        <v>25</v>
      </c>
      <c r="Z8" s="11">
        <v>26</v>
      </c>
      <c r="AA8" s="11">
        <v>27</v>
      </c>
      <c r="AB8" s="11">
        <v>28</v>
      </c>
      <c r="AC8" s="11">
        <v>29</v>
      </c>
      <c r="AD8" s="11">
        <v>30</v>
      </c>
      <c r="AE8" s="11">
        <v>31</v>
      </c>
      <c r="AF8" s="11">
        <v>32</v>
      </c>
      <c r="AG8" s="11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11">
        <v>42</v>
      </c>
      <c r="AQ8" s="11">
        <v>43</v>
      </c>
      <c r="AR8" s="11">
        <v>44</v>
      </c>
      <c r="AS8" s="11">
        <v>45</v>
      </c>
      <c r="AT8" s="11">
        <v>46</v>
      </c>
      <c r="AU8" s="11">
        <v>47</v>
      </c>
      <c r="AV8" s="11">
        <v>48</v>
      </c>
      <c r="AW8" s="11">
        <v>49</v>
      </c>
      <c r="AX8" s="11">
        <v>50</v>
      </c>
      <c r="AY8" s="11">
        <v>51</v>
      </c>
      <c r="AZ8" s="11">
        <v>52</v>
      </c>
      <c r="BA8" s="11">
        <v>53</v>
      </c>
      <c r="BB8" s="11">
        <v>54</v>
      </c>
      <c r="BC8" s="11">
        <v>55</v>
      </c>
      <c r="BD8" s="11">
        <v>56</v>
      </c>
      <c r="BE8" s="11">
        <v>57</v>
      </c>
      <c r="BF8" s="11">
        <v>58</v>
      </c>
      <c r="BG8" s="11">
        <v>59</v>
      </c>
      <c r="BH8" s="11">
        <v>60</v>
      </c>
      <c r="BI8" s="11">
        <v>61</v>
      </c>
      <c r="BJ8" s="11">
        <v>62</v>
      </c>
      <c r="BK8" s="11">
        <v>63</v>
      </c>
      <c r="BL8" s="11">
        <v>64</v>
      </c>
      <c r="BM8" s="11">
        <v>65</v>
      </c>
      <c r="BN8" s="11">
        <v>66</v>
      </c>
      <c r="BO8" s="11">
        <v>67</v>
      </c>
      <c r="BP8" s="11">
        <v>68</v>
      </c>
      <c r="BQ8" s="11">
        <v>69</v>
      </c>
      <c r="BR8" s="11">
        <v>70</v>
      </c>
      <c r="BS8" s="11">
        <v>71</v>
      </c>
      <c r="BT8" s="11">
        <v>72</v>
      </c>
      <c r="BU8" s="11">
        <v>73</v>
      </c>
      <c r="BV8" s="11">
        <v>74</v>
      </c>
      <c r="BW8" s="11">
        <v>75</v>
      </c>
      <c r="BX8" s="11">
        <v>76</v>
      </c>
      <c r="BY8" s="11">
        <v>77</v>
      </c>
      <c r="BZ8" s="11">
        <v>78</v>
      </c>
      <c r="CA8" s="11">
        <v>79</v>
      </c>
      <c r="CB8" s="11">
        <v>80</v>
      </c>
      <c r="CC8" s="11">
        <v>81</v>
      </c>
      <c r="CD8" s="11">
        <v>82</v>
      </c>
      <c r="CE8" s="11">
        <v>83</v>
      </c>
      <c r="CF8" s="11">
        <v>84</v>
      </c>
      <c r="CG8" s="11">
        <v>85</v>
      </c>
      <c r="CH8" s="11">
        <v>86</v>
      </c>
      <c r="CI8" s="11">
        <v>87</v>
      </c>
      <c r="CJ8" s="11">
        <v>88</v>
      </c>
      <c r="CK8" s="11">
        <v>89</v>
      </c>
      <c r="CL8" s="11">
        <v>90</v>
      </c>
      <c r="CM8" s="11">
        <v>91</v>
      </c>
      <c r="CN8" s="11">
        <v>92</v>
      </c>
      <c r="CO8" s="11">
        <v>93</v>
      </c>
    </row>
    <row r="9" spans="1:93" ht="15" customHeight="1" x14ac:dyDescent="0.25">
      <c r="A9" s="78">
        <f>1</f>
        <v>1</v>
      </c>
      <c r="B9" s="79"/>
      <c r="C9" s="79"/>
      <c r="D9" s="80" t="s">
        <v>231</v>
      </c>
      <c r="E9" s="79"/>
      <c r="F9" s="59" t="s">
        <v>42</v>
      </c>
      <c r="G9" s="59" t="s">
        <v>42</v>
      </c>
      <c r="H9" s="80" t="s">
        <v>110</v>
      </c>
      <c r="I9" s="80">
        <v>125501290</v>
      </c>
      <c r="J9" s="80" t="s">
        <v>111</v>
      </c>
      <c r="K9" s="80" t="s">
        <v>112</v>
      </c>
      <c r="L9" s="80" t="s">
        <v>113</v>
      </c>
      <c r="M9" s="80" t="s">
        <v>111</v>
      </c>
      <c r="N9" s="80" t="s">
        <v>112</v>
      </c>
      <c r="O9" s="80" t="s">
        <v>89</v>
      </c>
      <c r="P9" s="81">
        <v>0.104</v>
      </c>
      <c r="Q9" s="82"/>
      <c r="R9" s="82"/>
      <c r="S9" s="81"/>
      <c r="T9" s="81"/>
      <c r="U9" s="81"/>
      <c r="V9" s="83"/>
      <c r="W9" s="83"/>
      <c r="X9" s="79"/>
      <c r="Y9" s="79"/>
      <c r="Z9" s="79"/>
      <c r="AA9" s="79">
        <v>39826</v>
      </c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 t="s">
        <v>42</v>
      </c>
      <c r="BA9" s="79" t="s">
        <v>42</v>
      </c>
      <c r="BB9" s="79" t="s">
        <v>42</v>
      </c>
      <c r="BC9" s="81"/>
      <c r="BD9" s="81"/>
      <c r="BE9" s="81"/>
      <c r="BF9" s="81"/>
      <c r="BG9" s="81"/>
      <c r="BH9" s="84"/>
      <c r="BI9" s="85"/>
      <c r="BJ9" s="84">
        <v>0</v>
      </c>
      <c r="BK9" s="84" t="s">
        <v>42</v>
      </c>
      <c r="BL9" s="84" t="s">
        <v>42</v>
      </c>
      <c r="BM9" s="79"/>
      <c r="BN9" s="79"/>
      <c r="BO9" s="86" t="s">
        <v>118</v>
      </c>
      <c r="BP9" s="81"/>
      <c r="BQ9" s="81"/>
      <c r="BR9" s="81"/>
      <c r="BS9" s="84"/>
      <c r="BT9" s="85"/>
      <c r="BU9" s="84">
        <v>0</v>
      </c>
      <c r="BV9" s="84" t="s">
        <v>312</v>
      </c>
      <c r="BW9" s="84" t="s">
        <v>312</v>
      </c>
      <c r="BX9" s="79"/>
      <c r="BY9" s="79"/>
      <c r="BZ9" s="79" t="s">
        <v>42</v>
      </c>
      <c r="CA9" s="81"/>
      <c r="CB9" s="81"/>
      <c r="CC9" s="81"/>
      <c r="CD9" s="84"/>
      <c r="CE9" s="85"/>
      <c r="CF9" s="84">
        <v>0</v>
      </c>
      <c r="CG9" s="79" t="s">
        <v>42</v>
      </c>
      <c r="CH9" s="79" t="s">
        <v>42</v>
      </c>
      <c r="CI9" s="79"/>
      <c r="CJ9" s="79"/>
      <c r="CK9" s="84">
        <v>0</v>
      </c>
      <c r="CL9" s="84" t="s">
        <v>312</v>
      </c>
      <c r="CM9" s="84" t="s">
        <v>312</v>
      </c>
      <c r="CN9" s="79"/>
      <c r="CO9" s="79"/>
    </row>
    <row r="10" spans="1:93" ht="15" customHeight="1" x14ac:dyDescent="0.25">
      <c r="A10" s="78">
        <f>A9+1</f>
        <v>2</v>
      </c>
      <c r="B10" s="79"/>
      <c r="C10" s="79"/>
      <c r="D10" s="80" t="s">
        <v>232</v>
      </c>
      <c r="E10" s="79"/>
      <c r="F10" s="80" t="s">
        <v>281</v>
      </c>
      <c r="G10" s="79">
        <v>45624</v>
      </c>
      <c r="H10" s="80" t="s">
        <v>156</v>
      </c>
      <c r="I10" s="80">
        <v>115744408</v>
      </c>
      <c r="J10" s="80" t="s">
        <v>66</v>
      </c>
      <c r="K10" s="80" t="s">
        <v>65</v>
      </c>
      <c r="L10" s="80" t="s">
        <v>157</v>
      </c>
      <c r="M10" s="80" t="s">
        <v>158</v>
      </c>
      <c r="N10" s="80" t="s">
        <v>159</v>
      </c>
      <c r="O10" s="80" t="s">
        <v>52</v>
      </c>
      <c r="P10" s="81">
        <v>0.495</v>
      </c>
      <c r="Q10" s="82"/>
      <c r="R10" s="82"/>
      <c r="S10" s="81"/>
      <c r="T10" s="81"/>
      <c r="U10" s="81"/>
      <c r="V10" s="83"/>
      <c r="W10" s="83"/>
      <c r="X10" s="79"/>
      <c r="Y10" s="79"/>
      <c r="Z10" s="79"/>
      <c r="AA10" s="79">
        <v>37298</v>
      </c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 t="s">
        <v>42</v>
      </c>
      <c r="BA10" s="79" t="s">
        <v>42</v>
      </c>
      <c r="BB10" s="79" t="s">
        <v>42</v>
      </c>
      <c r="BC10" s="81"/>
      <c r="BD10" s="81"/>
      <c r="BE10" s="81"/>
      <c r="BF10" s="81"/>
      <c r="BG10" s="81"/>
      <c r="BH10" s="84"/>
      <c r="BI10" s="85"/>
      <c r="BJ10" s="84">
        <v>0</v>
      </c>
      <c r="BK10" s="84" t="s">
        <v>42</v>
      </c>
      <c r="BL10" s="84" t="s">
        <v>42</v>
      </c>
      <c r="BM10" s="79"/>
      <c r="BN10" s="79"/>
      <c r="BO10" s="86" t="s">
        <v>64</v>
      </c>
      <c r="BP10" s="81"/>
      <c r="BQ10" s="81"/>
      <c r="BR10" s="81"/>
      <c r="BS10" s="84"/>
      <c r="BT10" s="85"/>
      <c r="BU10" s="84">
        <v>0</v>
      </c>
      <c r="BV10" s="80" t="s">
        <v>371</v>
      </c>
      <c r="BW10" s="80" t="s">
        <v>371</v>
      </c>
      <c r="BX10" s="79"/>
      <c r="BY10" s="79"/>
      <c r="BZ10" s="79" t="s">
        <v>42</v>
      </c>
      <c r="CA10" s="81"/>
      <c r="CB10" s="81"/>
      <c r="CC10" s="81"/>
      <c r="CD10" s="84"/>
      <c r="CE10" s="85"/>
      <c r="CF10" s="84">
        <v>0</v>
      </c>
      <c r="CG10" s="79" t="s">
        <v>42</v>
      </c>
      <c r="CH10" s="79" t="s">
        <v>42</v>
      </c>
      <c r="CI10" s="79"/>
      <c r="CJ10" s="79"/>
      <c r="CK10" s="84">
        <v>0</v>
      </c>
      <c r="CL10" s="80" t="s">
        <v>371</v>
      </c>
      <c r="CM10" s="80" t="s">
        <v>371</v>
      </c>
      <c r="CN10" s="79"/>
      <c r="CO10" s="79"/>
    </row>
    <row r="11" spans="1:93" ht="15" customHeight="1" x14ac:dyDescent="0.25">
      <c r="A11" s="78">
        <f t="shared" ref="A11:A13" si="0">A10+1</f>
        <v>3</v>
      </c>
      <c r="B11" s="79"/>
      <c r="C11" s="79"/>
      <c r="D11" s="80" t="s">
        <v>233</v>
      </c>
      <c r="E11" s="79"/>
      <c r="F11" s="80" t="s">
        <v>282</v>
      </c>
      <c r="G11" s="79">
        <v>45624</v>
      </c>
      <c r="H11" s="80" t="s">
        <v>83</v>
      </c>
      <c r="I11" s="80">
        <v>131413539</v>
      </c>
      <c r="J11" s="80" t="s">
        <v>44</v>
      </c>
      <c r="K11" s="80" t="s">
        <v>59</v>
      </c>
      <c r="L11" s="80" t="s">
        <v>84</v>
      </c>
      <c r="M11" s="80" t="s">
        <v>44</v>
      </c>
      <c r="N11" s="80" t="s">
        <v>59</v>
      </c>
      <c r="O11" s="80" t="s">
        <v>63</v>
      </c>
      <c r="P11" s="81">
        <v>0.25</v>
      </c>
      <c r="Q11" s="82"/>
      <c r="R11" s="82"/>
      <c r="S11" s="81"/>
      <c r="T11" s="81"/>
      <c r="U11" s="81"/>
      <c r="V11" s="83"/>
      <c r="W11" s="83"/>
      <c r="X11" s="79"/>
      <c r="Y11" s="79"/>
      <c r="Z11" s="79"/>
      <c r="AA11" s="79">
        <v>39772</v>
      </c>
      <c r="AB11" s="79"/>
      <c r="AC11" s="79"/>
      <c r="AD11" s="79">
        <v>39772</v>
      </c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 t="s">
        <v>42</v>
      </c>
      <c r="BA11" s="79" t="s">
        <v>42</v>
      </c>
      <c r="BB11" s="79" t="s">
        <v>42</v>
      </c>
      <c r="BC11" s="81"/>
      <c r="BD11" s="81"/>
      <c r="BE11" s="81"/>
      <c r="BF11" s="81"/>
      <c r="BG11" s="81"/>
      <c r="BH11" s="84"/>
      <c r="BI11" s="85"/>
      <c r="BJ11" s="84">
        <v>0</v>
      </c>
      <c r="BK11" s="84" t="s">
        <v>42</v>
      </c>
      <c r="BL11" s="84" t="s">
        <v>42</v>
      </c>
      <c r="BM11" s="79"/>
      <c r="BN11" s="79"/>
      <c r="BO11" s="86" t="s">
        <v>372</v>
      </c>
      <c r="BP11" s="81"/>
      <c r="BQ11" s="81"/>
      <c r="BR11" s="81"/>
      <c r="BS11" s="84"/>
      <c r="BT11" s="85"/>
      <c r="BU11" s="84">
        <v>0</v>
      </c>
      <c r="BV11" s="84" t="s">
        <v>373</v>
      </c>
      <c r="BW11" s="84" t="s">
        <v>373</v>
      </c>
      <c r="BX11" s="79"/>
      <c r="BY11" s="79"/>
      <c r="BZ11" s="79" t="s">
        <v>42</v>
      </c>
      <c r="CA11" s="81"/>
      <c r="CB11" s="81"/>
      <c r="CC11" s="81"/>
      <c r="CD11" s="84"/>
      <c r="CE11" s="85"/>
      <c r="CF11" s="84">
        <v>0</v>
      </c>
      <c r="CG11" s="79" t="s">
        <v>42</v>
      </c>
      <c r="CH11" s="79" t="s">
        <v>42</v>
      </c>
      <c r="CI11" s="79"/>
      <c r="CJ11" s="79"/>
      <c r="CK11" s="84">
        <v>0</v>
      </c>
      <c r="CL11" s="84" t="s">
        <v>373</v>
      </c>
      <c r="CM11" s="84" t="s">
        <v>373</v>
      </c>
      <c r="CN11" s="79"/>
      <c r="CO11" s="79"/>
    </row>
    <row r="12" spans="1:93" ht="15" customHeight="1" x14ac:dyDescent="0.25">
      <c r="A12" s="78">
        <f t="shared" si="0"/>
        <v>4</v>
      </c>
      <c r="B12" s="79"/>
      <c r="C12" s="79"/>
      <c r="D12" s="80" t="s">
        <v>234</v>
      </c>
      <c r="E12" s="79"/>
      <c r="F12" s="59" t="s">
        <v>42</v>
      </c>
      <c r="G12" s="59" t="s">
        <v>42</v>
      </c>
      <c r="H12" s="80" t="s">
        <v>85</v>
      </c>
      <c r="I12" s="80">
        <v>130533432</v>
      </c>
      <c r="J12" s="80" t="s">
        <v>44</v>
      </c>
      <c r="K12" s="80" t="s">
        <v>59</v>
      </c>
      <c r="L12" s="80" t="s">
        <v>86</v>
      </c>
      <c r="M12" s="80" t="s">
        <v>44</v>
      </c>
      <c r="N12" s="80" t="s">
        <v>59</v>
      </c>
      <c r="O12" s="80" t="s">
        <v>52</v>
      </c>
      <c r="P12" s="81">
        <v>0.17</v>
      </c>
      <c r="Q12" s="82"/>
      <c r="R12" s="82"/>
      <c r="S12" s="81"/>
      <c r="T12" s="81"/>
      <c r="U12" s="81"/>
      <c r="V12" s="83"/>
      <c r="W12" s="83"/>
      <c r="X12" s="79"/>
      <c r="Y12" s="79"/>
      <c r="Z12" s="79"/>
      <c r="AA12" s="79">
        <v>39805</v>
      </c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 t="s">
        <v>42</v>
      </c>
      <c r="BA12" s="79" t="s">
        <v>42</v>
      </c>
      <c r="BB12" s="79" t="s">
        <v>42</v>
      </c>
      <c r="BC12" s="81"/>
      <c r="BD12" s="81"/>
      <c r="BE12" s="81"/>
      <c r="BF12" s="81"/>
      <c r="BG12" s="81"/>
      <c r="BH12" s="84"/>
      <c r="BI12" s="85"/>
      <c r="BJ12" s="84">
        <v>0</v>
      </c>
      <c r="BK12" s="84"/>
      <c r="BL12" s="84"/>
      <c r="BM12" s="79"/>
      <c r="BN12" s="79"/>
      <c r="BO12" s="86" t="s">
        <v>372</v>
      </c>
      <c r="BP12" s="81"/>
      <c r="BQ12" s="81"/>
      <c r="BR12" s="81"/>
      <c r="BS12" s="84"/>
      <c r="BT12" s="85"/>
      <c r="BU12" s="84">
        <v>0</v>
      </c>
      <c r="BV12" s="84" t="s">
        <v>313</v>
      </c>
      <c r="BW12" s="84" t="s">
        <v>313</v>
      </c>
      <c r="BX12" s="79"/>
      <c r="BY12" s="79"/>
      <c r="BZ12" s="86"/>
      <c r="CA12" s="81"/>
      <c r="CB12" s="81"/>
      <c r="CC12" s="81"/>
      <c r="CD12" s="84"/>
      <c r="CE12" s="85"/>
      <c r="CF12" s="84">
        <v>0</v>
      </c>
      <c r="CG12" s="84"/>
      <c r="CH12" s="84"/>
      <c r="CI12" s="79"/>
      <c r="CJ12" s="79"/>
      <c r="CK12" s="84">
        <v>0</v>
      </c>
      <c r="CL12" s="84" t="s">
        <v>313</v>
      </c>
      <c r="CM12" s="84" t="s">
        <v>313</v>
      </c>
      <c r="CN12" s="79"/>
      <c r="CO12" s="79"/>
    </row>
    <row r="13" spans="1:93" ht="15" customHeight="1" x14ac:dyDescent="0.25">
      <c r="A13" s="78">
        <f t="shared" si="0"/>
        <v>5</v>
      </c>
      <c r="B13" s="79"/>
      <c r="C13" s="79"/>
      <c r="D13" s="80" t="s">
        <v>235</v>
      </c>
      <c r="E13" s="79"/>
      <c r="F13" s="59" t="s">
        <v>42</v>
      </c>
      <c r="G13" s="59" t="s">
        <v>42</v>
      </c>
      <c r="H13" s="80" t="s">
        <v>165</v>
      </c>
      <c r="I13" s="80">
        <v>123535874</v>
      </c>
      <c r="J13" s="80" t="s">
        <v>166</v>
      </c>
      <c r="K13" s="80" t="s">
        <v>167</v>
      </c>
      <c r="L13" s="80" t="s">
        <v>168</v>
      </c>
      <c r="M13" s="80" t="s">
        <v>166</v>
      </c>
      <c r="N13" s="80" t="s">
        <v>167</v>
      </c>
      <c r="O13" s="80" t="s">
        <v>89</v>
      </c>
      <c r="P13" s="81">
        <v>0.15</v>
      </c>
      <c r="Q13" s="82"/>
      <c r="R13" s="82"/>
      <c r="S13" s="81"/>
      <c r="T13" s="81"/>
      <c r="U13" s="81"/>
      <c r="V13" s="83"/>
      <c r="W13" s="83"/>
      <c r="X13" s="79"/>
      <c r="Y13" s="79"/>
      <c r="Z13" s="79"/>
      <c r="AA13" s="79">
        <v>40676</v>
      </c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 t="s">
        <v>42</v>
      </c>
      <c r="BA13" s="79" t="s">
        <v>42</v>
      </c>
      <c r="BB13" s="79" t="s">
        <v>42</v>
      </c>
      <c r="BC13" s="81"/>
      <c r="BD13" s="81"/>
      <c r="BE13" s="81"/>
      <c r="BF13" s="81"/>
      <c r="BG13" s="81"/>
      <c r="BH13" s="84"/>
      <c r="BI13" s="85"/>
      <c r="BJ13" s="84">
        <v>0</v>
      </c>
      <c r="BK13" s="84" t="s">
        <v>42</v>
      </c>
      <c r="BL13" s="84" t="s">
        <v>42</v>
      </c>
      <c r="BM13" s="79"/>
      <c r="BN13" s="79"/>
      <c r="BO13" s="86" t="s">
        <v>64</v>
      </c>
      <c r="BP13" s="81"/>
      <c r="BQ13" s="81"/>
      <c r="BR13" s="81"/>
      <c r="BS13" s="84"/>
      <c r="BT13" s="85"/>
      <c r="BU13" s="84">
        <v>0</v>
      </c>
      <c r="BV13" s="84" t="s">
        <v>314</v>
      </c>
      <c r="BW13" s="84" t="s">
        <v>314</v>
      </c>
      <c r="BX13" s="79"/>
      <c r="BY13" s="79"/>
      <c r="BZ13" s="86" t="s">
        <v>42</v>
      </c>
      <c r="CA13" s="81"/>
      <c r="CB13" s="81"/>
      <c r="CC13" s="81"/>
      <c r="CD13" s="84"/>
      <c r="CE13" s="85"/>
      <c r="CF13" s="84">
        <v>0</v>
      </c>
      <c r="CG13" s="79" t="s">
        <v>42</v>
      </c>
      <c r="CH13" s="79" t="s">
        <v>42</v>
      </c>
      <c r="CI13" s="79"/>
      <c r="CJ13" s="79"/>
      <c r="CK13" s="84">
        <v>0</v>
      </c>
      <c r="CL13" s="84" t="s">
        <v>314</v>
      </c>
      <c r="CM13" s="84" t="s">
        <v>314</v>
      </c>
      <c r="CN13" s="79"/>
      <c r="CO13" s="79"/>
    </row>
    <row r="14" spans="1:93" ht="25.5" customHeight="1" x14ac:dyDescent="0.25">
      <c r="A14" s="178" t="s">
        <v>174</v>
      </c>
      <c r="B14" s="181" t="s">
        <v>17</v>
      </c>
      <c r="C14" s="182"/>
      <c r="D14" s="187" t="s">
        <v>0</v>
      </c>
      <c r="E14" s="188"/>
      <c r="F14" s="181" t="s">
        <v>16</v>
      </c>
      <c r="G14" s="182"/>
      <c r="H14" s="159" t="s">
        <v>236</v>
      </c>
      <c r="I14" s="174"/>
      <c r="J14" s="174"/>
      <c r="K14" s="160"/>
      <c r="L14" s="175" t="s">
        <v>20</v>
      </c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7"/>
      <c r="AZ14" s="175" t="s">
        <v>1</v>
      </c>
      <c r="BA14" s="176"/>
      <c r="BB14" s="177"/>
      <c r="BC14" s="150" t="s">
        <v>15</v>
      </c>
      <c r="BD14" s="150" t="s">
        <v>351</v>
      </c>
      <c r="BE14" s="194" t="s">
        <v>346</v>
      </c>
      <c r="BF14" s="195"/>
      <c r="BG14" s="195"/>
      <c r="BH14" s="195"/>
      <c r="BI14" s="195"/>
      <c r="BJ14" s="195"/>
      <c r="BK14" s="195"/>
      <c r="BL14" s="195"/>
      <c r="BM14" s="195"/>
      <c r="BN14" s="195"/>
      <c r="BO14" s="195"/>
      <c r="BP14" s="195"/>
      <c r="BQ14" s="195"/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6"/>
      <c r="CK14" s="161" t="s">
        <v>347</v>
      </c>
      <c r="CL14" s="162"/>
      <c r="CM14" s="162"/>
      <c r="CN14" s="162"/>
      <c r="CO14" s="163"/>
    </row>
    <row r="15" spans="1:93" ht="28.5" customHeight="1" x14ac:dyDescent="0.25">
      <c r="A15" s="179"/>
      <c r="B15" s="183"/>
      <c r="C15" s="184"/>
      <c r="D15" s="189"/>
      <c r="E15" s="190"/>
      <c r="F15" s="183"/>
      <c r="G15" s="184"/>
      <c r="H15" s="155" t="s">
        <v>4</v>
      </c>
      <c r="I15" s="155" t="s">
        <v>5</v>
      </c>
      <c r="J15" s="164" t="s">
        <v>6</v>
      </c>
      <c r="K15" s="165"/>
      <c r="L15" s="155" t="s">
        <v>4</v>
      </c>
      <c r="M15" s="164" t="s">
        <v>7</v>
      </c>
      <c r="N15" s="165"/>
      <c r="O15" s="164" t="s">
        <v>21</v>
      </c>
      <c r="P15" s="170" t="s">
        <v>41</v>
      </c>
      <c r="Q15" s="164" t="s">
        <v>22</v>
      </c>
      <c r="R15" s="165"/>
      <c r="S15" s="159" t="s">
        <v>25</v>
      </c>
      <c r="T15" s="160"/>
      <c r="U15" s="74" t="s">
        <v>29</v>
      </c>
      <c r="V15" s="173" t="s">
        <v>28</v>
      </c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60"/>
      <c r="AZ15" s="155" t="s">
        <v>37</v>
      </c>
      <c r="BA15" s="155" t="s">
        <v>38</v>
      </c>
      <c r="BB15" s="155" t="s">
        <v>39</v>
      </c>
      <c r="BC15" s="193"/>
      <c r="BD15" s="193"/>
      <c r="BE15" s="175" t="s">
        <v>150</v>
      </c>
      <c r="BF15" s="176"/>
      <c r="BG15" s="176"/>
      <c r="BH15" s="176"/>
      <c r="BI15" s="176"/>
      <c r="BJ15" s="176"/>
      <c r="BK15" s="176"/>
      <c r="BL15" s="176"/>
      <c r="BM15" s="176"/>
      <c r="BN15" s="177"/>
      <c r="BO15" s="175" t="s">
        <v>151</v>
      </c>
      <c r="BP15" s="176"/>
      <c r="BQ15" s="176"/>
      <c r="BR15" s="176"/>
      <c r="BS15" s="176"/>
      <c r="BT15" s="176"/>
      <c r="BU15" s="176"/>
      <c r="BV15" s="176"/>
      <c r="BW15" s="176"/>
      <c r="BX15" s="176"/>
      <c r="BY15" s="177"/>
      <c r="BZ15" s="175" t="s">
        <v>327</v>
      </c>
      <c r="CA15" s="176"/>
      <c r="CB15" s="176"/>
      <c r="CC15" s="176"/>
      <c r="CD15" s="176"/>
      <c r="CE15" s="176"/>
      <c r="CF15" s="176"/>
      <c r="CG15" s="176"/>
      <c r="CH15" s="176"/>
      <c r="CI15" s="176"/>
      <c r="CJ15" s="177"/>
      <c r="CK15" s="161" t="s">
        <v>348</v>
      </c>
      <c r="CL15" s="162"/>
      <c r="CM15" s="162"/>
      <c r="CN15" s="162"/>
      <c r="CO15" s="163"/>
    </row>
    <row r="16" spans="1:93" ht="25.5" customHeight="1" x14ac:dyDescent="0.25">
      <c r="A16" s="179"/>
      <c r="B16" s="183"/>
      <c r="C16" s="184"/>
      <c r="D16" s="189"/>
      <c r="E16" s="190"/>
      <c r="F16" s="183"/>
      <c r="G16" s="184"/>
      <c r="H16" s="157"/>
      <c r="I16" s="157"/>
      <c r="J16" s="166"/>
      <c r="K16" s="167"/>
      <c r="L16" s="157"/>
      <c r="M16" s="166"/>
      <c r="N16" s="167"/>
      <c r="O16" s="166"/>
      <c r="P16" s="171"/>
      <c r="Q16" s="166"/>
      <c r="R16" s="167"/>
      <c r="S16" s="155" t="s">
        <v>26</v>
      </c>
      <c r="T16" s="155" t="s">
        <v>27</v>
      </c>
      <c r="U16" s="155" t="s">
        <v>30</v>
      </c>
      <c r="V16" s="159" t="s">
        <v>31</v>
      </c>
      <c r="W16" s="174"/>
      <c r="X16" s="160"/>
      <c r="Y16" s="159" t="s">
        <v>186</v>
      </c>
      <c r="Z16" s="174"/>
      <c r="AA16" s="160"/>
      <c r="AB16" s="159" t="s">
        <v>187</v>
      </c>
      <c r="AC16" s="174"/>
      <c r="AD16" s="160"/>
      <c r="AE16" s="159" t="s">
        <v>188</v>
      </c>
      <c r="AF16" s="174"/>
      <c r="AG16" s="160"/>
      <c r="AH16" s="159" t="s">
        <v>189</v>
      </c>
      <c r="AI16" s="174"/>
      <c r="AJ16" s="160"/>
      <c r="AK16" s="159" t="s">
        <v>190</v>
      </c>
      <c r="AL16" s="174"/>
      <c r="AM16" s="160"/>
      <c r="AN16" s="159" t="s">
        <v>191</v>
      </c>
      <c r="AO16" s="174"/>
      <c r="AP16" s="160"/>
      <c r="AQ16" s="159" t="s">
        <v>192</v>
      </c>
      <c r="AR16" s="174"/>
      <c r="AS16" s="160"/>
      <c r="AT16" s="159" t="s">
        <v>193</v>
      </c>
      <c r="AU16" s="174"/>
      <c r="AV16" s="160"/>
      <c r="AW16" s="159" t="s">
        <v>194</v>
      </c>
      <c r="AX16" s="174"/>
      <c r="AY16" s="160"/>
      <c r="AZ16" s="157"/>
      <c r="BA16" s="157"/>
      <c r="BB16" s="157"/>
      <c r="BC16" s="193"/>
      <c r="BD16" s="193"/>
      <c r="BE16" s="155" t="s">
        <v>237</v>
      </c>
      <c r="BF16" s="157" t="s">
        <v>115</v>
      </c>
      <c r="BG16" s="158" t="s">
        <v>114</v>
      </c>
      <c r="BH16" s="158" t="s">
        <v>341</v>
      </c>
      <c r="BI16" s="158" t="s">
        <v>329</v>
      </c>
      <c r="BJ16" s="155" t="s">
        <v>330</v>
      </c>
      <c r="BK16" s="159" t="s">
        <v>342</v>
      </c>
      <c r="BL16" s="160"/>
      <c r="BM16" s="158" t="s">
        <v>332</v>
      </c>
      <c r="BN16" s="158" t="s">
        <v>340</v>
      </c>
      <c r="BO16" s="155" t="s">
        <v>238</v>
      </c>
      <c r="BP16" s="155" t="s">
        <v>239</v>
      </c>
      <c r="BQ16" s="157" t="s">
        <v>115</v>
      </c>
      <c r="BR16" s="158" t="s">
        <v>114</v>
      </c>
      <c r="BS16" s="158" t="s">
        <v>341</v>
      </c>
      <c r="BT16" s="158" t="s">
        <v>329</v>
      </c>
      <c r="BU16" s="155" t="s">
        <v>330</v>
      </c>
      <c r="BV16" s="159" t="s">
        <v>343</v>
      </c>
      <c r="BW16" s="160"/>
      <c r="BX16" s="158" t="s">
        <v>332</v>
      </c>
      <c r="BY16" s="158" t="s">
        <v>333</v>
      </c>
      <c r="BZ16" s="155" t="s">
        <v>335</v>
      </c>
      <c r="CA16" s="155" t="s">
        <v>230</v>
      </c>
      <c r="CB16" s="157" t="s">
        <v>115</v>
      </c>
      <c r="CC16" s="158" t="s">
        <v>114</v>
      </c>
      <c r="CD16" s="155" t="s">
        <v>336</v>
      </c>
      <c r="CE16" s="158" t="s">
        <v>329</v>
      </c>
      <c r="CF16" s="155" t="s">
        <v>330</v>
      </c>
      <c r="CG16" s="159" t="s">
        <v>337</v>
      </c>
      <c r="CH16" s="160"/>
      <c r="CI16" s="158" t="s">
        <v>332</v>
      </c>
      <c r="CJ16" s="158" t="s">
        <v>333</v>
      </c>
      <c r="CK16" s="150" t="s">
        <v>338</v>
      </c>
      <c r="CL16" s="152" t="s">
        <v>331</v>
      </c>
      <c r="CM16" s="153"/>
      <c r="CN16" s="154" t="s">
        <v>339</v>
      </c>
      <c r="CO16" s="154" t="s">
        <v>340</v>
      </c>
    </row>
    <row r="17" spans="1:93" ht="50.25" customHeight="1" x14ac:dyDescent="0.25">
      <c r="A17" s="180"/>
      <c r="B17" s="185"/>
      <c r="C17" s="186"/>
      <c r="D17" s="191"/>
      <c r="E17" s="192"/>
      <c r="F17" s="185"/>
      <c r="G17" s="186"/>
      <c r="H17" s="156"/>
      <c r="I17" s="156"/>
      <c r="J17" s="168"/>
      <c r="K17" s="169"/>
      <c r="L17" s="156"/>
      <c r="M17" s="168"/>
      <c r="N17" s="169"/>
      <c r="O17" s="168"/>
      <c r="P17" s="172"/>
      <c r="Q17" s="168"/>
      <c r="R17" s="169"/>
      <c r="S17" s="156"/>
      <c r="T17" s="156"/>
      <c r="U17" s="156"/>
      <c r="V17" s="70" t="s">
        <v>34</v>
      </c>
      <c r="W17" s="70" t="s">
        <v>35</v>
      </c>
      <c r="X17" s="70" t="s">
        <v>36</v>
      </c>
      <c r="Y17" s="70" t="s">
        <v>34</v>
      </c>
      <c r="Z17" s="70" t="s">
        <v>35</v>
      </c>
      <c r="AA17" s="70" t="s">
        <v>36</v>
      </c>
      <c r="AB17" s="70" t="s">
        <v>34</v>
      </c>
      <c r="AC17" s="70" t="s">
        <v>35</v>
      </c>
      <c r="AD17" s="70" t="s">
        <v>36</v>
      </c>
      <c r="AE17" s="70" t="s">
        <v>34</v>
      </c>
      <c r="AF17" s="70" t="s">
        <v>35</v>
      </c>
      <c r="AG17" s="70" t="s">
        <v>36</v>
      </c>
      <c r="AH17" s="70" t="s">
        <v>34</v>
      </c>
      <c r="AI17" s="70" t="s">
        <v>35</v>
      </c>
      <c r="AJ17" s="70" t="s">
        <v>36</v>
      </c>
      <c r="AK17" s="70" t="s">
        <v>34</v>
      </c>
      <c r="AL17" s="70" t="s">
        <v>35</v>
      </c>
      <c r="AM17" s="70" t="s">
        <v>36</v>
      </c>
      <c r="AN17" s="70" t="s">
        <v>34</v>
      </c>
      <c r="AO17" s="70" t="s">
        <v>35</v>
      </c>
      <c r="AP17" s="70" t="s">
        <v>36</v>
      </c>
      <c r="AQ17" s="70" t="s">
        <v>34</v>
      </c>
      <c r="AR17" s="70" t="s">
        <v>35</v>
      </c>
      <c r="AS17" s="70" t="s">
        <v>36</v>
      </c>
      <c r="AT17" s="70" t="s">
        <v>34</v>
      </c>
      <c r="AU17" s="70" t="s">
        <v>35</v>
      </c>
      <c r="AV17" s="70" t="s">
        <v>36</v>
      </c>
      <c r="AW17" s="70" t="s">
        <v>34</v>
      </c>
      <c r="AX17" s="70" t="s">
        <v>35</v>
      </c>
      <c r="AY17" s="70" t="s">
        <v>36</v>
      </c>
      <c r="AZ17" s="156"/>
      <c r="BA17" s="156"/>
      <c r="BB17" s="156"/>
      <c r="BC17" s="151"/>
      <c r="BD17" s="151"/>
      <c r="BE17" s="156"/>
      <c r="BF17" s="156"/>
      <c r="BG17" s="158"/>
      <c r="BH17" s="158"/>
      <c r="BI17" s="158"/>
      <c r="BJ17" s="156"/>
      <c r="BK17" s="72" t="s">
        <v>9</v>
      </c>
      <c r="BL17" s="72" t="s">
        <v>10</v>
      </c>
      <c r="BM17" s="158"/>
      <c r="BN17" s="158"/>
      <c r="BO17" s="156"/>
      <c r="BP17" s="156"/>
      <c r="BQ17" s="156"/>
      <c r="BR17" s="158"/>
      <c r="BS17" s="158"/>
      <c r="BT17" s="158"/>
      <c r="BU17" s="156"/>
      <c r="BV17" s="72" t="s">
        <v>9</v>
      </c>
      <c r="BW17" s="72" t="s">
        <v>10</v>
      </c>
      <c r="BX17" s="158"/>
      <c r="BY17" s="158"/>
      <c r="BZ17" s="156"/>
      <c r="CA17" s="156"/>
      <c r="CB17" s="156"/>
      <c r="CC17" s="158"/>
      <c r="CD17" s="156"/>
      <c r="CE17" s="158"/>
      <c r="CF17" s="156"/>
      <c r="CG17" s="72" t="s">
        <v>9</v>
      </c>
      <c r="CH17" s="72" t="s">
        <v>10</v>
      </c>
      <c r="CI17" s="158"/>
      <c r="CJ17" s="158"/>
      <c r="CK17" s="151"/>
      <c r="CL17" s="73" t="s">
        <v>9</v>
      </c>
      <c r="CM17" s="73" t="s">
        <v>10</v>
      </c>
      <c r="CN17" s="154"/>
      <c r="CO17" s="154"/>
    </row>
    <row r="18" spans="1:93" ht="38.25" customHeight="1" x14ac:dyDescent="0.25">
      <c r="A18" s="9" t="s">
        <v>33</v>
      </c>
      <c r="B18" s="73" t="s">
        <v>18</v>
      </c>
      <c r="C18" s="73" t="s">
        <v>19</v>
      </c>
      <c r="D18" s="73" t="s">
        <v>2</v>
      </c>
      <c r="E18" s="73" t="s">
        <v>3</v>
      </c>
      <c r="F18" s="73" t="s">
        <v>2</v>
      </c>
      <c r="G18" s="73" t="s">
        <v>3</v>
      </c>
      <c r="H18" s="12" t="s">
        <v>33</v>
      </c>
      <c r="I18" s="12" t="s">
        <v>33</v>
      </c>
      <c r="J18" s="13" t="s">
        <v>12</v>
      </c>
      <c r="K18" s="75" t="s">
        <v>13</v>
      </c>
      <c r="L18" s="12" t="s">
        <v>33</v>
      </c>
      <c r="M18" s="13" t="s">
        <v>12</v>
      </c>
      <c r="N18" s="75" t="s">
        <v>13</v>
      </c>
      <c r="O18" s="14" t="s">
        <v>33</v>
      </c>
      <c r="P18" s="71" t="s">
        <v>14</v>
      </c>
      <c r="Q18" s="71" t="s">
        <v>23</v>
      </c>
      <c r="R18" s="71" t="s">
        <v>24</v>
      </c>
      <c r="S18" s="71" t="s">
        <v>11</v>
      </c>
      <c r="T18" s="71" t="s">
        <v>11</v>
      </c>
      <c r="U18" s="70" t="s">
        <v>11</v>
      </c>
      <c r="V18" s="70" t="s">
        <v>32</v>
      </c>
      <c r="W18" s="70" t="s">
        <v>32</v>
      </c>
      <c r="X18" s="12" t="s">
        <v>33</v>
      </c>
      <c r="Y18" s="70" t="s">
        <v>32</v>
      </c>
      <c r="Z18" s="70" t="s">
        <v>32</v>
      </c>
      <c r="AA18" s="12" t="s">
        <v>33</v>
      </c>
      <c r="AB18" s="70" t="s">
        <v>32</v>
      </c>
      <c r="AC18" s="70" t="s">
        <v>32</v>
      </c>
      <c r="AD18" s="12" t="s">
        <v>33</v>
      </c>
      <c r="AE18" s="70" t="s">
        <v>32</v>
      </c>
      <c r="AF18" s="70" t="s">
        <v>32</v>
      </c>
      <c r="AG18" s="12" t="s">
        <v>33</v>
      </c>
      <c r="AH18" s="70" t="s">
        <v>32</v>
      </c>
      <c r="AI18" s="70" t="s">
        <v>32</v>
      </c>
      <c r="AJ18" s="12" t="s">
        <v>33</v>
      </c>
      <c r="AK18" s="70" t="s">
        <v>32</v>
      </c>
      <c r="AL18" s="70" t="s">
        <v>32</v>
      </c>
      <c r="AM18" s="12" t="s">
        <v>33</v>
      </c>
      <c r="AN18" s="70" t="s">
        <v>32</v>
      </c>
      <c r="AO18" s="70" t="s">
        <v>32</v>
      </c>
      <c r="AP18" s="12" t="s">
        <v>33</v>
      </c>
      <c r="AQ18" s="70" t="s">
        <v>32</v>
      </c>
      <c r="AR18" s="70" t="s">
        <v>32</v>
      </c>
      <c r="AS18" s="12" t="s">
        <v>33</v>
      </c>
      <c r="AT18" s="70" t="s">
        <v>32</v>
      </c>
      <c r="AU18" s="70" t="s">
        <v>32</v>
      </c>
      <c r="AV18" s="12" t="s">
        <v>33</v>
      </c>
      <c r="AW18" s="70" t="s">
        <v>32</v>
      </c>
      <c r="AX18" s="70" t="s">
        <v>32</v>
      </c>
      <c r="AY18" s="12" t="s">
        <v>33</v>
      </c>
      <c r="AZ18" s="12" t="s">
        <v>33</v>
      </c>
      <c r="BA18" s="70" t="s">
        <v>40</v>
      </c>
      <c r="BB18" s="12" t="s">
        <v>33</v>
      </c>
      <c r="BC18" s="15" t="s">
        <v>11</v>
      </c>
      <c r="BD18" s="15" t="s">
        <v>11</v>
      </c>
      <c r="BE18" s="12" t="s">
        <v>11</v>
      </c>
      <c r="BF18" s="12" t="s">
        <v>11</v>
      </c>
      <c r="BG18" s="12" t="s">
        <v>11</v>
      </c>
      <c r="BH18" s="70" t="s">
        <v>8</v>
      </c>
      <c r="BI18" s="12" t="s">
        <v>117</v>
      </c>
      <c r="BJ18" s="70" t="s">
        <v>116</v>
      </c>
      <c r="BK18" s="12" t="s">
        <v>33</v>
      </c>
      <c r="BL18" s="12" t="s">
        <v>33</v>
      </c>
      <c r="BM18" s="12" t="s">
        <v>33</v>
      </c>
      <c r="BN18" s="12" t="s">
        <v>33</v>
      </c>
      <c r="BO18" s="12" t="s">
        <v>33</v>
      </c>
      <c r="BP18" s="12" t="s">
        <v>11</v>
      </c>
      <c r="BQ18" s="12" t="s">
        <v>11</v>
      </c>
      <c r="BR18" s="12" t="s">
        <v>11</v>
      </c>
      <c r="BS18" s="70" t="s">
        <v>8</v>
      </c>
      <c r="BT18" s="70" t="s">
        <v>117</v>
      </c>
      <c r="BU18" s="70" t="s">
        <v>116</v>
      </c>
      <c r="BV18" s="12" t="s">
        <v>33</v>
      </c>
      <c r="BW18" s="12" t="s">
        <v>33</v>
      </c>
      <c r="BX18" s="12" t="s">
        <v>33</v>
      </c>
      <c r="BY18" s="12" t="s">
        <v>33</v>
      </c>
      <c r="BZ18" s="12" t="s">
        <v>33</v>
      </c>
      <c r="CA18" s="12" t="s">
        <v>11</v>
      </c>
      <c r="CB18" s="12" t="s">
        <v>11</v>
      </c>
      <c r="CC18" s="12" t="s">
        <v>11</v>
      </c>
      <c r="CD18" s="70" t="s">
        <v>8</v>
      </c>
      <c r="CE18" s="70" t="s">
        <v>117</v>
      </c>
      <c r="CF18" s="70" t="s">
        <v>116</v>
      </c>
      <c r="CG18" s="12" t="s">
        <v>33</v>
      </c>
      <c r="CH18" s="12" t="s">
        <v>33</v>
      </c>
      <c r="CI18" s="12" t="s">
        <v>33</v>
      </c>
      <c r="CJ18" s="12" t="s">
        <v>33</v>
      </c>
      <c r="CK18" s="76" t="s">
        <v>116</v>
      </c>
      <c r="CL18" s="16" t="s">
        <v>33</v>
      </c>
      <c r="CM18" s="16" t="s">
        <v>33</v>
      </c>
      <c r="CN18" s="16" t="s">
        <v>33</v>
      </c>
      <c r="CO18" s="16" t="s">
        <v>33</v>
      </c>
    </row>
    <row r="19" spans="1:93" ht="15" customHeight="1" x14ac:dyDescent="0.2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  <c r="O19" s="11">
        <v>15</v>
      </c>
      <c r="P19" s="11">
        <v>16</v>
      </c>
      <c r="Q19" s="11">
        <v>17</v>
      </c>
      <c r="R19" s="11">
        <v>18</v>
      </c>
      <c r="S19" s="11">
        <v>19</v>
      </c>
      <c r="T19" s="11">
        <v>20</v>
      </c>
      <c r="U19" s="11">
        <v>21</v>
      </c>
      <c r="V19" s="11">
        <v>22</v>
      </c>
      <c r="W19" s="11">
        <v>23</v>
      </c>
      <c r="X19" s="11">
        <v>24</v>
      </c>
      <c r="Y19" s="11">
        <v>25</v>
      </c>
      <c r="Z19" s="11">
        <v>26</v>
      </c>
      <c r="AA19" s="11">
        <v>27</v>
      </c>
      <c r="AB19" s="11">
        <v>28</v>
      </c>
      <c r="AC19" s="11">
        <v>29</v>
      </c>
      <c r="AD19" s="11">
        <v>30</v>
      </c>
      <c r="AE19" s="11">
        <v>31</v>
      </c>
      <c r="AF19" s="11">
        <v>32</v>
      </c>
      <c r="AG19" s="11">
        <v>33</v>
      </c>
      <c r="AH19" s="11">
        <v>34</v>
      </c>
      <c r="AI19" s="11">
        <v>35</v>
      </c>
      <c r="AJ19" s="11">
        <v>36</v>
      </c>
      <c r="AK19" s="11">
        <v>37</v>
      </c>
      <c r="AL19" s="11">
        <v>38</v>
      </c>
      <c r="AM19" s="11">
        <v>39</v>
      </c>
      <c r="AN19" s="11">
        <v>40</v>
      </c>
      <c r="AO19" s="11">
        <v>41</v>
      </c>
      <c r="AP19" s="11">
        <v>42</v>
      </c>
      <c r="AQ19" s="11">
        <v>43</v>
      </c>
      <c r="AR19" s="11">
        <v>44</v>
      </c>
      <c r="AS19" s="11">
        <v>45</v>
      </c>
      <c r="AT19" s="11">
        <v>46</v>
      </c>
      <c r="AU19" s="11">
        <v>47</v>
      </c>
      <c r="AV19" s="11">
        <v>48</v>
      </c>
      <c r="AW19" s="11">
        <v>49</v>
      </c>
      <c r="AX19" s="11">
        <v>50</v>
      </c>
      <c r="AY19" s="11">
        <v>51</v>
      </c>
      <c r="AZ19" s="11">
        <v>52</v>
      </c>
      <c r="BA19" s="11">
        <v>53</v>
      </c>
      <c r="BB19" s="11">
        <v>54</v>
      </c>
      <c r="BC19" s="11">
        <v>55</v>
      </c>
      <c r="BD19" s="11">
        <v>56</v>
      </c>
      <c r="BE19" s="11">
        <v>57</v>
      </c>
      <c r="BF19" s="11">
        <v>58</v>
      </c>
      <c r="BG19" s="11">
        <v>59</v>
      </c>
      <c r="BH19" s="11">
        <v>60</v>
      </c>
      <c r="BI19" s="11">
        <v>61</v>
      </c>
      <c r="BJ19" s="11">
        <v>62</v>
      </c>
      <c r="BK19" s="11">
        <v>63</v>
      </c>
      <c r="BL19" s="11">
        <v>64</v>
      </c>
      <c r="BM19" s="11">
        <v>65</v>
      </c>
      <c r="BN19" s="11">
        <v>66</v>
      </c>
      <c r="BO19" s="11">
        <v>67</v>
      </c>
      <c r="BP19" s="11">
        <v>68</v>
      </c>
      <c r="BQ19" s="11">
        <v>69</v>
      </c>
      <c r="BR19" s="11">
        <v>70</v>
      </c>
      <c r="BS19" s="11">
        <v>71</v>
      </c>
      <c r="BT19" s="11">
        <v>72</v>
      </c>
      <c r="BU19" s="11">
        <v>73</v>
      </c>
      <c r="BV19" s="11">
        <v>74</v>
      </c>
      <c r="BW19" s="11">
        <v>75</v>
      </c>
      <c r="BX19" s="11">
        <v>76</v>
      </c>
      <c r="BY19" s="11">
        <v>77</v>
      </c>
      <c r="BZ19" s="11">
        <v>78</v>
      </c>
      <c r="CA19" s="11">
        <v>79</v>
      </c>
      <c r="CB19" s="11">
        <v>80</v>
      </c>
      <c r="CC19" s="11">
        <v>81</v>
      </c>
      <c r="CD19" s="11">
        <v>82</v>
      </c>
      <c r="CE19" s="11">
        <v>83</v>
      </c>
      <c r="CF19" s="11">
        <v>84</v>
      </c>
      <c r="CG19" s="11">
        <v>85</v>
      </c>
      <c r="CH19" s="11">
        <v>86</v>
      </c>
      <c r="CI19" s="11">
        <v>87</v>
      </c>
      <c r="CJ19" s="11">
        <v>88</v>
      </c>
      <c r="CK19" s="11">
        <v>89</v>
      </c>
      <c r="CL19" s="11">
        <v>90</v>
      </c>
      <c r="CM19" s="11">
        <v>91</v>
      </c>
      <c r="CN19" s="11">
        <v>92</v>
      </c>
      <c r="CO19" s="11">
        <v>93</v>
      </c>
    </row>
    <row r="20" spans="1:93" ht="15" customHeight="1" x14ac:dyDescent="0.25">
      <c r="A20" s="78">
        <f>A13+1</f>
        <v>6</v>
      </c>
      <c r="B20" s="79"/>
      <c r="C20" s="79"/>
      <c r="D20" s="80" t="s">
        <v>240</v>
      </c>
      <c r="E20" s="79"/>
      <c r="F20" s="80" t="s">
        <v>283</v>
      </c>
      <c r="G20" s="79">
        <v>45608</v>
      </c>
      <c r="H20" s="80" t="s">
        <v>75</v>
      </c>
      <c r="I20" s="80">
        <v>115033847</v>
      </c>
      <c r="J20" s="80" t="s">
        <v>66</v>
      </c>
      <c r="K20" s="80" t="s">
        <v>65</v>
      </c>
      <c r="L20" s="80" t="s">
        <v>76</v>
      </c>
      <c r="M20" s="80" t="s">
        <v>66</v>
      </c>
      <c r="N20" s="80" t="s">
        <v>65</v>
      </c>
      <c r="O20" s="80" t="s">
        <v>63</v>
      </c>
      <c r="P20" s="81">
        <v>0.83499999999999996</v>
      </c>
      <c r="Q20" s="82"/>
      <c r="R20" s="82"/>
      <c r="S20" s="81"/>
      <c r="T20" s="81"/>
      <c r="U20" s="81"/>
      <c r="V20" s="83"/>
      <c r="W20" s="83"/>
      <c r="X20" s="79"/>
      <c r="Y20" s="79"/>
      <c r="Z20" s="79"/>
      <c r="AA20" s="79">
        <v>39171</v>
      </c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 t="s">
        <v>42</v>
      </c>
      <c r="BA20" s="79" t="s">
        <v>42</v>
      </c>
      <c r="BB20" s="79" t="s">
        <v>42</v>
      </c>
      <c r="BC20" s="81"/>
      <c r="BD20" s="81"/>
      <c r="BE20" s="81"/>
      <c r="BF20" s="81"/>
      <c r="BG20" s="81"/>
      <c r="BH20" s="84"/>
      <c r="BI20" s="85"/>
      <c r="BJ20" s="84">
        <v>0</v>
      </c>
      <c r="BK20" s="84" t="s">
        <v>42</v>
      </c>
      <c r="BL20" s="84" t="s">
        <v>42</v>
      </c>
      <c r="BM20" s="79"/>
      <c r="BN20" s="79"/>
      <c r="BO20" s="86" t="s">
        <v>64</v>
      </c>
      <c r="BP20" s="81"/>
      <c r="BQ20" s="81"/>
      <c r="BR20" s="81"/>
      <c r="BS20" s="84"/>
      <c r="BT20" s="85"/>
      <c r="BU20" s="84">
        <v>0</v>
      </c>
      <c r="BV20" s="84" t="s">
        <v>315</v>
      </c>
      <c r="BW20" s="84" t="s">
        <v>315</v>
      </c>
      <c r="BX20" s="79"/>
      <c r="BY20" s="79"/>
      <c r="BZ20" s="79" t="s">
        <v>42</v>
      </c>
      <c r="CA20" s="81"/>
      <c r="CB20" s="81"/>
      <c r="CC20" s="81"/>
      <c r="CD20" s="84"/>
      <c r="CE20" s="85"/>
      <c r="CF20" s="84">
        <v>0</v>
      </c>
      <c r="CG20" s="79" t="s">
        <v>42</v>
      </c>
      <c r="CH20" s="79" t="s">
        <v>42</v>
      </c>
      <c r="CI20" s="79"/>
      <c r="CJ20" s="79"/>
      <c r="CK20" s="84">
        <v>0</v>
      </c>
      <c r="CL20" s="84" t="s">
        <v>315</v>
      </c>
      <c r="CM20" s="84" t="s">
        <v>315</v>
      </c>
      <c r="CN20" s="79"/>
      <c r="CO20" s="79"/>
    </row>
    <row r="21" spans="1:93" ht="15" customHeight="1" x14ac:dyDescent="0.25">
      <c r="A21" s="78">
        <f>A20+1</f>
        <v>7</v>
      </c>
      <c r="B21" s="79"/>
      <c r="C21" s="79"/>
      <c r="D21" s="80" t="s">
        <v>241</v>
      </c>
      <c r="E21" s="79"/>
      <c r="F21" s="80" t="s">
        <v>284</v>
      </c>
      <c r="G21" s="79">
        <v>45589</v>
      </c>
      <c r="H21" s="80" t="s">
        <v>374</v>
      </c>
      <c r="I21" s="80">
        <v>206114571</v>
      </c>
      <c r="J21" s="80" t="s">
        <v>44</v>
      </c>
      <c r="K21" s="80" t="s">
        <v>59</v>
      </c>
      <c r="L21" s="80" t="s">
        <v>153</v>
      </c>
      <c r="M21" s="80" t="s">
        <v>154</v>
      </c>
      <c r="N21" s="80" t="s">
        <v>155</v>
      </c>
      <c r="O21" s="80" t="s">
        <v>43</v>
      </c>
      <c r="P21" s="81">
        <v>1.85</v>
      </c>
      <c r="Q21" s="82"/>
      <c r="R21" s="82"/>
      <c r="S21" s="81"/>
      <c r="T21" s="81"/>
      <c r="U21" s="81"/>
      <c r="V21" s="83"/>
      <c r="W21" s="83"/>
      <c r="X21" s="79"/>
      <c r="Y21" s="79"/>
      <c r="Z21" s="79"/>
      <c r="AA21" s="79">
        <v>39490</v>
      </c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 t="s">
        <v>42</v>
      </c>
      <c r="BA21" s="79" t="s">
        <v>42</v>
      </c>
      <c r="BB21" s="79" t="s">
        <v>42</v>
      </c>
      <c r="BC21" s="81"/>
      <c r="BD21" s="81"/>
      <c r="BE21" s="81"/>
      <c r="BF21" s="81"/>
      <c r="BG21" s="81"/>
      <c r="BH21" s="84"/>
      <c r="BI21" s="85"/>
      <c r="BJ21" s="84">
        <v>0</v>
      </c>
      <c r="BK21" s="84" t="s">
        <v>42</v>
      </c>
      <c r="BL21" s="84" t="s">
        <v>42</v>
      </c>
      <c r="BM21" s="79"/>
      <c r="BN21" s="79"/>
      <c r="BO21" s="86" t="s">
        <v>375</v>
      </c>
      <c r="BP21" s="81"/>
      <c r="BQ21" s="81"/>
      <c r="BR21" s="81"/>
      <c r="BS21" s="84"/>
      <c r="BT21" s="85"/>
      <c r="BU21" s="84">
        <v>0</v>
      </c>
      <c r="BV21" s="84" t="s">
        <v>376</v>
      </c>
      <c r="BW21" s="84" t="s">
        <v>376</v>
      </c>
      <c r="BX21" s="79"/>
      <c r="BY21" s="79"/>
      <c r="BZ21" s="79" t="s">
        <v>42</v>
      </c>
      <c r="CA21" s="81"/>
      <c r="CB21" s="81"/>
      <c r="CC21" s="81"/>
      <c r="CD21" s="84"/>
      <c r="CE21" s="85"/>
      <c r="CF21" s="84">
        <v>0</v>
      </c>
      <c r="CG21" s="79" t="s">
        <v>42</v>
      </c>
      <c r="CH21" s="79" t="s">
        <v>42</v>
      </c>
      <c r="CI21" s="79"/>
      <c r="CJ21" s="79"/>
      <c r="CK21" s="84">
        <v>0</v>
      </c>
      <c r="CL21" s="84" t="s">
        <v>376</v>
      </c>
      <c r="CM21" s="84" t="s">
        <v>376</v>
      </c>
      <c r="CN21" s="79"/>
      <c r="CO21" s="79"/>
    </row>
    <row r="22" spans="1:93" ht="15" customHeight="1" x14ac:dyDescent="0.25">
      <c r="A22" s="78">
        <f t="shared" ref="A22:A51" si="1">A21+1</f>
        <v>8</v>
      </c>
      <c r="B22" s="79"/>
      <c r="C22" s="79"/>
      <c r="D22" s="80" t="s">
        <v>242</v>
      </c>
      <c r="E22" s="79"/>
      <c r="F22" s="80" t="s">
        <v>285</v>
      </c>
      <c r="G22" s="79">
        <v>45608</v>
      </c>
      <c r="H22" s="80" t="s">
        <v>206</v>
      </c>
      <c r="I22" s="80">
        <v>116019472</v>
      </c>
      <c r="J22" s="80" t="s">
        <v>45</v>
      </c>
      <c r="K22" s="80" t="s">
        <v>46</v>
      </c>
      <c r="L22" s="80" t="s">
        <v>47</v>
      </c>
      <c r="M22" s="80" t="s">
        <v>45</v>
      </c>
      <c r="N22" s="80" t="s">
        <v>46</v>
      </c>
      <c r="O22" s="80" t="s">
        <v>52</v>
      </c>
      <c r="P22" s="81">
        <v>3.0409999999999999</v>
      </c>
      <c r="Q22" s="82"/>
      <c r="R22" s="82"/>
      <c r="S22" s="81"/>
      <c r="T22" s="81"/>
      <c r="U22" s="81"/>
      <c r="V22" s="83"/>
      <c r="W22" s="83"/>
      <c r="X22" s="79"/>
      <c r="Y22" s="79"/>
      <c r="Z22" s="79"/>
      <c r="AA22" s="79">
        <v>40120</v>
      </c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 t="s">
        <v>42</v>
      </c>
      <c r="BA22" s="79" t="s">
        <v>42</v>
      </c>
      <c r="BB22" s="79" t="s">
        <v>42</v>
      </c>
      <c r="BC22" s="81"/>
      <c r="BD22" s="81"/>
      <c r="BE22" s="81"/>
      <c r="BF22" s="81"/>
      <c r="BG22" s="81"/>
      <c r="BH22" s="84"/>
      <c r="BI22" s="85"/>
      <c r="BJ22" s="84">
        <v>0</v>
      </c>
      <c r="BK22" s="84" t="s">
        <v>42</v>
      </c>
      <c r="BL22" s="84" t="s">
        <v>42</v>
      </c>
      <c r="BM22" s="79"/>
      <c r="BN22" s="79"/>
      <c r="BO22" s="86" t="s">
        <v>179</v>
      </c>
      <c r="BP22" s="81"/>
      <c r="BQ22" s="81"/>
      <c r="BR22" s="81"/>
      <c r="BS22" s="84"/>
      <c r="BT22" s="85"/>
      <c r="BU22" s="84">
        <v>0</v>
      </c>
      <c r="BV22" s="84" t="s">
        <v>377</v>
      </c>
      <c r="BW22" s="84" t="s">
        <v>377</v>
      </c>
      <c r="BX22" s="79"/>
      <c r="BY22" s="79"/>
      <c r="BZ22" s="79" t="s">
        <v>42</v>
      </c>
      <c r="CA22" s="81"/>
      <c r="CB22" s="81"/>
      <c r="CC22" s="81"/>
      <c r="CD22" s="84"/>
      <c r="CE22" s="85"/>
      <c r="CF22" s="84">
        <v>0</v>
      </c>
      <c r="CG22" s="79" t="s">
        <v>42</v>
      </c>
      <c r="CH22" s="79" t="s">
        <v>42</v>
      </c>
      <c r="CI22" s="79"/>
      <c r="CJ22" s="79"/>
      <c r="CK22" s="84">
        <v>0</v>
      </c>
      <c r="CL22" s="84" t="s">
        <v>377</v>
      </c>
      <c r="CM22" s="84" t="s">
        <v>377</v>
      </c>
      <c r="CN22" s="79"/>
      <c r="CO22" s="79"/>
    </row>
    <row r="23" spans="1:93" ht="15" customHeight="1" x14ac:dyDescent="0.25">
      <c r="A23" s="78">
        <f t="shared" si="1"/>
        <v>9</v>
      </c>
      <c r="B23" s="79"/>
      <c r="C23" s="79"/>
      <c r="D23" s="80" t="s">
        <v>243</v>
      </c>
      <c r="E23" s="79"/>
      <c r="F23" s="80" t="s">
        <v>286</v>
      </c>
      <c r="G23" s="79">
        <v>45609</v>
      </c>
      <c r="H23" s="80" t="s">
        <v>54</v>
      </c>
      <c r="I23" s="80">
        <v>104003977</v>
      </c>
      <c r="J23" s="80" t="s">
        <v>55</v>
      </c>
      <c r="K23" s="80" t="s">
        <v>56</v>
      </c>
      <c r="L23" s="80" t="s">
        <v>57</v>
      </c>
      <c r="M23" s="80" t="s">
        <v>55</v>
      </c>
      <c r="N23" s="80" t="s">
        <v>56</v>
      </c>
      <c r="O23" s="80" t="s">
        <v>52</v>
      </c>
      <c r="P23" s="81">
        <v>2.8</v>
      </c>
      <c r="Q23" s="82"/>
      <c r="R23" s="82"/>
      <c r="S23" s="81"/>
      <c r="T23" s="81"/>
      <c r="U23" s="81"/>
      <c r="V23" s="83"/>
      <c r="W23" s="83"/>
      <c r="X23" s="79"/>
      <c r="Y23" s="79"/>
      <c r="Z23" s="79"/>
      <c r="AA23" s="79">
        <v>39206</v>
      </c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 t="s">
        <v>42</v>
      </c>
      <c r="BA23" s="79" t="s">
        <v>42</v>
      </c>
      <c r="BB23" s="79" t="s">
        <v>42</v>
      </c>
      <c r="BC23" s="81"/>
      <c r="BD23" s="81"/>
      <c r="BE23" s="81"/>
      <c r="BF23" s="81"/>
      <c r="BG23" s="81"/>
      <c r="BH23" s="84"/>
      <c r="BI23" s="85"/>
      <c r="BJ23" s="84">
        <v>0</v>
      </c>
      <c r="BK23" s="84" t="s">
        <v>42</v>
      </c>
      <c r="BL23" s="84" t="s">
        <v>42</v>
      </c>
      <c r="BM23" s="79"/>
      <c r="BN23" s="79"/>
      <c r="BO23" s="86" t="s">
        <v>179</v>
      </c>
      <c r="BP23" s="81"/>
      <c r="BQ23" s="81"/>
      <c r="BR23" s="81"/>
      <c r="BS23" s="84"/>
      <c r="BT23" s="85"/>
      <c r="BU23" s="84">
        <v>0</v>
      </c>
      <c r="BV23" s="84" t="s">
        <v>378</v>
      </c>
      <c r="BW23" s="84" t="s">
        <v>378</v>
      </c>
      <c r="BX23" s="79"/>
      <c r="BY23" s="79"/>
      <c r="BZ23" s="79" t="s">
        <v>42</v>
      </c>
      <c r="CA23" s="81"/>
      <c r="CB23" s="81"/>
      <c r="CC23" s="81"/>
      <c r="CD23" s="84"/>
      <c r="CE23" s="85"/>
      <c r="CF23" s="84">
        <v>0</v>
      </c>
      <c r="CG23" s="79" t="s">
        <v>42</v>
      </c>
      <c r="CH23" s="79" t="s">
        <v>42</v>
      </c>
      <c r="CI23" s="79"/>
      <c r="CJ23" s="79"/>
      <c r="CK23" s="84">
        <v>0</v>
      </c>
      <c r="CL23" s="84" t="s">
        <v>378</v>
      </c>
      <c r="CM23" s="84" t="s">
        <v>378</v>
      </c>
      <c r="CN23" s="79"/>
      <c r="CO23" s="79"/>
    </row>
    <row r="24" spans="1:93" ht="15" customHeight="1" x14ac:dyDescent="0.25">
      <c r="A24" s="78">
        <f t="shared" si="1"/>
        <v>10</v>
      </c>
      <c r="B24" s="79"/>
      <c r="C24" s="79"/>
      <c r="D24" s="80" t="s">
        <v>244</v>
      </c>
      <c r="E24" s="79"/>
      <c r="F24" s="59" t="s">
        <v>42</v>
      </c>
      <c r="G24" s="59" t="s">
        <v>42</v>
      </c>
      <c r="H24" s="80" t="s">
        <v>58</v>
      </c>
      <c r="I24" s="80">
        <v>115141090</v>
      </c>
      <c r="J24" s="80" t="s">
        <v>44</v>
      </c>
      <c r="K24" s="80" t="s">
        <v>59</v>
      </c>
      <c r="L24" s="80" t="s">
        <v>60</v>
      </c>
      <c r="M24" s="80" t="s">
        <v>62</v>
      </c>
      <c r="N24" s="80" t="s">
        <v>61</v>
      </c>
      <c r="O24" s="80" t="s">
        <v>63</v>
      </c>
      <c r="P24" s="81">
        <v>1.05</v>
      </c>
      <c r="Q24" s="82"/>
      <c r="R24" s="82"/>
      <c r="S24" s="81"/>
      <c r="T24" s="81"/>
      <c r="U24" s="81"/>
      <c r="V24" s="83"/>
      <c r="W24" s="83"/>
      <c r="X24" s="79"/>
      <c r="Y24" s="79"/>
      <c r="Z24" s="79"/>
      <c r="AA24" s="79">
        <v>39812</v>
      </c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 t="s">
        <v>42</v>
      </c>
      <c r="BA24" s="79" t="s">
        <v>42</v>
      </c>
      <c r="BB24" s="79" t="s">
        <v>42</v>
      </c>
      <c r="BC24" s="81"/>
      <c r="BD24" s="81"/>
      <c r="BE24" s="81"/>
      <c r="BF24" s="81"/>
      <c r="BG24" s="81"/>
      <c r="BH24" s="84"/>
      <c r="BI24" s="85"/>
      <c r="BJ24" s="84">
        <v>0</v>
      </c>
      <c r="BK24" s="84" t="s">
        <v>42</v>
      </c>
      <c r="BL24" s="84" t="s">
        <v>42</v>
      </c>
      <c r="BM24" s="79"/>
      <c r="BN24" s="79"/>
      <c r="BO24" s="86" t="s">
        <v>180</v>
      </c>
      <c r="BP24" s="81"/>
      <c r="BQ24" s="81"/>
      <c r="BR24" s="81"/>
      <c r="BS24" s="84"/>
      <c r="BT24" s="85"/>
      <c r="BU24" s="84">
        <v>0</v>
      </c>
      <c r="BV24" s="84" t="s">
        <v>316</v>
      </c>
      <c r="BW24" s="84" t="s">
        <v>316</v>
      </c>
      <c r="BX24" s="79"/>
      <c r="BY24" s="79"/>
      <c r="BZ24" s="79" t="s">
        <v>42</v>
      </c>
      <c r="CA24" s="81"/>
      <c r="CB24" s="81"/>
      <c r="CC24" s="81"/>
      <c r="CD24" s="84"/>
      <c r="CE24" s="85"/>
      <c r="CF24" s="84">
        <v>0</v>
      </c>
      <c r="CG24" s="79" t="s">
        <v>42</v>
      </c>
      <c r="CH24" s="79" t="s">
        <v>42</v>
      </c>
      <c r="CI24" s="79"/>
      <c r="CJ24" s="79"/>
      <c r="CK24" s="84">
        <v>0</v>
      </c>
      <c r="CL24" s="84" t="s">
        <v>316</v>
      </c>
      <c r="CM24" s="84" t="s">
        <v>316</v>
      </c>
      <c r="CN24" s="79"/>
      <c r="CO24" s="79"/>
    </row>
    <row r="25" spans="1:93" ht="15" customHeight="1" x14ac:dyDescent="0.25">
      <c r="A25" s="78">
        <f t="shared" si="1"/>
        <v>11</v>
      </c>
      <c r="B25" s="79"/>
      <c r="C25" s="79"/>
      <c r="D25" s="80" t="s">
        <v>245</v>
      </c>
      <c r="E25" s="79"/>
      <c r="F25" s="80" t="s">
        <v>287</v>
      </c>
      <c r="G25" s="79">
        <v>45624</v>
      </c>
      <c r="H25" s="80" t="s">
        <v>136</v>
      </c>
      <c r="I25" s="80">
        <v>131283540</v>
      </c>
      <c r="J25" s="80" t="s">
        <v>44</v>
      </c>
      <c r="K25" s="80" t="s">
        <v>59</v>
      </c>
      <c r="L25" s="80" t="s">
        <v>137</v>
      </c>
      <c r="M25" s="80" t="s">
        <v>138</v>
      </c>
      <c r="N25" s="80" t="s">
        <v>139</v>
      </c>
      <c r="O25" s="80" t="s">
        <v>43</v>
      </c>
      <c r="P25" s="81">
        <v>1.85</v>
      </c>
      <c r="Q25" s="82"/>
      <c r="R25" s="82"/>
      <c r="S25" s="81"/>
      <c r="T25" s="81"/>
      <c r="U25" s="81"/>
      <c r="V25" s="83"/>
      <c r="W25" s="83"/>
      <c r="X25" s="79"/>
      <c r="Y25" s="79"/>
      <c r="Z25" s="79"/>
      <c r="AA25" s="79">
        <v>39377</v>
      </c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 t="s">
        <v>42</v>
      </c>
      <c r="BA25" s="79" t="s">
        <v>42</v>
      </c>
      <c r="BB25" s="79" t="s">
        <v>42</v>
      </c>
      <c r="BC25" s="81"/>
      <c r="BD25" s="81"/>
      <c r="BE25" s="81"/>
      <c r="BF25" s="81"/>
      <c r="BG25" s="81"/>
      <c r="BH25" s="84"/>
      <c r="BI25" s="85"/>
      <c r="BJ25" s="84">
        <v>0</v>
      </c>
      <c r="BK25" s="84" t="s">
        <v>42</v>
      </c>
      <c r="BL25" s="84" t="s">
        <v>42</v>
      </c>
      <c r="BM25" s="79"/>
      <c r="BN25" s="79"/>
      <c r="BO25" s="86" t="s">
        <v>375</v>
      </c>
      <c r="BP25" s="81"/>
      <c r="BQ25" s="81"/>
      <c r="BR25" s="81"/>
      <c r="BS25" s="84"/>
      <c r="BT25" s="85"/>
      <c r="BU25" s="84">
        <v>0</v>
      </c>
      <c r="BV25" s="84" t="s">
        <v>379</v>
      </c>
      <c r="BW25" s="84" t="s">
        <v>379</v>
      </c>
      <c r="BX25" s="79"/>
      <c r="BY25" s="79"/>
      <c r="BZ25" s="79" t="s">
        <v>42</v>
      </c>
      <c r="CA25" s="81"/>
      <c r="CB25" s="81"/>
      <c r="CC25" s="81"/>
      <c r="CD25" s="84"/>
      <c r="CE25" s="85"/>
      <c r="CF25" s="84">
        <v>0</v>
      </c>
      <c r="CG25" s="79" t="s">
        <v>42</v>
      </c>
      <c r="CH25" s="79" t="s">
        <v>42</v>
      </c>
      <c r="CI25" s="79"/>
      <c r="CJ25" s="79"/>
      <c r="CK25" s="84">
        <v>0</v>
      </c>
      <c r="CL25" s="84" t="s">
        <v>379</v>
      </c>
      <c r="CM25" s="84" t="s">
        <v>379</v>
      </c>
      <c r="CN25" s="79"/>
      <c r="CO25" s="79"/>
    </row>
    <row r="26" spans="1:93" ht="15" customHeight="1" x14ac:dyDescent="0.25">
      <c r="A26" s="78">
        <f t="shared" si="1"/>
        <v>12</v>
      </c>
      <c r="B26" s="79"/>
      <c r="C26" s="79"/>
      <c r="D26" s="80" t="s">
        <v>246</v>
      </c>
      <c r="E26" s="79"/>
      <c r="F26" s="80" t="s">
        <v>288</v>
      </c>
      <c r="G26" s="79">
        <v>45589</v>
      </c>
      <c r="H26" s="80" t="s">
        <v>124</v>
      </c>
      <c r="I26" s="80">
        <v>829053852</v>
      </c>
      <c r="J26" s="80" t="s">
        <v>81</v>
      </c>
      <c r="K26" s="80" t="s">
        <v>82</v>
      </c>
      <c r="L26" s="80" t="s">
        <v>125</v>
      </c>
      <c r="M26" s="80" t="s">
        <v>81</v>
      </c>
      <c r="N26" s="80" t="s">
        <v>82</v>
      </c>
      <c r="O26" s="80" t="s">
        <v>63</v>
      </c>
      <c r="P26" s="81">
        <v>2</v>
      </c>
      <c r="Q26" s="82"/>
      <c r="R26" s="82"/>
      <c r="S26" s="81"/>
      <c r="T26" s="81"/>
      <c r="U26" s="81"/>
      <c r="V26" s="83"/>
      <c r="W26" s="83"/>
      <c r="X26" s="79"/>
      <c r="Y26" s="79"/>
      <c r="Z26" s="79"/>
      <c r="AA26" s="79">
        <v>40176</v>
      </c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 t="s">
        <v>126</v>
      </c>
      <c r="BA26" s="89">
        <v>440061.75</v>
      </c>
      <c r="BB26" s="79">
        <v>39486</v>
      </c>
      <c r="BC26" s="81"/>
      <c r="BD26" s="81"/>
      <c r="BE26" s="81"/>
      <c r="BF26" s="81"/>
      <c r="BG26" s="81"/>
      <c r="BH26" s="84"/>
      <c r="BI26" s="85"/>
      <c r="BJ26" s="84">
        <v>0</v>
      </c>
      <c r="BK26" s="84" t="s">
        <v>42</v>
      </c>
      <c r="BL26" s="84" t="s">
        <v>42</v>
      </c>
      <c r="BM26" s="79"/>
      <c r="BN26" s="79"/>
      <c r="BO26" s="86" t="s">
        <v>180</v>
      </c>
      <c r="BP26" s="81"/>
      <c r="BQ26" s="81"/>
      <c r="BR26" s="81"/>
      <c r="BS26" s="84"/>
      <c r="BT26" s="85"/>
      <c r="BU26" s="84">
        <v>0</v>
      </c>
      <c r="BV26" s="84" t="s">
        <v>317</v>
      </c>
      <c r="BW26" s="84" t="s">
        <v>317</v>
      </c>
      <c r="BX26" s="79"/>
      <c r="BY26" s="79"/>
      <c r="BZ26" s="79" t="s">
        <v>42</v>
      </c>
      <c r="CA26" s="81"/>
      <c r="CB26" s="81"/>
      <c r="CC26" s="81"/>
      <c r="CD26" s="84"/>
      <c r="CE26" s="85"/>
      <c r="CF26" s="84">
        <v>0</v>
      </c>
      <c r="CG26" s="79" t="s">
        <v>42</v>
      </c>
      <c r="CH26" s="79" t="s">
        <v>42</v>
      </c>
      <c r="CI26" s="79"/>
      <c r="CJ26" s="79"/>
      <c r="CK26" s="84">
        <v>0</v>
      </c>
      <c r="CL26" s="84" t="s">
        <v>317</v>
      </c>
      <c r="CM26" s="84" t="s">
        <v>317</v>
      </c>
      <c r="CN26" s="79"/>
      <c r="CO26" s="79"/>
    </row>
    <row r="27" spans="1:93" ht="15" customHeight="1" x14ac:dyDescent="0.25">
      <c r="A27" s="78">
        <f t="shared" si="1"/>
        <v>13</v>
      </c>
      <c r="B27" s="79"/>
      <c r="C27" s="79"/>
      <c r="D27" s="80" t="s">
        <v>247</v>
      </c>
      <c r="E27" s="79"/>
      <c r="F27" s="80" t="s">
        <v>289</v>
      </c>
      <c r="G27" s="79">
        <v>45608</v>
      </c>
      <c r="H27" s="80" t="s">
        <v>122</v>
      </c>
      <c r="I27" s="80">
        <v>175479761</v>
      </c>
      <c r="J27" s="80" t="s">
        <v>44</v>
      </c>
      <c r="K27" s="80" t="s">
        <v>59</v>
      </c>
      <c r="L27" s="80" t="s">
        <v>123</v>
      </c>
      <c r="M27" s="80" t="s">
        <v>87</v>
      </c>
      <c r="N27" s="80" t="s">
        <v>88</v>
      </c>
      <c r="O27" s="80" t="s">
        <v>43</v>
      </c>
      <c r="P27" s="81">
        <v>3.944</v>
      </c>
      <c r="Q27" s="82"/>
      <c r="R27" s="82"/>
      <c r="S27" s="81"/>
      <c r="T27" s="81"/>
      <c r="U27" s="81"/>
      <c r="V27" s="83"/>
      <c r="W27" s="83"/>
      <c r="X27" s="79"/>
      <c r="Y27" s="79"/>
      <c r="Z27" s="79"/>
      <c r="AA27" s="79">
        <v>41254</v>
      </c>
      <c r="AB27" s="79"/>
      <c r="AC27" s="79"/>
      <c r="AD27" s="79">
        <v>42259</v>
      </c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 t="s">
        <v>42</v>
      </c>
      <c r="BA27" s="79" t="s">
        <v>42</v>
      </c>
      <c r="BB27" s="79" t="s">
        <v>42</v>
      </c>
      <c r="BC27" s="81"/>
      <c r="BD27" s="81"/>
      <c r="BE27" s="81"/>
      <c r="BF27" s="81"/>
      <c r="BG27" s="81"/>
      <c r="BH27" s="84"/>
      <c r="BI27" s="85"/>
      <c r="BJ27" s="84">
        <v>0</v>
      </c>
      <c r="BK27" s="84" t="s">
        <v>42</v>
      </c>
      <c r="BL27" s="84" t="s">
        <v>42</v>
      </c>
      <c r="BM27" s="79"/>
      <c r="BN27" s="79"/>
      <c r="BO27" s="86" t="s">
        <v>180</v>
      </c>
      <c r="BP27" s="81"/>
      <c r="BQ27" s="81"/>
      <c r="BR27" s="81"/>
      <c r="BS27" s="84"/>
      <c r="BT27" s="85"/>
      <c r="BU27" s="84">
        <v>0</v>
      </c>
      <c r="BV27" s="84" t="s">
        <v>380</v>
      </c>
      <c r="BW27" s="84" t="s">
        <v>380</v>
      </c>
      <c r="BX27" s="79"/>
      <c r="BY27" s="79"/>
      <c r="BZ27" s="79" t="s">
        <v>42</v>
      </c>
      <c r="CA27" s="81"/>
      <c r="CB27" s="81"/>
      <c r="CC27" s="81"/>
      <c r="CD27" s="84"/>
      <c r="CE27" s="85"/>
      <c r="CF27" s="84">
        <v>0</v>
      </c>
      <c r="CG27" s="79" t="s">
        <v>42</v>
      </c>
      <c r="CH27" s="79" t="s">
        <v>42</v>
      </c>
      <c r="CI27" s="79"/>
      <c r="CJ27" s="79"/>
      <c r="CK27" s="84">
        <v>0</v>
      </c>
      <c r="CL27" s="84" t="s">
        <v>380</v>
      </c>
      <c r="CM27" s="84" t="s">
        <v>380</v>
      </c>
      <c r="CN27" s="79"/>
      <c r="CO27" s="79"/>
    </row>
    <row r="28" spans="1:93" ht="15" customHeight="1" x14ac:dyDescent="0.25">
      <c r="A28" s="78">
        <f t="shared" si="1"/>
        <v>14</v>
      </c>
      <c r="B28" s="79"/>
      <c r="C28" s="79"/>
      <c r="D28" s="80" t="s">
        <v>248</v>
      </c>
      <c r="E28" s="79"/>
      <c r="F28" s="80" t="s">
        <v>290</v>
      </c>
      <c r="G28" s="79">
        <v>45608</v>
      </c>
      <c r="H28" s="80" t="s">
        <v>120</v>
      </c>
      <c r="I28" s="80">
        <v>175479761</v>
      </c>
      <c r="J28" s="80" t="s">
        <v>44</v>
      </c>
      <c r="K28" s="80" t="s">
        <v>59</v>
      </c>
      <c r="L28" s="80" t="s">
        <v>121</v>
      </c>
      <c r="M28" s="80" t="s">
        <v>87</v>
      </c>
      <c r="N28" s="80" t="s">
        <v>88</v>
      </c>
      <c r="O28" s="80" t="s">
        <v>43</v>
      </c>
      <c r="P28" s="81">
        <v>3.944</v>
      </c>
      <c r="Q28" s="82"/>
      <c r="R28" s="82"/>
      <c r="S28" s="81"/>
      <c r="T28" s="81"/>
      <c r="U28" s="81"/>
      <c r="V28" s="83"/>
      <c r="W28" s="83"/>
      <c r="X28" s="79"/>
      <c r="Y28" s="79"/>
      <c r="Z28" s="79"/>
      <c r="AA28" s="79">
        <v>41254</v>
      </c>
      <c r="AB28" s="79"/>
      <c r="AC28" s="79"/>
      <c r="AD28" s="79">
        <v>41570</v>
      </c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 t="s">
        <v>42</v>
      </c>
      <c r="BA28" s="79" t="s">
        <v>42</v>
      </c>
      <c r="BB28" s="79" t="s">
        <v>42</v>
      </c>
      <c r="BC28" s="81"/>
      <c r="BD28" s="81"/>
      <c r="BE28" s="81"/>
      <c r="BF28" s="81"/>
      <c r="BG28" s="81"/>
      <c r="BH28" s="84"/>
      <c r="BI28" s="85"/>
      <c r="BJ28" s="84">
        <v>0</v>
      </c>
      <c r="BK28" s="84" t="s">
        <v>42</v>
      </c>
      <c r="BL28" s="84" t="s">
        <v>42</v>
      </c>
      <c r="BM28" s="79"/>
      <c r="BN28" s="79"/>
      <c r="BO28" s="86" t="s">
        <v>180</v>
      </c>
      <c r="BP28" s="81"/>
      <c r="BQ28" s="81"/>
      <c r="BR28" s="81"/>
      <c r="BS28" s="84"/>
      <c r="BT28" s="85"/>
      <c r="BU28" s="84">
        <v>0</v>
      </c>
      <c r="BV28" s="84" t="s">
        <v>381</v>
      </c>
      <c r="BW28" s="84" t="s">
        <v>381</v>
      </c>
      <c r="BX28" s="79"/>
      <c r="BY28" s="79"/>
      <c r="BZ28" s="79" t="s">
        <v>42</v>
      </c>
      <c r="CA28" s="81"/>
      <c r="CB28" s="81"/>
      <c r="CC28" s="81"/>
      <c r="CD28" s="84"/>
      <c r="CE28" s="85"/>
      <c r="CF28" s="84">
        <v>0</v>
      </c>
      <c r="CG28" s="79" t="s">
        <v>42</v>
      </c>
      <c r="CH28" s="79" t="s">
        <v>42</v>
      </c>
      <c r="CI28" s="79"/>
      <c r="CJ28" s="79"/>
      <c r="CK28" s="84">
        <v>0</v>
      </c>
      <c r="CL28" s="84" t="s">
        <v>381</v>
      </c>
      <c r="CM28" s="84" t="s">
        <v>381</v>
      </c>
      <c r="CN28" s="79"/>
      <c r="CO28" s="79"/>
    </row>
    <row r="29" spans="1:93" ht="15" customHeight="1" x14ac:dyDescent="0.25">
      <c r="A29" s="78">
        <f t="shared" si="1"/>
        <v>15</v>
      </c>
      <c r="B29" s="79"/>
      <c r="C29" s="79"/>
      <c r="D29" s="80" t="s">
        <v>249</v>
      </c>
      <c r="E29" s="79"/>
      <c r="F29" s="80" t="s">
        <v>291</v>
      </c>
      <c r="G29" s="79">
        <v>45608</v>
      </c>
      <c r="H29" s="80" t="s">
        <v>140</v>
      </c>
      <c r="I29" s="80">
        <v>831915153</v>
      </c>
      <c r="J29" s="80" t="s">
        <v>44</v>
      </c>
      <c r="K29" s="80" t="s">
        <v>59</v>
      </c>
      <c r="L29" s="80" t="s">
        <v>141</v>
      </c>
      <c r="M29" s="80" t="s">
        <v>142</v>
      </c>
      <c r="N29" s="80" t="s">
        <v>143</v>
      </c>
      <c r="O29" s="80" t="s">
        <v>43</v>
      </c>
      <c r="P29" s="81">
        <v>3.044</v>
      </c>
      <c r="Q29" s="82"/>
      <c r="R29" s="82"/>
      <c r="S29" s="81"/>
      <c r="T29" s="81"/>
      <c r="U29" s="81"/>
      <c r="V29" s="83"/>
      <c r="W29" s="83"/>
      <c r="X29" s="79"/>
      <c r="Y29" s="79"/>
      <c r="Z29" s="79"/>
      <c r="AA29" s="79">
        <v>41637</v>
      </c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 t="s">
        <v>42</v>
      </c>
      <c r="BA29" s="79" t="s">
        <v>42</v>
      </c>
      <c r="BB29" s="79" t="s">
        <v>42</v>
      </c>
      <c r="BC29" s="81"/>
      <c r="BD29" s="81"/>
      <c r="BE29" s="81"/>
      <c r="BF29" s="81"/>
      <c r="BG29" s="81"/>
      <c r="BH29" s="84"/>
      <c r="BI29" s="85"/>
      <c r="BJ29" s="84">
        <v>0</v>
      </c>
      <c r="BK29" s="84" t="s">
        <v>42</v>
      </c>
      <c r="BL29" s="84" t="s">
        <v>42</v>
      </c>
      <c r="BM29" s="79"/>
      <c r="BN29" s="79"/>
      <c r="BO29" s="86" t="s">
        <v>375</v>
      </c>
      <c r="BP29" s="81"/>
      <c r="BQ29" s="81"/>
      <c r="BR29" s="81"/>
      <c r="BS29" s="84"/>
      <c r="BT29" s="85"/>
      <c r="BU29" s="84">
        <v>0</v>
      </c>
      <c r="BV29" s="84" t="s">
        <v>382</v>
      </c>
      <c r="BW29" s="84" t="s">
        <v>382</v>
      </c>
      <c r="BX29" s="79"/>
      <c r="BY29" s="79"/>
      <c r="BZ29" s="79" t="s">
        <v>42</v>
      </c>
      <c r="CA29" s="81"/>
      <c r="CB29" s="81"/>
      <c r="CC29" s="81"/>
      <c r="CD29" s="84"/>
      <c r="CE29" s="85"/>
      <c r="CF29" s="84">
        <v>0</v>
      </c>
      <c r="CG29" s="79" t="s">
        <v>42</v>
      </c>
      <c r="CH29" s="79" t="s">
        <v>42</v>
      </c>
      <c r="CI29" s="79"/>
      <c r="CJ29" s="79"/>
      <c r="CK29" s="84">
        <v>0</v>
      </c>
      <c r="CL29" s="84" t="s">
        <v>382</v>
      </c>
      <c r="CM29" s="84" t="s">
        <v>382</v>
      </c>
      <c r="CN29" s="79"/>
      <c r="CO29" s="79"/>
    </row>
    <row r="30" spans="1:93" ht="15" customHeight="1" x14ac:dyDescent="0.25">
      <c r="A30" s="78">
        <f t="shared" si="1"/>
        <v>16</v>
      </c>
      <c r="B30" s="79"/>
      <c r="C30" s="79"/>
      <c r="D30" s="80" t="s">
        <v>250</v>
      </c>
      <c r="E30" s="79"/>
      <c r="F30" s="80" t="s">
        <v>292</v>
      </c>
      <c r="G30" s="79">
        <v>45589</v>
      </c>
      <c r="H30" s="80" t="s">
        <v>160</v>
      </c>
      <c r="I30" s="80">
        <v>813208144</v>
      </c>
      <c r="J30" s="80" t="s">
        <v>161</v>
      </c>
      <c r="K30" s="80" t="s">
        <v>162</v>
      </c>
      <c r="L30" s="80" t="s">
        <v>163</v>
      </c>
      <c r="M30" s="80" t="s">
        <v>161</v>
      </c>
      <c r="N30" s="80" t="s">
        <v>162</v>
      </c>
      <c r="O30" s="80" t="s">
        <v>43</v>
      </c>
      <c r="P30" s="81">
        <v>2</v>
      </c>
      <c r="Q30" s="82"/>
      <c r="R30" s="82"/>
      <c r="S30" s="81"/>
      <c r="T30" s="81"/>
      <c r="U30" s="81"/>
      <c r="V30" s="83"/>
      <c r="W30" s="83"/>
      <c r="X30" s="79"/>
      <c r="Y30" s="79"/>
      <c r="Z30" s="79"/>
      <c r="AA30" s="79">
        <v>41820</v>
      </c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 t="s">
        <v>164</v>
      </c>
      <c r="BA30" s="89">
        <v>700906.23</v>
      </c>
      <c r="BB30" s="79">
        <v>41943</v>
      </c>
      <c r="BC30" s="81"/>
      <c r="BD30" s="81"/>
      <c r="BE30" s="81"/>
      <c r="BF30" s="81"/>
      <c r="BG30" s="81"/>
      <c r="BH30" s="84"/>
      <c r="BI30" s="85"/>
      <c r="BJ30" s="84">
        <v>0</v>
      </c>
      <c r="BK30" s="84" t="s">
        <v>42</v>
      </c>
      <c r="BL30" s="84" t="s">
        <v>42</v>
      </c>
      <c r="BM30" s="79"/>
      <c r="BN30" s="79"/>
      <c r="BO30" s="86" t="s">
        <v>179</v>
      </c>
      <c r="BP30" s="81"/>
      <c r="BQ30" s="81"/>
      <c r="BR30" s="81"/>
      <c r="BS30" s="84"/>
      <c r="BT30" s="85"/>
      <c r="BU30" s="84">
        <v>0</v>
      </c>
      <c r="BV30" s="84" t="s">
        <v>383</v>
      </c>
      <c r="BW30" s="84" t="s">
        <v>383</v>
      </c>
      <c r="BX30" s="79"/>
      <c r="BY30" s="79"/>
      <c r="BZ30" s="79" t="s">
        <v>42</v>
      </c>
      <c r="CA30" s="81"/>
      <c r="CB30" s="81"/>
      <c r="CC30" s="81"/>
      <c r="CD30" s="84"/>
      <c r="CE30" s="85"/>
      <c r="CF30" s="84">
        <v>0</v>
      </c>
      <c r="CG30" s="79" t="s">
        <v>42</v>
      </c>
      <c r="CH30" s="79" t="s">
        <v>42</v>
      </c>
      <c r="CI30" s="79"/>
      <c r="CJ30" s="79"/>
      <c r="CK30" s="84">
        <v>0</v>
      </c>
      <c r="CL30" s="84" t="s">
        <v>383</v>
      </c>
      <c r="CM30" s="84" t="s">
        <v>383</v>
      </c>
      <c r="CN30" s="79"/>
      <c r="CO30" s="79"/>
    </row>
    <row r="31" spans="1:93" ht="15" customHeight="1" x14ac:dyDescent="0.25">
      <c r="A31" s="78">
        <f t="shared" si="1"/>
        <v>17</v>
      </c>
      <c r="B31" s="79"/>
      <c r="C31" s="79"/>
      <c r="D31" s="80" t="s">
        <v>251</v>
      </c>
      <c r="E31" s="79"/>
      <c r="F31" s="80" t="s">
        <v>293</v>
      </c>
      <c r="G31" s="79">
        <v>45608</v>
      </c>
      <c r="H31" s="80" t="s">
        <v>127</v>
      </c>
      <c r="I31" s="80">
        <v>106028833</v>
      </c>
      <c r="J31" s="80" t="s">
        <v>128</v>
      </c>
      <c r="K31" s="80" t="s">
        <v>129</v>
      </c>
      <c r="L31" s="80" t="s">
        <v>130</v>
      </c>
      <c r="M31" s="80" t="s">
        <v>128</v>
      </c>
      <c r="N31" s="80" t="s">
        <v>131</v>
      </c>
      <c r="O31" s="80" t="s">
        <v>43</v>
      </c>
      <c r="P31" s="81">
        <v>3.3580000000000001</v>
      </c>
      <c r="Q31" s="82"/>
      <c r="R31" s="82"/>
      <c r="S31" s="81"/>
      <c r="T31" s="81"/>
      <c r="U31" s="81"/>
      <c r="V31" s="83"/>
      <c r="W31" s="83"/>
      <c r="X31" s="79"/>
      <c r="Y31" s="79"/>
      <c r="Z31" s="79"/>
      <c r="AA31" s="79">
        <v>42054</v>
      </c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 t="s">
        <v>42</v>
      </c>
      <c r="BA31" s="79" t="s">
        <v>42</v>
      </c>
      <c r="BB31" s="79" t="s">
        <v>42</v>
      </c>
      <c r="BC31" s="81"/>
      <c r="BD31" s="81"/>
      <c r="BE31" s="81"/>
      <c r="BF31" s="81"/>
      <c r="BG31" s="81"/>
      <c r="BH31" s="84"/>
      <c r="BI31" s="85"/>
      <c r="BJ31" s="84">
        <v>0</v>
      </c>
      <c r="BK31" s="84" t="s">
        <v>42</v>
      </c>
      <c r="BL31" s="84" t="s">
        <v>42</v>
      </c>
      <c r="BM31" s="79"/>
      <c r="BN31" s="79"/>
      <c r="BO31" s="86" t="s">
        <v>375</v>
      </c>
      <c r="BP31" s="81"/>
      <c r="BQ31" s="81"/>
      <c r="BR31" s="81"/>
      <c r="BS31" s="84"/>
      <c r="BT31" s="85"/>
      <c r="BU31" s="84">
        <v>0</v>
      </c>
      <c r="BV31" s="84" t="s">
        <v>384</v>
      </c>
      <c r="BW31" s="84" t="s">
        <v>384</v>
      </c>
      <c r="BX31" s="79"/>
      <c r="BY31" s="79"/>
      <c r="BZ31" s="79" t="s">
        <v>42</v>
      </c>
      <c r="CA31" s="81"/>
      <c r="CB31" s="81"/>
      <c r="CC31" s="81"/>
      <c r="CD31" s="84"/>
      <c r="CE31" s="85"/>
      <c r="CF31" s="84">
        <v>0</v>
      </c>
      <c r="CG31" s="79" t="s">
        <v>42</v>
      </c>
      <c r="CH31" s="79" t="s">
        <v>42</v>
      </c>
      <c r="CI31" s="79"/>
      <c r="CJ31" s="79"/>
      <c r="CK31" s="84">
        <v>0</v>
      </c>
      <c r="CL31" s="84" t="s">
        <v>384</v>
      </c>
      <c r="CM31" s="84" t="s">
        <v>384</v>
      </c>
      <c r="CN31" s="79"/>
      <c r="CO31" s="79"/>
    </row>
    <row r="32" spans="1:93" ht="15" customHeight="1" x14ac:dyDescent="0.25">
      <c r="A32" s="78">
        <f t="shared" si="1"/>
        <v>18</v>
      </c>
      <c r="B32" s="79"/>
      <c r="C32" s="79"/>
      <c r="D32" s="80" t="s">
        <v>252</v>
      </c>
      <c r="E32" s="79"/>
      <c r="F32" s="80" t="s">
        <v>294</v>
      </c>
      <c r="G32" s="79">
        <v>45624</v>
      </c>
      <c r="H32" s="80" t="s">
        <v>204</v>
      </c>
      <c r="I32" s="80">
        <v>205061272</v>
      </c>
      <c r="J32" s="80" t="s">
        <v>66</v>
      </c>
      <c r="K32" s="80" t="s">
        <v>65</v>
      </c>
      <c r="L32" s="80" t="s">
        <v>276</v>
      </c>
      <c r="M32" s="80" t="s">
        <v>81</v>
      </c>
      <c r="N32" s="80" t="s">
        <v>82</v>
      </c>
      <c r="O32" s="80" t="s">
        <v>43</v>
      </c>
      <c r="P32" s="81">
        <v>2.4300000000000002</v>
      </c>
      <c r="Q32" s="82"/>
      <c r="R32" s="82"/>
      <c r="S32" s="81"/>
      <c r="T32" s="81"/>
      <c r="U32" s="81"/>
      <c r="V32" s="83"/>
      <c r="W32" s="83"/>
      <c r="X32" s="79"/>
      <c r="Y32" s="79"/>
      <c r="Z32" s="79"/>
      <c r="AA32" s="79">
        <v>40550</v>
      </c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 t="s">
        <v>164</v>
      </c>
      <c r="BA32" s="82">
        <v>2899999</v>
      </c>
      <c r="BB32" s="79">
        <v>40710</v>
      </c>
      <c r="BC32" s="81"/>
      <c r="BD32" s="81"/>
      <c r="BE32" s="81"/>
      <c r="BF32" s="81"/>
      <c r="BG32" s="81"/>
      <c r="BH32" s="84"/>
      <c r="BI32" s="85"/>
      <c r="BJ32" s="84">
        <v>0</v>
      </c>
      <c r="BK32" s="84" t="s">
        <v>42</v>
      </c>
      <c r="BL32" s="84" t="s">
        <v>42</v>
      </c>
      <c r="BM32" s="79"/>
      <c r="BN32" s="79"/>
      <c r="BO32" s="86" t="s">
        <v>180</v>
      </c>
      <c r="BP32" s="81"/>
      <c r="BQ32" s="81"/>
      <c r="BR32" s="81"/>
      <c r="BS32" s="84"/>
      <c r="BT32" s="85"/>
      <c r="BU32" s="84">
        <v>0</v>
      </c>
      <c r="BV32" s="84" t="s">
        <v>385</v>
      </c>
      <c r="BW32" s="84" t="s">
        <v>385</v>
      </c>
      <c r="BX32" s="79"/>
      <c r="BY32" s="79"/>
      <c r="BZ32" s="86" t="s">
        <v>42</v>
      </c>
      <c r="CA32" s="81"/>
      <c r="CB32" s="81"/>
      <c r="CC32" s="81"/>
      <c r="CD32" s="84"/>
      <c r="CE32" s="85"/>
      <c r="CF32" s="84">
        <v>0</v>
      </c>
      <c r="CG32" s="79" t="s">
        <v>42</v>
      </c>
      <c r="CH32" s="79" t="s">
        <v>42</v>
      </c>
      <c r="CI32" s="79"/>
      <c r="CJ32" s="79"/>
      <c r="CK32" s="84">
        <v>0</v>
      </c>
      <c r="CL32" s="84" t="s">
        <v>385</v>
      </c>
      <c r="CM32" s="84" t="s">
        <v>385</v>
      </c>
      <c r="CN32" s="79"/>
      <c r="CO32" s="79"/>
    </row>
    <row r="33" spans="1:93" ht="15" customHeight="1" x14ac:dyDescent="0.25">
      <c r="A33" s="78">
        <f t="shared" si="1"/>
        <v>19</v>
      </c>
      <c r="B33" s="79"/>
      <c r="C33" s="79"/>
      <c r="D33" s="80" t="s">
        <v>253</v>
      </c>
      <c r="E33" s="79"/>
      <c r="F33" s="80" t="s">
        <v>295</v>
      </c>
      <c r="G33" s="79">
        <v>45624</v>
      </c>
      <c r="H33" s="80" t="s">
        <v>205</v>
      </c>
      <c r="I33" s="80">
        <v>204883234</v>
      </c>
      <c r="J33" s="80" t="s">
        <v>44</v>
      </c>
      <c r="K33" s="80" t="s">
        <v>169</v>
      </c>
      <c r="L33" s="80" t="s">
        <v>207</v>
      </c>
      <c r="M33" s="80" t="s">
        <v>44</v>
      </c>
      <c r="N33" s="80" t="s">
        <v>169</v>
      </c>
      <c r="O33" s="80" t="s">
        <v>63</v>
      </c>
      <c r="P33" s="81">
        <v>1.57</v>
      </c>
      <c r="Q33" s="82"/>
      <c r="R33" s="82"/>
      <c r="S33" s="81"/>
      <c r="T33" s="81"/>
      <c r="U33" s="81"/>
      <c r="V33" s="83"/>
      <c r="W33" s="83"/>
      <c r="X33" s="79"/>
      <c r="Y33" s="79"/>
      <c r="Z33" s="79"/>
      <c r="AA33" s="79">
        <v>40224</v>
      </c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 t="s">
        <v>42</v>
      </c>
      <c r="BA33" s="79" t="s">
        <v>42</v>
      </c>
      <c r="BB33" s="79" t="s">
        <v>42</v>
      </c>
      <c r="BC33" s="81"/>
      <c r="BD33" s="81"/>
      <c r="BE33" s="81"/>
      <c r="BF33" s="81"/>
      <c r="BG33" s="81"/>
      <c r="BH33" s="84"/>
      <c r="BI33" s="85"/>
      <c r="BJ33" s="84">
        <v>0</v>
      </c>
      <c r="BK33" s="84" t="s">
        <v>42</v>
      </c>
      <c r="BL33" s="84" t="s">
        <v>42</v>
      </c>
      <c r="BM33" s="79"/>
      <c r="BN33" s="79"/>
      <c r="BO33" s="86" t="s">
        <v>375</v>
      </c>
      <c r="BP33" s="81"/>
      <c r="BQ33" s="81"/>
      <c r="BR33" s="81"/>
      <c r="BS33" s="84"/>
      <c r="BT33" s="85"/>
      <c r="BU33" s="84">
        <v>0</v>
      </c>
      <c r="BV33" s="84" t="s">
        <v>318</v>
      </c>
      <c r="BW33" s="84" t="s">
        <v>318</v>
      </c>
      <c r="BX33" s="79"/>
      <c r="BY33" s="79"/>
      <c r="BZ33" s="79" t="s">
        <v>42</v>
      </c>
      <c r="CA33" s="81"/>
      <c r="CB33" s="81"/>
      <c r="CC33" s="81"/>
      <c r="CD33" s="84"/>
      <c r="CE33" s="85"/>
      <c r="CF33" s="84">
        <v>0</v>
      </c>
      <c r="CG33" s="79" t="s">
        <v>42</v>
      </c>
      <c r="CH33" s="79" t="s">
        <v>42</v>
      </c>
      <c r="CI33" s="79"/>
      <c r="CJ33" s="79"/>
      <c r="CK33" s="84">
        <v>0</v>
      </c>
      <c r="CL33" s="84" t="s">
        <v>318</v>
      </c>
      <c r="CM33" s="84" t="s">
        <v>318</v>
      </c>
      <c r="CN33" s="79"/>
      <c r="CO33" s="79"/>
    </row>
    <row r="34" spans="1:93" ht="15" customHeight="1" x14ac:dyDescent="0.25">
      <c r="A34" s="78">
        <f t="shared" si="1"/>
        <v>20</v>
      </c>
      <c r="B34" s="79"/>
      <c r="C34" s="79"/>
      <c r="D34" s="80" t="s">
        <v>254</v>
      </c>
      <c r="E34" s="79"/>
      <c r="F34" s="80" t="s">
        <v>296</v>
      </c>
      <c r="G34" s="79">
        <v>45589</v>
      </c>
      <c r="H34" s="80" t="s">
        <v>48</v>
      </c>
      <c r="I34" s="80">
        <v>106006256</v>
      </c>
      <c r="J34" s="80" t="s">
        <v>49</v>
      </c>
      <c r="K34" s="80" t="s">
        <v>50</v>
      </c>
      <c r="L34" s="80" t="s">
        <v>51</v>
      </c>
      <c r="M34" s="80" t="s">
        <v>49</v>
      </c>
      <c r="N34" s="80" t="s">
        <v>50</v>
      </c>
      <c r="O34" s="80" t="s">
        <v>52</v>
      </c>
      <c r="P34" s="81">
        <v>6.24</v>
      </c>
      <c r="Q34" s="82"/>
      <c r="R34" s="82"/>
      <c r="S34" s="81"/>
      <c r="T34" s="81"/>
      <c r="U34" s="81"/>
      <c r="V34" s="83"/>
      <c r="W34" s="83"/>
      <c r="X34" s="79"/>
      <c r="Y34" s="79"/>
      <c r="Z34" s="79"/>
      <c r="AA34" s="79">
        <v>38681</v>
      </c>
      <c r="AB34" s="79"/>
      <c r="AC34" s="79"/>
      <c r="AD34" s="79">
        <v>38681</v>
      </c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 t="s">
        <v>42</v>
      </c>
      <c r="BA34" s="79" t="s">
        <v>42</v>
      </c>
      <c r="BB34" s="79" t="s">
        <v>42</v>
      </c>
      <c r="BC34" s="81"/>
      <c r="BD34" s="81"/>
      <c r="BE34" s="81"/>
      <c r="BF34" s="81"/>
      <c r="BG34" s="81"/>
      <c r="BH34" s="84"/>
      <c r="BI34" s="85"/>
      <c r="BJ34" s="84">
        <v>0</v>
      </c>
      <c r="BK34" s="84" t="s">
        <v>42</v>
      </c>
      <c r="BL34" s="84" t="s">
        <v>42</v>
      </c>
      <c r="BM34" s="79"/>
      <c r="BN34" s="79"/>
      <c r="BO34" s="86" t="s">
        <v>375</v>
      </c>
      <c r="BP34" s="81"/>
      <c r="BQ34" s="81"/>
      <c r="BR34" s="81"/>
      <c r="BS34" s="84"/>
      <c r="BT34" s="85"/>
      <c r="BU34" s="84">
        <v>0</v>
      </c>
      <c r="BV34" s="84" t="s">
        <v>386</v>
      </c>
      <c r="BW34" s="84" t="s">
        <v>386</v>
      </c>
      <c r="BX34" s="79"/>
      <c r="BY34" s="79"/>
      <c r="BZ34" s="79" t="s">
        <v>42</v>
      </c>
      <c r="CA34" s="81"/>
      <c r="CB34" s="81"/>
      <c r="CC34" s="81"/>
      <c r="CD34" s="84"/>
      <c r="CE34" s="85"/>
      <c r="CF34" s="84">
        <v>0</v>
      </c>
      <c r="CG34" s="79" t="s">
        <v>42</v>
      </c>
      <c r="CH34" s="79" t="s">
        <v>42</v>
      </c>
      <c r="CI34" s="79"/>
      <c r="CJ34" s="79"/>
      <c r="CK34" s="84">
        <v>0</v>
      </c>
      <c r="CL34" s="84" t="s">
        <v>386</v>
      </c>
      <c r="CM34" s="84" t="s">
        <v>386</v>
      </c>
      <c r="CN34" s="79"/>
      <c r="CO34" s="79"/>
    </row>
    <row r="35" spans="1:93" ht="15" customHeight="1" x14ac:dyDescent="0.25">
      <c r="A35" s="78">
        <f t="shared" si="1"/>
        <v>21</v>
      </c>
      <c r="B35" s="79"/>
      <c r="C35" s="79"/>
      <c r="D35" s="80" t="s">
        <v>255</v>
      </c>
      <c r="E35" s="79"/>
      <c r="F35" s="80" t="s">
        <v>297</v>
      </c>
      <c r="G35" s="79">
        <v>45589</v>
      </c>
      <c r="H35" s="80" t="s">
        <v>48</v>
      </c>
      <c r="I35" s="80">
        <v>106006256</v>
      </c>
      <c r="J35" s="80" t="s">
        <v>49</v>
      </c>
      <c r="K35" s="80" t="s">
        <v>50</v>
      </c>
      <c r="L35" s="80" t="s">
        <v>53</v>
      </c>
      <c r="M35" s="80" t="s">
        <v>49</v>
      </c>
      <c r="N35" s="80" t="s">
        <v>50</v>
      </c>
      <c r="O35" s="80" t="s">
        <v>52</v>
      </c>
      <c r="P35" s="81">
        <v>2.004</v>
      </c>
      <c r="Q35" s="82"/>
      <c r="R35" s="82"/>
      <c r="S35" s="81"/>
      <c r="T35" s="81"/>
      <c r="U35" s="81"/>
      <c r="V35" s="83"/>
      <c r="W35" s="83"/>
      <c r="X35" s="79"/>
      <c r="Y35" s="79"/>
      <c r="Z35" s="79"/>
      <c r="AA35" s="79">
        <v>40955</v>
      </c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 t="s">
        <v>42</v>
      </c>
      <c r="BA35" s="79" t="s">
        <v>42</v>
      </c>
      <c r="BB35" s="79" t="s">
        <v>42</v>
      </c>
      <c r="BC35" s="81"/>
      <c r="BD35" s="81"/>
      <c r="BE35" s="81"/>
      <c r="BF35" s="81"/>
      <c r="BG35" s="81"/>
      <c r="BH35" s="84"/>
      <c r="BI35" s="85"/>
      <c r="BJ35" s="84">
        <v>0</v>
      </c>
      <c r="BK35" s="84" t="s">
        <v>42</v>
      </c>
      <c r="BL35" s="84" t="s">
        <v>42</v>
      </c>
      <c r="BM35" s="79"/>
      <c r="BN35" s="79"/>
      <c r="BO35" s="86" t="s">
        <v>375</v>
      </c>
      <c r="BP35" s="81"/>
      <c r="BQ35" s="81"/>
      <c r="BR35" s="81"/>
      <c r="BS35" s="84"/>
      <c r="BT35" s="85"/>
      <c r="BU35" s="84">
        <v>0</v>
      </c>
      <c r="BV35" s="84" t="s">
        <v>387</v>
      </c>
      <c r="BW35" s="84" t="s">
        <v>387</v>
      </c>
      <c r="BX35" s="79"/>
      <c r="BY35" s="79"/>
      <c r="BZ35" s="79" t="s">
        <v>42</v>
      </c>
      <c r="CA35" s="81"/>
      <c r="CB35" s="81"/>
      <c r="CC35" s="81"/>
      <c r="CD35" s="84"/>
      <c r="CE35" s="85"/>
      <c r="CF35" s="84">
        <v>0</v>
      </c>
      <c r="CG35" s="79" t="s">
        <v>42</v>
      </c>
      <c r="CH35" s="79" t="s">
        <v>42</v>
      </c>
      <c r="CI35" s="79"/>
      <c r="CJ35" s="79"/>
      <c r="CK35" s="84">
        <v>0</v>
      </c>
      <c r="CL35" s="84" t="s">
        <v>387</v>
      </c>
      <c r="CM35" s="84" t="s">
        <v>387</v>
      </c>
      <c r="CN35" s="79"/>
      <c r="CO35" s="79"/>
    </row>
    <row r="36" spans="1:93" ht="15" customHeight="1" x14ac:dyDescent="0.25">
      <c r="A36" s="78">
        <f t="shared" si="1"/>
        <v>22</v>
      </c>
      <c r="B36" s="79"/>
      <c r="C36" s="79"/>
      <c r="D36" s="80" t="s">
        <v>256</v>
      </c>
      <c r="E36" s="79"/>
      <c r="F36" s="80" t="s">
        <v>298</v>
      </c>
      <c r="G36" s="79">
        <v>45624</v>
      </c>
      <c r="H36" s="80" t="s">
        <v>67</v>
      </c>
      <c r="I36" s="80">
        <v>102011085</v>
      </c>
      <c r="J36" s="80" t="s">
        <v>68</v>
      </c>
      <c r="K36" s="80" t="s">
        <v>69</v>
      </c>
      <c r="L36" s="80" t="s">
        <v>70</v>
      </c>
      <c r="M36" s="80" t="s">
        <v>68</v>
      </c>
      <c r="N36" s="80" t="s">
        <v>69</v>
      </c>
      <c r="O36" s="80" t="s">
        <v>52</v>
      </c>
      <c r="P36" s="81">
        <v>17.763999999999999</v>
      </c>
      <c r="Q36" s="82"/>
      <c r="R36" s="82"/>
      <c r="S36" s="81"/>
      <c r="T36" s="81"/>
      <c r="U36" s="81"/>
      <c r="V36" s="83"/>
      <c r="W36" s="83"/>
      <c r="X36" s="79"/>
      <c r="Y36" s="79"/>
      <c r="Z36" s="79"/>
      <c r="AA36" s="79">
        <v>39198</v>
      </c>
      <c r="AB36" s="79"/>
      <c r="AC36" s="79"/>
      <c r="AD36" s="79">
        <v>39198</v>
      </c>
      <c r="AE36" s="79"/>
      <c r="AF36" s="79"/>
      <c r="AG36" s="79">
        <v>39198</v>
      </c>
      <c r="AH36" s="79"/>
      <c r="AI36" s="79"/>
      <c r="AJ36" s="79">
        <v>39198</v>
      </c>
      <c r="AK36" s="79"/>
      <c r="AL36" s="79"/>
      <c r="AM36" s="79">
        <v>39198</v>
      </c>
      <c r="AN36" s="79"/>
      <c r="AO36" s="79"/>
      <c r="AP36" s="79">
        <v>39198</v>
      </c>
      <c r="AQ36" s="79"/>
      <c r="AR36" s="79"/>
      <c r="AS36" s="79"/>
      <c r="AT36" s="79"/>
      <c r="AU36" s="79"/>
      <c r="AV36" s="79"/>
      <c r="AW36" s="79"/>
      <c r="AX36" s="79"/>
      <c r="AY36" s="79"/>
      <c r="AZ36" s="79" t="s">
        <v>42</v>
      </c>
      <c r="BA36" s="79" t="s">
        <v>42</v>
      </c>
      <c r="BB36" s="79" t="s">
        <v>42</v>
      </c>
      <c r="BC36" s="81"/>
      <c r="BD36" s="81"/>
      <c r="BE36" s="81"/>
      <c r="BF36" s="81"/>
      <c r="BG36" s="81"/>
      <c r="BH36" s="84"/>
      <c r="BI36" s="85"/>
      <c r="BJ36" s="84">
        <v>0</v>
      </c>
      <c r="BK36" s="80" t="s">
        <v>388</v>
      </c>
      <c r="BL36" s="80" t="s">
        <v>388</v>
      </c>
      <c r="BM36" s="79"/>
      <c r="BN36" s="79"/>
      <c r="BO36" s="84" t="s">
        <v>42</v>
      </c>
      <c r="BP36" s="81"/>
      <c r="BQ36" s="81"/>
      <c r="BR36" s="81"/>
      <c r="BS36" s="84"/>
      <c r="BT36" s="85"/>
      <c r="BU36" s="84">
        <v>0</v>
      </c>
      <c r="BV36" s="80" t="s">
        <v>42</v>
      </c>
      <c r="BW36" s="80" t="s">
        <v>42</v>
      </c>
      <c r="BX36" s="79"/>
      <c r="BY36" s="79"/>
      <c r="BZ36" s="79" t="s">
        <v>42</v>
      </c>
      <c r="CA36" s="81"/>
      <c r="CB36" s="81"/>
      <c r="CC36" s="81"/>
      <c r="CD36" s="84"/>
      <c r="CE36" s="85"/>
      <c r="CF36" s="84">
        <v>0</v>
      </c>
      <c r="CG36" s="79" t="s">
        <v>42</v>
      </c>
      <c r="CH36" s="79" t="s">
        <v>42</v>
      </c>
      <c r="CI36" s="79"/>
      <c r="CJ36" s="79"/>
      <c r="CK36" s="84">
        <v>0</v>
      </c>
      <c r="CL36" s="80" t="s">
        <v>388</v>
      </c>
      <c r="CM36" s="80" t="s">
        <v>388</v>
      </c>
      <c r="CN36" s="79"/>
      <c r="CO36" s="79"/>
    </row>
    <row r="37" spans="1:93" ht="15" customHeight="1" x14ac:dyDescent="0.25">
      <c r="A37" s="78">
        <f t="shared" si="1"/>
        <v>23</v>
      </c>
      <c r="B37" s="79"/>
      <c r="C37" s="79"/>
      <c r="D37" s="80" t="s">
        <v>257</v>
      </c>
      <c r="E37" s="79"/>
      <c r="F37" s="80" t="s">
        <v>299</v>
      </c>
      <c r="G37" s="79">
        <v>45608</v>
      </c>
      <c r="H37" s="80" t="s">
        <v>71</v>
      </c>
      <c r="I37" s="80">
        <v>103195446</v>
      </c>
      <c r="J37" s="80" t="s">
        <v>72</v>
      </c>
      <c r="K37" s="80" t="s">
        <v>73</v>
      </c>
      <c r="L37" s="80" t="s">
        <v>74</v>
      </c>
      <c r="M37" s="80" t="s">
        <v>72</v>
      </c>
      <c r="N37" s="80" t="s">
        <v>73</v>
      </c>
      <c r="O37" s="80" t="s">
        <v>52</v>
      </c>
      <c r="P37" s="81">
        <v>11.18</v>
      </c>
      <c r="Q37" s="82"/>
      <c r="R37" s="82"/>
      <c r="S37" s="81"/>
      <c r="T37" s="81"/>
      <c r="U37" s="81"/>
      <c r="V37" s="83"/>
      <c r="W37" s="83"/>
      <c r="X37" s="79"/>
      <c r="Y37" s="79"/>
      <c r="Z37" s="79"/>
      <c r="AA37" s="79">
        <v>38471</v>
      </c>
      <c r="AB37" s="79"/>
      <c r="AC37" s="79"/>
      <c r="AD37" s="79">
        <v>38471</v>
      </c>
      <c r="AE37" s="79"/>
      <c r="AF37" s="79"/>
      <c r="AG37" s="79">
        <v>39925</v>
      </c>
      <c r="AH37" s="79"/>
      <c r="AI37" s="79"/>
      <c r="AJ37" s="79">
        <v>39925</v>
      </c>
      <c r="AK37" s="79"/>
      <c r="AL37" s="79"/>
      <c r="AM37" s="79">
        <v>42278</v>
      </c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 t="s">
        <v>42</v>
      </c>
      <c r="BA37" s="79" t="s">
        <v>42</v>
      </c>
      <c r="BB37" s="79" t="s">
        <v>42</v>
      </c>
      <c r="BC37" s="81"/>
      <c r="BD37" s="81"/>
      <c r="BE37" s="81"/>
      <c r="BF37" s="81"/>
      <c r="BG37" s="81"/>
      <c r="BH37" s="84"/>
      <c r="BI37" s="85"/>
      <c r="BJ37" s="84">
        <v>0</v>
      </c>
      <c r="BK37" s="84" t="s">
        <v>42</v>
      </c>
      <c r="BL37" s="84" t="s">
        <v>42</v>
      </c>
      <c r="BM37" s="79"/>
      <c r="BN37" s="79"/>
      <c r="BO37" s="86" t="s">
        <v>179</v>
      </c>
      <c r="BP37" s="81"/>
      <c r="BQ37" s="81"/>
      <c r="BR37" s="81"/>
      <c r="BS37" s="84"/>
      <c r="BT37" s="85"/>
      <c r="BU37" s="84">
        <v>0</v>
      </c>
      <c r="BV37" s="84" t="s">
        <v>389</v>
      </c>
      <c r="BW37" s="84" t="s">
        <v>389</v>
      </c>
      <c r="BX37" s="79"/>
      <c r="BY37" s="79"/>
      <c r="BZ37" s="79" t="s">
        <v>42</v>
      </c>
      <c r="CA37" s="81"/>
      <c r="CB37" s="81"/>
      <c r="CC37" s="81"/>
      <c r="CD37" s="84"/>
      <c r="CE37" s="85"/>
      <c r="CF37" s="84">
        <v>0</v>
      </c>
      <c r="CG37" s="79" t="s">
        <v>42</v>
      </c>
      <c r="CH37" s="79" t="s">
        <v>42</v>
      </c>
      <c r="CI37" s="79"/>
      <c r="CJ37" s="79"/>
      <c r="CK37" s="84">
        <v>0</v>
      </c>
      <c r="CL37" s="84" t="s">
        <v>389</v>
      </c>
      <c r="CM37" s="84" t="s">
        <v>389</v>
      </c>
      <c r="CN37" s="79"/>
      <c r="CO37" s="79"/>
    </row>
    <row r="38" spans="1:93" ht="15" customHeight="1" x14ac:dyDescent="0.25">
      <c r="A38" s="78">
        <f t="shared" si="1"/>
        <v>24</v>
      </c>
      <c r="B38" s="79"/>
      <c r="C38" s="79"/>
      <c r="D38" s="80" t="s">
        <v>258</v>
      </c>
      <c r="E38" s="79"/>
      <c r="F38" s="59" t="s">
        <v>42</v>
      </c>
      <c r="G38" s="59" t="s">
        <v>42</v>
      </c>
      <c r="H38" s="80" t="s">
        <v>77</v>
      </c>
      <c r="I38" s="80">
        <v>202637962</v>
      </c>
      <c r="J38" s="80" t="s">
        <v>78</v>
      </c>
      <c r="K38" s="80" t="s">
        <v>79</v>
      </c>
      <c r="L38" s="80" t="s">
        <v>80</v>
      </c>
      <c r="M38" s="80" t="s">
        <v>78</v>
      </c>
      <c r="N38" s="80" t="s">
        <v>79</v>
      </c>
      <c r="O38" s="80" t="s">
        <v>52</v>
      </c>
      <c r="P38" s="81">
        <v>15.584</v>
      </c>
      <c r="Q38" s="82"/>
      <c r="R38" s="82"/>
      <c r="S38" s="81"/>
      <c r="T38" s="81"/>
      <c r="U38" s="81"/>
      <c r="V38" s="83"/>
      <c r="W38" s="83"/>
      <c r="X38" s="79"/>
      <c r="Y38" s="79"/>
      <c r="Z38" s="79"/>
      <c r="AA38" s="79">
        <v>39505</v>
      </c>
      <c r="AB38" s="79"/>
      <c r="AC38" s="79"/>
      <c r="AD38" s="79">
        <v>39505</v>
      </c>
      <c r="AE38" s="79"/>
      <c r="AF38" s="79"/>
      <c r="AG38" s="79">
        <v>39505</v>
      </c>
      <c r="AH38" s="79"/>
      <c r="AI38" s="79"/>
      <c r="AJ38" s="79">
        <v>39505</v>
      </c>
      <c r="AK38" s="79"/>
      <c r="AL38" s="79"/>
      <c r="AM38" s="79">
        <v>39573</v>
      </c>
      <c r="AN38" s="79"/>
      <c r="AO38" s="79"/>
      <c r="AP38" s="79">
        <v>39573</v>
      </c>
      <c r="AQ38" s="79"/>
      <c r="AR38" s="79"/>
      <c r="AS38" s="79">
        <v>39573</v>
      </c>
      <c r="AT38" s="79"/>
      <c r="AU38" s="79"/>
      <c r="AV38" s="79">
        <v>39573</v>
      </c>
      <c r="AW38" s="79"/>
      <c r="AX38" s="79"/>
      <c r="AY38" s="79"/>
      <c r="AZ38" s="79" t="s">
        <v>42</v>
      </c>
      <c r="BA38" s="79" t="s">
        <v>42</v>
      </c>
      <c r="BB38" s="79" t="s">
        <v>42</v>
      </c>
      <c r="BC38" s="81"/>
      <c r="BD38" s="81"/>
      <c r="BE38" s="81"/>
      <c r="BF38" s="81"/>
      <c r="BG38" s="81"/>
      <c r="BH38" s="84"/>
      <c r="BI38" s="85"/>
      <c r="BJ38" s="84">
        <v>0</v>
      </c>
      <c r="BK38" s="80" t="s">
        <v>319</v>
      </c>
      <c r="BL38" s="80" t="s">
        <v>319</v>
      </c>
      <c r="BM38" s="79"/>
      <c r="BN38" s="79"/>
      <c r="BO38" s="84" t="s">
        <v>42</v>
      </c>
      <c r="BP38" s="81"/>
      <c r="BQ38" s="81"/>
      <c r="BR38" s="81"/>
      <c r="BS38" s="84"/>
      <c r="BT38" s="85"/>
      <c r="BU38" s="84">
        <v>0</v>
      </c>
      <c r="BV38" s="80" t="s">
        <v>42</v>
      </c>
      <c r="BW38" s="80" t="s">
        <v>42</v>
      </c>
      <c r="BX38" s="79"/>
      <c r="BY38" s="79"/>
      <c r="BZ38" s="79" t="s">
        <v>42</v>
      </c>
      <c r="CA38" s="81"/>
      <c r="CB38" s="81"/>
      <c r="CC38" s="81"/>
      <c r="CD38" s="84"/>
      <c r="CE38" s="85"/>
      <c r="CF38" s="84">
        <v>0</v>
      </c>
      <c r="CG38" s="79" t="s">
        <v>42</v>
      </c>
      <c r="CH38" s="79" t="s">
        <v>42</v>
      </c>
      <c r="CI38" s="79"/>
      <c r="CJ38" s="79"/>
      <c r="CK38" s="84">
        <v>0</v>
      </c>
      <c r="CL38" s="80" t="s">
        <v>319</v>
      </c>
      <c r="CM38" s="80" t="s">
        <v>319</v>
      </c>
      <c r="CN38" s="79"/>
      <c r="CO38" s="79"/>
    </row>
    <row r="39" spans="1:93" ht="15" customHeight="1" x14ac:dyDescent="0.25">
      <c r="A39" s="88">
        <f t="shared" si="1"/>
        <v>25</v>
      </c>
      <c r="B39" s="79"/>
      <c r="C39" s="79"/>
      <c r="D39" s="80" t="s">
        <v>259</v>
      </c>
      <c r="E39" s="79"/>
      <c r="F39" s="80" t="s">
        <v>300</v>
      </c>
      <c r="G39" s="79">
        <v>45644</v>
      </c>
      <c r="H39" s="80" t="s">
        <v>144</v>
      </c>
      <c r="I39" s="80">
        <v>201200529</v>
      </c>
      <c r="J39" s="80" t="s">
        <v>145</v>
      </c>
      <c r="K39" s="80" t="s">
        <v>146</v>
      </c>
      <c r="L39" s="80" t="s">
        <v>147</v>
      </c>
      <c r="M39" s="80" t="s">
        <v>145</v>
      </c>
      <c r="N39" s="80" t="s">
        <v>146</v>
      </c>
      <c r="O39" s="80" t="s">
        <v>43</v>
      </c>
      <c r="P39" s="81">
        <v>6.6660000000000004</v>
      </c>
      <c r="Q39" s="82"/>
      <c r="R39" s="82"/>
      <c r="S39" s="81"/>
      <c r="T39" s="81"/>
      <c r="U39" s="81"/>
      <c r="V39" s="83"/>
      <c r="W39" s="83"/>
      <c r="X39" s="79"/>
      <c r="Y39" s="79"/>
      <c r="Z39" s="79"/>
      <c r="AA39" s="79">
        <v>41153</v>
      </c>
      <c r="AB39" s="79"/>
      <c r="AC39" s="79"/>
      <c r="AD39" s="79">
        <v>41153</v>
      </c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 t="s">
        <v>42</v>
      </c>
      <c r="BA39" s="79" t="s">
        <v>42</v>
      </c>
      <c r="BB39" s="79" t="s">
        <v>42</v>
      </c>
      <c r="BC39" s="81"/>
      <c r="BD39" s="81"/>
      <c r="BE39" s="81"/>
      <c r="BF39" s="81"/>
      <c r="BG39" s="81"/>
      <c r="BH39" s="84"/>
      <c r="BI39" s="85"/>
      <c r="BJ39" s="84">
        <v>0</v>
      </c>
      <c r="BK39" s="80" t="s">
        <v>390</v>
      </c>
      <c r="BL39" s="80" t="s">
        <v>390</v>
      </c>
      <c r="BM39" s="79"/>
      <c r="BN39" s="79"/>
      <c r="BO39" s="84" t="s">
        <v>42</v>
      </c>
      <c r="BP39" s="81"/>
      <c r="BQ39" s="81"/>
      <c r="BR39" s="81"/>
      <c r="BS39" s="84"/>
      <c r="BT39" s="85"/>
      <c r="BU39" s="84">
        <v>0</v>
      </c>
      <c r="BV39" s="80" t="s">
        <v>42</v>
      </c>
      <c r="BW39" s="80" t="s">
        <v>42</v>
      </c>
      <c r="BX39" s="79"/>
      <c r="BY39" s="79"/>
      <c r="BZ39" s="79" t="s">
        <v>42</v>
      </c>
      <c r="CA39" s="81"/>
      <c r="CB39" s="81"/>
      <c r="CC39" s="81"/>
      <c r="CD39" s="84"/>
      <c r="CE39" s="85"/>
      <c r="CF39" s="84">
        <v>0</v>
      </c>
      <c r="CG39" s="79" t="s">
        <v>42</v>
      </c>
      <c r="CH39" s="79" t="s">
        <v>42</v>
      </c>
      <c r="CI39" s="79"/>
      <c r="CJ39" s="79"/>
      <c r="CK39" s="84">
        <v>0</v>
      </c>
      <c r="CL39" s="80" t="s">
        <v>390</v>
      </c>
      <c r="CM39" s="80" t="s">
        <v>390</v>
      </c>
      <c r="CN39" s="79"/>
      <c r="CO39" s="79"/>
    </row>
    <row r="40" spans="1:93" ht="15" customHeight="1" x14ac:dyDescent="0.25">
      <c r="A40" s="78">
        <f t="shared" si="1"/>
        <v>26</v>
      </c>
      <c r="B40" s="79"/>
      <c r="C40" s="79"/>
      <c r="D40" s="80" t="s">
        <v>260</v>
      </c>
      <c r="E40" s="79"/>
      <c r="F40" s="59" t="s">
        <v>42</v>
      </c>
      <c r="G40" s="59" t="s">
        <v>42</v>
      </c>
      <c r="H40" s="80" t="s">
        <v>170</v>
      </c>
      <c r="I40" s="80">
        <v>107009273</v>
      </c>
      <c r="J40" s="80" t="s">
        <v>171</v>
      </c>
      <c r="K40" s="80" t="s">
        <v>172</v>
      </c>
      <c r="L40" s="80" t="s">
        <v>173</v>
      </c>
      <c r="M40" s="80" t="s">
        <v>171</v>
      </c>
      <c r="N40" s="80" t="s">
        <v>172</v>
      </c>
      <c r="O40" s="80" t="s">
        <v>52</v>
      </c>
      <c r="P40" s="81">
        <v>6</v>
      </c>
      <c r="Q40" s="82"/>
      <c r="R40" s="82"/>
      <c r="S40" s="81"/>
      <c r="T40" s="81"/>
      <c r="U40" s="81"/>
      <c r="V40" s="83"/>
      <c r="W40" s="83"/>
      <c r="X40" s="79"/>
      <c r="Y40" s="79"/>
      <c r="Z40" s="79"/>
      <c r="AA40" s="79"/>
      <c r="AB40" s="79"/>
      <c r="AC40" s="79"/>
      <c r="AD40" s="79"/>
      <c r="AE40" s="79"/>
      <c r="AF40" s="79"/>
      <c r="AG40" s="79">
        <v>28522</v>
      </c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 t="s">
        <v>42</v>
      </c>
      <c r="BA40" s="79" t="s">
        <v>42</v>
      </c>
      <c r="BB40" s="79" t="s">
        <v>42</v>
      </c>
      <c r="BC40" s="81"/>
      <c r="BD40" s="81"/>
      <c r="BE40" s="81"/>
      <c r="BF40" s="81"/>
      <c r="BG40" s="81"/>
      <c r="BH40" s="84"/>
      <c r="BI40" s="85"/>
      <c r="BJ40" s="84">
        <v>0</v>
      </c>
      <c r="BK40" s="84" t="s">
        <v>42</v>
      </c>
      <c r="BL40" s="84" t="s">
        <v>42</v>
      </c>
      <c r="BM40" s="79"/>
      <c r="BN40" s="79"/>
      <c r="BO40" s="86" t="s">
        <v>179</v>
      </c>
      <c r="BP40" s="81"/>
      <c r="BQ40" s="81"/>
      <c r="BR40" s="81"/>
      <c r="BS40" s="84"/>
      <c r="BT40" s="85"/>
      <c r="BU40" s="84">
        <v>0</v>
      </c>
      <c r="BV40" s="84" t="s">
        <v>320</v>
      </c>
      <c r="BW40" s="84" t="s">
        <v>320</v>
      </c>
      <c r="BX40" s="79"/>
      <c r="BY40" s="79"/>
      <c r="BZ40" s="79" t="s">
        <v>42</v>
      </c>
      <c r="CA40" s="81"/>
      <c r="CB40" s="81"/>
      <c r="CC40" s="81"/>
      <c r="CD40" s="84"/>
      <c r="CE40" s="85"/>
      <c r="CF40" s="84">
        <v>0</v>
      </c>
      <c r="CG40" s="79" t="s">
        <v>42</v>
      </c>
      <c r="CH40" s="79" t="s">
        <v>42</v>
      </c>
      <c r="CI40" s="79"/>
      <c r="CJ40" s="79"/>
      <c r="CK40" s="84">
        <v>0</v>
      </c>
      <c r="CL40" s="84" t="s">
        <v>320</v>
      </c>
      <c r="CM40" s="84" t="s">
        <v>320</v>
      </c>
      <c r="CN40" s="79"/>
      <c r="CO40" s="79"/>
    </row>
    <row r="41" spans="1:93" ht="15" customHeight="1" x14ac:dyDescent="0.25">
      <c r="A41" s="78">
        <f t="shared" si="1"/>
        <v>27</v>
      </c>
      <c r="B41" s="79"/>
      <c r="C41" s="79"/>
      <c r="D41" s="80" t="s">
        <v>261</v>
      </c>
      <c r="E41" s="79"/>
      <c r="F41" s="80" t="s">
        <v>301</v>
      </c>
      <c r="G41" s="79">
        <v>45609</v>
      </c>
      <c r="H41" s="80" t="s">
        <v>90</v>
      </c>
      <c r="I41" s="80">
        <v>113012360</v>
      </c>
      <c r="J41" s="80" t="s">
        <v>91</v>
      </c>
      <c r="K41" s="80" t="s">
        <v>92</v>
      </c>
      <c r="L41" s="80" t="s">
        <v>93</v>
      </c>
      <c r="M41" s="80" t="s">
        <v>91</v>
      </c>
      <c r="N41" s="80" t="s">
        <v>92</v>
      </c>
      <c r="O41" s="80" t="s">
        <v>52</v>
      </c>
      <c r="P41" s="81">
        <v>105</v>
      </c>
      <c r="Q41" s="82"/>
      <c r="R41" s="82"/>
      <c r="S41" s="81"/>
      <c r="T41" s="81"/>
      <c r="U41" s="81"/>
      <c r="V41" s="83"/>
      <c r="W41" s="83"/>
      <c r="X41" s="79"/>
      <c r="Y41" s="79"/>
      <c r="Z41" s="79"/>
      <c r="AA41" s="79"/>
      <c r="AB41" s="79"/>
      <c r="AC41" s="79"/>
      <c r="AD41" s="79"/>
      <c r="AE41" s="79"/>
      <c r="AF41" s="79"/>
      <c r="AG41" s="79">
        <v>34144</v>
      </c>
      <c r="AH41" s="79"/>
      <c r="AI41" s="79"/>
      <c r="AJ41" s="79">
        <v>21303</v>
      </c>
      <c r="AK41" s="79"/>
      <c r="AL41" s="79"/>
      <c r="AM41" s="79">
        <v>24349</v>
      </c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 t="s">
        <v>42</v>
      </c>
      <c r="BA41" s="79" t="s">
        <v>42</v>
      </c>
      <c r="BB41" s="79" t="s">
        <v>42</v>
      </c>
      <c r="BC41" s="81"/>
      <c r="BD41" s="81"/>
      <c r="BE41" s="81"/>
      <c r="BF41" s="81"/>
      <c r="BG41" s="81"/>
      <c r="BH41" s="84"/>
      <c r="BI41" s="85"/>
      <c r="BJ41" s="84">
        <v>0</v>
      </c>
      <c r="BK41" s="80" t="s">
        <v>321</v>
      </c>
      <c r="BL41" s="80" t="s">
        <v>321</v>
      </c>
      <c r="BM41" s="79"/>
      <c r="BN41" s="79"/>
      <c r="BO41" s="86" t="s">
        <v>375</v>
      </c>
      <c r="BP41" s="81"/>
      <c r="BQ41" s="81"/>
      <c r="BR41" s="81"/>
      <c r="BS41" s="84"/>
      <c r="BT41" s="85"/>
      <c r="BU41" s="84">
        <v>0</v>
      </c>
      <c r="BV41" s="80" t="s">
        <v>321</v>
      </c>
      <c r="BW41" s="80" t="s">
        <v>321</v>
      </c>
      <c r="BX41" s="79"/>
      <c r="BY41" s="79"/>
      <c r="BZ41" s="90" t="s">
        <v>181</v>
      </c>
      <c r="CA41" s="81"/>
      <c r="CB41" s="81"/>
      <c r="CC41" s="81"/>
      <c r="CD41" s="84"/>
      <c r="CE41" s="85"/>
      <c r="CF41" s="84">
        <v>0</v>
      </c>
      <c r="CG41" s="80" t="s">
        <v>321</v>
      </c>
      <c r="CH41" s="80" t="s">
        <v>321</v>
      </c>
      <c r="CI41" s="79"/>
      <c r="CJ41" s="79"/>
      <c r="CK41" s="84">
        <v>0</v>
      </c>
      <c r="CL41" s="80" t="s">
        <v>321</v>
      </c>
      <c r="CM41" s="80" t="s">
        <v>321</v>
      </c>
      <c r="CN41" s="79"/>
      <c r="CO41" s="79"/>
    </row>
    <row r="42" spans="1:93" ht="15" customHeight="1" x14ac:dyDescent="0.25">
      <c r="A42" s="78">
        <f t="shared" si="1"/>
        <v>28</v>
      </c>
      <c r="B42" s="79"/>
      <c r="C42" s="79"/>
      <c r="D42" s="80" t="s">
        <v>262</v>
      </c>
      <c r="E42" s="79"/>
      <c r="F42" s="80" t="s">
        <v>302</v>
      </c>
      <c r="G42" s="79">
        <v>45624</v>
      </c>
      <c r="H42" s="80" t="s">
        <v>274</v>
      </c>
      <c r="I42" s="80">
        <v>114005624</v>
      </c>
      <c r="J42" s="80" t="s">
        <v>94</v>
      </c>
      <c r="K42" s="80" t="s">
        <v>95</v>
      </c>
      <c r="L42" s="80" t="s">
        <v>96</v>
      </c>
      <c r="M42" s="80" t="s">
        <v>94</v>
      </c>
      <c r="N42" s="80" t="s">
        <v>95</v>
      </c>
      <c r="O42" s="80" t="s">
        <v>52</v>
      </c>
      <c r="P42" s="81">
        <v>68.180000000000007</v>
      </c>
      <c r="Q42" s="82"/>
      <c r="R42" s="82"/>
      <c r="S42" s="81"/>
      <c r="T42" s="81"/>
      <c r="U42" s="81"/>
      <c r="V42" s="83"/>
      <c r="W42" s="83"/>
      <c r="X42" s="79">
        <v>39505</v>
      </c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 t="s">
        <v>42</v>
      </c>
      <c r="BA42" s="79" t="s">
        <v>42</v>
      </c>
      <c r="BB42" s="79" t="s">
        <v>42</v>
      </c>
      <c r="BC42" s="81"/>
      <c r="BD42" s="81"/>
      <c r="BE42" s="81"/>
      <c r="BF42" s="81"/>
      <c r="BG42" s="81"/>
      <c r="BH42" s="84"/>
      <c r="BI42" s="85"/>
      <c r="BJ42" s="84">
        <v>0</v>
      </c>
      <c r="BK42" s="80" t="s">
        <v>391</v>
      </c>
      <c r="BL42" s="80" t="s">
        <v>391</v>
      </c>
      <c r="BM42" s="79"/>
      <c r="BN42" s="79"/>
      <c r="BO42" s="86" t="s">
        <v>375</v>
      </c>
      <c r="BP42" s="81"/>
      <c r="BQ42" s="81"/>
      <c r="BR42" s="81"/>
      <c r="BS42" s="84"/>
      <c r="BT42" s="85"/>
      <c r="BU42" s="84">
        <v>0</v>
      </c>
      <c r="BV42" s="80" t="s">
        <v>391</v>
      </c>
      <c r="BW42" s="80" t="s">
        <v>391</v>
      </c>
      <c r="BX42" s="79"/>
      <c r="BY42" s="79"/>
      <c r="BZ42" s="79" t="s">
        <v>42</v>
      </c>
      <c r="CA42" s="81"/>
      <c r="CB42" s="81"/>
      <c r="CC42" s="81"/>
      <c r="CD42" s="84"/>
      <c r="CE42" s="85"/>
      <c r="CF42" s="84">
        <v>0</v>
      </c>
      <c r="CG42" s="79" t="s">
        <v>42</v>
      </c>
      <c r="CH42" s="79" t="s">
        <v>42</v>
      </c>
      <c r="CI42" s="79"/>
      <c r="CJ42" s="79"/>
      <c r="CK42" s="84">
        <v>0</v>
      </c>
      <c r="CL42" s="80" t="s">
        <v>391</v>
      </c>
      <c r="CM42" s="80" t="s">
        <v>391</v>
      </c>
      <c r="CN42" s="79"/>
      <c r="CO42" s="79"/>
    </row>
    <row r="43" spans="1:93" ht="15" customHeight="1" x14ac:dyDescent="0.25">
      <c r="A43" s="78">
        <f t="shared" si="1"/>
        <v>29</v>
      </c>
      <c r="B43" s="79"/>
      <c r="C43" s="79"/>
      <c r="D43" s="80" t="s">
        <v>263</v>
      </c>
      <c r="E43" s="79"/>
      <c r="F43" s="80" t="s">
        <v>303</v>
      </c>
      <c r="G43" s="79">
        <v>45609</v>
      </c>
      <c r="H43" s="80" t="s">
        <v>97</v>
      </c>
      <c r="I43" s="80">
        <v>831609046</v>
      </c>
      <c r="J43" s="80" t="s">
        <v>44</v>
      </c>
      <c r="K43" s="80" t="s">
        <v>59</v>
      </c>
      <c r="L43" s="80" t="s">
        <v>98</v>
      </c>
      <c r="M43" s="80" t="s">
        <v>44</v>
      </c>
      <c r="N43" s="80" t="s">
        <v>59</v>
      </c>
      <c r="O43" s="80" t="s">
        <v>52</v>
      </c>
      <c r="P43" s="81">
        <v>72</v>
      </c>
      <c r="Q43" s="82"/>
      <c r="R43" s="82"/>
      <c r="S43" s="81"/>
      <c r="T43" s="81"/>
      <c r="U43" s="81"/>
      <c r="V43" s="83"/>
      <c r="W43" s="83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>
        <v>42360</v>
      </c>
      <c r="AW43" s="79"/>
      <c r="AX43" s="79"/>
      <c r="AY43" s="79">
        <v>42244</v>
      </c>
      <c r="AZ43" s="79" t="s">
        <v>42</v>
      </c>
      <c r="BA43" s="79" t="s">
        <v>42</v>
      </c>
      <c r="BB43" s="79" t="s">
        <v>42</v>
      </c>
      <c r="BC43" s="81"/>
      <c r="BD43" s="81"/>
      <c r="BE43" s="81"/>
      <c r="BF43" s="81"/>
      <c r="BG43" s="81"/>
      <c r="BH43" s="84"/>
      <c r="BI43" s="85"/>
      <c r="BJ43" s="84">
        <v>0</v>
      </c>
      <c r="BK43" s="80" t="s">
        <v>322</v>
      </c>
      <c r="BL43" s="80" t="s">
        <v>322</v>
      </c>
      <c r="BM43" s="79"/>
      <c r="BN43" s="79"/>
      <c r="BO43" s="86" t="s">
        <v>375</v>
      </c>
      <c r="BP43" s="81"/>
      <c r="BQ43" s="81"/>
      <c r="BR43" s="81"/>
      <c r="BS43" s="84"/>
      <c r="BT43" s="85"/>
      <c r="BU43" s="84">
        <v>0</v>
      </c>
      <c r="BV43" s="80" t="s">
        <v>322</v>
      </c>
      <c r="BW43" s="80" t="s">
        <v>322</v>
      </c>
      <c r="BX43" s="79"/>
      <c r="BY43" s="79"/>
      <c r="BZ43" s="80" t="s">
        <v>264</v>
      </c>
      <c r="CA43" s="81"/>
      <c r="CB43" s="81"/>
      <c r="CC43" s="81"/>
      <c r="CD43" s="84"/>
      <c r="CE43" s="85"/>
      <c r="CF43" s="84">
        <v>0</v>
      </c>
      <c r="CG43" s="80" t="s">
        <v>322</v>
      </c>
      <c r="CH43" s="80" t="s">
        <v>322</v>
      </c>
      <c r="CI43" s="79"/>
      <c r="CJ43" s="79"/>
      <c r="CK43" s="84">
        <v>0</v>
      </c>
      <c r="CL43" s="80" t="s">
        <v>322</v>
      </c>
      <c r="CM43" s="80" t="s">
        <v>322</v>
      </c>
      <c r="CN43" s="79"/>
      <c r="CO43" s="79"/>
    </row>
    <row r="44" spans="1:93" ht="15" customHeight="1" x14ac:dyDescent="0.25">
      <c r="A44" s="78">
        <f t="shared" si="1"/>
        <v>30</v>
      </c>
      <c r="B44" s="79"/>
      <c r="C44" s="79"/>
      <c r="D44" s="80" t="s">
        <v>265</v>
      </c>
      <c r="E44" s="79"/>
      <c r="F44" s="80" t="s">
        <v>304</v>
      </c>
      <c r="G44" s="79">
        <v>45609</v>
      </c>
      <c r="H44" s="80" t="s">
        <v>97</v>
      </c>
      <c r="I44" s="80">
        <v>831609046</v>
      </c>
      <c r="J44" s="80" t="s">
        <v>44</v>
      </c>
      <c r="K44" s="80" t="s">
        <v>59</v>
      </c>
      <c r="L44" s="80" t="s">
        <v>135</v>
      </c>
      <c r="M44" s="80" t="s">
        <v>44</v>
      </c>
      <c r="N44" s="80" t="s">
        <v>59</v>
      </c>
      <c r="O44" s="80" t="s">
        <v>52</v>
      </c>
      <c r="P44" s="81">
        <v>166.84899999999999</v>
      </c>
      <c r="Q44" s="82"/>
      <c r="R44" s="82"/>
      <c r="S44" s="81"/>
      <c r="T44" s="81"/>
      <c r="U44" s="81"/>
      <c r="V44" s="83"/>
      <c r="W44" s="83"/>
      <c r="X44" s="79"/>
      <c r="Y44" s="79"/>
      <c r="Z44" s="79"/>
      <c r="AA44" s="79">
        <v>23511</v>
      </c>
      <c r="AB44" s="79"/>
      <c r="AC44" s="79"/>
      <c r="AD44" s="79">
        <v>23544</v>
      </c>
      <c r="AE44" s="79"/>
      <c r="AF44" s="79"/>
      <c r="AG44" s="79"/>
      <c r="AH44" s="79"/>
      <c r="AI44" s="79"/>
      <c r="AJ44" s="79">
        <v>43501</v>
      </c>
      <c r="AK44" s="79"/>
      <c r="AL44" s="79"/>
      <c r="AM44" s="79">
        <v>32415</v>
      </c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 t="s">
        <v>42</v>
      </c>
      <c r="BA44" s="79" t="s">
        <v>42</v>
      </c>
      <c r="BB44" s="79" t="s">
        <v>42</v>
      </c>
      <c r="BC44" s="81"/>
      <c r="BD44" s="81"/>
      <c r="BE44" s="81"/>
      <c r="BF44" s="81"/>
      <c r="BG44" s="81"/>
      <c r="BH44" s="84"/>
      <c r="BI44" s="85"/>
      <c r="BJ44" s="84">
        <v>0</v>
      </c>
      <c r="BK44" s="80" t="s">
        <v>392</v>
      </c>
      <c r="BL44" s="80" t="s">
        <v>392</v>
      </c>
      <c r="BM44" s="79"/>
      <c r="BN44" s="79"/>
      <c r="BO44" s="86" t="s">
        <v>375</v>
      </c>
      <c r="BP44" s="81"/>
      <c r="BQ44" s="81"/>
      <c r="BR44" s="81"/>
      <c r="BS44" s="84"/>
      <c r="BT44" s="85"/>
      <c r="BU44" s="84">
        <v>0</v>
      </c>
      <c r="BV44" s="80" t="s">
        <v>392</v>
      </c>
      <c r="BW44" s="80" t="s">
        <v>392</v>
      </c>
      <c r="BX44" s="79"/>
      <c r="BY44" s="79"/>
      <c r="BZ44" s="80" t="s">
        <v>266</v>
      </c>
      <c r="CA44" s="81"/>
      <c r="CB44" s="81"/>
      <c r="CC44" s="81"/>
      <c r="CD44" s="84"/>
      <c r="CE44" s="85"/>
      <c r="CF44" s="84">
        <v>0</v>
      </c>
      <c r="CG44" s="80" t="s">
        <v>392</v>
      </c>
      <c r="CH44" s="80" t="s">
        <v>392</v>
      </c>
      <c r="CI44" s="79"/>
      <c r="CJ44" s="79"/>
      <c r="CK44" s="84">
        <v>0</v>
      </c>
      <c r="CL44" s="80" t="s">
        <v>392</v>
      </c>
      <c r="CM44" s="80" t="s">
        <v>392</v>
      </c>
      <c r="CN44" s="79"/>
      <c r="CO44" s="79"/>
    </row>
    <row r="45" spans="1:93" ht="15" customHeight="1" x14ac:dyDescent="0.25">
      <c r="A45" s="78">
        <f t="shared" si="1"/>
        <v>31</v>
      </c>
      <c r="B45" s="79"/>
      <c r="C45" s="79"/>
      <c r="D45" s="80" t="s">
        <v>267</v>
      </c>
      <c r="E45" s="79"/>
      <c r="F45" s="80" t="s">
        <v>305</v>
      </c>
      <c r="G45" s="79">
        <v>45609</v>
      </c>
      <c r="H45" s="80" t="s">
        <v>99</v>
      </c>
      <c r="I45" s="80">
        <v>115016602</v>
      </c>
      <c r="J45" s="80" t="s">
        <v>66</v>
      </c>
      <c r="K45" s="80" t="s">
        <v>65</v>
      </c>
      <c r="L45" s="80" t="s">
        <v>100</v>
      </c>
      <c r="M45" s="80" t="s">
        <v>66</v>
      </c>
      <c r="N45" s="80" t="s">
        <v>65</v>
      </c>
      <c r="O45" s="80" t="s">
        <v>52</v>
      </c>
      <c r="P45" s="81">
        <v>104.6</v>
      </c>
      <c r="Q45" s="82"/>
      <c r="R45" s="82"/>
      <c r="S45" s="81"/>
      <c r="T45" s="81"/>
      <c r="U45" s="81"/>
      <c r="V45" s="83"/>
      <c r="W45" s="83"/>
      <c r="X45" s="79">
        <v>40886</v>
      </c>
      <c r="Y45" s="79"/>
      <c r="Z45" s="79"/>
      <c r="AA45" s="79"/>
      <c r="AB45" s="79"/>
      <c r="AC45" s="79"/>
      <c r="AD45" s="79">
        <v>27895</v>
      </c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 t="s">
        <v>101</v>
      </c>
      <c r="BA45" s="89" t="s">
        <v>102</v>
      </c>
      <c r="BB45" s="79" t="s">
        <v>103</v>
      </c>
      <c r="BC45" s="81"/>
      <c r="BD45" s="81"/>
      <c r="BE45" s="81"/>
      <c r="BF45" s="81"/>
      <c r="BG45" s="81"/>
      <c r="BH45" s="84"/>
      <c r="BI45" s="85"/>
      <c r="BJ45" s="84">
        <v>0</v>
      </c>
      <c r="BK45" s="80" t="s">
        <v>393</v>
      </c>
      <c r="BL45" s="80" t="s">
        <v>393</v>
      </c>
      <c r="BM45" s="79"/>
      <c r="BN45" s="79"/>
      <c r="BO45" s="84" t="s">
        <v>42</v>
      </c>
      <c r="BP45" s="81"/>
      <c r="BQ45" s="81"/>
      <c r="BR45" s="81"/>
      <c r="BS45" s="84"/>
      <c r="BT45" s="85"/>
      <c r="BU45" s="84">
        <v>0</v>
      </c>
      <c r="BV45" s="80" t="s">
        <v>42</v>
      </c>
      <c r="BW45" s="80" t="s">
        <v>42</v>
      </c>
      <c r="BX45" s="79"/>
      <c r="BY45" s="79"/>
      <c r="BZ45" s="79" t="s">
        <v>42</v>
      </c>
      <c r="CA45" s="81"/>
      <c r="CB45" s="81"/>
      <c r="CC45" s="81"/>
      <c r="CD45" s="84"/>
      <c r="CE45" s="85"/>
      <c r="CF45" s="84">
        <v>0</v>
      </c>
      <c r="CG45" s="79" t="s">
        <v>42</v>
      </c>
      <c r="CH45" s="79" t="s">
        <v>42</v>
      </c>
      <c r="CI45" s="79"/>
      <c r="CJ45" s="79"/>
      <c r="CK45" s="84">
        <v>0</v>
      </c>
      <c r="CL45" s="80" t="s">
        <v>393</v>
      </c>
      <c r="CM45" s="80" t="s">
        <v>393</v>
      </c>
      <c r="CN45" s="79"/>
      <c r="CO45" s="79"/>
    </row>
    <row r="46" spans="1:93" ht="15" customHeight="1" x14ac:dyDescent="0.25">
      <c r="A46" s="78">
        <f t="shared" si="1"/>
        <v>32</v>
      </c>
      <c r="B46" s="79"/>
      <c r="C46" s="79"/>
      <c r="D46" s="80" t="s">
        <v>268</v>
      </c>
      <c r="E46" s="79"/>
      <c r="F46" s="80" t="s">
        <v>306</v>
      </c>
      <c r="G46" s="79">
        <v>45624</v>
      </c>
      <c r="H46" s="80" t="s">
        <v>363</v>
      </c>
      <c r="I46" s="80">
        <v>123526494</v>
      </c>
      <c r="J46" s="80" t="s">
        <v>104</v>
      </c>
      <c r="K46" s="80" t="s">
        <v>105</v>
      </c>
      <c r="L46" s="80" t="s">
        <v>364</v>
      </c>
      <c r="M46" s="80" t="s">
        <v>104</v>
      </c>
      <c r="N46" s="80" t="s">
        <v>105</v>
      </c>
      <c r="O46" s="80" t="s">
        <v>63</v>
      </c>
      <c r="P46" s="81">
        <v>200</v>
      </c>
      <c r="Q46" s="82"/>
      <c r="R46" s="82"/>
      <c r="S46" s="81"/>
      <c r="T46" s="81"/>
      <c r="U46" s="81"/>
      <c r="V46" s="83"/>
      <c r="W46" s="83"/>
      <c r="X46" s="79"/>
      <c r="Y46" s="79"/>
      <c r="Z46" s="79"/>
      <c r="AA46" s="79">
        <v>22251</v>
      </c>
      <c r="AB46" s="79"/>
      <c r="AC46" s="79"/>
      <c r="AD46" s="79">
        <v>22392</v>
      </c>
      <c r="AE46" s="79"/>
      <c r="AF46" s="79"/>
      <c r="AG46" s="79">
        <v>22543</v>
      </c>
      <c r="AH46" s="79"/>
      <c r="AI46" s="79"/>
      <c r="AJ46" s="79">
        <v>22750</v>
      </c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 t="s">
        <v>42</v>
      </c>
      <c r="BA46" s="79" t="s">
        <v>42</v>
      </c>
      <c r="BB46" s="79" t="s">
        <v>42</v>
      </c>
      <c r="BC46" s="81"/>
      <c r="BD46" s="81"/>
      <c r="BE46" s="81"/>
      <c r="BF46" s="81"/>
      <c r="BG46" s="81"/>
      <c r="BH46" s="84"/>
      <c r="BI46" s="85"/>
      <c r="BJ46" s="84">
        <v>0</v>
      </c>
      <c r="BK46" s="80" t="s">
        <v>394</v>
      </c>
      <c r="BL46" s="80" t="s">
        <v>394</v>
      </c>
      <c r="BM46" s="79"/>
      <c r="BN46" s="79"/>
      <c r="BO46" s="84" t="s">
        <v>42</v>
      </c>
      <c r="BP46" s="81"/>
      <c r="BQ46" s="81"/>
      <c r="BR46" s="81"/>
      <c r="BS46" s="84"/>
      <c r="BT46" s="85"/>
      <c r="BU46" s="84">
        <v>0</v>
      </c>
      <c r="BV46" s="80" t="s">
        <v>42</v>
      </c>
      <c r="BW46" s="80" t="s">
        <v>42</v>
      </c>
      <c r="BX46" s="79"/>
      <c r="BY46" s="79"/>
      <c r="BZ46" s="79" t="s">
        <v>42</v>
      </c>
      <c r="CA46" s="81"/>
      <c r="CB46" s="81"/>
      <c r="CC46" s="81"/>
      <c r="CD46" s="84"/>
      <c r="CE46" s="85"/>
      <c r="CF46" s="84">
        <v>0</v>
      </c>
      <c r="CG46" s="79" t="s">
        <v>42</v>
      </c>
      <c r="CH46" s="79" t="s">
        <v>42</v>
      </c>
      <c r="CI46" s="79"/>
      <c r="CJ46" s="79"/>
      <c r="CK46" s="84">
        <v>0</v>
      </c>
      <c r="CL46" s="80" t="s">
        <v>394</v>
      </c>
      <c r="CM46" s="80" t="s">
        <v>394</v>
      </c>
      <c r="CN46" s="79"/>
      <c r="CO46" s="79"/>
    </row>
    <row r="47" spans="1:93" ht="15" customHeight="1" x14ac:dyDescent="0.25">
      <c r="A47" s="78">
        <f t="shared" si="1"/>
        <v>33</v>
      </c>
      <c r="B47" s="79"/>
      <c r="C47" s="79"/>
      <c r="D47" s="80" t="s">
        <v>269</v>
      </c>
      <c r="E47" s="79"/>
      <c r="F47" s="80" t="s">
        <v>307</v>
      </c>
      <c r="G47" s="79">
        <v>45644</v>
      </c>
      <c r="H47" s="80" t="s">
        <v>280</v>
      </c>
      <c r="I47" s="80">
        <v>119004654</v>
      </c>
      <c r="J47" s="80" t="s">
        <v>81</v>
      </c>
      <c r="K47" s="80" t="s">
        <v>82</v>
      </c>
      <c r="L47" s="80" t="s">
        <v>106</v>
      </c>
      <c r="M47" s="80" t="s">
        <v>81</v>
      </c>
      <c r="N47" s="80" t="s">
        <v>82</v>
      </c>
      <c r="O47" s="80" t="s">
        <v>52</v>
      </c>
      <c r="P47" s="81">
        <v>30</v>
      </c>
      <c r="Q47" s="82"/>
      <c r="R47" s="82"/>
      <c r="S47" s="81"/>
      <c r="T47" s="81"/>
      <c r="U47" s="81"/>
      <c r="V47" s="83"/>
      <c r="W47" s="83"/>
      <c r="X47" s="79"/>
      <c r="Y47" s="79"/>
      <c r="Z47" s="79"/>
      <c r="AA47" s="79">
        <v>25888</v>
      </c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 t="s">
        <v>42</v>
      </c>
      <c r="BA47" s="79" t="s">
        <v>42</v>
      </c>
      <c r="BB47" s="79" t="s">
        <v>42</v>
      </c>
      <c r="BC47" s="81"/>
      <c r="BD47" s="81"/>
      <c r="BE47" s="81"/>
      <c r="BF47" s="81"/>
      <c r="BG47" s="81"/>
      <c r="BH47" s="84"/>
      <c r="BI47" s="85"/>
      <c r="BJ47" s="84">
        <v>0</v>
      </c>
      <c r="BK47" s="80" t="s">
        <v>395</v>
      </c>
      <c r="BL47" s="80" t="s">
        <v>395</v>
      </c>
      <c r="BM47" s="79"/>
      <c r="BN47" s="79"/>
      <c r="BO47" s="84" t="s">
        <v>42</v>
      </c>
      <c r="BP47" s="81"/>
      <c r="BQ47" s="81"/>
      <c r="BR47" s="81"/>
      <c r="BS47" s="84"/>
      <c r="BT47" s="85"/>
      <c r="BU47" s="84">
        <v>0</v>
      </c>
      <c r="BV47" s="80" t="s">
        <v>42</v>
      </c>
      <c r="BW47" s="80" t="s">
        <v>42</v>
      </c>
      <c r="BX47" s="79"/>
      <c r="BY47" s="79"/>
      <c r="BZ47" s="90" t="s">
        <v>181</v>
      </c>
      <c r="CA47" s="81"/>
      <c r="CB47" s="81"/>
      <c r="CC47" s="81"/>
      <c r="CD47" s="84"/>
      <c r="CE47" s="85"/>
      <c r="CF47" s="84">
        <v>0</v>
      </c>
      <c r="CG47" s="80" t="s">
        <v>395</v>
      </c>
      <c r="CH47" s="80" t="s">
        <v>395</v>
      </c>
      <c r="CI47" s="79"/>
      <c r="CJ47" s="79"/>
      <c r="CK47" s="84">
        <v>0</v>
      </c>
      <c r="CL47" s="80" t="s">
        <v>395</v>
      </c>
      <c r="CM47" s="80" t="s">
        <v>395</v>
      </c>
      <c r="CN47" s="79"/>
      <c r="CO47" s="79"/>
    </row>
    <row r="48" spans="1:93" ht="15" customHeight="1" x14ac:dyDescent="0.25">
      <c r="A48" s="78">
        <f t="shared" si="1"/>
        <v>34</v>
      </c>
      <c r="B48" s="79"/>
      <c r="C48" s="79"/>
      <c r="D48" s="80" t="s">
        <v>270</v>
      </c>
      <c r="E48" s="79"/>
      <c r="F48" s="80" t="s">
        <v>308</v>
      </c>
      <c r="G48" s="79">
        <v>45609</v>
      </c>
      <c r="H48" s="80" t="s">
        <v>396</v>
      </c>
      <c r="I48" s="80">
        <v>117005106</v>
      </c>
      <c r="J48" s="80" t="s">
        <v>132</v>
      </c>
      <c r="K48" s="80" t="s">
        <v>133</v>
      </c>
      <c r="L48" s="80" t="s">
        <v>134</v>
      </c>
      <c r="M48" s="80" t="s">
        <v>132</v>
      </c>
      <c r="N48" s="80" t="s">
        <v>133</v>
      </c>
      <c r="O48" s="80" t="s">
        <v>52</v>
      </c>
      <c r="P48" s="81">
        <v>400</v>
      </c>
      <c r="Q48" s="82"/>
      <c r="R48" s="82"/>
      <c r="S48" s="81"/>
      <c r="T48" s="81"/>
      <c r="U48" s="81"/>
      <c r="V48" s="83"/>
      <c r="W48" s="83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>
        <v>31177</v>
      </c>
      <c r="AN48" s="79"/>
      <c r="AO48" s="79"/>
      <c r="AP48" s="79">
        <v>30812</v>
      </c>
      <c r="AQ48" s="79"/>
      <c r="AR48" s="79"/>
      <c r="AS48" s="79"/>
      <c r="AT48" s="79"/>
      <c r="AU48" s="79"/>
      <c r="AV48" s="79"/>
      <c r="AW48" s="79"/>
      <c r="AX48" s="79"/>
      <c r="AY48" s="79"/>
      <c r="AZ48" s="79" t="s">
        <v>42</v>
      </c>
      <c r="BA48" s="79" t="s">
        <v>42</v>
      </c>
      <c r="BB48" s="79" t="s">
        <v>42</v>
      </c>
      <c r="BC48" s="81"/>
      <c r="BD48" s="81"/>
      <c r="BE48" s="81"/>
      <c r="BF48" s="81"/>
      <c r="BG48" s="81"/>
      <c r="BH48" s="84"/>
      <c r="BI48" s="85"/>
      <c r="BJ48" s="84">
        <v>0</v>
      </c>
      <c r="BK48" s="80" t="s">
        <v>323</v>
      </c>
      <c r="BL48" s="80" t="s">
        <v>323</v>
      </c>
      <c r="BM48" s="79"/>
      <c r="BN48" s="79"/>
      <c r="BO48" s="86" t="s">
        <v>179</v>
      </c>
      <c r="BP48" s="81"/>
      <c r="BQ48" s="81"/>
      <c r="BR48" s="81"/>
      <c r="BS48" s="84"/>
      <c r="BT48" s="85"/>
      <c r="BU48" s="84">
        <v>0</v>
      </c>
      <c r="BV48" s="80" t="s">
        <v>323</v>
      </c>
      <c r="BW48" s="80" t="s">
        <v>323</v>
      </c>
      <c r="BX48" s="79"/>
      <c r="BY48" s="79"/>
      <c r="BZ48" s="79" t="s">
        <v>182</v>
      </c>
      <c r="CA48" s="81"/>
      <c r="CB48" s="81"/>
      <c r="CC48" s="81"/>
      <c r="CD48" s="84"/>
      <c r="CE48" s="85"/>
      <c r="CF48" s="84">
        <v>0</v>
      </c>
      <c r="CG48" s="80" t="s">
        <v>323</v>
      </c>
      <c r="CH48" s="80" t="s">
        <v>323</v>
      </c>
      <c r="CI48" s="79"/>
      <c r="CJ48" s="79"/>
      <c r="CK48" s="84">
        <v>0</v>
      </c>
      <c r="CL48" s="80" t="s">
        <v>323</v>
      </c>
      <c r="CM48" s="80" t="s">
        <v>323</v>
      </c>
      <c r="CN48" s="79"/>
      <c r="CO48" s="79"/>
    </row>
    <row r="49" spans="1:93" ht="15" customHeight="1" x14ac:dyDescent="0.25">
      <c r="A49" s="78">
        <f t="shared" si="1"/>
        <v>35</v>
      </c>
      <c r="B49" s="79"/>
      <c r="C49" s="79"/>
      <c r="D49" s="80" t="s">
        <v>271</v>
      </c>
      <c r="E49" s="79"/>
      <c r="F49" s="80" t="s">
        <v>309</v>
      </c>
      <c r="G49" s="79">
        <v>45609</v>
      </c>
      <c r="H49" s="80" t="s">
        <v>119</v>
      </c>
      <c r="I49" s="80">
        <v>813109388</v>
      </c>
      <c r="J49" s="80" t="s">
        <v>107</v>
      </c>
      <c r="K49" s="80" t="s">
        <v>108</v>
      </c>
      <c r="L49" s="80" t="s">
        <v>109</v>
      </c>
      <c r="M49" s="80" t="s">
        <v>107</v>
      </c>
      <c r="N49" s="80" t="s">
        <v>108</v>
      </c>
      <c r="O49" s="80" t="s">
        <v>63</v>
      </c>
      <c r="P49" s="81">
        <v>125</v>
      </c>
      <c r="Q49" s="82"/>
      <c r="R49" s="82"/>
      <c r="S49" s="81"/>
      <c r="T49" s="81"/>
      <c r="U49" s="81"/>
      <c r="V49" s="83"/>
      <c r="W49" s="83"/>
      <c r="X49" s="79"/>
      <c r="Y49" s="79"/>
      <c r="Z49" s="79"/>
      <c r="AA49" s="79">
        <v>24138</v>
      </c>
      <c r="AB49" s="79"/>
      <c r="AC49" s="79"/>
      <c r="AD49" s="79">
        <v>24138</v>
      </c>
      <c r="AE49" s="79"/>
      <c r="AF49" s="79"/>
      <c r="AG49" s="79"/>
      <c r="AH49" s="79"/>
      <c r="AI49" s="79"/>
      <c r="AJ49" s="79">
        <v>27060</v>
      </c>
      <c r="AK49" s="79"/>
      <c r="AL49" s="79"/>
      <c r="AM49" s="79">
        <v>27269</v>
      </c>
      <c r="AN49" s="79"/>
      <c r="AO49" s="79"/>
      <c r="AP49" s="79">
        <v>27269</v>
      </c>
      <c r="AQ49" s="79"/>
      <c r="AR49" s="79"/>
      <c r="AS49" s="79">
        <v>27269</v>
      </c>
      <c r="AT49" s="79"/>
      <c r="AU49" s="79"/>
      <c r="AV49" s="79">
        <v>27269</v>
      </c>
      <c r="AW49" s="79"/>
      <c r="AX49" s="79"/>
      <c r="AY49" s="79"/>
      <c r="AZ49" s="79" t="s">
        <v>42</v>
      </c>
      <c r="BA49" s="79" t="s">
        <v>42</v>
      </c>
      <c r="BB49" s="79" t="s">
        <v>42</v>
      </c>
      <c r="BC49" s="81"/>
      <c r="BD49" s="81"/>
      <c r="BE49" s="81"/>
      <c r="BF49" s="81"/>
      <c r="BG49" s="81"/>
      <c r="BH49" s="84"/>
      <c r="BI49" s="85"/>
      <c r="BJ49" s="84">
        <v>0</v>
      </c>
      <c r="BK49" s="80" t="s">
        <v>324</v>
      </c>
      <c r="BL49" s="80" t="s">
        <v>324</v>
      </c>
      <c r="BM49" s="79"/>
      <c r="BN49" s="79"/>
      <c r="BO49" s="84" t="s">
        <v>42</v>
      </c>
      <c r="BP49" s="81"/>
      <c r="BQ49" s="81"/>
      <c r="BR49" s="81"/>
      <c r="BS49" s="84"/>
      <c r="BT49" s="85"/>
      <c r="BU49" s="84">
        <v>0</v>
      </c>
      <c r="BV49" s="80" t="s">
        <v>42</v>
      </c>
      <c r="BW49" s="80" t="s">
        <v>42</v>
      </c>
      <c r="BX49" s="79"/>
      <c r="BY49" s="79"/>
      <c r="BZ49" s="79" t="s">
        <v>397</v>
      </c>
      <c r="CA49" s="81"/>
      <c r="CB49" s="81"/>
      <c r="CC49" s="81"/>
      <c r="CD49" s="84"/>
      <c r="CE49" s="85"/>
      <c r="CF49" s="84">
        <v>0</v>
      </c>
      <c r="CG49" s="80" t="s">
        <v>324</v>
      </c>
      <c r="CH49" s="80" t="s">
        <v>324</v>
      </c>
      <c r="CI49" s="79"/>
      <c r="CJ49" s="79"/>
      <c r="CK49" s="84">
        <v>0</v>
      </c>
      <c r="CL49" s="80" t="s">
        <v>324</v>
      </c>
      <c r="CM49" s="80" t="s">
        <v>324</v>
      </c>
      <c r="CN49" s="79"/>
      <c r="CO49" s="79"/>
    </row>
    <row r="50" spans="1:93" ht="15" customHeight="1" x14ac:dyDescent="0.25">
      <c r="A50" s="78">
        <f t="shared" si="1"/>
        <v>36</v>
      </c>
      <c r="B50" s="79"/>
      <c r="C50" s="79"/>
      <c r="D50" s="80" t="s">
        <v>272</v>
      </c>
      <c r="E50" s="79"/>
      <c r="F50" s="80" t="s">
        <v>310</v>
      </c>
      <c r="G50" s="79">
        <v>45609</v>
      </c>
      <c r="H50" s="80" t="s">
        <v>175</v>
      </c>
      <c r="I50" s="80">
        <v>200532770</v>
      </c>
      <c r="J50" s="80" t="s">
        <v>176</v>
      </c>
      <c r="K50" s="80" t="s">
        <v>177</v>
      </c>
      <c r="L50" s="80" t="s">
        <v>178</v>
      </c>
      <c r="M50" s="80" t="s">
        <v>176</v>
      </c>
      <c r="N50" s="80" t="s">
        <v>177</v>
      </c>
      <c r="O50" s="80" t="s">
        <v>63</v>
      </c>
      <c r="P50" s="81">
        <v>6</v>
      </c>
      <c r="Q50" s="82"/>
      <c r="R50" s="82"/>
      <c r="S50" s="81"/>
      <c r="T50" s="81"/>
      <c r="U50" s="81"/>
      <c r="V50" s="83"/>
      <c r="W50" s="83"/>
      <c r="X50" s="79"/>
      <c r="Y50" s="79"/>
      <c r="Z50" s="79"/>
      <c r="AA50" s="79">
        <v>37316</v>
      </c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 t="s">
        <v>42</v>
      </c>
      <c r="BA50" s="79" t="s">
        <v>42</v>
      </c>
      <c r="BB50" s="79" t="s">
        <v>42</v>
      </c>
      <c r="BC50" s="81"/>
      <c r="BD50" s="81"/>
      <c r="BE50" s="81"/>
      <c r="BF50" s="81"/>
      <c r="BG50" s="81"/>
      <c r="BH50" s="84"/>
      <c r="BI50" s="85"/>
      <c r="BJ50" s="84">
        <v>0</v>
      </c>
      <c r="BK50" s="84" t="s">
        <v>42</v>
      </c>
      <c r="BL50" s="84" t="s">
        <v>42</v>
      </c>
      <c r="BM50" s="79"/>
      <c r="BN50" s="79"/>
      <c r="BO50" s="86" t="s">
        <v>179</v>
      </c>
      <c r="BP50" s="81"/>
      <c r="BQ50" s="81"/>
      <c r="BR50" s="81"/>
      <c r="BS50" s="84"/>
      <c r="BT50" s="85"/>
      <c r="BU50" s="84">
        <v>0</v>
      </c>
      <c r="BV50" s="84" t="s">
        <v>325</v>
      </c>
      <c r="BW50" s="84" t="s">
        <v>325</v>
      </c>
      <c r="BX50" s="79"/>
      <c r="BY50" s="79"/>
      <c r="BZ50" s="79" t="s">
        <v>42</v>
      </c>
      <c r="CA50" s="81"/>
      <c r="CB50" s="81"/>
      <c r="CC50" s="81"/>
      <c r="CD50" s="84"/>
      <c r="CE50" s="85"/>
      <c r="CF50" s="84">
        <v>0</v>
      </c>
      <c r="CG50" s="79" t="s">
        <v>42</v>
      </c>
      <c r="CH50" s="79" t="s">
        <v>42</v>
      </c>
      <c r="CI50" s="79"/>
      <c r="CJ50" s="79"/>
      <c r="CK50" s="84">
        <v>0</v>
      </c>
      <c r="CL50" s="84" t="s">
        <v>325</v>
      </c>
      <c r="CM50" s="84" t="s">
        <v>325</v>
      </c>
      <c r="CN50" s="79"/>
      <c r="CO50" s="79"/>
    </row>
    <row r="51" spans="1:93" ht="15" customHeight="1" x14ac:dyDescent="0.25">
      <c r="A51" s="78">
        <f t="shared" si="1"/>
        <v>37</v>
      </c>
      <c r="B51" s="79"/>
      <c r="C51" s="79"/>
      <c r="D51" s="80" t="s">
        <v>273</v>
      </c>
      <c r="E51" s="79"/>
      <c r="F51" s="80" t="s">
        <v>311</v>
      </c>
      <c r="G51" s="79">
        <v>45609</v>
      </c>
      <c r="H51" s="80" t="s">
        <v>275</v>
      </c>
      <c r="I51" s="80">
        <v>109513731</v>
      </c>
      <c r="J51" s="80" t="s">
        <v>183</v>
      </c>
      <c r="K51" s="80" t="s">
        <v>185</v>
      </c>
      <c r="L51" s="80" t="s">
        <v>184</v>
      </c>
      <c r="M51" s="80" t="s">
        <v>183</v>
      </c>
      <c r="N51" s="80" t="s">
        <v>185</v>
      </c>
      <c r="O51" s="80" t="s">
        <v>63</v>
      </c>
      <c r="P51" s="81">
        <v>210</v>
      </c>
      <c r="Q51" s="82"/>
      <c r="R51" s="82"/>
      <c r="S51" s="81"/>
      <c r="T51" s="81"/>
      <c r="U51" s="81"/>
      <c r="V51" s="83"/>
      <c r="W51" s="83"/>
      <c r="X51" s="79"/>
      <c r="Y51" s="79"/>
      <c r="Z51" s="79"/>
      <c r="AA51" s="79">
        <v>27011</v>
      </c>
      <c r="AB51" s="79"/>
      <c r="AC51" s="79"/>
      <c r="AD51" s="79">
        <v>27304</v>
      </c>
      <c r="AE51" s="79"/>
      <c r="AF51" s="79"/>
      <c r="AG51" s="79">
        <v>27443</v>
      </c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 t="s">
        <v>42</v>
      </c>
      <c r="BA51" s="79" t="s">
        <v>42</v>
      </c>
      <c r="BB51" s="79" t="s">
        <v>42</v>
      </c>
      <c r="BC51" s="81"/>
      <c r="BD51" s="81"/>
      <c r="BE51" s="81"/>
      <c r="BF51" s="81"/>
      <c r="BG51" s="81"/>
      <c r="BH51" s="84"/>
      <c r="BI51" s="85"/>
      <c r="BJ51" s="84">
        <v>0</v>
      </c>
      <c r="BK51" s="84" t="s">
        <v>398</v>
      </c>
      <c r="BL51" s="84" t="s">
        <v>398</v>
      </c>
      <c r="BM51" s="79"/>
      <c r="BN51" s="79"/>
      <c r="BO51" s="84" t="s">
        <v>42</v>
      </c>
      <c r="BP51" s="81"/>
      <c r="BQ51" s="81"/>
      <c r="BR51" s="81"/>
      <c r="BS51" s="84"/>
      <c r="BT51" s="85"/>
      <c r="BU51" s="84">
        <v>0</v>
      </c>
      <c r="BV51" s="80" t="s">
        <v>42</v>
      </c>
      <c r="BW51" s="80" t="s">
        <v>42</v>
      </c>
      <c r="BX51" s="79"/>
      <c r="BY51" s="79"/>
      <c r="BZ51" s="79" t="s">
        <v>42</v>
      </c>
      <c r="CA51" s="81"/>
      <c r="CB51" s="81"/>
      <c r="CC51" s="81"/>
      <c r="CD51" s="84"/>
      <c r="CE51" s="85"/>
      <c r="CF51" s="84">
        <v>0</v>
      </c>
      <c r="CG51" s="79" t="s">
        <v>42</v>
      </c>
      <c r="CH51" s="79" t="s">
        <v>42</v>
      </c>
      <c r="CI51" s="79"/>
      <c r="CJ51" s="79"/>
      <c r="CK51" s="84">
        <v>0</v>
      </c>
      <c r="CL51" s="84" t="s">
        <v>398</v>
      </c>
      <c r="CM51" s="84" t="s">
        <v>398</v>
      </c>
      <c r="CN51" s="79"/>
      <c r="CO51" s="79"/>
    </row>
  </sheetData>
  <autoFilter ref="A8:BZ8"/>
  <mergeCells count="150">
    <mergeCell ref="A1:M1"/>
    <mergeCell ref="A2:M2"/>
    <mergeCell ref="V4:AY4"/>
    <mergeCell ref="D3:E6"/>
    <mergeCell ref="F3:G6"/>
    <mergeCell ref="J4:K6"/>
    <mergeCell ref="CK15:CO15"/>
    <mergeCell ref="CK5:CK6"/>
    <mergeCell ref="BE5:BE6"/>
    <mergeCell ref="BN5:BN6"/>
    <mergeCell ref="BF5:BF6"/>
    <mergeCell ref="BG5:BG6"/>
    <mergeCell ref="BH5:BH6"/>
    <mergeCell ref="BI5:BI6"/>
    <mergeCell ref="CG5:CH5"/>
    <mergeCell ref="BE3:CJ3"/>
    <mergeCell ref="CL5:CM5"/>
    <mergeCell ref="A3:A6"/>
    <mergeCell ref="H4:H6"/>
    <mergeCell ref="I4:I6"/>
    <mergeCell ref="L4:L6"/>
    <mergeCell ref="P4:P6"/>
    <mergeCell ref="Q4:R6"/>
    <mergeCell ref="S5:S6"/>
    <mergeCell ref="T5:T6"/>
    <mergeCell ref="M4:N6"/>
    <mergeCell ref="O4:O6"/>
    <mergeCell ref="B3:C6"/>
    <mergeCell ref="H3:K3"/>
    <mergeCell ref="AE5:AG5"/>
    <mergeCell ref="AH5:AJ5"/>
    <mergeCell ref="L3:AY3"/>
    <mergeCell ref="S4:T4"/>
    <mergeCell ref="V5:X5"/>
    <mergeCell ref="Y5:AA5"/>
    <mergeCell ref="AW5:AY5"/>
    <mergeCell ref="AT5:AV5"/>
    <mergeCell ref="U5:U6"/>
    <mergeCell ref="AQ5:AS5"/>
    <mergeCell ref="AB5:AD5"/>
    <mergeCell ref="CN5:CN6"/>
    <mergeCell ref="CO5:CO6"/>
    <mergeCell ref="CJ5:CJ6"/>
    <mergeCell ref="BO4:BY4"/>
    <mergeCell ref="BV5:BW5"/>
    <mergeCell ref="BO5:BO6"/>
    <mergeCell ref="BP5:BP6"/>
    <mergeCell ref="CI5:CI6"/>
    <mergeCell ref="CF5:CF6"/>
    <mergeCell ref="BZ4:CJ4"/>
    <mergeCell ref="CB5:CB6"/>
    <mergeCell ref="CC5:CC6"/>
    <mergeCell ref="CD5:CD6"/>
    <mergeCell ref="CE5:CE6"/>
    <mergeCell ref="BQ5:BQ6"/>
    <mergeCell ref="BR5:BR6"/>
    <mergeCell ref="BS5:BS6"/>
    <mergeCell ref="BT5:BT6"/>
    <mergeCell ref="BU5:BU6"/>
    <mergeCell ref="BX5:BX6"/>
    <mergeCell ref="CK3:CO3"/>
    <mergeCell ref="CK4:CO4"/>
    <mergeCell ref="BO16:BO17"/>
    <mergeCell ref="BP16:BP17"/>
    <mergeCell ref="BQ16:BQ17"/>
    <mergeCell ref="AZ3:BB3"/>
    <mergeCell ref="AZ4:AZ6"/>
    <mergeCell ref="AK5:AM5"/>
    <mergeCell ref="AN5:AP5"/>
    <mergeCell ref="BA4:BA6"/>
    <mergeCell ref="BB4:BB6"/>
    <mergeCell ref="BD3:BD6"/>
    <mergeCell ref="BC3:BC6"/>
    <mergeCell ref="BE16:BE17"/>
    <mergeCell ref="BF16:BF17"/>
    <mergeCell ref="BG16:BG17"/>
    <mergeCell ref="BH16:BH17"/>
    <mergeCell ref="BI16:BI17"/>
    <mergeCell ref="BJ16:BJ17"/>
    <mergeCell ref="BK16:BL16"/>
    <mergeCell ref="BM16:BM17"/>
    <mergeCell ref="BN16:BN17"/>
    <mergeCell ref="BE4:BN4"/>
    <mergeCell ref="BY5:BY6"/>
    <mergeCell ref="BJ5:BJ6"/>
    <mergeCell ref="BK5:BL5"/>
    <mergeCell ref="CA5:CA6"/>
    <mergeCell ref="BZ5:BZ6"/>
    <mergeCell ref="BM5:BM6"/>
    <mergeCell ref="A14:A17"/>
    <mergeCell ref="B14:C17"/>
    <mergeCell ref="D14:E17"/>
    <mergeCell ref="F14:G17"/>
    <mergeCell ref="H14:K14"/>
    <mergeCell ref="L14:AY14"/>
    <mergeCell ref="AZ14:BB14"/>
    <mergeCell ref="BC14:BC17"/>
    <mergeCell ref="BD14:BD17"/>
    <mergeCell ref="AE16:AG16"/>
    <mergeCell ref="AH16:AJ16"/>
    <mergeCell ref="AK16:AM16"/>
    <mergeCell ref="AN16:AP16"/>
    <mergeCell ref="AQ16:AS16"/>
    <mergeCell ref="AT16:AV16"/>
    <mergeCell ref="AW16:AY16"/>
    <mergeCell ref="BE14:CJ14"/>
    <mergeCell ref="BS16:BS17"/>
    <mergeCell ref="BT16:BT17"/>
    <mergeCell ref="CK14:CO14"/>
    <mergeCell ref="H15:H17"/>
    <mergeCell ref="I15:I17"/>
    <mergeCell ref="J15:K17"/>
    <mergeCell ref="L15:L17"/>
    <mergeCell ref="M15:N17"/>
    <mergeCell ref="O15:O17"/>
    <mergeCell ref="P15:P17"/>
    <mergeCell ref="Q15:R17"/>
    <mergeCell ref="S15:T15"/>
    <mergeCell ref="V15:AY15"/>
    <mergeCell ref="AZ15:AZ17"/>
    <mergeCell ref="BA15:BA17"/>
    <mergeCell ref="BB15:BB17"/>
    <mergeCell ref="BE15:BN15"/>
    <mergeCell ref="BO15:BY15"/>
    <mergeCell ref="BZ15:CJ15"/>
    <mergeCell ref="S16:S17"/>
    <mergeCell ref="T16:T17"/>
    <mergeCell ref="U16:U17"/>
    <mergeCell ref="V16:X16"/>
    <mergeCell ref="Y16:AA16"/>
    <mergeCell ref="AB16:AD16"/>
    <mergeCell ref="BR16:BR17"/>
    <mergeCell ref="BU16:BU17"/>
    <mergeCell ref="BV16:BW16"/>
    <mergeCell ref="BX16:BX17"/>
    <mergeCell ref="BY16:BY17"/>
    <mergeCell ref="BZ16:BZ17"/>
    <mergeCell ref="CA16:CA17"/>
    <mergeCell ref="CL16:CM16"/>
    <mergeCell ref="CN16:CN17"/>
    <mergeCell ref="CO16:CO17"/>
    <mergeCell ref="CB16:CB17"/>
    <mergeCell ref="CC16:CC17"/>
    <mergeCell ref="CD16:CD17"/>
    <mergeCell ref="CE16:CE17"/>
    <mergeCell ref="CF16:CF17"/>
    <mergeCell ref="CG16:CH16"/>
    <mergeCell ref="CI16:CI17"/>
    <mergeCell ref="CJ16:CJ17"/>
    <mergeCell ref="CK16:CK17"/>
  </mergeCells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1"/>
  <sheetViews>
    <sheetView zoomScale="120" zoomScaleNormal="120" workbookViewId="0">
      <pane ySplit="7" topLeftCell="A8" activePane="bottomLeft" state="frozen"/>
      <selection pane="bottomLeft" activeCell="A2" sqref="A2:M2"/>
    </sheetView>
  </sheetViews>
  <sheetFormatPr defaultRowHeight="15" x14ac:dyDescent="0.25"/>
  <cols>
    <col min="1" max="1" width="6.140625" customWidth="1"/>
    <col min="3" max="3" width="10.140625" bestFit="1" customWidth="1"/>
    <col min="4" max="4" width="9.42578125" customWidth="1"/>
    <col min="5" max="5" width="10.7109375" customWidth="1"/>
    <col min="6" max="6" width="14" customWidth="1"/>
    <col min="7" max="7" width="12.42578125" customWidth="1"/>
    <col min="8" max="8" width="37.42578125" customWidth="1"/>
    <col min="9" max="9" width="15.42578125" customWidth="1"/>
    <col min="10" max="10" width="12.5703125" bestFit="1" customWidth="1"/>
    <col min="11" max="11" width="16.7109375" customWidth="1"/>
    <col min="12" max="12" width="37.5703125" bestFit="1" customWidth="1"/>
    <col min="13" max="13" width="13" customWidth="1"/>
    <col min="14" max="14" width="16.5703125" customWidth="1"/>
    <col min="15" max="15" width="42.140625" customWidth="1"/>
    <col min="16" max="17" width="9.28515625" customWidth="1"/>
    <col min="18" max="18" width="9" customWidth="1"/>
    <col min="19" max="19" width="15.42578125" customWidth="1"/>
    <col min="20" max="21" width="14.28515625" customWidth="1"/>
    <col min="22" max="22" width="9.85546875" customWidth="1"/>
    <col min="24" max="24" width="10.85546875" customWidth="1"/>
    <col min="25" max="25" width="10.5703125" customWidth="1"/>
    <col min="26" max="26" width="10.140625" customWidth="1"/>
    <col min="27" max="28" width="11.140625" customWidth="1"/>
    <col min="29" max="30" width="11.28515625" customWidth="1"/>
    <col min="31" max="31" width="10.85546875" customWidth="1"/>
    <col min="32" max="33" width="10.7109375" customWidth="1"/>
    <col min="34" max="34" width="10.5703125" customWidth="1"/>
    <col min="35" max="35" width="10.42578125" customWidth="1"/>
    <col min="36" max="37" width="10.85546875" customWidth="1"/>
    <col min="38" max="39" width="10.7109375" customWidth="1"/>
    <col min="40" max="40" width="10.5703125" customWidth="1"/>
    <col min="41" max="41" width="10.28515625" customWidth="1"/>
    <col min="42" max="42" width="10.5703125" customWidth="1"/>
    <col min="43" max="43" width="10.7109375" customWidth="1"/>
    <col min="44" max="44" width="10.5703125" customWidth="1"/>
    <col min="45" max="45" width="11" customWidth="1"/>
    <col min="46" max="46" width="10.7109375" customWidth="1"/>
    <col min="47" max="47" width="10.5703125" customWidth="1"/>
    <col min="48" max="48" width="10.7109375" customWidth="1"/>
    <col min="49" max="50" width="10.85546875" customWidth="1"/>
    <col min="51" max="51" width="10.5703125" customWidth="1"/>
    <col min="52" max="52" width="27.5703125" customWidth="1"/>
    <col min="53" max="53" width="16.85546875" customWidth="1"/>
    <col min="54" max="54" width="15.85546875" customWidth="1"/>
    <col min="55" max="55" width="18.28515625" customWidth="1"/>
    <col min="56" max="56" width="14.5703125" customWidth="1"/>
    <col min="57" max="57" width="13.28515625" customWidth="1"/>
    <col min="58" max="58" width="11.85546875" customWidth="1"/>
    <col min="59" max="59" width="11.5703125" customWidth="1"/>
    <col min="60" max="61" width="12.5703125" customWidth="1"/>
    <col min="62" max="62" width="15.7109375" customWidth="1"/>
    <col min="63" max="63" width="24.140625" customWidth="1"/>
    <col min="64" max="64" width="26.28515625" customWidth="1"/>
    <col min="65" max="65" width="15.42578125" customWidth="1"/>
    <col min="66" max="66" width="17.140625" customWidth="1"/>
    <col min="67" max="67" width="39.5703125" customWidth="1"/>
    <col min="68" max="68" width="13.7109375" customWidth="1"/>
    <col min="69" max="70" width="12.28515625" customWidth="1"/>
    <col min="71" max="71" width="13.85546875" customWidth="1"/>
    <col min="72" max="72" width="12.140625" customWidth="1"/>
    <col min="73" max="73" width="15.28515625" customWidth="1"/>
    <col min="74" max="74" width="25.7109375" customWidth="1"/>
    <col min="75" max="75" width="26" customWidth="1"/>
    <col min="76" max="76" width="13.28515625" customWidth="1"/>
    <col min="77" max="77" width="12.28515625" customWidth="1"/>
    <col min="78" max="78" width="40.28515625" customWidth="1"/>
    <col min="79" max="79" width="13.7109375" customWidth="1"/>
    <col min="80" max="80" width="12.7109375" customWidth="1"/>
    <col min="81" max="81" width="11.85546875" customWidth="1"/>
    <col min="82" max="82" width="13.140625" customWidth="1"/>
    <col min="83" max="83" width="11.85546875" customWidth="1"/>
    <col min="84" max="84" width="16" customWidth="1"/>
    <col min="85" max="85" width="25.140625" customWidth="1"/>
    <col min="86" max="86" width="25" customWidth="1"/>
    <col min="87" max="87" width="13.5703125" customWidth="1"/>
    <col min="88" max="88" width="12" customWidth="1"/>
    <col min="89" max="89" width="16.140625" customWidth="1"/>
    <col min="90" max="90" width="26.28515625" customWidth="1"/>
    <col min="91" max="91" width="27.140625" customWidth="1"/>
    <col min="92" max="93" width="13" customWidth="1"/>
  </cols>
  <sheetData>
    <row r="1" spans="1:93" ht="18" customHeight="1" x14ac:dyDescent="0.25">
      <c r="A1" s="197" t="s">
        <v>344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3"/>
      <c r="AV1" s="3"/>
      <c r="AW1" s="3"/>
      <c r="AX1" s="3"/>
      <c r="AY1" s="3"/>
      <c r="AZ1" s="3"/>
      <c r="BA1" s="3"/>
      <c r="BB1" s="3"/>
      <c r="BC1" s="3"/>
      <c r="BD1" s="3"/>
      <c r="BE1" s="1"/>
      <c r="BF1" s="1"/>
      <c r="BG1" s="1"/>
      <c r="BH1" s="1"/>
      <c r="BI1" s="1"/>
      <c r="BJ1" s="1"/>
      <c r="BK1" s="1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93" ht="18" customHeight="1" x14ac:dyDescent="0.25">
      <c r="A2" s="198" t="s">
        <v>598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3"/>
      <c r="AV2" s="3"/>
      <c r="AW2" s="3"/>
      <c r="AX2" s="3"/>
      <c r="AY2" s="3"/>
      <c r="AZ2" s="3"/>
      <c r="BA2" s="3"/>
      <c r="BB2" s="3"/>
      <c r="BC2" s="3"/>
      <c r="BD2" s="3"/>
      <c r="BE2" s="5"/>
      <c r="BF2" s="5"/>
      <c r="BG2" s="5"/>
      <c r="BH2" s="5"/>
      <c r="BI2" s="5"/>
      <c r="BJ2" s="5"/>
      <c r="BK2" s="5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</row>
    <row r="3" spans="1:93" ht="25.5" customHeight="1" x14ac:dyDescent="0.25">
      <c r="A3" s="178" t="s">
        <v>174</v>
      </c>
      <c r="B3" s="181" t="s">
        <v>17</v>
      </c>
      <c r="C3" s="182"/>
      <c r="D3" s="187" t="s">
        <v>0</v>
      </c>
      <c r="E3" s="188"/>
      <c r="F3" s="181" t="s">
        <v>16</v>
      </c>
      <c r="G3" s="182"/>
      <c r="H3" s="159" t="s">
        <v>228</v>
      </c>
      <c r="I3" s="174"/>
      <c r="J3" s="174"/>
      <c r="K3" s="160"/>
      <c r="L3" s="175" t="s">
        <v>20</v>
      </c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7"/>
      <c r="AZ3" s="175" t="s">
        <v>1</v>
      </c>
      <c r="BA3" s="176"/>
      <c r="BB3" s="177"/>
      <c r="BC3" s="150" t="s">
        <v>15</v>
      </c>
      <c r="BD3" s="150" t="s">
        <v>351</v>
      </c>
      <c r="BE3" s="194" t="s">
        <v>345</v>
      </c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6"/>
      <c r="CK3" s="161" t="s">
        <v>347</v>
      </c>
      <c r="CL3" s="162"/>
      <c r="CM3" s="162"/>
      <c r="CN3" s="162"/>
      <c r="CO3" s="163"/>
    </row>
    <row r="4" spans="1:93" ht="25.5" customHeight="1" x14ac:dyDescent="0.25">
      <c r="A4" s="179"/>
      <c r="B4" s="183"/>
      <c r="C4" s="184"/>
      <c r="D4" s="189"/>
      <c r="E4" s="190"/>
      <c r="F4" s="183"/>
      <c r="G4" s="184"/>
      <c r="H4" s="155" t="s">
        <v>4</v>
      </c>
      <c r="I4" s="155" t="s">
        <v>5</v>
      </c>
      <c r="J4" s="164" t="s">
        <v>6</v>
      </c>
      <c r="K4" s="165"/>
      <c r="L4" s="155" t="s">
        <v>4</v>
      </c>
      <c r="M4" s="164" t="s">
        <v>7</v>
      </c>
      <c r="N4" s="165"/>
      <c r="O4" s="164" t="s">
        <v>21</v>
      </c>
      <c r="P4" s="170" t="s">
        <v>41</v>
      </c>
      <c r="Q4" s="164" t="s">
        <v>22</v>
      </c>
      <c r="R4" s="165"/>
      <c r="S4" s="159" t="s">
        <v>25</v>
      </c>
      <c r="T4" s="160"/>
      <c r="U4" s="74" t="s">
        <v>29</v>
      </c>
      <c r="V4" s="173" t="s">
        <v>28</v>
      </c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  <c r="AO4" s="174"/>
      <c r="AP4" s="174"/>
      <c r="AQ4" s="174"/>
      <c r="AR4" s="174"/>
      <c r="AS4" s="174"/>
      <c r="AT4" s="174"/>
      <c r="AU4" s="174"/>
      <c r="AV4" s="174"/>
      <c r="AW4" s="174"/>
      <c r="AX4" s="174"/>
      <c r="AY4" s="160"/>
      <c r="AZ4" s="155" t="s">
        <v>37</v>
      </c>
      <c r="BA4" s="155" t="s">
        <v>38</v>
      </c>
      <c r="BB4" s="155" t="s">
        <v>39</v>
      </c>
      <c r="BC4" s="193"/>
      <c r="BD4" s="193"/>
      <c r="BE4" s="175" t="s">
        <v>148</v>
      </c>
      <c r="BF4" s="176"/>
      <c r="BG4" s="176"/>
      <c r="BH4" s="176"/>
      <c r="BI4" s="176"/>
      <c r="BJ4" s="176"/>
      <c r="BK4" s="176"/>
      <c r="BL4" s="176"/>
      <c r="BM4" s="176"/>
      <c r="BN4" s="177"/>
      <c r="BO4" s="175" t="s">
        <v>149</v>
      </c>
      <c r="BP4" s="176"/>
      <c r="BQ4" s="176"/>
      <c r="BR4" s="176"/>
      <c r="BS4" s="176"/>
      <c r="BT4" s="176"/>
      <c r="BU4" s="176"/>
      <c r="BV4" s="176"/>
      <c r="BW4" s="176"/>
      <c r="BX4" s="176"/>
      <c r="BY4" s="177"/>
      <c r="BZ4" s="175" t="s">
        <v>327</v>
      </c>
      <c r="CA4" s="176"/>
      <c r="CB4" s="176"/>
      <c r="CC4" s="176"/>
      <c r="CD4" s="176"/>
      <c r="CE4" s="176"/>
      <c r="CF4" s="176"/>
      <c r="CG4" s="176"/>
      <c r="CH4" s="176"/>
      <c r="CI4" s="176"/>
      <c r="CJ4" s="177"/>
      <c r="CK4" s="161" t="s">
        <v>348</v>
      </c>
      <c r="CL4" s="162"/>
      <c r="CM4" s="162"/>
      <c r="CN4" s="162"/>
      <c r="CO4" s="163"/>
    </row>
    <row r="5" spans="1:93" ht="38.25" customHeight="1" x14ac:dyDescent="0.25">
      <c r="A5" s="179"/>
      <c r="B5" s="183"/>
      <c r="C5" s="184"/>
      <c r="D5" s="189"/>
      <c r="E5" s="190"/>
      <c r="F5" s="183"/>
      <c r="G5" s="184"/>
      <c r="H5" s="157"/>
      <c r="I5" s="157"/>
      <c r="J5" s="166"/>
      <c r="K5" s="167"/>
      <c r="L5" s="157"/>
      <c r="M5" s="166"/>
      <c r="N5" s="167"/>
      <c r="O5" s="166"/>
      <c r="P5" s="171"/>
      <c r="Q5" s="166"/>
      <c r="R5" s="167"/>
      <c r="S5" s="155" t="s">
        <v>26</v>
      </c>
      <c r="T5" s="155" t="s">
        <v>27</v>
      </c>
      <c r="U5" s="155" t="s">
        <v>30</v>
      </c>
      <c r="V5" s="159" t="s">
        <v>31</v>
      </c>
      <c r="W5" s="174"/>
      <c r="X5" s="160"/>
      <c r="Y5" s="159" t="s">
        <v>195</v>
      </c>
      <c r="Z5" s="174"/>
      <c r="AA5" s="160"/>
      <c r="AB5" s="159" t="s">
        <v>196</v>
      </c>
      <c r="AC5" s="174"/>
      <c r="AD5" s="160"/>
      <c r="AE5" s="159" t="s">
        <v>197</v>
      </c>
      <c r="AF5" s="174"/>
      <c r="AG5" s="160"/>
      <c r="AH5" s="159" t="s">
        <v>198</v>
      </c>
      <c r="AI5" s="174"/>
      <c r="AJ5" s="160"/>
      <c r="AK5" s="159" t="s">
        <v>199</v>
      </c>
      <c r="AL5" s="174"/>
      <c r="AM5" s="160"/>
      <c r="AN5" s="159" t="s">
        <v>200</v>
      </c>
      <c r="AO5" s="174"/>
      <c r="AP5" s="160"/>
      <c r="AQ5" s="159" t="s">
        <v>201</v>
      </c>
      <c r="AR5" s="174"/>
      <c r="AS5" s="160"/>
      <c r="AT5" s="159" t="s">
        <v>202</v>
      </c>
      <c r="AU5" s="174"/>
      <c r="AV5" s="160"/>
      <c r="AW5" s="159" t="s">
        <v>203</v>
      </c>
      <c r="AX5" s="174"/>
      <c r="AY5" s="160"/>
      <c r="AZ5" s="157"/>
      <c r="BA5" s="157"/>
      <c r="BB5" s="157"/>
      <c r="BC5" s="193"/>
      <c r="BD5" s="193"/>
      <c r="BE5" s="155" t="s">
        <v>229</v>
      </c>
      <c r="BF5" s="157" t="s">
        <v>115</v>
      </c>
      <c r="BG5" s="158" t="s">
        <v>114</v>
      </c>
      <c r="BH5" s="158" t="s">
        <v>328</v>
      </c>
      <c r="BI5" s="158" t="s">
        <v>329</v>
      </c>
      <c r="BJ5" s="155" t="s">
        <v>330</v>
      </c>
      <c r="BK5" s="159" t="s">
        <v>331</v>
      </c>
      <c r="BL5" s="160"/>
      <c r="BM5" s="158" t="s">
        <v>332</v>
      </c>
      <c r="BN5" s="158" t="s">
        <v>333</v>
      </c>
      <c r="BO5" s="155" t="s">
        <v>334</v>
      </c>
      <c r="BP5" s="155" t="s">
        <v>152</v>
      </c>
      <c r="BQ5" s="157" t="s">
        <v>115</v>
      </c>
      <c r="BR5" s="158" t="s">
        <v>114</v>
      </c>
      <c r="BS5" s="158" t="s">
        <v>328</v>
      </c>
      <c r="BT5" s="158" t="s">
        <v>329</v>
      </c>
      <c r="BU5" s="155" t="s">
        <v>330</v>
      </c>
      <c r="BV5" s="159" t="s">
        <v>331</v>
      </c>
      <c r="BW5" s="160"/>
      <c r="BX5" s="158" t="s">
        <v>332</v>
      </c>
      <c r="BY5" s="158" t="s">
        <v>333</v>
      </c>
      <c r="BZ5" s="155" t="s">
        <v>335</v>
      </c>
      <c r="CA5" s="155" t="s">
        <v>230</v>
      </c>
      <c r="CB5" s="157" t="s">
        <v>115</v>
      </c>
      <c r="CC5" s="158" t="s">
        <v>114</v>
      </c>
      <c r="CD5" s="155" t="s">
        <v>336</v>
      </c>
      <c r="CE5" s="158" t="s">
        <v>329</v>
      </c>
      <c r="CF5" s="155" t="s">
        <v>330</v>
      </c>
      <c r="CG5" s="159" t="s">
        <v>337</v>
      </c>
      <c r="CH5" s="160"/>
      <c r="CI5" s="158" t="s">
        <v>332</v>
      </c>
      <c r="CJ5" s="158" t="s">
        <v>333</v>
      </c>
      <c r="CK5" s="150" t="s">
        <v>338</v>
      </c>
      <c r="CL5" s="152" t="s">
        <v>331</v>
      </c>
      <c r="CM5" s="153"/>
      <c r="CN5" s="154" t="s">
        <v>339</v>
      </c>
      <c r="CO5" s="154" t="s">
        <v>340</v>
      </c>
    </row>
    <row r="6" spans="1:93" ht="38.25" customHeight="1" x14ac:dyDescent="0.25">
      <c r="A6" s="180"/>
      <c r="B6" s="185"/>
      <c r="C6" s="186"/>
      <c r="D6" s="191"/>
      <c r="E6" s="192"/>
      <c r="F6" s="185"/>
      <c r="G6" s="186"/>
      <c r="H6" s="156"/>
      <c r="I6" s="156"/>
      <c r="J6" s="168"/>
      <c r="K6" s="169"/>
      <c r="L6" s="156"/>
      <c r="M6" s="168"/>
      <c r="N6" s="169"/>
      <c r="O6" s="168"/>
      <c r="P6" s="172"/>
      <c r="Q6" s="168"/>
      <c r="R6" s="169"/>
      <c r="S6" s="156"/>
      <c r="T6" s="156"/>
      <c r="U6" s="156"/>
      <c r="V6" s="70" t="s">
        <v>34</v>
      </c>
      <c r="W6" s="70" t="s">
        <v>35</v>
      </c>
      <c r="X6" s="70" t="s">
        <v>36</v>
      </c>
      <c r="Y6" s="70" t="s">
        <v>34</v>
      </c>
      <c r="Z6" s="70" t="s">
        <v>35</v>
      </c>
      <c r="AA6" s="70" t="s">
        <v>36</v>
      </c>
      <c r="AB6" s="70" t="s">
        <v>34</v>
      </c>
      <c r="AC6" s="70" t="s">
        <v>35</v>
      </c>
      <c r="AD6" s="70" t="s">
        <v>36</v>
      </c>
      <c r="AE6" s="70" t="s">
        <v>34</v>
      </c>
      <c r="AF6" s="70" t="s">
        <v>35</v>
      </c>
      <c r="AG6" s="70" t="s">
        <v>36</v>
      </c>
      <c r="AH6" s="70" t="s">
        <v>34</v>
      </c>
      <c r="AI6" s="70" t="s">
        <v>35</v>
      </c>
      <c r="AJ6" s="70" t="s">
        <v>36</v>
      </c>
      <c r="AK6" s="70" t="s">
        <v>34</v>
      </c>
      <c r="AL6" s="70" t="s">
        <v>35</v>
      </c>
      <c r="AM6" s="70" t="s">
        <v>36</v>
      </c>
      <c r="AN6" s="70" t="s">
        <v>34</v>
      </c>
      <c r="AO6" s="70" t="s">
        <v>35</v>
      </c>
      <c r="AP6" s="70" t="s">
        <v>36</v>
      </c>
      <c r="AQ6" s="70" t="s">
        <v>34</v>
      </c>
      <c r="AR6" s="70" t="s">
        <v>35</v>
      </c>
      <c r="AS6" s="70" t="s">
        <v>36</v>
      </c>
      <c r="AT6" s="70" t="s">
        <v>34</v>
      </c>
      <c r="AU6" s="70" t="s">
        <v>35</v>
      </c>
      <c r="AV6" s="70" t="s">
        <v>36</v>
      </c>
      <c r="AW6" s="70" t="s">
        <v>34</v>
      </c>
      <c r="AX6" s="70" t="s">
        <v>35</v>
      </c>
      <c r="AY6" s="70" t="s">
        <v>36</v>
      </c>
      <c r="AZ6" s="156"/>
      <c r="BA6" s="156"/>
      <c r="BB6" s="156"/>
      <c r="BC6" s="151"/>
      <c r="BD6" s="151"/>
      <c r="BE6" s="156"/>
      <c r="BF6" s="156"/>
      <c r="BG6" s="158"/>
      <c r="BH6" s="158"/>
      <c r="BI6" s="158"/>
      <c r="BJ6" s="156"/>
      <c r="BK6" s="72" t="s">
        <v>9</v>
      </c>
      <c r="BL6" s="72" t="s">
        <v>10</v>
      </c>
      <c r="BM6" s="158"/>
      <c r="BN6" s="158"/>
      <c r="BO6" s="156"/>
      <c r="BP6" s="156"/>
      <c r="BQ6" s="156"/>
      <c r="BR6" s="158"/>
      <c r="BS6" s="158"/>
      <c r="BT6" s="158"/>
      <c r="BU6" s="156"/>
      <c r="BV6" s="72" t="s">
        <v>9</v>
      </c>
      <c r="BW6" s="72" t="s">
        <v>10</v>
      </c>
      <c r="BX6" s="158"/>
      <c r="BY6" s="158"/>
      <c r="BZ6" s="156"/>
      <c r="CA6" s="156"/>
      <c r="CB6" s="156"/>
      <c r="CC6" s="158"/>
      <c r="CD6" s="156"/>
      <c r="CE6" s="158"/>
      <c r="CF6" s="156"/>
      <c r="CG6" s="72" t="s">
        <v>9</v>
      </c>
      <c r="CH6" s="72" t="s">
        <v>10</v>
      </c>
      <c r="CI6" s="158"/>
      <c r="CJ6" s="158"/>
      <c r="CK6" s="151"/>
      <c r="CL6" s="73" t="s">
        <v>9</v>
      </c>
      <c r="CM6" s="73" t="s">
        <v>10</v>
      </c>
      <c r="CN6" s="154"/>
      <c r="CO6" s="154"/>
    </row>
    <row r="7" spans="1:93" ht="15" customHeight="1" x14ac:dyDescent="0.25">
      <c r="A7" s="9" t="s">
        <v>33</v>
      </c>
      <c r="B7" s="73" t="s">
        <v>18</v>
      </c>
      <c r="C7" s="73" t="s">
        <v>19</v>
      </c>
      <c r="D7" s="73" t="s">
        <v>2</v>
      </c>
      <c r="E7" s="73" t="s">
        <v>3</v>
      </c>
      <c r="F7" s="73" t="s">
        <v>2</v>
      </c>
      <c r="G7" s="73" t="s">
        <v>3</v>
      </c>
      <c r="H7" s="12" t="s">
        <v>33</v>
      </c>
      <c r="I7" s="12" t="s">
        <v>33</v>
      </c>
      <c r="J7" s="13" t="s">
        <v>12</v>
      </c>
      <c r="K7" s="75" t="s">
        <v>13</v>
      </c>
      <c r="L7" s="12" t="s">
        <v>33</v>
      </c>
      <c r="M7" s="13" t="s">
        <v>12</v>
      </c>
      <c r="N7" s="75" t="s">
        <v>13</v>
      </c>
      <c r="O7" s="14" t="s">
        <v>33</v>
      </c>
      <c r="P7" s="71" t="s">
        <v>14</v>
      </c>
      <c r="Q7" s="71" t="s">
        <v>23</v>
      </c>
      <c r="R7" s="71" t="s">
        <v>24</v>
      </c>
      <c r="S7" s="71" t="s">
        <v>11</v>
      </c>
      <c r="T7" s="71" t="s">
        <v>11</v>
      </c>
      <c r="U7" s="70" t="s">
        <v>11</v>
      </c>
      <c r="V7" s="70" t="s">
        <v>32</v>
      </c>
      <c r="W7" s="70" t="s">
        <v>32</v>
      </c>
      <c r="X7" s="12" t="s">
        <v>33</v>
      </c>
      <c r="Y7" s="70" t="s">
        <v>32</v>
      </c>
      <c r="Z7" s="70" t="s">
        <v>32</v>
      </c>
      <c r="AA7" s="12" t="s">
        <v>33</v>
      </c>
      <c r="AB7" s="70" t="s">
        <v>32</v>
      </c>
      <c r="AC7" s="70" t="s">
        <v>32</v>
      </c>
      <c r="AD7" s="12" t="s">
        <v>33</v>
      </c>
      <c r="AE7" s="70" t="s">
        <v>32</v>
      </c>
      <c r="AF7" s="70" t="s">
        <v>32</v>
      </c>
      <c r="AG7" s="12" t="s">
        <v>33</v>
      </c>
      <c r="AH7" s="70" t="s">
        <v>32</v>
      </c>
      <c r="AI7" s="70" t="s">
        <v>32</v>
      </c>
      <c r="AJ7" s="12" t="s">
        <v>33</v>
      </c>
      <c r="AK7" s="70" t="s">
        <v>32</v>
      </c>
      <c r="AL7" s="70" t="s">
        <v>32</v>
      </c>
      <c r="AM7" s="12" t="s">
        <v>33</v>
      </c>
      <c r="AN7" s="70" t="s">
        <v>32</v>
      </c>
      <c r="AO7" s="70" t="s">
        <v>32</v>
      </c>
      <c r="AP7" s="12" t="s">
        <v>33</v>
      </c>
      <c r="AQ7" s="70" t="s">
        <v>32</v>
      </c>
      <c r="AR7" s="70" t="s">
        <v>32</v>
      </c>
      <c r="AS7" s="12" t="s">
        <v>33</v>
      </c>
      <c r="AT7" s="70" t="s">
        <v>32</v>
      </c>
      <c r="AU7" s="70" t="s">
        <v>32</v>
      </c>
      <c r="AV7" s="12" t="s">
        <v>33</v>
      </c>
      <c r="AW7" s="70" t="s">
        <v>32</v>
      </c>
      <c r="AX7" s="70" t="s">
        <v>32</v>
      </c>
      <c r="AY7" s="12" t="s">
        <v>33</v>
      </c>
      <c r="AZ7" s="12" t="s">
        <v>33</v>
      </c>
      <c r="BA7" s="70" t="s">
        <v>40</v>
      </c>
      <c r="BB7" s="12" t="s">
        <v>33</v>
      </c>
      <c r="BC7" s="15" t="s">
        <v>11</v>
      </c>
      <c r="BD7" s="15" t="s">
        <v>11</v>
      </c>
      <c r="BE7" s="12" t="s">
        <v>11</v>
      </c>
      <c r="BF7" s="12" t="s">
        <v>11</v>
      </c>
      <c r="BG7" s="12" t="s">
        <v>11</v>
      </c>
      <c r="BH7" s="70" t="s">
        <v>8</v>
      </c>
      <c r="BI7" s="12" t="s">
        <v>117</v>
      </c>
      <c r="BJ7" s="70" t="s">
        <v>116</v>
      </c>
      <c r="BK7" s="12" t="s">
        <v>33</v>
      </c>
      <c r="BL7" s="12" t="s">
        <v>33</v>
      </c>
      <c r="BM7" s="12" t="s">
        <v>33</v>
      </c>
      <c r="BN7" s="12" t="s">
        <v>33</v>
      </c>
      <c r="BO7" s="12" t="s">
        <v>33</v>
      </c>
      <c r="BP7" s="12" t="s">
        <v>11</v>
      </c>
      <c r="BQ7" s="12" t="s">
        <v>11</v>
      </c>
      <c r="BR7" s="12" t="s">
        <v>11</v>
      </c>
      <c r="BS7" s="70" t="s">
        <v>8</v>
      </c>
      <c r="BT7" s="70" t="s">
        <v>117</v>
      </c>
      <c r="BU7" s="70" t="s">
        <v>116</v>
      </c>
      <c r="BV7" s="12" t="s">
        <v>33</v>
      </c>
      <c r="BW7" s="12" t="s">
        <v>33</v>
      </c>
      <c r="BX7" s="12" t="s">
        <v>33</v>
      </c>
      <c r="BY7" s="12" t="s">
        <v>33</v>
      </c>
      <c r="BZ7" s="12" t="s">
        <v>33</v>
      </c>
      <c r="CA7" s="12" t="s">
        <v>11</v>
      </c>
      <c r="CB7" s="12" t="s">
        <v>11</v>
      </c>
      <c r="CC7" s="12" t="s">
        <v>11</v>
      </c>
      <c r="CD7" s="70" t="s">
        <v>8</v>
      </c>
      <c r="CE7" s="70" t="s">
        <v>117</v>
      </c>
      <c r="CF7" s="70" t="s">
        <v>116</v>
      </c>
      <c r="CG7" s="12" t="s">
        <v>33</v>
      </c>
      <c r="CH7" s="12" t="s">
        <v>33</v>
      </c>
      <c r="CI7" s="12" t="s">
        <v>33</v>
      </c>
      <c r="CJ7" s="12" t="s">
        <v>33</v>
      </c>
      <c r="CK7" s="76" t="s">
        <v>116</v>
      </c>
      <c r="CL7" s="16" t="s">
        <v>33</v>
      </c>
      <c r="CM7" s="16" t="s">
        <v>33</v>
      </c>
      <c r="CN7" s="16" t="s">
        <v>33</v>
      </c>
      <c r="CO7" s="16" t="s">
        <v>33</v>
      </c>
    </row>
    <row r="8" spans="1:93" ht="23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1">
        <v>14</v>
      </c>
      <c r="O8" s="11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11">
        <v>21</v>
      </c>
      <c r="V8" s="11">
        <v>22</v>
      </c>
      <c r="W8" s="11">
        <v>23</v>
      </c>
      <c r="X8" s="11">
        <v>24</v>
      </c>
      <c r="Y8" s="11">
        <v>25</v>
      </c>
      <c r="Z8" s="11">
        <v>26</v>
      </c>
      <c r="AA8" s="11">
        <v>27</v>
      </c>
      <c r="AB8" s="11">
        <v>28</v>
      </c>
      <c r="AC8" s="11">
        <v>29</v>
      </c>
      <c r="AD8" s="11">
        <v>30</v>
      </c>
      <c r="AE8" s="11">
        <v>31</v>
      </c>
      <c r="AF8" s="11">
        <v>32</v>
      </c>
      <c r="AG8" s="11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11">
        <v>42</v>
      </c>
      <c r="AQ8" s="11">
        <v>43</v>
      </c>
      <c r="AR8" s="11">
        <v>44</v>
      </c>
      <c r="AS8" s="11">
        <v>45</v>
      </c>
      <c r="AT8" s="11">
        <v>46</v>
      </c>
      <c r="AU8" s="11">
        <v>47</v>
      </c>
      <c r="AV8" s="11">
        <v>48</v>
      </c>
      <c r="AW8" s="11">
        <v>49</v>
      </c>
      <c r="AX8" s="11">
        <v>50</v>
      </c>
      <c r="AY8" s="11">
        <v>51</v>
      </c>
      <c r="AZ8" s="11">
        <v>52</v>
      </c>
      <c r="BA8" s="11">
        <v>53</v>
      </c>
      <c r="BB8" s="11">
        <v>54</v>
      </c>
      <c r="BC8" s="11">
        <v>55</v>
      </c>
      <c r="BD8" s="11">
        <v>56</v>
      </c>
      <c r="BE8" s="11">
        <v>57</v>
      </c>
      <c r="BF8" s="11">
        <v>58</v>
      </c>
      <c r="BG8" s="11">
        <v>59</v>
      </c>
      <c r="BH8" s="11">
        <v>60</v>
      </c>
      <c r="BI8" s="11">
        <v>61</v>
      </c>
      <c r="BJ8" s="11">
        <v>62</v>
      </c>
      <c r="BK8" s="11">
        <v>63</v>
      </c>
      <c r="BL8" s="11">
        <v>64</v>
      </c>
      <c r="BM8" s="11">
        <v>65</v>
      </c>
      <c r="BN8" s="11">
        <v>66</v>
      </c>
      <c r="BO8" s="11">
        <v>67</v>
      </c>
      <c r="BP8" s="11">
        <v>68</v>
      </c>
      <c r="BQ8" s="11">
        <v>69</v>
      </c>
      <c r="BR8" s="11">
        <v>70</v>
      </c>
      <c r="BS8" s="11">
        <v>71</v>
      </c>
      <c r="BT8" s="11">
        <v>72</v>
      </c>
      <c r="BU8" s="11">
        <v>73</v>
      </c>
      <c r="BV8" s="11">
        <v>74</v>
      </c>
      <c r="BW8" s="11">
        <v>75</v>
      </c>
      <c r="BX8" s="11">
        <v>76</v>
      </c>
      <c r="BY8" s="11">
        <v>77</v>
      </c>
      <c r="BZ8" s="11">
        <v>78</v>
      </c>
      <c r="CA8" s="11">
        <v>79</v>
      </c>
      <c r="CB8" s="11">
        <v>80</v>
      </c>
      <c r="CC8" s="11">
        <v>81</v>
      </c>
      <c r="CD8" s="11">
        <v>82</v>
      </c>
      <c r="CE8" s="11">
        <v>83</v>
      </c>
      <c r="CF8" s="11">
        <v>84</v>
      </c>
      <c r="CG8" s="11">
        <v>85</v>
      </c>
      <c r="CH8" s="11">
        <v>86</v>
      </c>
      <c r="CI8" s="11">
        <v>87</v>
      </c>
      <c r="CJ8" s="11">
        <v>88</v>
      </c>
      <c r="CK8" s="11">
        <v>89</v>
      </c>
      <c r="CL8" s="11">
        <v>90</v>
      </c>
      <c r="CM8" s="11">
        <v>91</v>
      </c>
      <c r="CN8" s="11">
        <v>92</v>
      </c>
      <c r="CO8" s="11">
        <v>93</v>
      </c>
    </row>
    <row r="9" spans="1:93" ht="15" customHeight="1" x14ac:dyDescent="0.25">
      <c r="A9" s="78">
        <f>1</f>
        <v>1</v>
      </c>
      <c r="B9" s="79"/>
      <c r="C9" s="79"/>
      <c r="D9" s="80" t="s">
        <v>231</v>
      </c>
      <c r="E9" s="79"/>
      <c r="F9" s="59" t="s">
        <v>42</v>
      </c>
      <c r="G9" s="59" t="s">
        <v>42</v>
      </c>
      <c r="H9" s="80" t="s">
        <v>110</v>
      </c>
      <c r="I9" s="80">
        <v>125501290</v>
      </c>
      <c r="J9" s="80" t="s">
        <v>111</v>
      </c>
      <c r="K9" s="80" t="s">
        <v>112</v>
      </c>
      <c r="L9" s="80" t="s">
        <v>113</v>
      </c>
      <c r="M9" s="80" t="s">
        <v>111</v>
      </c>
      <c r="N9" s="80" t="s">
        <v>112</v>
      </c>
      <c r="O9" s="80" t="s">
        <v>89</v>
      </c>
      <c r="P9" s="81">
        <v>0.104</v>
      </c>
      <c r="Q9" s="82"/>
      <c r="R9" s="82"/>
      <c r="S9" s="81"/>
      <c r="T9" s="81"/>
      <c r="U9" s="81"/>
      <c r="V9" s="83"/>
      <c r="W9" s="83"/>
      <c r="X9" s="79"/>
      <c r="Y9" s="79"/>
      <c r="Z9" s="79"/>
      <c r="AA9" s="79">
        <v>39826</v>
      </c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 t="s">
        <v>42</v>
      </c>
      <c r="BA9" s="79" t="s">
        <v>42</v>
      </c>
      <c r="BB9" s="79" t="s">
        <v>42</v>
      </c>
      <c r="BC9" s="81"/>
      <c r="BD9" s="81"/>
      <c r="BE9" s="81"/>
      <c r="BF9" s="81"/>
      <c r="BG9" s="81"/>
      <c r="BH9" s="84"/>
      <c r="BI9" s="85"/>
      <c r="BJ9" s="84">
        <v>0</v>
      </c>
      <c r="BK9" s="84" t="s">
        <v>42</v>
      </c>
      <c r="BL9" s="84" t="s">
        <v>42</v>
      </c>
      <c r="BM9" s="79"/>
      <c r="BN9" s="79"/>
      <c r="BO9" s="86" t="s">
        <v>118</v>
      </c>
      <c r="BP9" s="81"/>
      <c r="BQ9" s="81"/>
      <c r="BR9" s="81"/>
      <c r="BS9" s="84"/>
      <c r="BT9" s="85"/>
      <c r="BU9" s="84">
        <v>0</v>
      </c>
      <c r="BV9" s="84" t="s">
        <v>312</v>
      </c>
      <c r="BW9" s="84" t="s">
        <v>312</v>
      </c>
      <c r="BX9" s="79"/>
      <c r="BY9" s="79"/>
      <c r="BZ9" s="79" t="s">
        <v>42</v>
      </c>
      <c r="CA9" s="81"/>
      <c r="CB9" s="81"/>
      <c r="CC9" s="81"/>
      <c r="CD9" s="84"/>
      <c r="CE9" s="85"/>
      <c r="CF9" s="84">
        <v>0</v>
      </c>
      <c r="CG9" s="79" t="s">
        <v>42</v>
      </c>
      <c r="CH9" s="79" t="s">
        <v>42</v>
      </c>
      <c r="CI9" s="79"/>
      <c r="CJ9" s="79"/>
      <c r="CK9" s="84">
        <v>0</v>
      </c>
      <c r="CL9" s="84" t="s">
        <v>312</v>
      </c>
      <c r="CM9" s="84" t="s">
        <v>312</v>
      </c>
      <c r="CN9" s="79"/>
      <c r="CO9" s="79"/>
    </row>
    <row r="10" spans="1:93" ht="15" customHeight="1" x14ac:dyDescent="0.25">
      <c r="A10" s="78">
        <f>A9+1</f>
        <v>2</v>
      </c>
      <c r="B10" s="79"/>
      <c r="C10" s="79"/>
      <c r="D10" s="80" t="s">
        <v>232</v>
      </c>
      <c r="E10" s="79"/>
      <c r="F10" s="80" t="s">
        <v>281</v>
      </c>
      <c r="G10" s="79">
        <v>45624</v>
      </c>
      <c r="H10" s="80" t="s">
        <v>156</v>
      </c>
      <c r="I10" s="80">
        <v>115744408</v>
      </c>
      <c r="J10" s="80" t="s">
        <v>66</v>
      </c>
      <c r="K10" s="80" t="s">
        <v>65</v>
      </c>
      <c r="L10" s="80" t="s">
        <v>157</v>
      </c>
      <c r="M10" s="80" t="s">
        <v>158</v>
      </c>
      <c r="N10" s="80" t="s">
        <v>159</v>
      </c>
      <c r="O10" s="80" t="s">
        <v>52</v>
      </c>
      <c r="P10" s="81">
        <v>0.495</v>
      </c>
      <c r="Q10" s="82"/>
      <c r="R10" s="82"/>
      <c r="S10" s="81"/>
      <c r="T10" s="81"/>
      <c r="U10" s="81"/>
      <c r="V10" s="83"/>
      <c r="W10" s="83"/>
      <c r="X10" s="79"/>
      <c r="Y10" s="79"/>
      <c r="Z10" s="79"/>
      <c r="AA10" s="79">
        <v>37298</v>
      </c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 t="s">
        <v>42</v>
      </c>
      <c r="BA10" s="79" t="s">
        <v>42</v>
      </c>
      <c r="BB10" s="79" t="s">
        <v>42</v>
      </c>
      <c r="BC10" s="81"/>
      <c r="BD10" s="81"/>
      <c r="BE10" s="81"/>
      <c r="BF10" s="81"/>
      <c r="BG10" s="81"/>
      <c r="BH10" s="84"/>
      <c r="BI10" s="85"/>
      <c r="BJ10" s="84">
        <v>0</v>
      </c>
      <c r="BK10" s="84" t="s">
        <v>42</v>
      </c>
      <c r="BL10" s="84" t="s">
        <v>42</v>
      </c>
      <c r="BM10" s="79"/>
      <c r="BN10" s="79"/>
      <c r="BO10" s="86" t="s">
        <v>64</v>
      </c>
      <c r="BP10" s="81"/>
      <c r="BQ10" s="81"/>
      <c r="BR10" s="81"/>
      <c r="BS10" s="84"/>
      <c r="BT10" s="85"/>
      <c r="BU10" s="84">
        <v>0</v>
      </c>
      <c r="BV10" s="80" t="s">
        <v>371</v>
      </c>
      <c r="BW10" s="80" t="s">
        <v>371</v>
      </c>
      <c r="BX10" s="79"/>
      <c r="BY10" s="79"/>
      <c r="BZ10" s="79" t="s">
        <v>42</v>
      </c>
      <c r="CA10" s="81"/>
      <c r="CB10" s="81"/>
      <c r="CC10" s="81"/>
      <c r="CD10" s="84"/>
      <c r="CE10" s="85"/>
      <c r="CF10" s="84">
        <v>0</v>
      </c>
      <c r="CG10" s="79" t="s">
        <v>42</v>
      </c>
      <c r="CH10" s="79" t="s">
        <v>42</v>
      </c>
      <c r="CI10" s="79"/>
      <c r="CJ10" s="79"/>
      <c r="CK10" s="84">
        <v>0</v>
      </c>
      <c r="CL10" s="80" t="s">
        <v>371</v>
      </c>
      <c r="CM10" s="80" t="s">
        <v>371</v>
      </c>
      <c r="CN10" s="79"/>
      <c r="CO10" s="79"/>
    </row>
    <row r="11" spans="1:93" s="77" customFormat="1" ht="15" customHeight="1" x14ac:dyDescent="0.25">
      <c r="A11" s="78">
        <f t="shared" ref="A11:A13" si="0">A10+1</f>
        <v>3</v>
      </c>
      <c r="B11" s="79"/>
      <c r="C11" s="79"/>
      <c r="D11" s="80" t="s">
        <v>233</v>
      </c>
      <c r="E11" s="79"/>
      <c r="F11" s="80" t="s">
        <v>282</v>
      </c>
      <c r="G11" s="79">
        <v>45624</v>
      </c>
      <c r="H11" s="80" t="s">
        <v>83</v>
      </c>
      <c r="I11" s="80">
        <v>131413539</v>
      </c>
      <c r="J11" s="80" t="s">
        <v>44</v>
      </c>
      <c r="K11" s="80" t="s">
        <v>59</v>
      </c>
      <c r="L11" s="80" t="s">
        <v>84</v>
      </c>
      <c r="M11" s="80" t="s">
        <v>44</v>
      </c>
      <c r="N11" s="80" t="s">
        <v>59</v>
      </c>
      <c r="O11" s="80" t="s">
        <v>63</v>
      </c>
      <c r="P11" s="81">
        <v>0.25</v>
      </c>
      <c r="Q11" s="82"/>
      <c r="R11" s="82"/>
      <c r="S11" s="81"/>
      <c r="T11" s="81"/>
      <c r="U11" s="81"/>
      <c r="V11" s="83"/>
      <c r="W11" s="83"/>
      <c r="X11" s="79"/>
      <c r="Y11" s="79"/>
      <c r="Z11" s="79"/>
      <c r="AA11" s="79">
        <v>39772</v>
      </c>
      <c r="AB11" s="79"/>
      <c r="AC11" s="79"/>
      <c r="AD11" s="79">
        <v>39772</v>
      </c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 t="s">
        <v>42</v>
      </c>
      <c r="BA11" s="79" t="s">
        <v>42</v>
      </c>
      <c r="BB11" s="79" t="s">
        <v>42</v>
      </c>
      <c r="BC11" s="81"/>
      <c r="BD11" s="81"/>
      <c r="BE11" s="81"/>
      <c r="BF11" s="81"/>
      <c r="BG11" s="81"/>
      <c r="BH11" s="84"/>
      <c r="BI11" s="85"/>
      <c r="BJ11" s="84">
        <v>0</v>
      </c>
      <c r="BK11" s="84" t="s">
        <v>42</v>
      </c>
      <c r="BL11" s="84" t="s">
        <v>42</v>
      </c>
      <c r="BM11" s="79"/>
      <c r="BN11" s="79"/>
      <c r="BO11" s="86" t="s">
        <v>372</v>
      </c>
      <c r="BP11" s="81"/>
      <c r="BQ11" s="81"/>
      <c r="BR11" s="81"/>
      <c r="BS11" s="84"/>
      <c r="BT11" s="85"/>
      <c r="BU11" s="84">
        <v>0</v>
      </c>
      <c r="BV11" s="84" t="s">
        <v>373</v>
      </c>
      <c r="BW11" s="84" t="s">
        <v>373</v>
      </c>
      <c r="BX11" s="79"/>
      <c r="BY11" s="79"/>
      <c r="BZ11" s="79" t="s">
        <v>42</v>
      </c>
      <c r="CA11" s="81"/>
      <c r="CB11" s="81"/>
      <c r="CC11" s="81"/>
      <c r="CD11" s="84"/>
      <c r="CE11" s="85"/>
      <c r="CF11" s="84">
        <v>0</v>
      </c>
      <c r="CG11" s="79" t="s">
        <v>42</v>
      </c>
      <c r="CH11" s="79" t="s">
        <v>42</v>
      </c>
      <c r="CI11" s="79"/>
      <c r="CJ11" s="79"/>
      <c r="CK11" s="84">
        <v>0</v>
      </c>
      <c r="CL11" s="84" t="s">
        <v>373</v>
      </c>
      <c r="CM11" s="84" t="s">
        <v>373</v>
      </c>
      <c r="CN11" s="79"/>
      <c r="CO11" s="79"/>
    </row>
    <row r="12" spans="1:93" ht="15" customHeight="1" x14ac:dyDescent="0.25">
      <c r="A12" s="78">
        <f t="shared" si="0"/>
        <v>4</v>
      </c>
      <c r="B12" s="79"/>
      <c r="C12" s="79"/>
      <c r="D12" s="80" t="s">
        <v>234</v>
      </c>
      <c r="E12" s="79"/>
      <c r="F12" s="59" t="s">
        <v>42</v>
      </c>
      <c r="G12" s="59" t="s">
        <v>42</v>
      </c>
      <c r="H12" s="80" t="s">
        <v>85</v>
      </c>
      <c r="I12" s="80">
        <v>130533432</v>
      </c>
      <c r="J12" s="80" t="s">
        <v>44</v>
      </c>
      <c r="K12" s="80" t="s">
        <v>59</v>
      </c>
      <c r="L12" s="80" t="s">
        <v>86</v>
      </c>
      <c r="M12" s="80" t="s">
        <v>44</v>
      </c>
      <c r="N12" s="80" t="s">
        <v>59</v>
      </c>
      <c r="O12" s="80" t="s">
        <v>52</v>
      </c>
      <c r="P12" s="81">
        <v>0.17</v>
      </c>
      <c r="Q12" s="82"/>
      <c r="R12" s="82"/>
      <c r="S12" s="81"/>
      <c r="T12" s="81"/>
      <c r="U12" s="81"/>
      <c r="V12" s="83"/>
      <c r="W12" s="83"/>
      <c r="X12" s="79"/>
      <c r="Y12" s="79"/>
      <c r="Z12" s="79"/>
      <c r="AA12" s="79">
        <v>39805</v>
      </c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 t="s">
        <v>42</v>
      </c>
      <c r="BA12" s="79" t="s">
        <v>42</v>
      </c>
      <c r="BB12" s="79" t="s">
        <v>42</v>
      </c>
      <c r="BC12" s="81"/>
      <c r="BD12" s="81"/>
      <c r="BE12" s="81"/>
      <c r="BF12" s="81"/>
      <c r="BG12" s="81"/>
      <c r="BH12" s="84"/>
      <c r="BI12" s="85"/>
      <c r="BJ12" s="84">
        <v>0</v>
      </c>
      <c r="BK12" s="84"/>
      <c r="BL12" s="84"/>
      <c r="BM12" s="79"/>
      <c r="BN12" s="79"/>
      <c r="BO12" s="86" t="s">
        <v>372</v>
      </c>
      <c r="BP12" s="81"/>
      <c r="BQ12" s="81"/>
      <c r="BR12" s="81"/>
      <c r="BS12" s="84"/>
      <c r="BT12" s="85"/>
      <c r="BU12" s="84">
        <v>0</v>
      </c>
      <c r="BV12" s="84" t="s">
        <v>313</v>
      </c>
      <c r="BW12" s="84" t="s">
        <v>313</v>
      </c>
      <c r="BX12" s="79"/>
      <c r="BY12" s="79"/>
      <c r="BZ12" s="86"/>
      <c r="CA12" s="81"/>
      <c r="CB12" s="81"/>
      <c r="CC12" s="81"/>
      <c r="CD12" s="84"/>
      <c r="CE12" s="85"/>
      <c r="CF12" s="84">
        <v>0</v>
      </c>
      <c r="CG12" s="84"/>
      <c r="CH12" s="84"/>
      <c r="CI12" s="79"/>
      <c r="CJ12" s="79"/>
      <c r="CK12" s="84">
        <v>0</v>
      </c>
      <c r="CL12" s="84" t="s">
        <v>313</v>
      </c>
      <c r="CM12" s="84" t="s">
        <v>313</v>
      </c>
      <c r="CN12" s="79"/>
      <c r="CO12" s="79"/>
    </row>
    <row r="13" spans="1:93" ht="15" customHeight="1" x14ac:dyDescent="0.25">
      <c r="A13" s="78">
        <f t="shared" si="0"/>
        <v>5</v>
      </c>
      <c r="B13" s="79"/>
      <c r="C13" s="79"/>
      <c r="D13" s="80" t="s">
        <v>235</v>
      </c>
      <c r="E13" s="79"/>
      <c r="F13" s="59" t="s">
        <v>42</v>
      </c>
      <c r="G13" s="59" t="s">
        <v>42</v>
      </c>
      <c r="H13" s="80" t="s">
        <v>165</v>
      </c>
      <c r="I13" s="80">
        <v>123535874</v>
      </c>
      <c r="J13" s="80" t="s">
        <v>166</v>
      </c>
      <c r="K13" s="80" t="s">
        <v>167</v>
      </c>
      <c r="L13" s="80" t="s">
        <v>168</v>
      </c>
      <c r="M13" s="80" t="s">
        <v>166</v>
      </c>
      <c r="N13" s="80" t="s">
        <v>167</v>
      </c>
      <c r="O13" s="80" t="s">
        <v>89</v>
      </c>
      <c r="P13" s="81">
        <v>0.15</v>
      </c>
      <c r="Q13" s="82"/>
      <c r="R13" s="82"/>
      <c r="S13" s="81"/>
      <c r="T13" s="81"/>
      <c r="U13" s="81"/>
      <c r="V13" s="83"/>
      <c r="W13" s="83"/>
      <c r="X13" s="79"/>
      <c r="Y13" s="79"/>
      <c r="Z13" s="79"/>
      <c r="AA13" s="79">
        <v>40676</v>
      </c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 t="s">
        <v>42</v>
      </c>
      <c r="BA13" s="79" t="s">
        <v>42</v>
      </c>
      <c r="BB13" s="79" t="s">
        <v>42</v>
      </c>
      <c r="BC13" s="81"/>
      <c r="BD13" s="81"/>
      <c r="BE13" s="81"/>
      <c r="BF13" s="81"/>
      <c r="BG13" s="81"/>
      <c r="BH13" s="84"/>
      <c r="BI13" s="85"/>
      <c r="BJ13" s="84">
        <v>0</v>
      </c>
      <c r="BK13" s="84" t="s">
        <v>42</v>
      </c>
      <c r="BL13" s="84" t="s">
        <v>42</v>
      </c>
      <c r="BM13" s="79"/>
      <c r="BN13" s="79"/>
      <c r="BO13" s="86" t="s">
        <v>64</v>
      </c>
      <c r="BP13" s="81"/>
      <c r="BQ13" s="81"/>
      <c r="BR13" s="81"/>
      <c r="BS13" s="84"/>
      <c r="BT13" s="85"/>
      <c r="BU13" s="84">
        <v>0</v>
      </c>
      <c r="BV13" s="84" t="s">
        <v>314</v>
      </c>
      <c r="BW13" s="84" t="s">
        <v>314</v>
      </c>
      <c r="BX13" s="79"/>
      <c r="BY13" s="79"/>
      <c r="BZ13" s="86" t="s">
        <v>42</v>
      </c>
      <c r="CA13" s="81"/>
      <c r="CB13" s="81"/>
      <c r="CC13" s="81"/>
      <c r="CD13" s="84"/>
      <c r="CE13" s="85"/>
      <c r="CF13" s="84">
        <v>0</v>
      </c>
      <c r="CG13" s="79" t="s">
        <v>42</v>
      </c>
      <c r="CH13" s="79" t="s">
        <v>42</v>
      </c>
      <c r="CI13" s="79"/>
      <c r="CJ13" s="79"/>
      <c r="CK13" s="84">
        <v>0</v>
      </c>
      <c r="CL13" s="84" t="s">
        <v>314</v>
      </c>
      <c r="CM13" s="84" t="s">
        <v>314</v>
      </c>
      <c r="CN13" s="79"/>
      <c r="CO13" s="79"/>
    </row>
    <row r="14" spans="1:93" ht="25.5" customHeight="1" x14ac:dyDescent="0.25">
      <c r="A14" s="178" t="s">
        <v>174</v>
      </c>
      <c r="B14" s="181" t="s">
        <v>17</v>
      </c>
      <c r="C14" s="182"/>
      <c r="D14" s="187" t="s">
        <v>0</v>
      </c>
      <c r="E14" s="188"/>
      <c r="F14" s="181" t="s">
        <v>16</v>
      </c>
      <c r="G14" s="182"/>
      <c r="H14" s="159" t="s">
        <v>236</v>
      </c>
      <c r="I14" s="174"/>
      <c r="J14" s="174"/>
      <c r="K14" s="160"/>
      <c r="L14" s="175" t="s">
        <v>20</v>
      </c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7"/>
      <c r="AZ14" s="175" t="s">
        <v>1</v>
      </c>
      <c r="BA14" s="176"/>
      <c r="BB14" s="177"/>
      <c r="BC14" s="150" t="s">
        <v>15</v>
      </c>
      <c r="BD14" s="150" t="s">
        <v>351</v>
      </c>
      <c r="BE14" s="194" t="s">
        <v>346</v>
      </c>
      <c r="BF14" s="195"/>
      <c r="BG14" s="195"/>
      <c r="BH14" s="195"/>
      <c r="BI14" s="195"/>
      <c r="BJ14" s="195"/>
      <c r="BK14" s="195"/>
      <c r="BL14" s="195"/>
      <c r="BM14" s="195"/>
      <c r="BN14" s="195"/>
      <c r="BO14" s="195"/>
      <c r="BP14" s="195"/>
      <c r="BQ14" s="195"/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96"/>
      <c r="CK14" s="161" t="s">
        <v>347</v>
      </c>
      <c r="CL14" s="162"/>
      <c r="CM14" s="162"/>
      <c r="CN14" s="162"/>
      <c r="CO14" s="163"/>
    </row>
    <row r="15" spans="1:93" ht="28.5" customHeight="1" x14ac:dyDescent="0.25">
      <c r="A15" s="179"/>
      <c r="B15" s="183"/>
      <c r="C15" s="184"/>
      <c r="D15" s="189"/>
      <c r="E15" s="190"/>
      <c r="F15" s="183"/>
      <c r="G15" s="184"/>
      <c r="H15" s="155" t="s">
        <v>4</v>
      </c>
      <c r="I15" s="155" t="s">
        <v>5</v>
      </c>
      <c r="J15" s="164" t="s">
        <v>6</v>
      </c>
      <c r="K15" s="165"/>
      <c r="L15" s="155" t="s">
        <v>4</v>
      </c>
      <c r="M15" s="164" t="s">
        <v>7</v>
      </c>
      <c r="N15" s="165"/>
      <c r="O15" s="164" t="s">
        <v>21</v>
      </c>
      <c r="P15" s="170" t="s">
        <v>41</v>
      </c>
      <c r="Q15" s="164" t="s">
        <v>22</v>
      </c>
      <c r="R15" s="165"/>
      <c r="S15" s="159" t="s">
        <v>25</v>
      </c>
      <c r="T15" s="160"/>
      <c r="U15" s="74" t="s">
        <v>29</v>
      </c>
      <c r="V15" s="173" t="s">
        <v>28</v>
      </c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4"/>
      <c r="AS15" s="174"/>
      <c r="AT15" s="174"/>
      <c r="AU15" s="174"/>
      <c r="AV15" s="174"/>
      <c r="AW15" s="174"/>
      <c r="AX15" s="174"/>
      <c r="AY15" s="160"/>
      <c r="AZ15" s="155" t="s">
        <v>37</v>
      </c>
      <c r="BA15" s="155" t="s">
        <v>38</v>
      </c>
      <c r="BB15" s="155" t="s">
        <v>39</v>
      </c>
      <c r="BC15" s="193"/>
      <c r="BD15" s="193"/>
      <c r="BE15" s="175" t="s">
        <v>150</v>
      </c>
      <c r="BF15" s="176"/>
      <c r="BG15" s="176"/>
      <c r="BH15" s="176"/>
      <c r="BI15" s="176"/>
      <c r="BJ15" s="176"/>
      <c r="BK15" s="176"/>
      <c r="BL15" s="176"/>
      <c r="BM15" s="176"/>
      <c r="BN15" s="177"/>
      <c r="BO15" s="175" t="s">
        <v>151</v>
      </c>
      <c r="BP15" s="176"/>
      <c r="BQ15" s="176"/>
      <c r="BR15" s="176"/>
      <c r="BS15" s="176"/>
      <c r="BT15" s="176"/>
      <c r="BU15" s="176"/>
      <c r="BV15" s="176"/>
      <c r="BW15" s="176"/>
      <c r="BX15" s="176"/>
      <c r="BY15" s="177"/>
      <c r="BZ15" s="175" t="s">
        <v>327</v>
      </c>
      <c r="CA15" s="176"/>
      <c r="CB15" s="176"/>
      <c r="CC15" s="176"/>
      <c r="CD15" s="176"/>
      <c r="CE15" s="176"/>
      <c r="CF15" s="176"/>
      <c r="CG15" s="176"/>
      <c r="CH15" s="176"/>
      <c r="CI15" s="176"/>
      <c r="CJ15" s="177"/>
      <c r="CK15" s="161" t="s">
        <v>348</v>
      </c>
      <c r="CL15" s="162"/>
      <c r="CM15" s="162"/>
      <c r="CN15" s="162"/>
      <c r="CO15" s="163"/>
    </row>
    <row r="16" spans="1:93" ht="25.5" customHeight="1" x14ac:dyDescent="0.25">
      <c r="A16" s="179"/>
      <c r="B16" s="183"/>
      <c r="C16" s="184"/>
      <c r="D16" s="189"/>
      <c r="E16" s="190"/>
      <c r="F16" s="183"/>
      <c r="G16" s="184"/>
      <c r="H16" s="157"/>
      <c r="I16" s="157"/>
      <c r="J16" s="166"/>
      <c r="K16" s="167"/>
      <c r="L16" s="157"/>
      <c r="M16" s="166"/>
      <c r="N16" s="167"/>
      <c r="O16" s="166"/>
      <c r="P16" s="171"/>
      <c r="Q16" s="166"/>
      <c r="R16" s="167"/>
      <c r="S16" s="155" t="s">
        <v>26</v>
      </c>
      <c r="T16" s="155" t="s">
        <v>27</v>
      </c>
      <c r="U16" s="155" t="s">
        <v>30</v>
      </c>
      <c r="V16" s="159" t="s">
        <v>31</v>
      </c>
      <c r="W16" s="174"/>
      <c r="X16" s="160"/>
      <c r="Y16" s="159" t="s">
        <v>186</v>
      </c>
      <c r="Z16" s="174"/>
      <c r="AA16" s="160"/>
      <c r="AB16" s="159" t="s">
        <v>187</v>
      </c>
      <c r="AC16" s="174"/>
      <c r="AD16" s="160"/>
      <c r="AE16" s="159" t="s">
        <v>188</v>
      </c>
      <c r="AF16" s="174"/>
      <c r="AG16" s="160"/>
      <c r="AH16" s="159" t="s">
        <v>189</v>
      </c>
      <c r="AI16" s="174"/>
      <c r="AJ16" s="160"/>
      <c r="AK16" s="159" t="s">
        <v>190</v>
      </c>
      <c r="AL16" s="174"/>
      <c r="AM16" s="160"/>
      <c r="AN16" s="159" t="s">
        <v>191</v>
      </c>
      <c r="AO16" s="174"/>
      <c r="AP16" s="160"/>
      <c r="AQ16" s="159" t="s">
        <v>192</v>
      </c>
      <c r="AR16" s="174"/>
      <c r="AS16" s="160"/>
      <c r="AT16" s="159" t="s">
        <v>193</v>
      </c>
      <c r="AU16" s="174"/>
      <c r="AV16" s="160"/>
      <c r="AW16" s="159" t="s">
        <v>194</v>
      </c>
      <c r="AX16" s="174"/>
      <c r="AY16" s="160"/>
      <c r="AZ16" s="157"/>
      <c r="BA16" s="157"/>
      <c r="BB16" s="157"/>
      <c r="BC16" s="193"/>
      <c r="BD16" s="193"/>
      <c r="BE16" s="155" t="s">
        <v>237</v>
      </c>
      <c r="BF16" s="157" t="s">
        <v>115</v>
      </c>
      <c r="BG16" s="158" t="s">
        <v>114</v>
      </c>
      <c r="BH16" s="158" t="s">
        <v>341</v>
      </c>
      <c r="BI16" s="158" t="s">
        <v>329</v>
      </c>
      <c r="BJ16" s="155" t="s">
        <v>330</v>
      </c>
      <c r="BK16" s="159" t="s">
        <v>342</v>
      </c>
      <c r="BL16" s="160"/>
      <c r="BM16" s="158" t="s">
        <v>332</v>
      </c>
      <c r="BN16" s="158" t="s">
        <v>340</v>
      </c>
      <c r="BO16" s="155" t="s">
        <v>238</v>
      </c>
      <c r="BP16" s="155" t="s">
        <v>239</v>
      </c>
      <c r="BQ16" s="157" t="s">
        <v>115</v>
      </c>
      <c r="BR16" s="158" t="s">
        <v>114</v>
      </c>
      <c r="BS16" s="158" t="s">
        <v>341</v>
      </c>
      <c r="BT16" s="158" t="s">
        <v>329</v>
      </c>
      <c r="BU16" s="155" t="s">
        <v>330</v>
      </c>
      <c r="BV16" s="159" t="s">
        <v>343</v>
      </c>
      <c r="BW16" s="160"/>
      <c r="BX16" s="158" t="s">
        <v>332</v>
      </c>
      <c r="BY16" s="158" t="s">
        <v>333</v>
      </c>
      <c r="BZ16" s="155" t="s">
        <v>335</v>
      </c>
      <c r="CA16" s="155" t="s">
        <v>230</v>
      </c>
      <c r="CB16" s="157" t="s">
        <v>115</v>
      </c>
      <c r="CC16" s="158" t="s">
        <v>114</v>
      </c>
      <c r="CD16" s="155" t="s">
        <v>336</v>
      </c>
      <c r="CE16" s="158" t="s">
        <v>329</v>
      </c>
      <c r="CF16" s="155" t="s">
        <v>330</v>
      </c>
      <c r="CG16" s="159" t="s">
        <v>337</v>
      </c>
      <c r="CH16" s="160"/>
      <c r="CI16" s="158" t="s">
        <v>332</v>
      </c>
      <c r="CJ16" s="158" t="s">
        <v>333</v>
      </c>
      <c r="CK16" s="150" t="s">
        <v>338</v>
      </c>
      <c r="CL16" s="152" t="s">
        <v>331</v>
      </c>
      <c r="CM16" s="153"/>
      <c r="CN16" s="154" t="s">
        <v>339</v>
      </c>
      <c r="CO16" s="154" t="s">
        <v>340</v>
      </c>
    </row>
    <row r="17" spans="1:93" ht="49.5" customHeight="1" x14ac:dyDescent="0.25">
      <c r="A17" s="180"/>
      <c r="B17" s="185"/>
      <c r="C17" s="186"/>
      <c r="D17" s="191"/>
      <c r="E17" s="192"/>
      <c r="F17" s="185"/>
      <c r="G17" s="186"/>
      <c r="H17" s="156"/>
      <c r="I17" s="156"/>
      <c r="J17" s="168"/>
      <c r="K17" s="169"/>
      <c r="L17" s="156"/>
      <c r="M17" s="168"/>
      <c r="N17" s="169"/>
      <c r="O17" s="168"/>
      <c r="P17" s="172"/>
      <c r="Q17" s="168"/>
      <c r="R17" s="169"/>
      <c r="S17" s="156"/>
      <c r="T17" s="156"/>
      <c r="U17" s="156"/>
      <c r="V17" s="70" t="s">
        <v>34</v>
      </c>
      <c r="W17" s="70" t="s">
        <v>35</v>
      </c>
      <c r="X17" s="70" t="s">
        <v>36</v>
      </c>
      <c r="Y17" s="70" t="s">
        <v>34</v>
      </c>
      <c r="Z17" s="70" t="s">
        <v>35</v>
      </c>
      <c r="AA17" s="70" t="s">
        <v>36</v>
      </c>
      <c r="AB17" s="70" t="s">
        <v>34</v>
      </c>
      <c r="AC17" s="70" t="s">
        <v>35</v>
      </c>
      <c r="AD17" s="70" t="s">
        <v>36</v>
      </c>
      <c r="AE17" s="70" t="s">
        <v>34</v>
      </c>
      <c r="AF17" s="70" t="s">
        <v>35</v>
      </c>
      <c r="AG17" s="70" t="s">
        <v>36</v>
      </c>
      <c r="AH17" s="70" t="s">
        <v>34</v>
      </c>
      <c r="AI17" s="70" t="s">
        <v>35</v>
      </c>
      <c r="AJ17" s="70" t="s">
        <v>36</v>
      </c>
      <c r="AK17" s="70" t="s">
        <v>34</v>
      </c>
      <c r="AL17" s="70" t="s">
        <v>35</v>
      </c>
      <c r="AM17" s="70" t="s">
        <v>36</v>
      </c>
      <c r="AN17" s="70" t="s">
        <v>34</v>
      </c>
      <c r="AO17" s="70" t="s">
        <v>35</v>
      </c>
      <c r="AP17" s="70" t="s">
        <v>36</v>
      </c>
      <c r="AQ17" s="70" t="s">
        <v>34</v>
      </c>
      <c r="AR17" s="70" t="s">
        <v>35</v>
      </c>
      <c r="AS17" s="70" t="s">
        <v>36</v>
      </c>
      <c r="AT17" s="70" t="s">
        <v>34</v>
      </c>
      <c r="AU17" s="70" t="s">
        <v>35</v>
      </c>
      <c r="AV17" s="70" t="s">
        <v>36</v>
      </c>
      <c r="AW17" s="70" t="s">
        <v>34</v>
      </c>
      <c r="AX17" s="70" t="s">
        <v>35</v>
      </c>
      <c r="AY17" s="70" t="s">
        <v>36</v>
      </c>
      <c r="AZ17" s="156"/>
      <c r="BA17" s="156"/>
      <c r="BB17" s="156"/>
      <c r="BC17" s="151"/>
      <c r="BD17" s="151"/>
      <c r="BE17" s="156"/>
      <c r="BF17" s="156"/>
      <c r="BG17" s="158"/>
      <c r="BH17" s="158"/>
      <c r="BI17" s="158"/>
      <c r="BJ17" s="156"/>
      <c r="BK17" s="72" t="s">
        <v>9</v>
      </c>
      <c r="BL17" s="72" t="s">
        <v>10</v>
      </c>
      <c r="BM17" s="158"/>
      <c r="BN17" s="158"/>
      <c r="BO17" s="156"/>
      <c r="BP17" s="156"/>
      <c r="BQ17" s="156"/>
      <c r="BR17" s="158"/>
      <c r="BS17" s="158"/>
      <c r="BT17" s="158"/>
      <c r="BU17" s="156"/>
      <c r="BV17" s="72" t="s">
        <v>9</v>
      </c>
      <c r="BW17" s="72" t="s">
        <v>10</v>
      </c>
      <c r="BX17" s="158"/>
      <c r="BY17" s="158"/>
      <c r="BZ17" s="156"/>
      <c r="CA17" s="156"/>
      <c r="CB17" s="156"/>
      <c r="CC17" s="158"/>
      <c r="CD17" s="156"/>
      <c r="CE17" s="158"/>
      <c r="CF17" s="156"/>
      <c r="CG17" s="72" t="s">
        <v>9</v>
      </c>
      <c r="CH17" s="72" t="s">
        <v>10</v>
      </c>
      <c r="CI17" s="158"/>
      <c r="CJ17" s="158"/>
      <c r="CK17" s="151"/>
      <c r="CL17" s="73" t="s">
        <v>9</v>
      </c>
      <c r="CM17" s="73" t="s">
        <v>10</v>
      </c>
      <c r="CN17" s="154"/>
      <c r="CO17" s="154"/>
    </row>
    <row r="18" spans="1:93" ht="38.25" customHeight="1" x14ac:dyDescent="0.25">
      <c r="A18" s="9" t="s">
        <v>33</v>
      </c>
      <c r="B18" s="73" t="s">
        <v>18</v>
      </c>
      <c r="C18" s="73" t="s">
        <v>19</v>
      </c>
      <c r="D18" s="73" t="s">
        <v>2</v>
      </c>
      <c r="E18" s="73" t="s">
        <v>3</v>
      </c>
      <c r="F18" s="73" t="s">
        <v>2</v>
      </c>
      <c r="G18" s="73" t="s">
        <v>3</v>
      </c>
      <c r="H18" s="12" t="s">
        <v>33</v>
      </c>
      <c r="I18" s="12" t="s">
        <v>33</v>
      </c>
      <c r="J18" s="13" t="s">
        <v>12</v>
      </c>
      <c r="K18" s="75" t="s">
        <v>13</v>
      </c>
      <c r="L18" s="12" t="s">
        <v>33</v>
      </c>
      <c r="M18" s="13" t="s">
        <v>12</v>
      </c>
      <c r="N18" s="75" t="s">
        <v>13</v>
      </c>
      <c r="O18" s="14" t="s">
        <v>33</v>
      </c>
      <c r="P18" s="71" t="s">
        <v>14</v>
      </c>
      <c r="Q18" s="71" t="s">
        <v>23</v>
      </c>
      <c r="R18" s="71" t="s">
        <v>24</v>
      </c>
      <c r="S18" s="71" t="s">
        <v>11</v>
      </c>
      <c r="T18" s="71" t="s">
        <v>11</v>
      </c>
      <c r="U18" s="70" t="s">
        <v>11</v>
      </c>
      <c r="V18" s="70" t="s">
        <v>32</v>
      </c>
      <c r="W18" s="70" t="s">
        <v>32</v>
      </c>
      <c r="X18" s="12" t="s">
        <v>33</v>
      </c>
      <c r="Y18" s="70" t="s">
        <v>32</v>
      </c>
      <c r="Z18" s="70" t="s">
        <v>32</v>
      </c>
      <c r="AA18" s="12" t="s">
        <v>33</v>
      </c>
      <c r="AB18" s="70" t="s">
        <v>32</v>
      </c>
      <c r="AC18" s="70" t="s">
        <v>32</v>
      </c>
      <c r="AD18" s="12" t="s">
        <v>33</v>
      </c>
      <c r="AE18" s="70" t="s">
        <v>32</v>
      </c>
      <c r="AF18" s="70" t="s">
        <v>32</v>
      </c>
      <c r="AG18" s="12" t="s">
        <v>33</v>
      </c>
      <c r="AH18" s="70" t="s">
        <v>32</v>
      </c>
      <c r="AI18" s="70" t="s">
        <v>32</v>
      </c>
      <c r="AJ18" s="12" t="s">
        <v>33</v>
      </c>
      <c r="AK18" s="70" t="s">
        <v>32</v>
      </c>
      <c r="AL18" s="70" t="s">
        <v>32</v>
      </c>
      <c r="AM18" s="12" t="s">
        <v>33</v>
      </c>
      <c r="AN18" s="70" t="s">
        <v>32</v>
      </c>
      <c r="AO18" s="70" t="s">
        <v>32</v>
      </c>
      <c r="AP18" s="12" t="s">
        <v>33</v>
      </c>
      <c r="AQ18" s="70" t="s">
        <v>32</v>
      </c>
      <c r="AR18" s="70" t="s">
        <v>32</v>
      </c>
      <c r="AS18" s="12" t="s">
        <v>33</v>
      </c>
      <c r="AT18" s="70" t="s">
        <v>32</v>
      </c>
      <c r="AU18" s="70" t="s">
        <v>32</v>
      </c>
      <c r="AV18" s="12" t="s">
        <v>33</v>
      </c>
      <c r="AW18" s="70" t="s">
        <v>32</v>
      </c>
      <c r="AX18" s="70" t="s">
        <v>32</v>
      </c>
      <c r="AY18" s="12" t="s">
        <v>33</v>
      </c>
      <c r="AZ18" s="12" t="s">
        <v>33</v>
      </c>
      <c r="BA18" s="70" t="s">
        <v>40</v>
      </c>
      <c r="BB18" s="12" t="s">
        <v>33</v>
      </c>
      <c r="BC18" s="15" t="s">
        <v>11</v>
      </c>
      <c r="BD18" s="15" t="s">
        <v>11</v>
      </c>
      <c r="BE18" s="12" t="s">
        <v>11</v>
      </c>
      <c r="BF18" s="12" t="s">
        <v>11</v>
      </c>
      <c r="BG18" s="12" t="s">
        <v>11</v>
      </c>
      <c r="BH18" s="70" t="s">
        <v>8</v>
      </c>
      <c r="BI18" s="12" t="s">
        <v>117</v>
      </c>
      <c r="BJ18" s="70" t="s">
        <v>116</v>
      </c>
      <c r="BK18" s="12" t="s">
        <v>33</v>
      </c>
      <c r="BL18" s="12" t="s">
        <v>33</v>
      </c>
      <c r="BM18" s="12" t="s">
        <v>33</v>
      </c>
      <c r="BN18" s="12" t="s">
        <v>33</v>
      </c>
      <c r="BO18" s="12" t="s">
        <v>33</v>
      </c>
      <c r="BP18" s="12" t="s">
        <v>11</v>
      </c>
      <c r="BQ18" s="12" t="s">
        <v>11</v>
      </c>
      <c r="BR18" s="12" t="s">
        <v>11</v>
      </c>
      <c r="BS18" s="70" t="s">
        <v>8</v>
      </c>
      <c r="BT18" s="70" t="s">
        <v>117</v>
      </c>
      <c r="BU18" s="70" t="s">
        <v>116</v>
      </c>
      <c r="BV18" s="12" t="s">
        <v>33</v>
      </c>
      <c r="BW18" s="12" t="s">
        <v>33</v>
      </c>
      <c r="BX18" s="12" t="s">
        <v>33</v>
      </c>
      <c r="BY18" s="12" t="s">
        <v>33</v>
      </c>
      <c r="BZ18" s="12" t="s">
        <v>33</v>
      </c>
      <c r="CA18" s="12" t="s">
        <v>11</v>
      </c>
      <c r="CB18" s="12" t="s">
        <v>11</v>
      </c>
      <c r="CC18" s="12" t="s">
        <v>11</v>
      </c>
      <c r="CD18" s="70" t="s">
        <v>8</v>
      </c>
      <c r="CE18" s="70" t="s">
        <v>117</v>
      </c>
      <c r="CF18" s="70" t="s">
        <v>116</v>
      </c>
      <c r="CG18" s="12" t="s">
        <v>33</v>
      </c>
      <c r="CH18" s="12" t="s">
        <v>33</v>
      </c>
      <c r="CI18" s="12" t="s">
        <v>33</v>
      </c>
      <c r="CJ18" s="12" t="s">
        <v>33</v>
      </c>
      <c r="CK18" s="76" t="s">
        <v>116</v>
      </c>
      <c r="CL18" s="16" t="s">
        <v>33</v>
      </c>
      <c r="CM18" s="16" t="s">
        <v>33</v>
      </c>
      <c r="CN18" s="16" t="s">
        <v>33</v>
      </c>
      <c r="CO18" s="16" t="s">
        <v>33</v>
      </c>
    </row>
    <row r="19" spans="1:93" ht="15" customHeight="1" x14ac:dyDescent="0.25">
      <c r="A19" s="10">
        <v>1</v>
      </c>
      <c r="B19" s="10">
        <v>2</v>
      </c>
      <c r="C19" s="10">
        <v>3</v>
      </c>
      <c r="D19" s="10">
        <v>4</v>
      </c>
      <c r="E19" s="10">
        <v>5</v>
      </c>
      <c r="F19" s="10">
        <v>6</v>
      </c>
      <c r="G19" s="10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  <c r="O19" s="11">
        <v>15</v>
      </c>
      <c r="P19" s="11">
        <v>16</v>
      </c>
      <c r="Q19" s="11">
        <v>17</v>
      </c>
      <c r="R19" s="11">
        <v>18</v>
      </c>
      <c r="S19" s="11">
        <v>19</v>
      </c>
      <c r="T19" s="11">
        <v>20</v>
      </c>
      <c r="U19" s="11">
        <v>21</v>
      </c>
      <c r="V19" s="11">
        <v>22</v>
      </c>
      <c r="W19" s="11">
        <v>23</v>
      </c>
      <c r="X19" s="11">
        <v>24</v>
      </c>
      <c r="Y19" s="11">
        <v>25</v>
      </c>
      <c r="Z19" s="11">
        <v>26</v>
      </c>
      <c r="AA19" s="11">
        <v>27</v>
      </c>
      <c r="AB19" s="11">
        <v>28</v>
      </c>
      <c r="AC19" s="11">
        <v>29</v>
      </c>
      <c r="AD19" s="11">
        <v>30</v>
      </c>
      <c r="AE19" s="11">
        <v>31</v>
      </c>
      <c r="AF19" s="11">
        <v>32</v>
      </c>
      <c r="AG19" s="11">
        <v>33</v>
      </c>
      <c r="AH19" s="11">
        <v>34</v>
      </c>
      <c r="AI19" s="11">
        <v>35</v>
      </c>
      <c r="AJ19" s="11">
        <v>36</v>
      </c>
      <c r="AK19" s="11">
        <v>37</v>
      </c>
      <c r="AL19" s="11">
        <v>38</v>
      </c>
      <c r="AM19" s="11">
        <v>39</v>
      </c>
      <c r="AN19" s="11">
        <v>40</v>
      </c>
      <c r="AO19" s="11">
        <v>41</v>
      </c>
      <c r="AP19" s="11">
        <v>42</v>
      </c>
      <c r="AQ19" s="11">
        <v>43</v>
      </c>
      <c r="AR19" s="11">
        <v>44</v>
      </c>
      <c r="AS19" s="11">
        <v>45</v>
      </c>
      <c r="AT19" s="11">
        <v>46</v>
      </c>
      <c r="AU19" s="11">
        <v>47</v>
      </c>
      <c r="AV19" s="11">
        <v>48</v>
      </c>
      <c r="AW19" s="11">
        <v>49</v>
      </c>
      <c r="AX19" s="11">
        <v>50</v>
      </c>
      <c r="AY19" s="11">
        <v>51</v>
      </c>
      <c r="AZ19" s="11">
        <v>52</v>
      </c>
      <c r="BA19" s="11">
        <v>53</v>
      </c>
      <c r="BB19" s="11">
        <v>54</v>
      </c>
      <c r="BC19" s="11">
        <v>55</v>
      </c>
      <c r="BD19" s="11">
        <v>56</v>
      </c>
      <c r="BE19" s="11">
        <v>57</v>
      </c>
      <c r="BF19" s="11">
        <v>58</v>
      </c>
      <c r="BG19" s="11">
        <v>59</v>
      </c>
      <c r="BH19" s="11">
        <v>60</v>
      </c>
      <c r="BI19" s="11">
        <v>61</v>
      </c>
      <c r="BJ19" s="11">
        <v>62</v>
      </c>
      <c r="BK19" s="11">
        <v>63</v>
      </c>
      <c r="BL19" s="11">
        <v>64</v>
      </c>
      <c r="BM19" s="11">
        <v>65</v>
      </c>
      <c r="BN19" s="11">
        <v>66</v>
      </c>
      <c r="BO19" s="11">
        <v>67</v>
      </c>
      <c r="BP19" s="11">
        <v>68</v>
      </c>
      <c r="BQ19" s="11">
        <v>69</v>
      </c>
      <c r="BR19" s="11">
        <v>70</v>
      </c>
      <c r="BS19" s="11">
        <v>71</v>
      </c>
      <c r="BT19" s="11">
        <v>72</v>
      </c>
      <c r="BU19" s="11">
        <v>73</v>
      </c>
      <c r="BV19" s="11">
        <v>74</v>
      </c>
      <c r="BW19" s="11">
        <v>75</v>
      </c>
      <c r="BX19" s="11">
        <v>76</v>
      </c>
      <c r="BY19" s="11">
        <v>77</v>
      </c>
      <c r="BZ19" s="11">
        <v>78</v>
      </c>
      <c r="CA19" s="11">
        <v>79</v>
      </c>
      <c r="CB19" s="11">
        <v>80</v>
      </c>
      <c r="CC19" s="11">
        <v>81</v>
      </c>
      <c r="CD19" s="11">
        <v>82</v>
      </c>
      <c r="CE19" s="11">
        <v>83</v>
      </c>
      <c r="CF19" s="11">
        <v>84</v>
      </c>
      <c r="CG19" s="11">
        <v>85</v>
      </c>
      <c r="CH19" s="11">
        <v>86</v>
      </c>
      <c r="CI19" s="11">
        <v>87</v>
      </c>
      <c r="CJ19" s="11">
        <v>88</v>
      </c>
      <c r="CK19" s="11">
        <v>89</v>
      </c>
      <c r="CL19" s="11">
        <v>90</v>
      </c>
      <c r="CM19" s="11">
        <v>91</v>
      </c>
      <c r="CN19" s="11">
        <v>92</v>
      </c>
      <c r="CO19" s="11">
        <v>93</v>
      </c>
    </row>
    <row r="20" spans="1:93" ht="15" customHeight="1" x14ac:dyDescent="0.25">
      <c r="A20" s="78">
        <f>A13+1</f>
        <v>6</v>
      </c>
      <c r="B20" s="79"/>
      <c r="C20" s="79"/>
      <c r="D20" s="80" t="s">
        <v>240</v>
      </c>
      <c r="E20" s="79"/>
      <c r="F20" s="80" t="s">
        <v>283</v>
      </c>
      <c r="G20" s="79">
        <v>45608</v>
      </c>
      <c r="H20" s="80" t="s">
        <v>75</v>
      </c>
      <c r="I20" s="80">
        <v>115033847</v>
      </c>
      <c r="J20" s="80" t="s">
        <v>66</v>
      </c>
      <c r="K20" s="80" t="s">
        <v>65</v>
      </c>
      <c r="L20" s="80" t="s">
        <v>76</v>
      </c>
      <c r="M20" s="80" t="s">
        <v>66</v>
      </c>
      <c r="N20" s="80" t="s">
        <v>65</v>
      </c>
      <c r="O20" s="80" t="s">
        <v>63</v>
      </c>
      <c r="P20" s="81">
        <v>0.83499999999999996</v>
      </c>
      <c r="Q20" s="82"/>
      <c r="R20" s="82"/>
      <c r="S20" s="81"/>
      <c r="T20" s="81"/>
      <c r="U20" s="81"/>
      <c r="V20" s="83"/>
      <c r="W20" s="83"/>
      <c r="X20" s="79"/>
      <c r="Y20" s="79"/>
      <c r="Z20" s="79"/>
      <c r="AA20" s="79">
        <v>39171</v>
      </c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 t="s">
        <v>42</v>
      </c>
      <c r="BA20" s="79" t="s">
        <v>42</v>
      </c>
      <c r="BB20" s="79" t="s">
        <v>42</v>
      </c>
      <c r="BC20" s="81"/>
      <c r="BD20" s="81"/>
      <c r="BE20" s="81"/>
      <c r="BF20" s="81"/>
      <c r="BG20" s="81"/>
      <c r="BH20" s="84"/>
      <c r="BI20" s="85"/>
      <c r="BJ20" s="84">
        <v>0</v>
      </c>
      <c r="BK20" s="84" t="s">
        <v>42</v>
      </c>
      <c r="BL20" s="84" t="s">
        <v>42</v>
      </c>
      <c r="BM20" s="79"/>
      <c r="BN20" s="79"/>
      <c r="BO20" s="86" t="s">
        <v>64</v>
      </c>
      <c r="BP20" s="81"/>
      <c r="BQ20" s="81"/>
      <c r="BR20" s="81"/>
      <c r="BS20" s="84"/>
      <c r="BT20" s="85"/>
      <c r="BU20" s="84">
        <v>0</v>
      </c>
      <c r="BV20" s="84" t="s">
        <v>315</v>
      </c>
      <c r="BW20" s="84" t="s">
        <v>315</v>
      </c>
      <c r="BX20" s="79"/>
      <c r="BY20" s="79"/>
      <c r="BZ20" s="79" t="s">
        <v>42</v>
      </c>
      <c r="CA20" s="81"/>
      <c r="CB20" s="81"/>
      <c r="CC20" s="81"/>
      <c r="CD20" s="84"/>
      <c r="CE20" s="85"/>
      <c r="CF20" s="84">
        <v>0</v>
      </c>
      <c r="CG20" s="79" t="s">
        <v>42</v>
      </c>
      <c r="CH20" s="79" t="s">
        <v>42</v>
      </c>
      <c r="CI20" s="79"/>
      <c r="CJ20" s="79"/>
      <c r="CK20" s="84">
        <v>0</v>
      </c>
      <c r="CL20" s="84" t="s">
        <v>315</v>
      </c>
      <c r="CM20" s="84" t="s">
        <v>315</v>
      </c>
      <c r="CN20" s="79"/>
      <c r="CO20" s="79"/>
    </row>
    <row r="21" spans="1:93" ht="15" customHeight="1" x14ac:dyDescent="0.25">
      <c r="A21" s="78">
        <f>A20+1</f>
        <v>7</v>
      </c>
      <c r="B21" s="79"/>
      <c r="C21" s="79"/>
      <c r="D21" s="80" t="s">
        <v>241</v>
      </c>
      <c r="E21" s="79"/>
      <c r="F21" s="80" t="s">
        <v>284</v>
      </c>
      <c r="G21" s="79">
        <v>45589</v>
      </c>
      <c r="H21" s="80" t="s">
        <v>374</v>
      </c>
      <c r="I21" s="80">
        <v>206114571</v>
      </c>
      <c r="J21" s="80" t="s">
        <v>44</v>
      </c>
      <c r="K21" s="80" t="s">
        <v>59</v>
      </c>
      <c r="L21" s="80" t="s">
        <v>153</v>
      </c>
      <c r="M21" s="80" t="s">
        <v>154</v>
      </c>
      <c r="N21" s="80" t="s">
        <v>155</v>
      </c>
      <c r="O21" s="80" t="s">
        <v>43</v>
      </c>
      <c r="P21" s="81">
        <v>1.85</v>
      </c>
      <c r="Q21" s="82"/>
      <c r="R21" s="82"/>
      <c r="S21" s="81"/>
      <c r="T21" s="81"/>
      <c r="U21" s="81"/>
      <c r="V21" s="83"/>
      <c r="W21" s="83"/>
      <c r="X21" s="79"/>
      <c r="Y21" s="79"/>
      <c r="Z21" s="79"/>
      <c r="AA21" s="79">
        <v>39490</v>
      </c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 t="s">
        <v>42</v>
      </c>
      <c r="BA21" s="79" t="s">
        <v>42</v>
      </c>
      <c r="BB21" s="79" t="s">
        <v>42</v>
      </c>
      <c r="BC21" s="81"/>
      <c r="BD21" s="81"/>
      <c r="BE21" s="81"/>
      <c r="BF21" s="81"/>
      <c r="BG21" s="81"/>
      <c r="BH21" s="84"/>
      <c r="BI21" s="85"/>
      <c r="BJ21" s="84">
        <v>0</v>
      </c>
      <c r="BK21" s="84" t="s">
        <v>42</v>
      </c>
      <c r="BL21" s="84" t="s">
        <v>42</v>
      </c>
      <c r="BM21" s="79"/>
      <c r="BN21" s="79"/>
      <c r="BO21" s="86" t="s">
        <v>375</v>
      </c>
      <c r="BP21" s="81"/>
      <c r="BQ21" s="81"/>
      <c r="BR21" s="81"/>
      <c r="BS21" s="84"/>
      <c r="BT21" s="85"/>
      <c r="BU21" s="84">
        <v>0</v>
      </c>
      <c r="BV21" s="84" t="s">
        <v>376</v>
      </c>
      <c r="BW21" s="84" t="s">
        <v>376</v>
      </c>
      <c r="BX21" s="79"/>
      <c r="BY21" s="79"/>
      <c r="BZ21" s="79" t="s">
        <v>42</v>
      </c>
      <c r="CA21" s="81"/>
      <c r="CB21" s="81"/>
      <c r="CC21" s="81"/>
      <c r="CD21" s="84"/>
      <c r="CE21" s="85"/>
      <c r="CF21" s="84">
        <v>0</v>
      </c>
      <c r="CG21" s="79" t="s">
        <v>42</v>
      </c>
      <c r="CH21" s="79" t="s">
        <v>42</v>
      </c>
      <c r="CI21" s="79"/>
      <c r="CJ21" s="79"/>
      <c r="CK21" s="84">
        <v>0</v>
      </c>
      <c r="CL21" s="84" t="s">
        <v>376</v>
      </c>
      <c r="CM21" s="84" t="s">
        <v>376</v>
      </c>
      <c r="CN21" s="79"/>
      <c r="CO21" s="79"/>
    </row>
    <row r="22" spans="1:93" ht="15" customHeight="1" x14ac:dyDescent="0.25">
      <c r="A22" s="78">
        <f t="shared" ref="A22:A51" si="1">A21+1</f>
        <v>8</v>
      </c>
      <c r="B22" s="79"/>
      <c r="C22" s="79"/>
      <c r="D22" s="80" t="s">
        <v>242</v>
      </c>
      <c r="E22" s="79"/>
      <c r="F22" s="80" t="s">
        <v>285</v>
      </c>
      <c r="G22" s="79">
        <v>45608</v>
      </c>
      <c r="H22" s="80" t="s">
        <v>206</v>
      </c>
      <c r="I22" s="80">
        <v>116019472</v>
      </c>
      <c r="J22" s="80" t="s">
        <v>45</v>
      </c>
      <c r="K22" s="80" t="s">
        <v>46</v>
      </c>
      <c r="L22" s="80" t="s">
        <v>47</v>
      </c>
      <c r="M22" s="80" t="s">
        <v>45</v>
      </c>
      <c r="N22" s="80" t="s">
        <v>46</v>
      </c>
      <c r="O22" s="80" t="s">
        <v>52</v>
      </c>
      <c r="P22" s="81">
        <v>3.0409999999999999</v>
      </c>
      <c r="Q22" s="82"/>
      <c r="R22" s="82"/>
      <c r="S22" s="81"/>
      <c r="T22" s="81"/>
      <c r="U22" s="81"/>
      <c r="V22" s="83"/>
      <c r="W22" s="83"/>
      <c r="X22" s="79"/>
      <c r="Y22" s="79"/>
      <c r="Z22" s="79"/>
      <c r="AA22" s="79">
        <v>40120</v>
      </c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 t="s">
        <v>42</v>
      </c>
      <c r="BA22" s="79" t="s">
        <v>42</v>
      </c>
      <c r="BB22" s="79" t="s">
        <v>42</v>
      </c>
      <c r="BC22" s="81"/>
      <c r="BD22" s="81"/>
      <c r="BE22" s="81"/>
      <c r="BF22" s="81"/>
      <c r="BG22" s="81"/>
      <c r="BH22" s="84"/>
      <c r="BI22" s="85"/>
      <c r="BJ22" s="84">
        <v>0</v>
      </c>
      <c r="BK22" s="84" t="s">
        <v>42</v>
      </c>
      <c r="BL22" s="84" t="s">
        <v>42</v>
      </c>
      <c r="BM22" s="79"/>
      <c r="BN22" s="79"/>
      <c r="BO22" s="86" t="s">
        <v>179</v>
      </c>
      <c r="BP22" s="81"/>
      <c r="BQ22" s="81"/>
      <c r="BR22" s="81"/>
      <c r="BS22" s="84"/>
      <c r="BT22" s="85"/>
      <c r="BU22" s="84">
        <v>0</v>
      </c>
      <c r="BV22" s="84" t="s">
        <v>377</v>
      </c>
      <c r="BW22" s="84" t="s">
        <v>377</v>
      </c>
      <c r="BX22" s="79"/>
      <c r="BY22" s="79"/>
      <c r="BZ22" s="79" t="s">
        <v>42</v>
      </c>
      <c r="CA22" s="81"/>
      <c r="CB22" s="81"/>
      <c r="CC22" s="81"/>
      <c r="CD22" s="84"/>
      <c r="CE22" s="85"/>
      <c r="CF22" s="84">
        <v>0</v>
      </c>
      <c r="CG22" s="79" t="s">
        <v>42</v>
      </c>
      <c r="CH22" s="79" t="s">
        <v>42</v>
      </c>
      <c r="CI22" s="79"/>
      <c r="CJ22" s="79"/>
      <c r="CK22" s="84">
        <v>0</v>
      </c>
      <c r="CL22" s="84" t="s">
        <v>377</v>
      </c>
      <c r="CM22" s="84" t="s">
        <v>377</v>
      </c>
      <c r="CN22" s="79"/>
      <c r="CO22" s="79"/>
    </row>
    <row r="23" spans="1:93" ht="15" customHeight="1" x14ac:dyDescent="0.25">
      <c r="A23" s="78">
        <f t="shared" si="1"/>
        <v>9</v>
      </c>
      <c r="B23" s="79"/>
      <c r="C23" s="79"/>
      <c r="D23" s="80" t="s">
        <v>243</v>
      </c>
      <c r="E23" s="79"/>
      <c r="F23" s="80" t="s">
        <v>286</v>
      </c>
      <c r="G23" s="79">
        <v>45609</v>
      </c>
      <c r="H23" s="80" t="s">
        <v>54</v>
      </c>
      <c r="I23" s="80">
        <v>104003977</v>
      </c>
      <c r="J23" s="80" t="s">
        <v>55</v>
      </c>
      <c r="K23" s="80" t="s">
        <v>56</v>
      </c>
      <c r="L23" s="80" t="s">
        <v>57</v>
      </c>
      <c r="M23" s="80" t="s">
        <v>55</v>
      </c>
      <c r="N23" s="80" t="s">
        <v>56</v>
      </c>
      <c r="O23" s="80" t="s">
        <v>52</v>
      </c>
      <c r="P23" s="81">
        <v>2.8</v>
      </c>
      <c r="Q23" s="82"/>
      <c r="R23" s="82"/>
      <c r="S23" s="81"/>
      <c r="T23" s="81"/>
      <c r="U23" s="81"/>
      <c r="V23" s="83"/>
      <c r="W23" s="83"/>
      <c r="X23" s="79"/>
      <c r="Y23" s="79"/>
      <c r="Z23" s="79"/>
      <c r="AA23" s="79">
        <v>39206</v>
      </c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 t="s">
        <v>42</v>
      </c>
      <c r="BA23" s="79" t="s">
        <v>42</v>
      </c>
      <c r="BB23" s="79" t="s">
        <v>42</v>
      </c>
      <c r="BC23" s="81"/>
      <c r="BD23" s="81"/>
      <c r="BE23" s="81"/>
      <c r="BF23" s="81"/>
      <c r="BG23" s="81"/>
      <c r="BH23" s="84"/>
      <c r="BI23" s="85"/>
      <c r="BJ23" s="84">
        <v>0</v>
      </c>
      <c r="BK23" s="84" t="s">
        <v>42</v>
      </c>
      <c r="BL23" s="84" t="s">
        <v>42</v>
      </c>
      <c r="BM23" s="79"/>
      <c r="BN23" s="79"/>
      <c r="BO23" s="86" t="s">
        <v>179</v>
      </c>
      <c r="BP23" s="81"/>
      <c r="BQ23" s="81"/>
      <c r="BR23" s="81"/>
      <c r="BS23" s="84"/>
      <c r="BT23" s="85"/>
      <c r="BU23" s="84">
        <v>0</v>
      </c>
      <c r="BV23" s="84" t="s">
        <v>378</v>
      </c>
      <c r="BW23" s="84" t="s">
        <v>378</v>
      </c>
      <c r="BX23" s="79"/>
      <c r="BY23" s="79"/>
      <c r="BZ23" s="79" t="s">
        <v>42</v>
      </c>
      <c r="CA23" s="81"/>
      <c r="CB23" s="81"/>
      <c r="CC23" s="81"/>
      <c r="CD23" s="84"/>
      <c r="CE23" s="85"/>
      <c r="CF23" s="84">
        <v>0</v>
      </c>
      <c r="CG23" s="79" t="s">
        <v>42</v>
      </c>
      <c r="CH23" s="79" t="s">
        <v>42</v>
      </c>
      <c r="CI23" s="79"/>
      <c r="CJ23" s="79"/>
      <c r="CK23" s="84">
        <v>0</v>
      </c>
      <c r="CL23" s="84" t="s">
        <v>378</v>
      </c>
      <c r="CM23" s="84" t="s">
        <v>378</v>
      </c>
      <c r="CN23" s="79"/>
      <c r="CO23" s="79"/>
    </row>
    <row r="24" spans="1:93" ht="15" customHeight="1" x14ac:dyDescent="0.25">
      <c r="A24" s="78">
        <f t="shared" si="1"/>
        <v>10</v>
      </c>
      <c r="B24" s="79"/>
      <c r="C24" s="79"/>
      <c r="D24" s="80" t="s">
        <v>244</v>
      </c>
      <c r="E24" s="79"/>
      <c r="F24" s="59" t="s">
        <v>42</v>
      </c>
      <c r="G24" s="59" t="s">
        <v>42</v>
      </c>
      <c r="H24" s="80" t="s">
        <v>58</v>
      </c>
      <c r="I24" s="80">
        <v>115141090</v>
      </c>
      <c r="J24" s="80" t="s">
        <v>44</v>
      </c>
      <c r="K24" s="80" t="s">
        <v>59</v>
      </c>
      <c r="L24" s="80" t="s">
        <v>60</v>
      </c>
      <c r="M24" s="80" t="s">
        <v>62</v>
      </c>
      <c r="N24" s="80" t="s">
        <v>61</v>
      </c>
      <c r="O24" s="80" t="s">
        <v>63</v>
      </c>
      <c r="P24" s="81">
        <v>1.05</v>
      </c>
      <c r="Q24" s="82"/>
      <c r="R24" s="82"/>
      <c r="S24" s="81"/>
      <c r="T24" s="81"/>
      <c r="U24" s="81"/>
      <c r="V24" s="83"/>
      <c r="W24" s="83"/>
      <c r="X24" s="79"/>
      <c r="Y24" s="79"/>
      <c r="Z24" s="79"/>
      <c r="AA24" s="79">
        <v>39812</v>
      </c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 t="s">
        <v>42</v>
      </c>
      <c r="BA24" s="79" t="s">
        <v>42</v>
      </c>
      <c r="BB24" s="79" t="s">
        <v>42</v>
      </c>
      <c r="BC24" s="81"/>
      <c r="BD24" s="81"/>
      <c r="BE24" s="81"/>
      <c r="BF24" s="81"/>
      <c r="BG24" s="81"/>
      <c r="BH24" s="84"/>
      <c r="BI24" s="85"/>
      <c r="BJ24" s="84">
        <v>0</v>
      </c>
      <c r="BK24" s="84" t="s">
        <v>42</v>
      </c>
      <c r="BL24" s="84" t="s">
        <v>42</v>
      </c>
      <c r="BM24" s="79"/>
      <c r="BN24" s="79"/>
      <c r="BO24" s="86" t="s">
        <v>180</v>
      </c>
      <c r="BP24" s="81"/>
      <c r="BQ24" s="81"/>
      <c r="BR24" s="81"/>
      <c r="BS24" s="84"/>
      <c r="BT24" s="85"/>
      <c r="BU24" s="84">
        <v>0</v>
      </c>
      <c r="BV24" s="84" t="s">
        <v>316</v>
      </c>
      <c r="BW24" s="84" t="s">
        <v>316</v>
      </c>
      <c r="BX24" s="79"/>
      <c r="BY24" s="79"/>
      <c r="BZ24" s="79" t="s">
        <v>42</v>
      </c>
      <c r="CA24" s="81"/>
      <c r="CB24" s="81"/>
      <c r="CC24" s="81"/>
      <c r="CD24" s="84"/>
      <c r="CE24" s="85"/>
      <c r="CF24" s="84">
        <v>0</v>
      </c>
      <c r="CG24" s="79" t="s">
        <v>42</v>
      </c>
      <c r="CH24" s="79" t="s">
        <v>42</v>
      </c>
      <c r="CI24" s="79"/>
      <c r="CJ24" s="79"/>
      <c r="CK24" s="84">
        <v>0</v>
      </c>
      <c r="CL24" s="84" t="s">
        <v>316</v>
      </c>
      <c r="CM24" s="84" t="s">
        <v>316</v>
      </c>
      <c r="CN24" s="79"/>
      <c r="CO24" s="79"/>
    </row>
    <row r="25" spans="1:93" ht="15" customHeight="1" x14ac:dyDescent="0.25">
      <c r="A25" s="78">
        <f t="shared" si="1"/>
        <v>11</v>
      </c>
      <c r="B25" s="79"/>
      <c r="C25" s="79"/>
      <c r="D25" s="80" t="s">
        <v>245</v>
      </c>
      <c r="E25" s="79"/>
      <c r="F25" s="80" t="s">
        <v>287</v>
      </c>
      <c r="G25" s="79">
        <v>45624</v>
      </c>
      <c r="H25" s="80" t="s">
        <v>136</v>
      </c>
      <c r="I25" s="80">
        <v>131283540</v>
      </c>
      <c r="J25" s="80" t="s">
        <v>44</v>
      </c>
      <c r="K25" s="80" t="s">
        <v>59</v>
      </c>
      <c r="L25" s="80" t="s">
        <v>137</v>
      </c>
      <c r="M25" s="80" t="s">
        <v>138</v>
      </c>
      <c r="N25" s="80" t="s">
        <v>139</v>
      </c>
      <c r="O25" s="80" t="s">
        <v>43</v>
      </c>
      <c r="P25" s="81">
        <v>1.85</v>
      </c>
      <c r="Q25" s="82"/>
      <c r="R25" s="82"/>
      <c r="S25" s="81"/>
      <c r="T25" s="81"/>
      <c r="U25" s="81"/>
      <c r="V25" s="83"/>
      <c r="W25" s="83"/>
      <c r="X25" s="79"/>
      <c r="Y25" s="79"/>
      <c r="Z25" s="79"/>
      <c r="AA25" s="79">
        <v>39377</v>
      </c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 t="s">
        <v>42</v>
      </c>
      <c r="BA25" s="79" t="s">
        <v>42</v>
      </c>
      <c r="BB25" s="79" t="s">
        <v>42</v>
      </c>
      <c r="BC25" s="81"/>
      <c r="BD25" s="81"/>
      <c r="BE25" s="81"/>
      <c r="BF25" s="81"/>
      <c r="BG25" s="81"/>
      <c r="BH25" s="84"/>
      <c r="BI25" s="85"/>
      <c r="BJ25" s="84">
        <v>0</v>
      </c>
      <c r="BK25" s="84" t="s">
        <v>42</v>
      </c>
      <c r="BL25" s="84" t="s">
        <v>42</v>
      </c>
      <c r="BM25" s="79"/>
      <c r="BN25" s="79"/>
      <c r="BO25" s="86" t="s">
        <v>375</v>
      </c>
      <c r="BP25" s="81"/>
      <c r="BQ25" s="81"/>
      <c r="BR25" s="81"/>
      <c r="BS25" s="84"/>
      <c r="BT25" s="85"/>
      <c r="BU25" s="84">
        <v>0</v>
      </c>
      <c r="BV25" s="84" t="s">
        <v>379</v>
      </c>
      <c r="BW25" s="84" t="s">
        <v>379</v>
      </c>
      <c r="BX25" s="79"/>
      <c r="BY25" s="79"/>
      <c r="BZ25" s="79" t="s">
        <v>42</v>
      </c>
      <c r="CA25" s="81"/>
      <c r="CB25" s="81"/>
      <c r="CC25" s="81"/>
      <c r="CD25" s="84"/>
      <c r="CE25" s="85"/>
      <c r="CF25" s="84">
        <v>0</v>
      </c>
      <c r="CG25" s="79" t="s">
        <v>42</v>
      </c>
      <c r="CH25" s="79" t="s">
        <v>42</v>
      </c>
      <c r="CI25" s="79"/>
      <c r="CJ25" s="79"/>
      <c r="CK25" s="84">
        <v>0</v>
      </c>
      <c r="CL25" s="84" t="s">
        <v>379</v>
      </c>
      <c r="CM25" s="84" t="s">
        <v>379</v>
      </c>
      <c r="CN25" s="79"/>
      <c r="CO25" s="79"/>
    </row>
    <row r="26" spans="1:93" ht="15" customHeight="1" x14ac:dyDescent="0.25">
      <c r="A26" s="78">
        <f t="shared" si="1"/>
        <v>12</v>
      </c>
      <c r="B26" s="79"/>
      <c r="C26" s="79"/>
      <c r="D26" s="80" t="s">
        <v>246</v>
      </c>
      <c r="E26" s="79"/>
      <c r="F26" s="80" t="s">
        <v>288</v>
      </c>
      <c r="G26" s="79">
        <v>45589</v>
      </c>
      <c r="H26" s="80" t="s">
        <v>124</v>
      </c>
      <c r="I26" s="80">
        <v>829053852</v>
      </c>
      <c r="J26" s="80" t="s">
        <v>81</v>
      </c>
      <c r="K26" s="80" t="s">
        <v>82</v>
      </c>
      <c r="L26" s="80" t="s">
        <v>125</v>
      </c>
      <c r="M26" s="80" t="s">
        <v>81</v>
      </c>
      <c r="N26" s="80" t="s">
        <v>82</v>
      </c>
      <c r="O26" s="80" t="s">
        <v>63</v>
      </c>
      <c r="P26" s="81">
        <v>2</v>
      </c>
      <c r="Q26" s="82"/>
      <c r="R26" s="82"/>
      <c r="S26" s="81"/>
      <c r="T26" s="81"/>
      <c r="U26" s="81"/>
      <c r="V26" s="83"/>
      <c r="W26" s="83"/>
      <c r="X26" s="79"/>
      <c r="Y26" s="79"/>
      <c r="Z26" s="79"/>
      <c r="AA26" s="79">
        <v>40176</v>
      </c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 t="s">
        <v>126</v>
      </c>
      <c r="BA26" s="89">
        <v>440061.75</v>
      </c>
      <c r="BB26" s="79">
        <v>39486</v>
      </c>
      <c r="BC26" s="81"/>
      <c r="BD26" s="81"/>
      <c r="BE26" s="81"/>
      <c r="BF26" s="81"/>
      <c r="BG26" s="81"/>
      <c r="BH26" s="84"/>
      <c r="BI26" s="85"/>
      <c r="BJ26" s="84">
        <v>0</v>
      </c>
      <c r="BK26" s="84" t="s">
        <v>42</v>
      </c>
      <c r="BL26" s="84" t="s">
        <v>42</v>
      </c>
      <c r="BM26" s="79"/>
      <c r="BN26" s="79"/>
      <c r="BO26" s="86" t="s">
        <v>180</v>
      </c>
      <c r="BP26" s="81"/>
      <c r="BQ26" s="81"/>
      <c r="BR26" s="81"/>
      <c r="BS26" s="84"/>
      <c r="BT26" s="85"/>
      <c r="BU26" s="84">
        <v>0</v>
      </c>
      <c r="BV26" s="84" t="s">
        <v>317</v>
      </c>
      <c r="BW26" s="84" t="s">
        <v>317</v>
      </c>
      <c r="BX26" s="79"/>
      <c r="BY26" s="79"/>
      <c r="BZ26" s="79" t="s">
        <v>42</v>
      </c>
      <c r="CA26" s="81"/>
      <c r="CB26" s="81"/>
      <c r="CC26" s="81"/>
      <c r="CD26" s="84"/>
      <c r="CE26" s="85"/>
      <c r="CF26" s="84">
        <v>0</v>
      </c>
      <c r="CG26" s="79" t="s">
        <v>42</v>
      </c>
      <c r="CH26" s="79" t="s">
        <v>42</v>
      </c>
      <c r="CI26" s="79"/>
      <c r="CJ26" s="79"/>
      <c r="CK26" s="84">
        <v>0</v>
      </c>
      <c r="CL26" s="84" t="s">
        <v>317</v>
      </c>
      <c r="CM26" s="84" t="s">
        <v>317</v>
      </c>
      <c r="CN26" s="79"/>
      <c r="CO26" s="79"/>
    </row>
    <row r="27" spans="1:93" ht="15" customHeight="1" x14ac:dyDescent="0.25">
      <c r="A27" s="78">
        <f t="shared" si="1"/>
        <v>13</v>
      </c>
      <c r="B27" s="79"/>
      <c r="C27" s="79"/>
      <c r="D27" s="80" t="s">
        <v>247</v>
      </c>
      <c r="E27" s="79"/>
      <c r="F27" s="80" t="s">
        <v>289</v>
      </c>
      <c r="G27" s="79">
        <v>45608</v>
      </c>
      <c r="H27" s="80" t="s">
        <v>122</v>
      </c>
      <c r="I27" s="80">
        <v>175479761</v>
      </c>
      <c r="J27" s="80" t="s">
        <v>44</v>
      </c>
      <c r="K27" s="80" t="s">
        <v>59</v>
      </c>
      <c r="L27" s="80" t="s">
        <v>123</v>
      </c>
      <c r="M27" s="80" t="s">
        <v>87</v>
      </c>
      <c r="N27" s="80" t="s">
        <v>88</v>
      </c>
      <c r="O27" s="80" t="s">
        <v>43</v>
      </c>
      <c r="P27" s="81">
        <v>3.944</v>
      </c>
      <c r="Q27" s="82"/>
      <c r="R27" s="82"/>
      <c r="S27" s="81"/>
      <c r="T27" s="81"/>
      <c r="U27" s="81"/>
      <c r="V27" s="83"/>
      <c r="W27" s="83"/>
      <c r="X27" s="79"/>
      <c r="Y27" s="79"/>
      <c r="Z27" s="79"/>
      <c r="AA27" s="79">
        <v>41254</v>
      </c>
      <c r="AB27" s="79"/>
      <c r="AC27" s="79"/>
      <c r="AD27" s="79">
        <v>42259</v>
      </c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 t="s">
        <v>42</v>
      </c>
      <c r="BA27" s="79" t="s">
        <v>42</v>
      </c>
      <c r="BB27" s="79" t="s">
        <v>42</v>
      </c>
      <c r="BC27" s="81"/>
      <c r="BD27" s="81"/>
      <c r="BE27" s="81"/>
      <c r="BF27" s="81"/>
      <c r="BG27" s="81"/>
      <c r="BH27" s="84"/>
      <c r="BI27" s="85"/>
      <c r="BJ27" s="84">
        <v>0</v>
      </c>
      <c r="BK27" s="84" t="s">
        <v>42</v>
      </c>
      <c r="BL27" s="84" t="s">
        <v>42</v>
      </c>
      <c r="BM27" s="79"/>
      <c r="BN27" s="79"/>
      <c r="BO27" s="86" t="s">
        <v>180</v>
      </c>
      <c r="BP27" s="81"/>
      <c r="BQ27" s="81"/>
      <c r="BR27" s="81"/>
      <c r="BS27" s="84"/>
      <c r="BT27" s="85"/>
      <c r="BU27" s="84">
        <v>0</v>
      </c>
      <c r="BV27" s="84" t="s">
        <v>380</v>
      </c>
      <c r="BW27" s="84" t="s">
        <v>380</v>
      </c>
      <c r="BX27" s="79"/>
      <c r="BY27" s="79"/>
      <c r="BZ27" s="79" t="s">
        <v>42</v>
      </c>
      <c r="CA27" s="81"/>
      <c r="CB27" s="81"/>
      <c r="CC27" s="81"/>
      <c r="CD27" s="84"/>
      <c r="CE27" s="85"/>
      <c r="CF27" s="84">
        <v>0</v>
      </c>
      <c r="CG27" s="79" t="s">
        <v>42</v>
      </c>
      <c r="CH27" s="79" t="s">
        <v>42</v>
      </c>
      <c r="CI27" s="79"/>
      <c r="CJ27" s="79"/>
      <c r="CK27" s="84">
        <v>0</v>
      </c>
      <c r="CL27" s="84" t="s">
        <v>380</v>
      </c>
      <c r="CM27" s="84" t="s">
        <v>380</v>
      </c>
      <c r="CN27" s="79"/>
      <c r="CO27" s="79"/>
    </row>
    <row r="28" spans="1:93" ht="15" customHeight="1" x14ac:dyDescent="0.25">
      <c r="A28" s="78">
        <f t="shared" si="1"/>
        <v>14</v>
      </c>
      <c r="B28" s="79"/>
      <c r="C28" s="79"/>
      <c r="D28" s="80" t="s">
        <v>248</v>
      </c>
      <c r="E28" s="79"/>
      <c r="F28" s="80" t="s">
        <v>290</v>
      </c>
      <c r="G28" s="79">
        <v>45608</v>
      </c>
      <c r="H28" s="80" t="s">
        <v>120</v>
      </c>
      <c r="I28" s="80">
        <v>175479761</v>
      </c>
      <c r="J28" s="80" t="s">
        <v>44</v>
      </c>
      <c r="K28" s="80" t="s">
        <v>59</v>
      </c>
      <c r="L28" s="80" t="s">
        <v>121</v>
      </c>
      <c r="M28" s="80" t="s">
        <v>87</v>
      </c>
      <c r="N28" s="80" t="s">
        <v>88</v>
      </c>
      <c r="O28" s="80" t="s">
        <v>43</v>
      </c>
      <c r="P28" s="81">
        <v>3.944</v>
      </c>
      <c r="Q28" s="82"/>
      <c r="R28" s="82"/>
      <c r="S28" s="81"/>
      <c r="T28" s="81"/>
      <c r="U28" s="81"/>
      <c r="V28" s="83"/>
      <c r="W28" s="83"/>
      <c r="X28" s="79"/>
      <c r="Y28" s="79"/>
      <c r="Z28" s="79"/>
      <c r="AA28" s="79">
        <v>41254</v>
      </c>
      <c r="AB28" s="79"/>
      <c r="AC28" s="79"/>
      <c r="AD28" s="79">
        <v>41570</v>
      </c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 t="s">
        <v>42</v>
      </c>
      <c r="BA28" s="79" t="s">
        <v>42</v>
      </c>
      <c r="BB28" s="79" t="s">
        <v>42</v>
      </c>
      <c r="BC28" s="81"/>
      <c r="BD28" s="81"/>
      <c r="BE28" s="81"/>
      <c r="BF28" s="81"/>
      <c r="BG28" s="81"/>
      <c r="BH28" s="84"/>
      <c r="BI28" s="85"/>
      <c r="BJ28" s="84">
        <v>0</v>
      </c>
      <c r="BK28" s="84" t="s">
        <v>42</v>
      </c>
      <c r="BL28" s="84" t="s">
        <v>42</v>
      </c>
      <c r="BM28" s="79"/>
      <c r="BN28" s="79"/>
      <c r="BO28" s="86" t="s">
        <v>180</v>
      </c>
      <c r="BP28" s="81"/>
      <c r="BQ28" s="81"/>
      <c r="BR28" s="81"/>
      <c r="BS28" s="84"/>
      <c r="BT28" s="85"/>
      <c r="BU28" s="84">
        <v>0</v>
      </c>
      <c r="BV28" s="84" t="s">
        <v>381</v>
      </c>
      <c r="BW28" s="84" t="s">
        <v>381</v>
      </c>
      <c r="BX28" s="79"/>
      <c r="BY28" s="79"/>
      <c r="BZ28" s="79" t="s">
        <v>42</v>
      </c>
      <c r="CA28" s="81"/>
      <c r="CB28" s="81"/>
      <c r="CC28" s="81"/>
      <c r="CD28" s="84"/>
      <c r="CE28" s="85"/>
      <c r="CF28" s="84">
        <v>0</v>
      </c>
      <c r="CG28" s="79" t="s">
        <v>42</v>
      </c>
      <c r="CH28" s="79" t="s">
        <v>42</v>
      </c>
      <c r="CI28" s="79"/>
      <c r="CJ28" s="79"/>
      <c r="CK28" s="84">
        <v>0</v>
      </c>
      <c r="CL28" s="84" t="s">
        <v>381</v>
      </c>
      <c r="CM28" s="84" t="s">
        <v>381</v>
      </c>
      <c r="CN28" s="79"/>
      <c r="CO28" s="79"/>
    </row>
    <row r="29" spans="1:93" ht="15" customHeight="1" x14ac:dyDescent="0.25">
      <c r="A29" s="78">
        <f t="shared" si="1"/>
        <v>15</v>
      </c>
      <c r="B29" s="79"/>
      <c r="C29" s="79"/>
      <c r="D29" s="80" t="s">
        <v>249</v>
      </c>
      <c r="E29" s="79"/>
      <c r="F29" s="80" t="s">
        <v>291</v>
      </c>
      <c r="G29" s="79">
        <v>45608</v>
      </c>
      <c r="H29" s="80" t="s">
        <v>140</v>
      </c>
      <c r="I29" s="80">
        <v>831915153</v>
      </c>
      <c r="J29" s="80" t="s">
        <v>44</v>
      </c>
      <c r="K29" s="80" t="s">
        <v>59</v>
      </c>
      <c r="L29" s="80" t="s">
        <v>141</v>
      </c>
      <c r="M29" s="80" t="s">
        <v>142</v>
      </c>
      <c r="N29" s="80" t="s">
        <v>143</v>
      </c>
      <c r="O29" s="80" t="s">
        <v>43</v>
      </c>
      <c r="P29" s="81">
        <v>3.044</v>
      </c>
      <c r="Q29" s="82"/>
      <c r="R29" s="82"/>
      <c r="S29" s="81"/>
      <c r="T29" s="81"/>
      <c r="U29" s="81"/>
      <c r="V29" s="83"/>
      <c r="W29" s="83"/>
      <c r="X29" s="79"/>
      <c r="Y29" s="79"/>
      <c r="Z29" s="79"/>
      <c r="AA29" s="79">
        <v>41637</v>
      </c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 t="s">
        <v>42</v>
      </c>
      <c r="BA29" s="79" t="s">
        <v>42</v>
      </c>
      <c r="BB29" s="79" t="s">
        <v>42</v>
      </c>
      <c r="BC29" s="81"/>
      <c r="BD29" s="81"/>
      <c r="BE29" s="81"/>
      <c r="BF29" s="81"/>
      <c r="BG29" s="81"/>
      <c r="BH29" s="84"/>
      <c r="BI29" s="85"/>
      <c r="BJ29" s="84">
        <v>0</v>
      </c>
      <c r="BK29" s="84" t="s">
        <v>42</v>
      </c>
      <c r="BL29" s="84" t="s">
        <v>42</v>
      </c>
      <c r="BM29" s="79"/>
      <c r="BN29" s="79"/>
      <c r="BO29" s="86" t="s">
        <v>375</v>
      </c>
      <c r="BP29" s="81"/>
      <c r="BQ29" s="81"/>
      <c r="BR29" s="81"/>
      <c r="BS29" s="84"/>
      <c r="BT29" s="85"/>
      <c r="BU29" s="84">
        <v>0</v>
      </c>
      <c r="BV29" s="84" t="s">
        <v>382</v>
      </c>
      <c r="BW29" s="84" t="s">
        <v>382</v>
      </c>
      <c r="BX29" s="79"/>
      <c r="BY29" s="79"/>
      <c r="BZ29" s="79" t="s">
        <v>42</v>
      </c>
      <c r="CA29" s="81"/>
      <c r="CB29" s="81"/>
      <c r="CC29" s="81"/>
      <c r="CD29" s="84"/>
      <c r="CE29" s="85"/>
      <c r="CF29" s="84">
        <v>0</v>
      </c>
      <c r="CG29" s="79" t="s">
        <v>42</v>
      </c>
      <c r="CH29" s="79" t="s">
        <v>42</v>
      </c>
      <c r="CI29" s="79"/>
      <c r="CJ29" s="79"/>
      <c r="CK29" s="84">
        <v>0</v>
      </c>
      <c r="CL29" s="84" t="s">
        <v>382</v>
      </c>
      <c r="CM29" s="84" t="s">
        <v>382</v>
      </c>
      <c r="CN29" s="79"/>
      <c r="CO29" s="79"/>
    </row>
    <row r="30" spans="1:93" ht="15" customHeight="1" x14ac:dyDescent="0.25">
      <c r="A30" s="78">
        <f t="shared" si="1"/>
        <v>16</v>
      </c>
      <c r="B30" s="79"/>
      <c r="C30" s="79"/>
      <c r="D30" s="80" t="s">
        <v>250</v>
      </c>
      <c r="E30" s="79"/>
      <c r="F30" s="80" t="s">
        <v>292</v>
      </c>
      <c r="G30" s="79">
        <v>45589</v>
      </c>
      <c r="H30" s="80" t="s">
        <v>160</v>
      </c>
      <c r="I30" s="80">
        <v>813208144</v>
      </c>
      <c r="J30" s="80" t="s">
        <v>161</v>
      </c>
      <c r="K30" s="80" t="s">
        <v>162</v>
      </c>
      <c r="L30" s="80" t="s">
        <v>163</v>
      </c>
      <c r="M30" s="80" t="s">
        <v>161</v>
      </c>
      <c r="N30" s="80" t="s">
        <v>162</v>
      </c>
      <c r="O30" s="80" t="s">
        <v>43</v>
      </c>
      <c r="P30" s="81">
        <v>2</v>
      </c>
      <c r="Q30" s="82"/>
      <c r="R30" s="82"/>
      <c r="S30" s="81"/>
      <c r="T30" s="81"/>
      <c r="U30" s="81"/>
      <c r="V30" s="83"/>
      <c r="W30" s="83"/>
      <c r="X30" s="79"/>
      <c r="Y30" s="79"/>
      <c r="Z30" s="79"/>
      <c r="AA30" s="79">
        <v>41820</v>
      </c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 t="s">
        <v>164</v>
      </c>
      <c r="BA30" s="89">
        <v>700906.23</v>
      </c>
      <c r="BB30" s="79">
        <v>41943</v>
      </c>
      <c r="BC30" s="81"/>
      <c r="BD30" s="81"/>
      <c r="BE30" s="81"/>
      <c r="BF30" s="81"/>
      <c r="BG30" s="81"/>
      <c r="BH30" s="84"/>
      <c r="BI30" s="85"/>
      <c r="BJ30" s="84">
        <v>0</v>
      </c>
      <c r="BK30" s="84" t="s">
        <v>42</v>
      </c>
      <c r="BL30" s="84" t="s">
        <v>42</v>
      </c>
      <c r="BM30" s="79"/>
      <c r="BN30" s="79"/>
      <c r="BO30" s="86" t="s">
        <v>179</v>
      </c>
      <c r="BP30" s="81"/>
      <c r="BQ30" s="81"/>
      <c r="BR30" s="81"/>
      <c r="BS30" s="84"/>
      <c r="BT30" s="85"/>
      <c r="BU30" s="84">
        <v>0</v>
      </c>
      <c r="BV30" s="84" t="s">
        <v>383</v>
      </c>
      <c r="BW30" s="84" t="s">
        <v>383</v>
      </c>
      <c r="BX30" s="79"/>
      <c r="BY30" s="79"/>
      <c r="BZ30" s="79" t="s">
        <v>42</v>
      </c>
      <c r="CA30" s="81"/>
      <c r="CB30" s="81"/>
      <c r="CC30" s="81"/>
      <c r="CD30" s="84"/>
      <c r="CE30" s="85"/>
      <c r="CF30" s="84">
        <v>0</v>
      </c>
      <c r="CG30" s="79" t="s">
        <v>42</v>
      </c>
      <c r="CH30" s="79" t="s">
        <v>42</v>
      </c>
      <c r="CI30" s="79"/>
      <c r="CJ30" s="79"/>
      <c r="CK30" s="84">
        <v>0</v>
      </c>
      <c r="CL30" s="84" t="s">
        <v>383</v>
      </c>
      <c r="CM30" s="84" t="s">
        <v>383</v>
      </c>
      <c r="CN30" s="79"/>
      <c r="CO30" s="79"/>
    </row>
    <row r="31" spans="1:93" ht="15" customHeight="1" x14ac:dyDescent="0.25">
      <c r="A31" s="78">
        <f t="shared" si="1"/>
        <v>17</v>
      </c>
      <c r="B31" s="79"/>
      <c r="C31" s="79"/>
      <c r="D31" s="80" t="s">
        <v>251</v>
      </c>
      <c r="E31" s="79"/>
      <c r="F31" s="80" t="s">
        <v>293</v>
      </c>
      <c r="G31" s="79">
        <v>45608</v>
      </c>
      <c r="H31" s="80" t="s">
        <v>127</v>
      </c>
      <c r="I31" s="80">
        <v>106028833</v>
      </c>
      <c r="J31" s="80" t="s">
        <v>128</v>
      </c>
      <c r="K31" s="80" t="s">
        <v>129</v>
      </c>
      <c r="L31" s="80" t="s">
        <v>130</v>
      </c>
      <c r="M31" s="80" t="s">
        <v>128</v>
      </c>
      <c r="N31" s="80" t="s">
        <v>131</v>
      </c>
      <c r="O31" s="80" t="s">
        <v>43</v>
      </c>
      <c r="P31" s="81">
        <v>3.3580000000000001</v>
      </c>
      <c r="Q31" s="82"/>
      <c r="R31" s="82"/>
      <c r="S31" s="81"/>
      <c r="T31" s="81"/>
      <c r="U31" s="81"/>
      <c r="V31" s="83"/>
      <c r="W31" s="83"/>
      <c r="X31" s="79"/>
      <c r="Y31" s="79"/>
      <c r="Z31" s="79"/>
      <c r="AA31" s="79">
        <v>42054</v>
      </c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 t="s">
        <v>42</v>
      </c>
      <c r="BA31" s="79" t="s">
        <v>42</v>
      </c>
      <c r="BB31" s="79" t="s">
        <v>42</v>
      </c>
      <c r="BC31" s="81"/>
      <c r="BD31" s="81"/>
      <c r="BE31" s="81"/>
      <c r="BF31" s="81"/>
      <c r="BG31" s="81"/>
      <c r="BH31" s="84"/>
      <c r="BI31" s="85"/>
      <c r="BJ31" s="84">
        <v>0</v>
      </c>
      <c r="BK31" s="84" t="s">
        <v>42</v>
      </c>
      <c r="BL31" s="84" t="s">
        <v>42</v>
      </c>
      <c r="BM31" s="79"/>
      <c r="BN31" s="79"/>
      <c r="BO31" s="86" t="s">
        <v>375</v>
      </c>
      <c r="BP31" s="81"/>
      <c r="BQ31" s="81"/>
      <c r="BR31" s="81"/>
      <c r="BS31" s="84"/>
      <c r="BT31" s="85"/>
      <c r="BU31" s="84">
        <v>0</v>
      </c>
      <c r="BV31" s="84" t="s">
        <v>384</v>
      </c>
      <c r="BW31" s="84" t="s">
        <v>384</v>
      </c>
      <c r="BX31" s="79"/>
      <c r="BY31" s="79"/>
      <c r="BZ31" s="79" t="s">
        <v>42</v>
      </c>
      <c r="CA31" s="81"/>
      <c r="CB31" s="81"/>
      <c r="CC31" s="81"/>
      <c r="CD31" s="84"/>
      <c r="CE31" s="85"/>
      <c r="CF31" s="84">
        <v>0</v>
      </c>
      <c r="CG31" s="79" t="s">
        <v>42</v>
      </c>
      <c r="CH31" s="79" t="s">
        <v>42</v>
      </c>
      <c r="CI31" s="79"/>
      <c r="CJ31" s="79"/>
      <c r="CK31" s="84">
        <v>0</v>
      </c>
      <c r="CL31" s="84" t="s">
        <v>384</v>
      </c>
      <c r="CM31" s="84" t="s">
        <v>384</v>
      </c>
      <c r="CN31" s="79"/>
      <c r="CO31" s="79"/>
    </row>
    <row r="32" spans="1:93" ht="15" customHeight="1" x14ac:dyDescent="0.25">
      <c r="A32" s="78">
        <f t="shared" si="1"/>
        <v>18</v>
      </c>
      <c r="B32" s="79"/>
      <c r="C32" s="79"/>
      <c r="D32" s="80" t="s">
        <v>252</v>
      </c>
      <c r="E32" s="79"/>
      <c r="F32" s="80" t="s">
        <v>294</v>
      </c>
      <c r="G32" s="79">
        <v>45624</v>
      </c>
      <c r="H32" s="80" t="s">
        <v>204</v>
      </c>
      <c r="I32" s="80">
        <v>205061272</v>
      </c>
      <c r="J32" s="80" t="s">
        <v>66</v>
      </c>
      <c r="K32" s="80" t="s">
        <v>65</v>
      </c>
      <c r="L32" s="80" t="s">
        <v>276</v>
      </c>
      <c r="M32" s="80" t="s">
        <v>81</v>
      </c>
      <c r="N32" s="80" t="s">
        <v>82</v>
      </c>
      <c r="O32" s="80" t="s">
        <v>43</v>
      </c>
      <c r="P32" s="81">
        <v>2.4300000000000002</v>
      </c>
      <c r="Q32" s="82"/>
      <c r="R32" s="82"/>
      <c r="S32" s="81"/>
      <c r="T32" s="81"/>
      <c r="U32" s="81"/>
      <c r="V32" s="83"/>
      <c r="W32" s="83"/>
      <c r="X32" s="79"/>
      <c r="Y32" s="79"/>
      <c r="Z32" s="79"/>
      <c r="AA32" s="79">
        <v>40550</v>
      </c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 t="s">
        <v>164</v>
      </c>
      <c r="BA32" s="82">
        <v>2899999</v>
      </c>
      <c r="BB32" s="79">
        <v>40710</v>
      </c>
      <c r="BC32" s="81"/>
      <c r="BD32" s="81"/>
      <c r="BE32" s="81"/>
      <c r="BF32" s="81"/>
      <c r="BG32" s="81"/>
      <c r="BH32" s="84"/>
      <c r="BI32" s="85"/>
      <c r="BJ32" s="84">
        <v>0</v>
      </c>
      <c r="BK32" s="84" t="s">
        <v>42</v>
      </c>
      <c r="BL32" s="84" t="s">
        <v>42</v>
      </c>
      <c r="BM32" s="79"/>
      <c r="BN32" s="79"/>
      <c r="BO32" s="86" t="s">
        <v>180</v>
      </c>
      <c r="BP32" s="81"/>
      <c r="BQ32" s="81"/>
      <c r="BR32" s="81"/>
      <c r="BS32" s="84"/>
      <c r="BT32" s="85"/>
      <c r="BU32" s="84">
        <v>0</v>
      </c>
      <c r="BV32" s="84" t="s">
        <v>385</v>
      </c>
      <c r="BW32" s="84" t="s">
        <v>385</v>
      </c>
      <c r="BX32" s="79"/>
      <c r="BY32" s="79"/>
      <c r="BZ32" s="86" t="s">
        <v>42</v>
      </c>
      <c r="CA32" s="81"/>
      <c r="CB32" s="81"/>
      <c r="CC32" s="81"/>
      <c r="CD32" s="84"/>
      <c r="CE32" s="85"/>
      <c r="CF32" s="84">
        <v>0</v>
      </c>
      <c r="CG32" s="79" t="s">
        <v>42</v>
      </c>
      <c r="CH32" s="79" t="s">
        <v>42</v>
      </c>
      <c r="CI32" s="79"/>
      <c r="CJ32" s="79"/>
      <c r="CK32" s="84">
        <v>0</v>
      </c>
      <c r="CL32" s="84" t="s">
        <v>385</v>
      </c>
      <c r="CM32" s="84" t="s">
        <v>385</v>
      </c>
      <c r="CN32" s="79"/>
      <c r="CO32" s="79"/>
    </row>
    <row r="33" spans="1:93" ht="15" customHeight="1" x14ac:dyDescent="0.25">
      <c r="A33" s="78">
        <f t="shared" si="1"/>
        <v>19</v>
      </c>
      <c r="B33" s="79"/>
      <c r="C33" s="79"/>
      <c r="D33" s="80" t="s">
        <v>253</v>
      </c>
      <c r="E33" s="79"/>
      <c r="F33" s="80" t="s">
        <v>295</v>
      </c>
      <c r="G33" s="79">
        <v>45624</v>
      </c>
      <c r="H33" s="80" t="s">
        <v>205</v>
      </c>
      <c r="I33" s="80">
        <v>204883234</v>
      </c>
      <c r="J33" s="80" t="s">
        <v>44</v>
      </c>
      <c r="K33" s="80" t="s">
        <v>169</v>
      </c>
      <c r="L33" s="80" t="s">
        <v>207</v>
      </c>
      <c r="M33" s="80" t="s">
        <v>44</v>
      </c>
      <c r="N33" s="80" t="s">
        <v>169</v>
      </c>
      <c r="O33" s="80" t="s">
        <v>63</v>
      </c>
      <c r="P33" s="81">
        <v>1.57</v>
      </c>
      <c r="Q33" s="82"/>
      <c r="R33" s="82"/>
      <c r="S33" s="81"/>
      <c r="T33" s="81"/>
      <c r="U33" s="81"/>
      <c r="V33" s="83"/>
      <c r="W33" s="83"/>
      <c r="X33" s="79"/>
      <c r="Y33" s="79"/>
      <c r="Z33" s="79"/>
      <c r="AA33" s="79">
        <v>40224</v>
      </c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 t="s">
        <v>42</v>
      </c>
      <c r="BA33" s="79" t="s">
        <v>42</v>
      </c>
      <c r="BB33" s="79" t="s">
        <v>42</v>
      </c>
      <c r="BC33" s="81"/>
      <c r="BD33" s="81"/>
      <c r="BE33" s="81"/>
      <c r="BF33" s="81"/>
      <c r="BG33" s="81"/>
      <c r="BH33" s="84"/>
      <c r="BI33" s="85"/>
      <c r="BJ33" s="84">
        <v>0</v>
      </c>
      <c r="BK33" s="84" t="s">
        <v>42</v>
      </c>
      <c r="BL33" s="84" t="s">
        <v>42</v>
      </c>
      <c r="BM33" s="79"/>
      <c r="BN33" s="79"/>
      <c r="BO33" s="86" t="s">
        <v>375</v>
      </c>
      <c r="BP33" s="81"/>
      <c r="BQ33" s="81"/>
      <c r="BR33" s="81"/>
      <c r="BS33" s="84"/>
      <c r="BT33" s="85"/>
      <c r="BU33" s="84">
        <v>0</v>
      </c>
      <c r="BV33" s="84" t="s">
        <v>318</v>
      </c>
      <c r="BW33" s="84" t="s">
        <v>318</v>
      </c>
      <c r="BX33" s="79"/>
      <c r="BY33" s="79"/>
      <c r="BZ33" s="79" t="s">
        <v>42</v>
      </c>
      <c r="CA33" s="81"/>
      <c r="CB33" s="81"/>
      <c r="CC33" s="81"/>
      <c r="CD33" s="84"/>
      <c r="CE33" s="85"/>
      <c r="CF33" s="84">
        <v>0</v>
      </c>
      <c r="CG33" s="79" t="s">
        <v>42</v>
      </c>
      <c r="CH33" s="79" t="s">
        <v>42</v>
      </c>
      <c r="CI33" s="79"/>
      <c r="CJ33" s="79"/>
      <c r="CK33" s="84">
        <v>0</v>
      </c>
      <c r="CL33" s="84" t="s">
        <v>318</v>
      </c>
      <c r="CM33" s="84" t="s">
        <v>318</v>
      </c>
      <c r="CN33" s="79"/>
      <c r="CO33" s="79"/>
    </row>
    <row r="34" spans="1:93" ht="15" customHeight="1" x14ac:dyDescent="0.25">
      <c r="A34" s="78">
        <f t="shared" si="1"/>
        <v>20</v>
      </c>
      <c r="B34" s="79"/>
      <c r="C34" s="79"/>
      <c r="D34" s="80" t="s">
        <v>254</v>
      </c>
      <c r="E34" s="79"/>
      <c r="F34" s="80" t="s">
        <v>296</v>
      </c>
      <c r="G34" s="79">
        <v>45589</v>
      </c>
      <c r="H34" s="80" t="s">
        <v>48</v>
      </c>
      <c r="I34" s="80">
        <v>106006256</v>
      </c>
      <c r="J34" s="80" t="s">
        <v>49</v>
      </c>
      <c r="K34" s="80" t="s">
        <v>50</v>
      </c>
      <c r="L34" s="80" t="s">
        <v>51</v>
      </c>
      <c r="M34" s="80" t="s">
        <v>49</v>
      </c>
      <c r="N34" s="80" t="s">
        <v>50</v>
      </c>
      <c r="O34" s="80" t="s">
        <v>52</v>
      </c>
      <c r="P34" s="81">
        <v>6.24</v>
      </c>
      <c r="Q34" s="82"/>
      <c r="R34" s="82"/>
      <c r="S34" s="81"/>
      <c r="T34" s="81"/>
      <c r="U34" s="81"/>
      <c r="V34" s="83"/>
      <c r="W34" s="83"/>
      <c r="X34" s="79"/>
      <c r="Y34" s="79"/>
      <c r="Z34" s="79"/>
      <c r="AA34" s="79">
        <v>38681</v>
      </c>
      <c r="AB34" s="79"/>
      <c r="AC34" s="79"/>
      <c r="AD34" s="79">
        <v>38681</v>
      </c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 t="s">
        <v>42</v>
      </c>
      <c r="BA34" s="79" t="s">
        <v>42</v>
      </c>
      <c r="BB34" s="79" t="s">
        <v>42</v>
      </c>
      <c r="BC34" s="81"/>
      <c r="BD34" s="81"/>
      <c r="BE34" s="81"/>
      <c r="BF34" s="81"/>
      <c r="BG34" s="81"/>
      <c r="BH34" s="84"/>
      <c r="BI34" s="85"/>
      <c r="BJ34" s="84">
        <v>0</v>
      </c>
      <c r="BK34" s="84" t="s">
        <v>42</v>
      </c>
      <c r="BL34" s="84" t="s">
        <v>42</v>
      </c>
      <c r="BM34" s="79"/>
      <c r="BN34" s="79"/>
      <c r="BO34" s="86" t="s">
        <v>375</v>
      </c>
      <c r="BP34" s="81"/>
      <c r="BQ34" s="81"/>
      <c r="BR34" s="81"/>
      <c r="BS34" s="84"/>
      <c r="BT34" s="85"/>
      <c r="BU34" s="84">
        <v>0</v>
      </c>
      <c r="BV34" s="84" t="s">
        <v>386</v>
      </c>
      <c r="BW34" s="84" t="s">
        <v>386</v>
      </c>
      <c r="BX34" s="79"/>
      <c r="BY34" s="79"/>
      <c r="BZ34" s="79" t="s">
        <v>42</v>
      </c>
      <c r="CA34" s="81"/>
      <c r="CB34" s="81"/>
      <c r="CC34" s="81"/>
      <c r="CD34" s="84"/>
      <c r="CE34" s="85"/>
      <c r="CF34" s="84">
        <v>0</v>
      </c>
      <c r="CG34" s="79" t="s">
        <v>42</v>
      </c>
      <c r="CH34" s="79" t="s">
        <v>42</v>
      </c>
      <c r="CI34" s="79"/>
      <c r="CJ34" s="79"/>
      <c r="CK34" s="84">
        <v>0</v>
      </c>
      <c r="CL34" s="84" t="s">
        <v>386</v>
      </c>
      <c r="CM34" s="84" t="s">
        <v>386</v>
      </c>
      <c r="CN34" s="79"/>
      <c r="CO34" s="79"/>
    </row>
    <row r="35" spans="1:93" ht="15" customHeight="1" x14ac:dyDescent="0.25">
      <c r="A35" s="78">
        <f t="shared" si="1"/>
        <v>21</v>
      </c>
      <c r="B35" s="79"/>
      <c r="C35" s="79"/>
      <c r="D35" s="80" t="s">
        <v>255</v>
      </c>
      <c r="E35" s="79"/>
      <c r="F35" s="80" t="s">
        <v>297</v>
      </c>
      <c r="G35" s="79">
        <v>45589</v>
      </c>
      <c r="H35" s="80" t="s">
        <v>48</v>
      </c>
      <c r="I35" s="80">
        <v>106006256</v>
      </c>
      <c r="J35" s="80" t="s">
        <v>49</v>
      </c>
      <c r="K35" s="80" t="s">
        <v>50</v>
      </c>
      <c r="L35" s="80" t="s">
        <v>53</v>
      </c>
      <c r="M35" s="80" t="s">
        <v>49</v>
      </c>
      <c r="N35" s="80" t="s">
        <v>50</v>
      </c>
      <c r="O35" s="80" t="s">
        <v>52</v>
      </c>
      <c r="P35" s="81">
        <v>2.004</v>
      </c>
      <c r="Q35" s="82"/>
      <c r="R35" s="82"/>
      <c r="S35" s="81"/>
      <c r="T35" s="81"/>
      <c r="U35" s="81"/>
      <c r="V35" s="83"/>
      <c r="W35" s="83"/>
      <c r="X35" s="79"/>
      <c r="Y35" s="79"/>
      <c r="Z35" s="79"/>
      <c r="AA35" s="79">
        <v>40955</v>
      </c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 t="s">
        <v>42</v>
      </c>
      <c r="BA35" s="79" t="s">
        <v>42</v>
      </c>
      <c r="BB35" s="79" t="s">
        <v>42</v>
      </c>
      <c r="BC35" s="81"/>
      <c r="BD35" s="81"/>
      <c r="BE35" s="81"/>
      <c r="BF35" s="81"/>
      <c r="BG35" s="81"/>
      <c r="BH35" s="84"/>
      <c r="BI35" s="85"/>
      <c r="BJ35" s="84">
        <v>0</v>
      </c>
      <c r="BK35" s="84" t="s">
        <v>42</v>
      </c>
      <c r="BL35" s="84" t="s">
        <v>42</v>
      </c>
      <c r="BM35" s="79"/>
      <c r="BN35" s="79"/>
      <c r="BO35" s="86" t="s">
        <v>375</v>
      </c>
      <c r="BP35" s="81"/>
      <c r="BQ35" s="81"/>
      <c r="BR35" s="81"/>
      <c r="BS35" s="84"/>
      <c r="BT35" s="85"/>
      <c r="BU35" s="84">
        <v>0</v>
      </c>
      <c r="BV35" s="84" t="s">
        <v>387</v>
      </c>
      <c r="BW35" s="84" t="s">
        <v>387</v>
      </c>
      <c r="BX35" s="79"/>
      <c r="BY35" s="79"/>
      <c r="BZ35" s="79" t="s">
        <v>42</v>
      </c>
      <c r="CA35" s="81"/>
      <c r="CB35" s="81"/>
      <c r="CC35" s="81"/>
      <c r="CD35" s="84"/>
      <c r="CE35" s="85"/>
      <c r="CF35" s="84">
        <v>0</v>
      </c>
      <c r="CG35" s="79" t="s">
        <v>42</v>
      </c>
      <c r="CH35" s="79" t="s">
        <v>42</v>
      </c>
      <c r="CI35" s="79"/>
      <c r="CJ35" s="79"/>
      <c r="CK35" s="84">
        <v>0</v>
      </c>
      <c r="CL35" s="84" t="s">
        <v>387</v>
      </c>
      <c r="CM35" s="84" t="s">
        <v>387</v>
      </c>
      <c r="CN35" s="79"/>
      <c r="CO35" s="79"/>
    </row>
    <row r="36" spans="1:93" ht="15" customHeight="1" x14ac:dyDescent="0.25">
      <c r="A36" s="78">
        <f t="shared" si="1"/>
        <v>22</v>
      </c>
      <c r="B36" s="79"/>
      <c r="C36" s="79"/>
      <c r="D36" s="80" t="s">
        <v>256</v>
      </c>
      <c r="E36" s="79"/>
      <c r="F36" s="80" t="s">
        <v>298</v>
      </c>
      <c r="G36" s="79">
        <v>45624</v>
      </c>
      <c r="H36" s="80" t="s">
        <v>67</v>
      </c>
      <c r="I36" s="80">
        <v>102011085</v>
      </c>
      <c r="J36" s="80" t="s">
        <v>68</v>
      </c>
      <c r="K36" s="80" t="s">
        <v>69</v>
      </c>
      <c r="L36" s="80" t="s">
        <v>70</v>
      </c>
      <c r="M36" s="80" t="s">
        <v>68</v>
      </c>
      <c r="N36" s="80" t="s">
        <v>69</v>
      </c>
      <c r="O36" s="80" t="s">
        <v>52</v>
      </c>
      <c r="P36" s="81">
        <v>17.763999999999999</v>
      </c>
      <c r="Q36" s="82"/>
      <c r="R36" s="82"/>
      <c r="S36" s="81"/>
      <c r="T36" s="81"/>
      <c r="U36" s="81"/>
      <c r="V36" s="83"/>
      <c r="W36" s="83"/>
      <c r="X36" s="79"/>
      <c r="Y36" s="79"/>
      <c r="Z36" s="79"/>
      <c r="AA36" s="79">
        <v>39198</v>
      </c>
      <c r="AB36" s="79"/>
      <c r="AC36" s="79"/>
      <c r="AD36" s="79">
        <v>39198</v>
      </c>
      <c r="AE36" s="79"/>
      <c r="AF36" s="79"/>
      <c r="AG36" s="79">
        <v>39198</v>
      </c>
      <c r="AH36" s="79"/>
      <c r="AI36" s="79"/>
      <c r="AJ36" s="79">
        <v>39198</v>
      </c>
      <c r="AK36" s="79"/>
      <c r="AL36" s="79"/>
      <c r="AM36" s="79">
        <v>39198</v>
      </c>
      <c r="AN36" s="79"/>
      <c r="AO36" s="79"/>
      <c r="AP36" s="79">
        <v>39198</v>
      </c>
      <c r="AQ36" s="79"/>
      <c r="AR36" s="79"/>
      <c r="AS36" s="79"/>
      <c r="AT36" s="79"/>
      <c r="AU36" s="79"/>
      <c r="AV36" s="79"/>
      <c r="AW36" s="79"/>
      <c r="AX36" s="79"/>
      <c r="AY36" s="79"/>
      <c r="AZ36" s="79" t="s">
        <v>42</v>
      </c>
      <c r="BA36" s="79" t="s">
        <v>42</v>
      </c>
      <c r="BB36" s="79" t="s">
        <v>42</v>
      </c>
      <c r="BC36" s="81"/>
      <c r="BD36" s="81"/>
      <c r="BE36" s="81"/>
      <c r="BF36" s="81"/>
      <c r="BG36" s="81"/>
      <c r="BH36" s="84"/>
      <c r="BI36" s="85"/>
      <c r="BJ36" s="84">
        <v>0</v>
      </c>
      <c r="BK36" s="80" t="s">
        <v>388</v>
      </c>
      <c r="BL36" s="80" t="s">
        <v>388</v>
      </c>
      <c r="BM36" s="79"/>
      <c r="BN36" s="79"/>
      <c r="BO36" s="84" t="s">
        <v>42</v>
      </c>
      <c r="BP36" s="81"/>
      <c r="BQ36" s="81"/>
      <c r="BR36" s="81"/>
      <c r="BS36" s="84"/>
      <c r="BT36" s="85"/>
      <c r="BU36" s="84">
        <v>0</v>
      </c>
      <c r="BV36" s="80" t="s">
        <v>42</v>
      </c>
      <c r="BW36" s="80" t="s">
        <v>42</v>
      </c>
      <c r="BX36" s="79"/>
      <c r="BY36" s="79"/>
      <c r="BZ36" s="79" t="s">
        <v>42</v>
      </c>
      <c r="CA36" s="81"/>
      <c r="CB36" s="81"/>
      <c r="CC36" s="81"/>
      <c r="CD36" s="84"/>
      <c r="CE36" s="85"/>
      <c r="CF36" s="84">
        <v>0</v>
      </c>
      <c r="CG36" s="79" t="s">
        <v>42</v>
      </c>
      <c r="CH36" s="79" t="s">
        <v>42</v>
      </c>
      <c r="CI36" s="79"/>
      <c r="CJ36" s="79"/>
      <c r="CK36" s="84">
        <v>0</v>
      </c>
      <c r="CL36" s="80" t="s">
        <v>388</v>
      </c>
      <c r="CM36" s="80" t="s">
        <v>388</v>
      </c>
      <c r="CN36" s="79"/>
      <c r="CO36" s="79"/>
    </row>
    <row r="37" spans="1:93" ht="15" customHeight="1" x14ac:dyDescent="0.25">
      <c r="A37" s="78">
        <f t="shared" si="1"/>
        <v>23</v>
      </c>
      <c r="B37" s="79"/>
      <c r="C37" s="79"/>
      <c r="D37" s="80" t="s">
        <v>257</v>
      </c>
      <c r="E37" s="79"/>
      <c r="F37" s="80" t="s">
        <v>299</v>
      </c>
      <c r="G37" s="79">
        <v>45608</v>
      </c>
      <c r="H37" s="80" t="s">
        <v>71</v>
      </c>
      <c r="I37" s="80">
        <v>103195446</v>
      </c>
      <c r="J37" s="80" t="s">
        <v>72</v>
      </c>
      <c r="K37" s="80" t="s">
        <v>73</v>
      </c>
      <c r="L37" s="80" t="s">
        <v>74</v>
      </c>
      <c r="M37" s="80" t="s">
        <v>72</v>
      </c>
      <c r="N37" s="80" t="s">
        <v>73</v>
      </c>
      <c r="O37" s="80" t="s">
        <v>52</v>
      </c>
      <c r="P37" s="81">
        <v>11.18</v>
      </c>
      <c r="Q37" s="82"/>
      <c r="R37" s="82"/>
      <c r="S37" s="81"/>
      <c r="T37" s="81"/>
      <c r="U37" s="81"/>
      <c r="V37" s="83"/>
      <c r="W37" s="83"/>
      <c r="X37" s="79"/>
      <c r="Y37" s="79"/>
      <c r="Z37" s="79"/>
      <c r="AA37" s="79">
        <v>38471</v>
      </c>
      <c r="AB37" s="79"/>
      <c r="AC37" s="79"/>
      <c r="AD37" s="79">
        <v>38471</v>
      </c>
      <c r="AE37" s="79"/>
      <c r="AF37" s="79"/>
      <c r="AG37" s="79">
        <v>39925</v>
      </c>
      <c r="AH37" s="79"/>
      <c r="AI37" s="79"/>
      <c r="AJ37" s="79">
        <v>39925</v>
      </c>
      <c r="AK37" s="79"/>
      <c r="AL37" s="79"/>
      <c r="AM37" s="79">
        <v>42278</v>
      </c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 t="s">
        <v>42</v>
      </c>
      <c r="BA37" s="79" t="s">
        <v>42</v>
      </c>
      <c r="BB37" s="79" t="s">
        <v>42</v>
      </c>
      <c r="BC37" s="81"/>
      <c r="BD37" s="81"/>
      <c r="BE37" s="81"/>
      <c r="BF37" s="81"/>
      <c r="BG37" s="81"/>
      <c r="BH37" s="84"/>
      <c r="BI37" s="85"/>
      <c r="BJ37" s="84">
        <v>0</v>
      </c>
      <c r="BK37" s="84" t="s">
        <v>42</v>
      </c>
      <c r="BL37" s="84" t="s">
        <v>42</v>
      </c>
      <c r="BM37" s="79"/>
      <c r="BN37" s="79"/>
      <c r="BO37" s="86" t="s">
        <v>179</v>
      </c>
      <c r="BP37" s="81"/>
      <c r="BQ37" s="81"/>
      <c r="BR37" s="81"/>
      <c r="BS37" s="84"/>
      <c r="BT37" s="85"/>
      <c r="BU37" s="84">
        <v>0</v>
      </c>
      <c r="BV37" s="84" t="s">
        <v>389</v>
      </c>
      <c r="BW37" s="84" t="s">
        <v>389</v>
      </c>
      <c r="BX37" s="79"/>
      <c r="BY37" s="79"/>
      <c r="BZ37" s="79" t="s">
        <v>42</v>
      </c>
      <c r="CA37" s="81"/>
      <c r="CB37" s="81"/>
      <c r="CC37" s="81"/>
      <c r="CD37" s="84"/>
      <c r="CE37" s="85"/>
      <c r="CF37" s="84">
        <v>0</v>
      </c>
      <c r="CG37" s="79" t="s">
        <v>42</v>
      </c>
      <c r="CH37" s="79" t="s">
        <v>42</v>
      </c>
      <c r="CI37" s="79"/>
      <c r="CJ37" s="79"/>
      <c r="CK37" s="84">
        <v>0</v>
      </c>
      <c r="CL37" s="84" t="s">
        <v>389</v>
      </c>
      <c r="CM37" s="84" t="s">
        <v>389</v>
      </c>
      <c r="CN37" s="79"/>
      <c r="CO37" s="79"/>
    </row>
    <row r="38" spans="1:93" ht="15" customHeight="1" x14ac:dyDescent="0.25">
      <c r="A38" s="78">
        <f t="shared" si="1"/>
        <v>24</v>
      </c>
      <c r="B38" s="79"/>
      <c r="C38" s="79"/>
      <c r="D38" s="80" t="s">
        <v>258</v>
      </c>
      <c r="E38" s="79"/>
      <c r="F38" s="59" t="s">
        <v>42</v>
      </c>
      <c r="G38" s="59" t="s">
        <v>42</v>
      </c>
      <c r="H38" s="80" t="s">
        <v>77</v>
      </c>
      <c r="I38" s="80">
        <v>202637962</v>
      </c>
      <c r="J38" s="80" t="s">
        <v>78</v>
      </c>
      <c r="K38" s="80" t="s">
        <v>79</v>
      </c>
      <c r="L38" s="80" t="s">
        <v>80</v>
      </c>
      <c r="M38" s="80" t="s">
        <v>78</v>
      </c>
      <c r="N38" s="80" t="s">
        <v>79</v>
      </c>
      <c r="O38" s="80" t="s">
        <v>52</v>
      </c>
      <c r="P38" s="81">
        <v>15.584</v>
      </c>
      <c r="Q38" s="82"/>
      <c r="R38" s="82"/>
      <c r="S38" s="81"/>
      <c r="T38" s="81"/>
      <c r="U38" s="81"/>
      <c r="V38" s="83"/>
      <c r="W38" s="83"/>
      <c r="X38" s="79"/>
      <c r="Y38" s="79"/>
      <c r="Z38" s="79"/>
      <c r="AA38" s="79">
        <v>39505</v>
      </c>
      <c r="AB38" s="79"/>
      <c r="AC38" s="79"/>
      <c r="AD38" s="79">
        <v>39505</v>
      </c>
      <c r="AE38" s="79"/>
      <c r="AF38" s="79"/>
      <c r="AG38" s="79">
        <v>39505</v>
      </c>
      <c r="AH38" s="79"/>
      <c r="AI38" s="79"/>
      <c r="AJ38" s="79">
        <v>39505</v>
      </c>
      <c r="AK38" s="79"/>
      <c r="AL38" s="79"/>
      <c r="AM38" s="79">
        <v>39573</v>
      </c>
      <c r="AN38" s="79"/>
      <c r="AO38" s="79"/>
      <c r="AP38" s="79">
        <v>39573</v>
      </c>
      <c r="AQ38" s="79"/>
      <c r="AR38" s="79"/>
      <c r="AS38" s="79">
        <v>39573</v>
      </c>
      <c r="AT38" s="79"/>
      <c r="AU38" s="79"/>
      <c r="AV38" s="79">
        <v>39573</v>
      </c>
      <c r="AW38" s="79"/>
      <c r="AX38" s="79"/>
      <c r="AY38" s="79"/>
      <c r="AZ38" s="79" t="s">
        <v>42</v>
      </c>
      <c r="BA38" s="79" t="s">
        <v>42</v>
      </c>
      <c r="BB38" s="79" t="s">
        <v>42</v>
      </c>
      <c r="BC38" s="81"/>
      <c r="BD38" s="81"/>
      <c r="BE38" s="81"/>
      <c r="BF38" s="81"/>
      <c r="BG38" s="81"/>
      <c r="BH38" s="84"/>
      <c r="BI38" s="85"/>
      <c r="BJ38" s="84">
        <v>0</v>
      </c>
      <c r="BK38" s="80" t="s">
        <v>319</v>
      </c>
      <c r="BL38" s="80" t="s">
        <v>319</v>
      </c>
      <c r="BM38" s="79"/>
      <c r="BN38" s="79"/>
      <c r="BO38" s="84" t="s">
        <v>42</v>
      </c>
      <c r="BP38" s="81"/>
      <c r="BQ38" s="81"/>
      <c r="BR38" s="81"/>
      <c r="BS38" s="84"/>
      <c r="BT38" s="85"/>
      <c r="BU38" s="84">
        <v>0</v>
      </c>
      <c r="BV38" s="80" t="s">
        <v>42</v>
      </c>
      <c r="BW38" s="80" t="s">
        <v>42</v>
      </c>
      <c r="BX38" s="79"/>
      <c r="BY38" s="79"/>
      <c r="BZ38" s="79" t="s">
        <v>42</v>
      </c>
      <c r="CA38" s="81"/>
      <c r="CB38" s="81"/>
      <c r="CC38" s="81"/>
      <c r="CD38" s="84"/>
      <c r="CE38" s="85"/>
      <c r="CF38" s="84">
        <v>0</v>
      </c>
      <c r="CG38" s="79" t="s">
        <v>42</v>
      </c>
      <c r="CH38" s="79" t="s">
        <v>42</v>
      </c>
      <c r="CI38" s="79"/>
      <c r="CJ38" s="79"/>
      <c r="CK38" s="84">
        <v>0</v>
      </c>
      <c r="CL38" s="80" t="s">
        <v>319</v>
      </c>
      <c r="CM38" s="80" t="s">
        <v>319</v>
      </c>
      <c r="CN38" s="79"/>
      <c r="CO38" s="79"/>
    </row>
    <row r="39" spans="1:93" ht="15" customHeight="1" x14ac:dyDescent="0.25">
      <c r="A39" s="88">
        <f t="shared" si="1"/>
        <v>25</v>
      </c>
      <c r="B39" s="79"/>
      <c r="C39" s="79"/>
      <c r="D39" s="80" t="s">
        <v>259</v>
      </c>
      <c r="E39" s="79"/>
      <c r="F39" s="80" t="s">
        <v>300</v>
      </c>
      <c r="G39" s="79">
        <v>45644</v>
      </c>
      <c r="H39" s="80" t="s">
        <v>144</v>
      </c>
      <c r="I39" s="80">
        <v>201200529</v>
      </c>
      <c r="J39" s="80" t="s">
        <v>145</v>
      </c>
      <c r="K39" s="80" t="s">
        <v>146</v>
      </c>
      <c r="L39" s="80" t="s">
        <v>147</v>
      </c>
      <c r="M39" s="80" t="s">
        <v>145</v>
      </c>
      <c r="N39" s="80" t="s">
        <v>146</v>
      </c>
      <c r="O39" s="80" t="s">
        <v>43</v>
      </c>
      <c r="P39" s="81">
        <v>6.6660000000000004</v>
      </c>
      <c r="Q39" s="82"/>
      <c r="R39" s="82"/>
      <c r="S39" s="81"/>
      <c r="T39" s="81"/>
      <c r="U39" s="81"/>
      <c r="V39" s="83"/>
      <c r="W39" s="83"/>
      <c r="X39" s="79"/>
      <c r="Y39" s="79"/>
      <c r="Z39" s="79"/>
      <c r="AA39" s="79">
        <v>41153</v>
      </c>
      <c r="AB39" s="79"/>
      <c r="AC39" s="79"/>
      <c r="AD39" s="79">
        <v>41153</v>
      </c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 t="s">
        <v>42</v>
      </c>
      <c r="BA39" s="79" t="s">
        <v>42</v>
      </c>
      <c r="BB39" s="79" t="s">
        <v>42</v>
      </c>
      <c r="BC39" s="81"/>
      <c r="BD39" s="81"/>
      <c r="BE39" s="81"/>
      <c r="BF39" s="81"/>
      <c r="BG39" s="81"/>
      <c r="BH39" s="84"/>
      <c r="BI39" s="85"/>
      <c r="BJ39" s="84">
        <v>0</v>
      </c>
      <c r="BK39" s="80" t="s">
        <v>390</v>
      </c>
      <c r="BL39" s="80" t="s">
        <v>390</v>
      </c>
      <c r="BM39" s="79"/>
      <c r="BN39" s="79"/>
      <c r="BO39" s="84" t="s">
        <v>42</v>
      </c>
      <c r="BP39" s="81"/>
      <c r="BQ39" s="81"/>
      <c r="BR39" s="81"/>
      <c r="BS39" s="84"/>
      <c r="BT39" s="85"/>
      <c r="BU39" s="84">
        <v>0</v>
      </c>
      <c r="BV39" s="80" t="s">
        <v>42</v>
      </c>
      <c r="BW39" s="80" t="s">
        <v>42</v>
      </c>
      <c r="BX39" s="79"/>
      <c r="BY39" s="79"/>
      <c r="BZ39" s="79" t="s">
        <v>42</v>
      </c>
      <c r="CA39" s="81"/>
      <c r="CB39" s="81"/>
      <c r="CC39" s="81"/>
      <c r="CD39" s="84"/>
      <c r="CE39" s="85"/>
      <c r="CF39" s="84">
        <v>0</v>
      </c>
      <c r="CG39" s="79" t="s">
        <v>42</v>
      </c>
      <c r="CH39" s="79" t="s">
        <v>42</v>
      </c>
      <c r="CI39" s="79"/>
      <c r="CJ39" s="79"/>
      <c r="CK39" s="84">
        <v>0</v>
      </c>
      <c r="CL39" s="80" t="s">
        <v>390</v>
      </c>
      <c r="CM39" s="80" t="s">
        <v>390</v>
      </c>
      <c r="CN39" s="79"/>
      <c r="CO39" s="79"/>
    </row>
    <row r="40" spans="1:93" ht="15" customHeight="1" x14ac:dyDescent="0.25">
      <c r="A40" s="78">
        <f t="shared" si="1"/>
        <v>26</v>
      </c>
      <c r="B40" s="79"/>
      <c r="C40" s="79"/>
      <c r="D40" s="80" t="s">
        <v>260</v>
      </c>
      <c r="E40" s="79"/>
      <c r="F40" s="59" t="s">
        <v>42</v>
      </c>
      <c r="G40" s="59" t="s">
        <v>42</v>
      </c>
      <c r="H40" s="80" t="s">
        <v>170</v>
      </c>
      <c r="I40" s="80">
        <v>107009273</v>
      </c>
      <c r="J40" s="80" t="s">
        <v>171</v>
      </c>
      <c r="K40" s="80" t="s">
        <v>172</v>
      </c>
      <c r="L40" s="80" t="s">
        <v>173</v>
      </c>
      <c r="M40" s="80" t="s">
        <v>171</v>
      </c>
      <c r="N40" s="80" t="s">
        <v>172</v>
      </c>
      <c r="O40" s="80" t="s">
        <v>52</v>
      </c>
      <c r="P40" s="81">
        <v>6</v>
      </c>
      <c r="Q40" s="82"/>
      <c r="R40" s="82"/>
      <c r="S40" s="81"/>
      <c r="T40" s="81"/>
      <c r="U40" s="81"/>
      <c r="V40" s="83"/>
      <c r="W40" s="83"/>
      <c r="X40" s="79"/>
      <c r="Y40" s="79"/>
      <c r="Z40" s="79"/>
      <c r="AA40" s="79"/>
      <c r="AB40" s="79"/>
      <c r="AC40" s="79"/>
      <c r="AD40" s="79"/>
      <c r="AE40" s="79"/>
      <c r="AF40" s="79"/>
      <c r="AG40" s="79">
        <v>28522</v>
      </c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 t="s">
        <v>42</v>
      </c>
      <c r="BA40" s="79" t="s">
        <v>42</v>
      </c>
      <c r="BB40" s="79" t="s">
        <v>42</v>
      </c>
      <c r="BC40" s="81"/>
      <c r="BD40" s="81"/>
      <c r="BE40" s="81"/>
      <c r="BF40" s="81"/>
      <c r="BG40" s="81"/>
      <c r="BH40" s="84"/>
      <c r="BI40" s="85"/>
      <c r="BJ40" s="84">
        <v>0</v>
      </c>
      <c r="BK40" s="84" t="s">
        <v>42</v>
      </c>
      <c r="BL40" s="84" t="s">
        <v>42</v>
      </c>
      <c r="BM40" s="79"/>
      <c r="BN40" s="79"/>
      <c r="BO40" s="86" t="s">
        <v>179</v>
      </c>
      <c r="BP40" s="81"/>
      <c r="BQ40" s="81"/>
      <c r="BR40" s="81"/>
      <c r="BS40" s="84"/>
      <c r="BT40" s="85"/>
      <c r="BU40" s="84">
        <v>0</v>
      </c>
      <c r="BV40" s="84" t="s">
        <v>320</v>
      </c>
      <c r="BW40" s="84" t="s">
        <v>320</v>
      </c>
      <c r="BX40" s="79"/>
      <c r="BY40" s="79"/>
      <c r="BZ40" s="79" t="s">
        <v>42</v>
      </c>
      <c r="CA40" s="81"/>
      <c r="CB40" s="81"/>
      <c r="CC40" s="81"/>
      <c r="CD40" s="84"/>
      <c r="CE40" s="85"/>
      <c r="CF40" s="84">
        <v>0</v>
      </c>
      <c r="CG40" s="79" t="s">
        <v>42</v>
      </c>
      <c r="CH40" s="79" t="s">
        <v>42</v>
      </c>
      <c r="CI40" s="79"/>
      <c r="CJ40" s="79"/>
      <c r="CK40" s="84">
        <v>0</v>
      </c>
      <c r="CL40" s="84" t="s">
        <v>320</v>
      </c>
      <c r="CM40" s="84" t="s">
        <v>320</v>
      </c>
      <c r="CN40" s="79"/>
      <c r="CO40" s="79"/>
    </row>
    <row r="41" spans="1:93" ht="15" customHeight="1" x14ac:dyDescent="0.25">
      <c r="A41" s="78">
        <f t="shared" si="1"/>
        <v>27</v>
      </c>
      <c r="B41" s="79"/>
      <c r="C41" s="79"/>
      <c r="D41" s="80" t="s">
        <v>261</v>
      </c>
      <c r="E41" s="79"/>
      <c r="F41" s="80" t="s">
        <v>301</v>
      </c>
      <c r="G41" s="79">
        <v>45609</v>
      </c>
      <c r="H41" s="80" t="s">
        <v>90</v>
      </c>
      <c r="I41" s="80">
        <v>113012360</v>
      </c>
      <c r="J41" s="80" t="s">
        <v>91</v>
      </c>
      <c r="K41" s="80" t="s">
        <v>92</v>
      </c>
      <c r="L41" s="80" t="s">
        <v>93</v>
      </c>
      <c r="M41" s="80" t="s">
        <v>91</v>
      </c>
      <c r="N41" s="80" t="s">
        <v>92</v>
      </c>
      <c r="O41" s="80" t="s">
        <v>52</v>
      </c>
      <c r="P41" s="81">
        <v>105</v>
      </c>
      <c r="Q41" s="82"/>
      <c r="R41" s="82"/>
      <c r="S41" s="81"/>
      <c r="T41" s="81"/>
      <c r="U41" s="81"/>
      <c r="V41" s="83"/>
      <c r="W41" s="83"/>
      <c r="X41" s="79"/>
      <c r="Y41" s="79"/>
      <c r="Z41" s="79"/>
      <c r="AA41" s="79"/>
      <c r="AB41" s="79"/>
      <c r="AC41" s="79"/>
      <c r="AD41" s="79"/>
      <c r="AE41" s="79"/>
      <c r="AF41" s="79"/>
      <c r="AG41" s="79">
        <v>34144</v>
      </c>
      <c r="AH41" s="79"/>
      <c r="AI41" s="79"/>
      <c r="AJ41" s="79">
        <v>21303</v>
      </c>
      <c r="AK41" s="79"/>
      <c r="AL41" s="79"/>
      <c r="AM41" s="79">
        <v>24349</v>
      </c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 t="s">
        <v>42</v>
      </c>
      <c r="BA41" s="79" t="s">
        <v>42</v>
      </c>
      <c r="BB41" s="79" t="s">
        <v>42</v>
      </c>
      <c r="BC41" s="81"/>
      <c r="BD41" s="81"/>
      <c r="BE41" s="81"/>
      <c r="BF41" s="81"/>
      <c r="BG41" s="81"/>
      <c r="BH41" s="84"/>
      <c r="BI41" s="85"/>
      <c r="BJ41" s="84">
        <v>0</v>
      </c>
      <c r="BK41" s="80" t="s">
        <v>321</v>
      </c>
      <c r="BL41" s="80" t="s">
        <v>321</v>
      </c>
      <c r="BM41" s="79"/>
      <c r="BN41" s="79"/>
      <c r="BO41" s="86" t="s">
        <v>375</v>
      </c>
      <c r="BP41" s="81"/>
      <c r="BQ41" s="81"/>
      <c r="BR41" s="81"/>
      <c r="BS41" s="84"/>
      <c r="BT41" s="85"/>
      <c r="BU41" s="84">
        <v>0</v>
      </c>
      <c r="BV41" s="80" t="s">
        <v>321</v>
      </c>
      <c r="BW41" s="80" t="s">
        <v>321</v>
      </c>
      <c r="BX41" s="79"/>
      <c r="BY41" s="79"/>
      <c r="BZ41" s="90" t="s">
        <v>181</v>
      </c>
      <c r="CA41" s="81"/>
      <c r="CB41" s="81"/>
      <c r="CC41" s="81"/>
      <c r="CD41" s="84"/>
      <c r="CE41" s="85"/>
      <c r="CF41" s="84">
        <v>0</v>
      </c>
      <c r="CG41" s="80" t="s">
        <v>321</v>
      </c>
      <c r="CH41" s="80" t="s">
        <v>321</v>
      </c>
      <c r="CI41" s="79"/>
      <c r="CJ41" s="79"/>
      <c r="CK41" s="84">
        <v>0</v>
      </c>
      <c r="CL41" s="80" t="s">
        <v>321</v>
      </c>
      <c r="CM41" s="80" t="s">
        <v>321</v>
      </c>
      <c r="CN41" s="79"/>
      <c r="CO41" s="79"/>
    </row>
    <row r="42" spans="1:93" ht="15" customHeight="1" x14ac:dyDescent="0.25">
      <c r="A42" s="78">
        <f t="shared" si="1"/>
        <v>28</v>
      </c>
      <c r="B42" s="79"/>
      <c r="C42" s="79"/>
      <c r="D42" s="80" t="s">
        <v>262</v>
      </c>
      <c r="E42" s="79"/>
      <c r="F42" s="80" t="s">
        <v>302</v>
      </c>
      <c r="G42" s="79">
        <v>45624</v>
      </c>
      <c r="H42" s="80" t="s">
        <v>274</v>
      </c>
      <c r="I42" s="80">
        <v>114005624</v>
      </c>
      <c r="J42" s="80" t="s">
        <v>94</v>
      </c>
      <c r="K42" s="80" t="s">
        <v>95</v>
      </c>
      <c r="L42" s="80" t="s">
        <v>96</v>
      </c>
      <c r="M42" s="80" t="s">
        <v>94</v>
      </c>
      <c r="N42" s="80" t="s">
        <v>95</v>
      </c>
      <c r="O42" s="80" t="s">
        <v>52</v>
      </c>
      <c r="P42" s="81">
        <v>68.180000000000007</v>
      </c>
      <c r="Q42" s="82"/>
      <c r="R42" s="82"/>
      <c r="S42" s="81"/>
      <c r="T42" s="81"/>
      <c r="U42" s="81"/>
      <c r="V42" s="83"/>
      <c r="W42" s="83"/>
      <c r="X42" s="79">
        <v>39505</v>
      </c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 t="s">
        <v>42</v>
      </c>
      <c r="BA42" s="79" t="s">
        <v>42</v>
      </c>
      <c r="BB42" s="79" t="s">
        <v>42</v>
      </c>
      <c r="BC42" s="81"/>
      <c r="BD42" s="81"/>
      <c r="BE42" s="81"/>
      <c r="BF42" s="81"/>
      <c r="BG42" s="81"/>
      <c r="BH42" s="84"/>
      <c r="BI42" s="85"/>
      <c r="BJ42" s="84">
        <v>0</v>
      </c>
      <c r="BK42" s="80" t="s">
        <v>391</v>
      </c>
      <c r="BL42" s="80" t="s">
        <v>391</v>
      </c>
      <c r="BM42" s="79"/>
      <c r="BN42" s="79"/>
      <c r="BO42" s="86" t="s">
        <v>375</v>
      </c>
      <c r="BP42" s="81"/>
      <c r="BQ42" s="81"/>
      <c r="BR42" s="81"/>
      <c r="BS42" s="84"/>
      <c r="BT42" s="85"/>
      <c r="BU42" s="84">
        <v>0</v>
      </c>
      <c r="BV42" s="80" t="s">
        <v>391</v>
      </c>
      <c r="BW42" s="80" t="s">
        <v>391</v>
      </c>
      <c r="BX42" s="79"/>
      <c r="BY42" s="79"/>
      <c r="BZ42" s="79" t="s">
        <v>42</v>
      </c>
      <c r="CA42" s="81"/>
      <c r="CB42" s="81"/>
      <c r="CC42" s="81"/>
      <c r="CD42" s="84"/>
      <c r="CE42" s="85"/>
      <c r="CF42" s="84">
        <v>0</v>
      </c>
      <c r="CG42" s="79" t="s">
        <v>42</v>
      </c>
      <c r="CH42" s="79" t="s">
        <v>42</v>
      </c>
      <c r="CI42" s="79"/>
      <c r="CJ42" s="79"/>
      <c r="CK42" s="84">
        <v>0</v>
      </c>
      <c r="CL42" s="80" t="s">
        <v>391</v>
      </c>
      <c r="CM42" s="80" t="s">
        <v>391</v>
      </c>
      <c r="CN42" s="79"/>
      <c r="CO42" s="79"/>
    </row>
    <row r="43" spans="1:93" ht="15" customHeight="1" x14ac:dyDescent="0.25">
      <c r="A43" s="78">
        <f t="shared" si="1"/>
        <v>29</v>
      </c>
      <c r="B43" s="79"/>
      <c r="C43" s="79"/>
      <c r="D43" s="80" t="s">
        <v>263</v>
      </c>
      <c r="E43" s="79"/>
      <c r="F43" s="80" t="s">
        <v>303</v>
      </c>
      <c r="G43" s="79">
        <v>45609</v>
      </c>
      <c r="H43" s="80" t="s">
        <v>97</v>
      </c>
      <c r="I43" s="80">
        <v>831609046</v>
      </c>
      <c r="J43" s="80" t="s">
        <v>44</v>
      </c>
      <c r="K43" s="80" t="s">
        <v>59</v>
      </c>
      <c r="L43" s="80" t="s">
        <v>98</v>
      </c>
      <c r="M43" s="80" t="s">
        <v>44</v>
      </c>
      <c r="N43" s="80" t="s">
        <v>59</v>
      </c>
      <c r="O43" s="80" t="s">
        <v>52</v>
      </c>
      <c r="P43" s="81">
        <v>72</v>
      </c>
      <c r="Q43" s="82"/>
      <c r="R43" s="82"/>
      <c r="S43" s="81"/>
      <c r="T43" s="81"/>
      <c r="U43" s="81"/>
      <c r="V43" s="83"/>
      <c r="W43" s="83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>
        <v>42360</v>
      </c>
      <c r="AW43" s="79"/>
      <c r="AX43" s="79"/>
      <c r="AY43" s="79">
        <v>42244</v>
      </c>
      <c r="AZ43" s="79" t="s">
        <v>42</v>
      </c>
      <c r="BA43" s="79" t="s">
        <v>42</v>
      </c>
      <c r="BB43" s="79" t="s">
        <v>42</v>
      </c>
      <c r="BC43" s="81"/>
      <c r="BD43" s="81"/>
      <c r="BE43" s="81"/>
      <c r="BF43" s="81"/>
      <c r="BG43" s="81"/>
      <c r="BH43" s="84"/>
      <c r="BI43" s="85"/>
      <c r="BJ43" s="84">
        <v>0</v>
      </c>
      <c r="BK43" s="80" t="s">
        <v>322</v>
      </c>
      <c r="BL43" s="80" t="s">
        <v>322</v>
      </c>
      <c r="BM43" s="79"/>
      <c r="BN43" s="79"/>
      <c r="BO43" s="86" t="s">
        <v>375</v>
      </c>
      <c r="BP43" s="81"/>
      <c r="BQ43" s="81"/>
      <c r="BR43" s="81"/>
      <c r="BS43" s="84"/>
      <c r="BT43" s="85"/>
      <c r="BU43" s="84">
        <v>0</v>
      </c>
      <c r="BV43" s="80" t="s">
        <v>322</v>
      </c>
      <c r="BW43" s="80" t="s">
        <v>322</v>
      </c>
      <c r="BX43" s="79"/>
      <c r="BY43" s="79"/>
      <c r="BZ43" s="80" t="s">
        <v>264</v>
      </c>
      <c r="CA43" s="81"/>
      <c r="CB43" s="81"/>
      <c r="CC43" s="81"/>
      <c r="CD43" s="84"/>
      <c r="CE43" s="85"/>
      <c r="CF43" s="84">
        <v>0</v>
      </c>
      <c r="CG43" s="80" t="s">
        <v>322</v>
      </c>
      <c r="CH43" s="80" t="s">
        <v>322</v>
      </c>
      <c r="CI43" s="79"/>
      <c r="CJ43" s="79"/>
      <c r="CK43" s="84">
        <v>0</v>
      </c>
      <c r="CL43" s="80" t="s">
        <v>322</v>
      </c>
      <c r="CM43" s="80" t="s">
        <v>322</v>
      </c>
      <c r="CN43" s="79"/>
      <c r="CO43" s="79"/>
    </row>
    <row r="44" spans="1:93" ht="15" customHeight="1" x14ac:dyDescent="0.25">
      <c r="A44" s="78">
        <f t="shared" si="1"/>
        <v>30</v>
      </c>
      <c r="B44" s="79"/>
      <c r="C44" s="79"/>
      <c r="D44" s="80" t="s">
        <v>265</v>
      </c>
      <c r="E44" s="79"/>
      <c r="F44" s="80" t="s">
        <v>304</v>
      </c>
      <c r="G44" s="79">
        <v>45609</v>
      </c>
      <c r="H44" s="80" t="s">
        <v>97</v>
      </c>
      <c r="I44" s="80">
        <v>831609046</v>
      </c>
      <c r="J44" s="80" t="s">
        <v>44</v>
      </c>
      <c r="K44" s="80" t="s">
        <v>59</v>
      </c>
      <c r="L44" s="80" t="s">
        <v>135</v>
      </c>
      <c r="M44" s="80" t="s">
        <v>44</v>
      </c>
      <c r="N44" s="80" t="s">
        <v>59</v>
      </c>
      <c r="O44" s="80" t="s">
        <v>52</v>
      </c>
      <c r="P44" s="81">
        <v>166.84899999999999</v>
      </c>
      <c r="Q44" s="82"/>
      <c r="R44" s="82"/>
      <c r="S44" s="81"/>
      <c r="T44" s="81"/>
      <c r="U44" s="81"/>
      <c r="V44" s="83"/>
      <c r="W44" s="83"/>
      <c r="X44" s="79"/>
      <c r="Y44" s="79"/>
      <c r="Z44" s="79"/>
      <c r="AA44" s="79">
        <v>23511</v>
      </c>
      <c r="AB44" s="79"/>
      <c r="AC44" s="79"/>
      <c r="AD44" s="79">
        <v>23544</v>
      </c>
      <c r="AE44" s="79"/>
      <c r="AF44" s="79"/>
      <c r="AG44" s="79"/>
      <c r="AH44" s="79"/>
      <c r="AI44" s="79"/>
      <c r="AJ44" s="79">
        <v>43501</v>
      </c>
      <c r="AK44" s="79"/>
      <c r="AL44" s="79"/>
      <c r="AM44" s="79">
        <v>32415</v>
      </c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 t="s">
        <v>42</v>
      </c>
      <c r="BA44" s="79" t="s">
        <v>42</v>
      </c>
      <c r="BB44" s="79" t="s">
        <v>42</v>
      </c>
      <c r="BC44" s="81"/>
      <c r="BD44" s="81"/>
      <c r="BE44" s="81"/>
      <c r="BF44" s="81"/>
      <c r="BG44" s="81"/>
      <c r="BH44" s="84"/>
      <c r="BI44" s="85"/>
      <c r="BJ44" s="84">
        <v>0</v>
      </c>
      <c r="BK44" s="80" t="s">
        <v>392</v>
      </c>
      <c r="BL44" s="80" t="s">
        <v>392</v>
      </c>
      <c r="BM44" s="79"/>
      <c r="BN44" s="79"/>
      <c r="BO44" s="86" t="s">
        <v>375</v>
      </c>
      <c r="BP44" s="81"/>
      <c r="BQ44" s="81"/>
      <c r="BR44" s="81"/>
      <c r="BS44" s="84"/>
      <c r="BT44" s="85"/>
      <c r="BU44" s="84">
        <v>0</v>
      </c>
      <c r="BV44" s="80" t="s">
        <v>392</v>
      </c>
      <c r="BW44" s="80" t="s">
        <v>392</v>
      </c>
      <c r="BX44" s="79"/>
      <c r="BY44" s="79"/>
      <c r="BZ44" s="80" t="s">
        <v>266</v>
      </c>
      <c r="CA44" s="81"/>
      <c r="CB44" s="81"/>
      <c r="CC44" s="81"/>
      <c r="CD44" s="84"/>
      <c r="CE44" s="85"/>
      <c r="CF44" s="84">
        <v>0</v>
      </c>
      <c r="CG44" s="80" t="s">
        <v>392</v>
      </c>
      <c r="CH44" s="80" t="s">
        <v>392</v>
      </c>
      <c r="CI44" s="79"/>
      <c r="CJ44" s="79"/>
      <c r="CK44" s="84">
        <v>0</v>
      </c>
      <c r="CL44" s="80" t="s">
        <v>392</v>
      </c>
      <c r="CM44" s="80" t="s">
        <v>392</v>
      </c>
      <c r="CN44" s="79"/>
      <c r="CO44" s="79"/>
    </row>
    <row r="45" spans="1:93" ht="15" customHeight="1" x14ac:dyDescent="0.25">
      <c r="A45" s="78">
        <f t="shared" si="1"/>
        <v>31</v>
      </c>
      <c r="B45" s="79"/>
      <c r="C45" s="79"/>
      <c r="D45" s="80" t="s">
        <v>267</v>
      </c>
      <c r="E45" s="79"/>
      <c r="F45" s="80" t="s">
        <v>305</v>
      </c>
      <c r="G45" s="79">
        <v>45609</v>
      </c>
      <c r="H45" s="80" t="s">
        <v>99</v>
      </c>
      <c r="I45" s="80">
        <v>115016602</v>
      </c>
      <c r="J45" s="80" t="s">
        <v>66</v>
      </c>
      <c r="K45" s="80" t="s">
        <v>65</v>
      </c>
      <c r="L45" s="80" t="s">
        <v>100</v>
      </c>
      <c r="M45" s="80" t="s">
        <v>66</v>
      </c>
      <c r="N45" s="80" t="s">
        <v>65</v>
      </c>
      <c r="O45" s="80" t="s">
        <v>52</v>
      </c>
      <c r="P45" s="81">
        <v>104.6</v>
      </c>
      <c r="Q45" s="82"/>
      <c r="R45" s="82"/>
      <c r="S45" s="81"/>
      <c r="T45" s="81"/>
      <c r="U45" s="81"/>
      <c r="V45" s="83"/>
      <c r="W45" s="83"/>
      <c r="X45" s="79">
        <v>40886</v>
      </c>
      <c r="Y45" s="79"/>
      <c r="Z45" s="79"/>
      <c r="AA45" s="79"/>
      <c r="AB45" s="79"/>
      <c r="AC45" s="79"/>
      <c r="AD45" s="79">
        <v>27895</v>
      </c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 t="s">
        <v>101</v>
      </c>
      <c r="BA45" s="89" t="s">
        <v>102</v>
      </c>
      <c r="BB45" s="79" t="s">
        <v>103</v>
      </c>
      <c r="BC45" s="81"/>
      <c r="BD45" s="81"/>
      <c r="BE45" s="81"/>
      <c r="BF45" s="81"/>
      <c r="BG45" s="81"/>
      <c r="BH45" s="84"/>
      <c r="BI45" s="85"/>
      <c r="BJ45" s="84">
        <v>0</v>
      </c>
      <c r="BK45" s="80" t="s">
        <v>393</v>
      </c>
      <c r="BL45" s="80" t="s">
        <v>393</v>
      </c>
      <c r="BM45" s="79"/>
      <c r="BN45" s="79"/>
      <c r="BO45" s="84" t="s">
        <v>42</v>
      </c>
      <c r="BP45" s="81"/>
      <c r="BQ45" s="81"/>
      <c r="BR45" s="81"/>
      <c r="BS45" s="84"/>
      <c r="BT45" s="85"/>
      <c r="BU45" s="84">
        <v>0</v>
      </c>
      <c r="BV45" s="80" t="s">
        <v>42</v>
      </c>
      <c r="BW45" s="80" t="s">
        <v>42</v>
      </c>
      <c r="BX45" s="79"/>
      <c r="BY45" s="79"/>
      <c r="BZ45" s="79" t="s">
        <v>42</v>
      </c>
      <c r="CA45" s="81"/>
      <c r="CB45" s="81"/>
      <c r="CC45" s="81"/>
      <c r="CD45" s="84"/>
      <c r="CE45" s="85"/>
      <c r="CF45" s="84">
        <v>0</v>
      </c>
      <c r="CG45" s="79" t="s">
        <v>42</v>
      </c>
      <c r="CH45" s="79" t="s">
        <v>42</v>
      </c>
      <c r="CI45" s="79"/>
      <c r="CJ45" s="79"/>
      <c r="CK45" s="84">
        <v>0</v>
      </c>
      <c r="CL45" s="80" t="s">
        <v>393</v>
      </c>
      <c r="CM45" s="80" t="s">
        <v>393</v>
      </c>
      <c r="CN45" s="79"/>
      <c r="CO45" s="79"/>
    </row>
    <row r="46" spans="1:93" ht="15" customHeight="1" x14ac:dyDescent="0.25">
      <c r="A46" s="78">
        <f t="shared" si="1"/>
        <v>32</v>
      </c>
      <c r="B46" s="79"/>
      <c r="C46" s="79"/>
      <c r="D46" s="80" t="s">
        <v>268</v>
      </c>
      <c r="E46" s="79"/>
      <c r="F46" s="80" t="s">
        <v>306</v>
      </c>
      <c r="G46" s="79">
        <v>45624</v>
      </c>
      <c r="H46" s="80" t="s">
        <v>363</v>
      </c>
      <c r="I46" s="80">
        <v>123526494</v>
      </c>
      <c r="J46" s="80" t="s">
        <v>104</v>
      </c>
      <c r="K46" s="80" t="s">
        <v>105</v>
      </c>
      <c r="L46" s="80" t="s">
        <v>364</v>
      </c>
      <c r="M46" s="80" t="s">
        <v>104</v>
      </c>
      <c r="N46" s="80" t="s">
        <v>105</v>
      </c>
      <c r="O46" s="80" t="s">
        <v>63</v>
      </c>
      <c r="P46" s="81">
        <v>200</v>
      </c>
      <c r="Q46" s="82"/>
      <c r="R46" s="82"/>
      <c r="S46" s="81"/>
      <c r="T46" s="81"/>
      <c r="U46" s="81"/>
      <c r="V46" s="83"/>
      <c r="W46" s="83"/>
      <c r="X46" s="79"/>
      <c r="Y46" s="79"/>
      <c r="Z46" s="79"/>
      <c r="AA46" s="79">
        <v>22251</v>
      </c>
      <c r="AB46" s="79"/>
      <c r="AC46" s="79"/>
      <c r="AD46" s="79">
        <v>22392</v>
      </c>
      <c r="AE46" s="79"/>
      <c r="AF46" s="79"/>
      <c r="AG46" s="79">
        <v>22543</v>
      </c>
      <c r="AH46" s="79"/>
      <c r="AI46" s="79"/>
      <c r="AJ46" s="79">
        <v>22750</v>
      </c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 t="s">
        <v>42</v>
      </c>
      <c r="BA46" s="79" t="s">
        <v>42</v>
      </c>
      <c r="BB46" s="79" t="s">
        <v>42</v>
      </c>
      <c r="BC46" s="81"/>
      <c r="BD46" s="81"/>
      <c r="BE46" s="81"/>
      <c r="BF46" s="81"/>
      <c r="BG46" s="81"/>
      <c r="BH46" s="84"/>
      <c r="BI46" s="85"/>
      <c r="BJ46" s="84">
        <v>0</v>
      </c>
      <c r="BK46" s="80" t="s">
        <v>394</v>
      </c>
      <c r="BL46" s="80" t="s">
        <v>394</v>
      </c>
      <c r="BM46" s="79"/>
      <c r="BN46" s="79"/>
      <c r="BO46" s="84" t="s">
        <v>42</v>
      </c>
      <c r="BP46" s="81"/>
      <c r="BQ46" s="81"/>
      <c r="BR46" s="81"/>
      <c r="BS46" s="84"/>
      <c r="BT46" s="85"/>
      <c r="BU46" s="84">
        <v>0</v>
      </c>
      <c r="BV46" s="80" t="s">
        <v>42</v>
      </c>
      <c r="BW46" s="80" t="s">
        <v>42</v>
      </c>
      <c r="BX46" s="79"/>
      <c r="BY46" s="79"/>
      <c r="BZ46" s="79" t="s">
        <v>42</v>
      </c>
      <c r="CA46" s="81"/>
      <c r="CB46" s="81"/>
      <c r="CC46" s="81"/>
      <c r="CD46" s="84"/>
      <c r="CE46" s="85"/>
      <c r="CF46" s="84">
        <v>0</v>
      </c>
      <c r="CG46" s="79" t="s">
        <v>42</v>
      </c>
      <c r="CH46" s="79" t="s">
        <v>42</v>
      </c>
      <c r="CI46" s="79"/>
      <c r="CJ46" s="79"/>
      <c r="CK46" s="84">
        <v>0</v>
      </c>
      <c r="CL46" s="80" t="s">
        <v>394</v>
      </c>
      <c r="CM46" s="80" t="s">
        <v>394</v>
      </c>
      <c r="CN46" s="79"/>
      <c r="CO46" s="79"/>
    </row>
    <row r="47" spans="1:93" ht="15" customHeight="1" x14ac:dyDescent="0.25">
      <c r="A47" s="78">
        <f t="shared" si="1"/>
        <v>33</v>
      </c>
      <c r="B47" s="79"/>
      <c r="C47" s="79"/>
      <c r="D47" s="80" t="s">
        <v>269</v>
      </c>
      <c r="E47" s="79"/>
      <c r="F47" s="80" t="s">
        <v>307</v>
      </c>
      <c r="G47" s="79">
        <v>45644</v>
      </c>
      <c r="H47" s="80" t="s">
        <v>280</v>
      </c>
      <c r="I47" s="80">
        <v>119004654</v>
      </c>
      <c r="J47" s="80" t="s">
        <v>81</v>
      </c>
      <c r="K47" s="80" t="s">
        <v>82</v>
      </c>
      <c r="L47" s="80" t="s">
        <v>106</v>
      </c>
      <c r="M47" s="80" t="s">
        <v>81</v>
      </c>
      <c r="N47" s="80" t="s">
        <v>82</v>
      </c>
      <c r="O47" s="80" t="s">
        <v>52</v>
      </c>
      <c r="P47" s="81">
        <v>30</v>
      </c>
      <c r="Q47" s="82"/>
      <c r="R47" s="82"/>
      <c r="S47" s="81"/>
      <c r="T47" s="81"/>
      <c r="U47" s="81"/>
      <c r="V47" s="83"/>
      <c r="W47" s="83"/>
      <c r="X47" s="79"/>
      <c r="Y47" s="79"/>
      <c r="Z47" s="79"/>
      <c r="AA47" s="79">
        <v>25888</v>
      </c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 t="s">
        <v>42</v>
      </c>
      <c r="BA47" s="79" t="s">
        <v>42</v>
      </c>
      <c r="BB47" s="79" t="s">
        <v>42</v>
      </c>
      <c r="BC47" s="81"/>
      <c r="BD47" s="81"/>
      <c r="BE47" s="81"/>
      <c r="BF47" s="81"/>
      <c r="BG47" s="81"/>
      <c r="BH47" s="84"/>
      <c r="BI47" s="85"/>
      <c r="BJ47" s="84">
        <v>0</v>
      </c>
      <c r="BK47" s="80" t="s">
        <v>395</v>
      </c>
      <c r="BL47" s="80" t="s">
        <v>395</v>
      </c>
      <c r="BM47" s="79"/>
      <c r="BN47" s="79"/>
      <c r="BO47" s="84" t="s">
        <v>42</v>
      </c>
      <c r="BP47" s="81"/>
      <c r="BQ47" s="81"/>
      <c r="BR47" s="81"/>
      <c r="BS47" s="84"/>
      <c r="BT47" s="85"/>
      <c r="BU47" s="84">
        <v>0</v>
      </c>
      <c r="BV47" s="80" t="s">
        <v>42</v>
      </c>
      <c r="BW47" s="80" t="s">
        <v>42</v>
      </c>
      <c r="BX47" s="79"/>
      <c r="BY47" s="79"/>
      <c r="BZ47" s="90" t="s">
        <v>181</v>
      </c>
      <c r="CA47" s="81"/>
      <c r="CB47" s="81"/>
      <c r="CC47" s="81"/>
      <c r="CD47" s="84"/>
      <c r="CE47" s="85"/>
      <c r="CF47" s="84">
        <v>0</v>
      </c>
      <c r="CG47" s="80" t="s">
        <v>395</v>
      </c>
      <c r="CH47" s="80" t="s">
        <v>395</v>
      </c>
      <c r="CI47" s="79"/>
      <c r="CJ47" s="79"/>
      <c r="CK47" s="84">
        <v>0</v>
      </c>
      <c r="CL47" s="80" t="s">
        <v>395</v>
      </c>
      <c r="CM47" s="80" t="s">
        <v>395</v>
      </c>
      <c r="CN47" s="79"/>
      <c r="CO47" s="79"/>
    </row>
    <row r="48" spans="1:93" ht="15" customHeight="1" x14ac:dyDescent="0.25">
      <c r="A48" s="78">
        <f t="shared" si="1"/>
        <v>34</v>
      </c>
      <c r="B48" s="79"/>
      <c r="C48" s="79"/>
      <c r="D48" s="80" t="s">
        <v>270</v>
      </c>
      <c r="E48" s="79"/>
      <c r="F48" s="80" t="s">
        <v>308</v>
      </c>
      <c r="G48" s="79">
        <v>45609</v>
      </c>
      <c r="H48" s="80" t="s">
        <v>396</v>
      </c>
      <c r="I48" s="80">
        <v>117005106</v>
      </c>
      <c r="J48" s="80" t="s">
        <v>132</v>
      </c>
      <c r="K48" s="80" t="s">
        <v>133</v>
      </c>
      <c r="L48" s="80" t="s">
        <v>134</v>
      </c>
      <c r="M48" s="80" t="s">
        <v>132</v>
      </c>
      <c r="N48" s="80" t="s">
        <v>133</v>
      </c>
      <c r="O48" s="80" t="s">
        <v>52</v>
      </c>
      <c r="P48" s="81">
        <v>400</v>
      </c>
      <c r="Q48" s="82"/>
      <c r="R48" s="82"/>
      <c r="S48" s="81"/>
      <c r="T48" s="81"/>
      <c r="U48" s="81"/>
      <c r="V48" s="83"/>
      <c r="W48" s="83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>
        <v>31177</v>
      </c>
      <c r="AN48" s="79"/>
      <c r="AO48" s="79"/>
      <c r="AP48" s="79">
        <v>30812</v>
      </c>
      <c r="AQ48" s="79"/>
      <c r="AR48" s="79"/>
      <c r="AS48" s="79"/>
      <c r="AT48" s="79"/>
      <c r="AU48" s="79"/>
      <c r="AV48" s="79"/>
      <c r="AW48" s="79"/>
      <c r="AX48" s="79"/>
      <c r="AY48" s="79"/>
      <c r="AZ48" s="79" t="s">
        <v>42</v>
      </c>
      <c r="BA48" s="79" t="s">
        <v>42</v>
      </c>
      <c r="BB48" s="79" t="s">
        <v>42</v>
      </c>
      <c r="BC48" s="81"/>
      <c r="BD48" s="81"/>
      <c r="BE48" s="81"/>
      <c r="BF48" s="81"/>
      <c r="BG48" s="81"/>
      <c r="BH48" s="84"/>
      <c r="BI48" s="85"/>
      <c r="BJ48" s="84">
        <v>0</v>
      </c>
      <c r="BK48" s="80" t="s">
        <v>323</v>
      </c>
      <c r="BL48" s="80" t="s">
        <v>323</v>
      </c>
      <c r="BM48" s="79"/>
      <c r="BN48" s="79"/>
      <c r="BO48" s="86" t="s">
        <v>179</v>
      </c>
      <c r="BP48" s="81"/>
      <c r="BQ48" s="81"/>
      <c r="BR48" s="81"/>
      <c r="BS48" s="84"/>
      <c r="BT48" s="85"/>
      <c r="BU48" s="84">
        <v>0</v>
      </c>
      <c r="BV48" s="80" t="s">
        <v>323</v>
      </c>
      <c r="BW48" s="80" t="s">
        <v>323</v>
      </c>
      <c r="BX48" s="79"/>
      <c r="BY48" s="79"/>
      <c r="BZ48" s="79" t="s">
        <v>182</v>
      </c>
      <c r="CA48" s="81"/>
      <c r="CB48" s="81"/>
      <c r="CC48" s="81"/>
      <c r="CD48" s="84"/>
      <c r="CE48" s="85"/>
      <c r="CF48" s="84">
        <v>0</v>
      </c>
      <c r="CG48" s="80" t="s">
        <v>323</v>
      </c>
      <c r="CH48" s="80" t="s">
        <v>323</v>
      </c>
      <c r="CI48" s="79"/>
      <c r="CJ48" s="79"/>
      <c r="CK48" s="84">
        <v>0</v>
      </c>
      <c r="CL48" s="80" t="s">
        <v>323</v>
      </c>
      <c r="CM48" s="80" t="s">
        <v>323</v>
      </c>
      <c r="CN48" s="79"/>
      <c r="CO48" s="79"/>
    </row>
    <row r="49" spans="1:93" ht="15" customHeight="1" x14ac:dyDescent="0.25">
      <c r="A49" s="78">
        <f t="shared" si="1"/>
        <v>35</v>
      </c>
      <c r="B49" s="79"/>
      <c r="C49" s="79"/>
      <c r="D49" s="80" t="s">
        <v>271</v>
      </c>
      <c r="E49" s="79"/>
      <c r="F49" s="80" t="s">
        <v>309</v>
      </c>
      <c r="G49" s="79">
        <v>45609</v>
      </c>
      <c r="H49" s="80" t="s">
        <v>119</v>
      </c>
      <c r="I49" s="80">
        <v>813109388</v>
      </c>
      <c r="J49" s="80" t="s">
        <v>107</v>
      </c>
      <c r="K49" s="80" t="s">
        <v>108</v>
      </c>
      <c r="L49" s="80" t="s">
        <v>109</v>
      </c>
      <c r="M49" s="80" t="s">
        <v>107</v>
      </c>
      <c r="N49" s="80" t="s">
        <v>108</v>
      </c>
      <c r="O49" s="80" t="s">
        <v>63</v>
      </c>
      <c r="P49" s="81">
        <v>125</v>
      </c>
      <c r="Q49" s="82"/>
      <c r="R49" s="82"/>
      <c r="S49" s="81"/>
      <c r="T49" s="81"/>
      <c r="U49" s="81"/>
      <c r="V49" s="83"/>
      <c r="W49" s="83"/>
      <c r="X49" s="79"/>
      <c r="Y49" s="79"/>
      <c r="Z49" s="79"/>
      <c r="AA49" s="79">
        <v>24138</v>
      </c>
      <c r="AB49" s="79"/>
      <c r="AC49" s="79"/>
      <c r="AD49" s="79">
        <v>24138</v>
      </c>
      <c r="AE49" s="79"/>
      <c r="AF49" s="79"/>
      <c r="AG49" s="79"/>
      <c r="AH49" s="79"/>
      <c r="AI49" s="79"/>
      <c r="AJ49" s="79">
        <v>27060</v>
      </c>
      <c r="AK49" s="79"/>
      <c r="AL49" s="79"/>
      <c r="AM49" s="79">
        <v>27269</v>
      </c>
      <c r="AN49" s="79"/>
      <c r="AO49" s="79"/>
      <c r="AP49" s="79">
        <v>27269</v>
      </c>
      <c r="AQ49" s="79"/>
      <c r="AR49" s="79"/>
      <c r="AS49" s="79">
        <v>27269</v>
      </c>
      <c r="AT49" s="79"/>
      <c r="AU49" s="79"/>
      <c r="AV49" s="79">
        <v>27269</v>
      </c>
      <c r="AW49" s="79"/>
      <c r="AX49" s="79"/>
      <c r="AY49" s="79"/>
      <c r="AZ49" s="79" t="s">
        <v>42</v>
      </c>
      <c r="BA49" s="79" t="s">
        <v>42</v>
      </c>
      <c r="BB49" s="79" t="s">
        <v>42</v>
      </c>
      <c r="BC49" s="81"/>
      <c r="BD49" s="81"/>
      <c r="BE49" s="81"/>
      <c r="BF49" s="81"/>
      <c r="BG49" s="81"/>
      <c r="BH49" s="84"/>
      <c r="BI49" s="85"/>
      <c r="BJ49" s="84">
        <v>0</v>
      </c>
      <c r="BK49" s="80" t="s">
        <v>324</v>
      </c>
      <c r="BL49" s="80" t="s">
        <v>324</v>
      </c>
      <c r="BM49" s="79"/>
      <c r="BN49" s="79"/>
      <c r="BO49" s="84" t="s">
        <v>42</v>
      </c>
      <c r="BP49" s="81"/>
      <c r="BQ49" s="81"/>
      <c r="BR49" s="81"/>
      <c r="BS49" s="84"/>
      <c r="BT49" s="85"/>
      <c r="BU49" s="84">
        <v>0</v>
      </c>
      <c r="BV49" s="80" t="s">
        <v>42</v>
      </c>
      <c r="BW49" s="80" t="s">
        <v>42</v>
      </c>
      <c r="BX49" s="79"/>
      <c r="BY49" s="79"/>
      <c r="BZ49" s="79" t="s">
        <v>397</v>
      </c>
      <c r="CA49" s="81"/>
      <c r="CB49" s="81"/>
      <c r="CC49" s="81"/>
      <c r="CD49" s="84"/>
      <c r="CE49" s="85"/>
      <c r="CF49" s="84">
        <v>0</v>
      </c>
      <c r="CG49" s="80" t="s">
        <v>324</v>
      </c>
      <c r="CH49" s="80" t="s">
        <v>324</v>
      </c>
      <c r="CI49" s="79"/>
      <c r="CJ49" s="79"/>
      <c r="CK49" s="84">
        <v>0</v>
      </c>
      <c r="CL49" s="80" t="s">
        <v>324</v>
      </c>
      <c r="CM49" s="80" t="s">
        <v>324</v>
      </c>
      <c r="CN49" s="79"/>
      <c r="CO49" s="79"/>
    </row>
    <row r="50" spans="1:93" ht="15" customHeight="1" x14ac:dyDescent="0.25">
      <c r="A50" s="78">
        <f t="shared" si="1"/>
        <v>36</v>
      </c>
      <c r="B50" s="79"/>
      <c r="C50" s="79"/>
      <c r="D50" s="80" t="s">
        <v>272</v>
      </c>
      <c r="E50" s="79"/>
      <c r="F50" s="80" t="s">
        <v>310</v>
      </c>
      <c r="G50" s="79">
        <v>45609</v>
      </c>
      <c r="H50" s="80" t="s">
        <v>175</v>
      </c>
      <c r="I50" s="80">
        <v>200532770</v>
      </c>
      <c r="J50" s="80" t="s">
        <v>176</v>
      </c>
      <c r="K50" s="80" t="s">
        <v>177</v>
      </c>
      <c r="L50" s="80" t="s">
        <v>178</v>
      </c>
      <c r="M50" s="80" t="s">
        <v>176</v>
      </c>
      <c r="N50" s="80" t="s">
        <v>177</v>
      </c>
      <c r="O50" s="80" t="s">
        <v>63</v>
      </c>
      <c r="P50" s="81">
        <v>6</v>
      </c>
      <c r="Q50" s="82"/>
      <c r="R50" s="82"/>
      <c r="S50" s="81"/>
      <c r="T50" s="81"/>
      <c r="U50" s="81"/>
      <c r="V50" s="83"/>
      <c r="W50" s="83"/>
      <c r="X50" s="79"/>
      <c r="Y50" s="79"/>
      <c r="Z50" s="79"/>
      <c r="AA50" s="79">
        <v>37316</v>
      </c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 t="s">
        <v>42</v>
      </c>
      <c r="BA50" s="79" t="s">
        <v>42</v>
      </c>
      <c r="BB50" s="79" t="s">
        <v>42</v>
      </c>
      <c r="BC50" s="81"/>
      <c r="BD50" s="81"/>
      <c r="BE50" s="81"/>
      <c r="BF50" s="81"/>
      <c r="BG50" s="81"/>
      <c r="BH50" s="84"/>
      <c r="BI50" s="85"/>
      <c r="BJ50" s="84">
        <v>0</v>
      </c>
      <c r="BK50" s="84" t="s">
        <v>42</v>
      </c>
      <c r="BL50" s="84" t="s">
        <v>42</v>
      </c>
      <c r="BM50" s="79"/>
      <c r="BN50" s="79"/>
      <c r="BO50" s="86" t="s">
        <v>179</v>
      </c>
      <c r="BP50" s="81"/>
      <c r="BQ50" s="81"/>
      <c r="BR50" s="81"/>
      <c r="BS50" s="84"/>
      <c r="BT50" s="85"/>
      <c r="BU50" s="84">
        <v>0</v>
      </c>
      <c r="BV50" s="84" t="s">
        <v>325</v>
      </c>
      <c r="BW50" s="84" t="s">
        <v>325</v>
      </c>
      <c r="BX50" s="79"/>
      <c r="BY50" s="79"/>
      <c r="BZ50" s="79" t="s">
        <v>42</v>
      </c>
      <c r="CA50" s="81"/>
      <c r="CB50" s="81"/>
      <c r="CC50" s="81"/>
      <c r="CD50" s="84"/>
      <c r="CE50" s="85"/>
      <c r="CF50" s="84">
        <v>0</v>
      </c>
      <c r="CG50" s="79" t="s">
        <v>42</v>
      </c>
      <c r="CH50" s="79" t="s">
        <v>42</v>
      </c>
      <c r="CI50" s="79"/>
      <c r="CJ50" s="79"/>
      <c r="CK50" s="84">
        <v>0</v>
      </c>
      <c r="CL50" s="84" t="s">
        <v>325</v>
      </c>
      <c r="CM50" s="84" t="s">
        <v>325</v>
      </c>
      <c r="CN50" s="79"/>
      <c r="CO50" s="79"/>
    </row>
    <row r="51" spans="1:93" ht="15" customHeight="1" x14ac:dyDescent="0.25">
      <c r="A51" s="78">
        <f t="shared" si="1"/>
        <v>37</v>
      </c>
      <c r="B51" s="79"/>
      <c r="C51" s="79"/>
      <c r="D51" s="80" t="s">
        <v>273</v>
      </c>
      <c r="E51" s="79"/>
      <c r="F51" s="80" t="s">
        <v>311</v>
      </c>
      <c r="G51" s="79">
        <v>45609</v>
      </c>
      <c r="H51" s="80" t="s">
        <v>275</v>
      </c>
      <c r="I51" s="80">
        <v>109513731</v>
      </c>
      <c r="J51" s="80" t="s">
        <v>183</v>
      </c>
      <c r="K51" s="80" t="s">
        <v>185</v>
      </c>
      <c r="L51" s="80" t="s">
        <v>184</v>
      </c>
      <c r="M51" s="80" t="s">
        <v>183</v>
      </c>
      <c r="N51" s="80" t="s">
        <v>185</v>
      </c>
      <c r="O51" s="80" t="s">
        <v>63</v>
      </c>
      <c r="P51" s="81">
        <v>210</v>
      </c>
      <c r="Q51" s="82"/>
      <c r="R51" s="82"/>
      <c r="S51" s="81"/>
      <c r="T51" s="81"/>
      <c r="U51" s="81"/>
      <c r="V51" s="83"/>
      <c r="W51" s="83"/>
      <c r="X51" s="79"/>
      <c r="Y51" s="79"/>
      <c r="Z51" s="79"/>
      <c r="AA51" s="79">
        <v>27011</v>
      </c>
      <c r="AB51" s="79"/>
      <c r="AC51" s="79"/>
      <c r="AD51" s="79">
        <v>27304</v>
      </c>
      <c r="AE51" s="79"/>
      <c r="AF51" s="79"/>
      <c r="AG51" s="79">
        <v>27443</v>
      </c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 t="s">
        <v>42</v>
      </c>
      <c r="BA51" s="79" t="s">
        <v>42</v>
      </c>
      <c r="BB51" s="79" t="s">
        <v>42</v>
      </c>
      <c r="BC51" s="81"/>
      <c r="BD51" s="81"/>
      <c r="BE51" s="81"/>
      <c r="BF51" s="81"/>
      <c r="BG51" s="81"/>
      <c r="BH51" s="84"/>
      <c r="BI51" s="85"/>
      <c r="BJ51" s="84">
        <v>0</v>
      </c>
      <c r="BK51" s="84" t="s">
        <v>398</v>
      </c>
      <c r="BL51" s="84" t="s">
        <v>398</v>
      </c>
      <c r="BM51" s="79"/>
      <c r="BN51" s="79"/>
      <c r="BO51" s="84" t="s">
        <v>42</v>
      </c>
      <c r="BP51" s="81"/>
      <c r="BQ51" s="81"/>
      <c r="BR51" s="81"/>
      <c r="BS51" s="84"/>
      <c r="BT51" s="85"/>
      <c r="BU51" s="84">
        <v>0</v>
      </c>
      <c r="BV51" s="80" t="s">
        <v>42</v>
      </c>
      <c r="BW51" s="80" t="s">
        <v>42</v>
      </c>
      <c r="BX51" s="79"/>
      <c r="BY51" s="79"/>
      <c r="BZ51" s="79" t="s">
        <v>42</v>
      </c>
      <c r="CA51" s="81"/>
      <c r="CB51" s="81"/>
      <c r="CC51" s="81"/>
      <c r="CD51" s="84"/>
      <c r="CE51" s="85"/>
      <c r="CF51" s="84">
        <v>0</v>
      </c>
      <c r="CG51" s="79" t="s">
        <v>42</v>
      </c>
      <c r="CH51" s="79" t="s">
        <v>42</v>
      </c>
      <c r="CI51" s="79"/>
      <c r="CJ51" s="79"/>
      <c r="CK51" s="84">
        <v>0</v>
      </c>
      <c r="CL51" s="84" t="s">
        <v>398</v>
      </c>
      <c r="CM51" s="84" t="s">
        <v>398</v>
      </c>
      <c r="CN51" s="79"/>
      <c r="CO51" s="79"/>
    </row>
  </sheetData>
  <autoFilter ref="A8:BZ8"/>
  <mergeCells count="150">
    <mergeCell ref="A1:M1"/>
    <mergeCell ref="A2:M2"/>
    <mergeCell ref="V4:AY4"/>
    <mergeCell ref="D3:E6"/>
    <mergeCell ref="F3:G6"/>
    <mergeCell ref="J4:K6"/>
    <mergeCell ref="CK15:CO15"/>
    <mergeCell ref="CK5:CK6"/>
    <mergeCell ref="BE5:BE6"/>
    <mergeCell ref="BN5:BN6"/>
    <mergeCell ref="BF5:BF6"/>
    <mergeCell ref="BG5:BG6"/>
    <mergeCell ref="BH5:BH6"/>
    <mergeCell ref="BI5:BI6"/>
    <mergeCell ref="CG5:CH5"/>
    <mergeCell ref="BE3:CJ3"/>
    <mergeCell ref="CL5:CM5"/>
    <mergeCell ref="A3:A6"/>
    <mergeCell ref="H4:H6"/>
    <mergeCell ref="I4:I6"/>
    <mergeCell ref="L4:L6"/>
    <mergeCell ref="P4:P6"/>
    <mergeCell ref="Q4:R6"/>
    <mergeCell ref="S5:S6"/>
    <mergeCell ref="T5:T6"/>
    <mergeCell ref="M4:N6"/>
    <mergeCell ref="O4:O6"/>
    <mergeCell ref="B3:C6"/>
    <mergeCell ref="H3:K3"/>
    <mergeCell ref="AE5:AG5"/>
    <mergeCell ref="AH5:AJ5"/>
    <mergeCell ref="L3:AY3"/>
    <mergeCell ref="S4:T4"/>
    <mergeCell ref="V5:X5"/>
    <mergeCell ref="Y5:AA5"/>
    <mergeCell ref="AW5:AY5"/>
    <mergeCell ref="AT5:AV5"/>
    <mergeCell ref="U5:U6"/>
    <mergeCell ref="AQ5:AS5"/>
    <mergeCell ref="AB5:AD5"/>
    <mergeCell ref="CN5:CN6"/>
    <mergeCell ref="CO5:CO6"/>
    <mergeCell ref="CJ5:CJ6"/>
    <mergeCell ref="BO4:BY4"/>
    <mergeCell ref="BV5:BW5"/>
    <mergeCell ref="BO5:BO6"/>
    <mergeCell ref="BP5:BP6"/>
    <mergeCell ref="CI5:CI6"/>
    <mergeCell ref="CF5:CF6"/>
    <mergeCell ref="BZ4:CJ4"/>
    <mergeCell ref="CB5:CB6"/>
    <mergeCell ref="CC5:CC6"/>
    <mergeCell ref="CD5:CD6"/>
    <mergeCell ref="CE5:CE6"/>
    <mergeCell ref="BQ5:BQ6"/>
    <mergeCell ref="BR5:BR6"/>
    <mergeCell ref="BS5:BS6"/>
    <mergeCell ref="BT5:BT6"/>
    <mergeCell ref="BU5:BU6"/>
    <mergeCell ref="BX5:BX6"/>
    <mergeCell ref="CK3:CO3"/>
    <mergeCell ref="CK4:CO4"/>
    <mergeCell ref="BO16:BO17"/>
    <mergeCell ref="BP16:BP17"/>
    <mergeCell ref="BQ16:BQ17"/>
    <mergeCell ref="AZ3:BB3"/>
    <mergeCell ref="AZ4:AZ6"/>
    <mergeCell ref="AK5:AM5"/>
    <mergeCell ref="AN5:AP5"/>
    <mergeCell ref="BA4:BA6"/>
    <mergeCell ref="BB4:BB6"/>
    <mergeCell ref="BD3:BD6"/>
    <mergeCell ref="BC3:BC6"/>
    <mergeCell ref="BE16:BE17"/>
    <mergeCell ref="BF16:BF17"/>
    <mergeCell ref="BG16:BG17"/>
    <mergeCell ref="BH16:BH17"/>
    <mergeCell ref="BI16:BI17"/>
    <mergeCell ref="BJ16:BJ17"/>
    <mergeCell ref="BK16:BL16"/>
    <mergeCell ref="BM16:BM17"/>
    <mergeCell ref="BN16:BN17"/>
    <mergeCell ref="BE4:BN4"/>
    <mergeCell ref="BY5:BY6"/>
    <mergeCell ref="BJ5:BJ6"/>
    <mergeCell ref="BK5:BL5"/>
    <mergeCell ref="CA5:CA6"/>
    <mergeCell ref="BZ5:BZ6"/>
    <mergeCell ref="BM5:BM6"/>
    <mergeCell ref="A14:A17"/>
    <mergeCell ref="B14:C17"/>
    <mergeCell ref="D14:E17"/>
    <mergeCell ref="F14:G17"/>
    <mergeCell ref="H14:K14"/>
    <mergeCell ref="L14:AY14"/>
    <mergeCell ref="AZ14:BB14"/>
    <mergeCell ref="BC14:BC17"/>
    <mergeCell ref="BD14:BD17"/>
    <mergeCell ref="AE16:AG16"/>
    <mergeCell ref="AH16:AJ16"/>
    <mergeCell ref="AK16:AM16"/>
    <mergeCell ref="AN16:AP16"/>
    <mergeCell ref="AQ16:AS16"/>
    <mergeCell ref="AT16:AV16"/>
    <mergeCell ref="AW16:AY16"/>
    <mergeCell ref="BE14:CJ14"/>
    <mergeCell ref="BS16:BS17"/>
    <mergeCell ref="BT16:BT17"/>
    <mergeCell ref="CK14:CO14"/>
    <mergeCell ref="H15:H17"/>
    <mergeCell ref="I15:I17"/>
    <mergeCell ref="J15:K17"/>
    <mergeCell ref="L15:L17"/>
    <mergeCell ref="M15:N17"/>
    <mergeCell ref="O15:O17"/>
    <mergeCell ref="P15:P17"/>
    <mergeCell ref="Q15:R17"/>
    <mergeCell ref="S15:T15"/>
    <mergeCell ref="V15:AY15"/>
    <mergeCell ref="AZ15:AZ17"/>
    <mergeCell ref="BA15:BA17"/>
    <mergeCell ref="BB15:BB17"/>
    <mergeCell ref="BE15:BN15"/>
    <mergeCell ref="BO15:BY15"/>
    <mergeCell ref="BZ15:CJ15"/>
    <mergeCell ref="S16:S17"/>
    <mergeCell ref="T16:T17"/>
    <mergeCell ref="U16:U17"/>
    <mergeCell ref="V16:X16"/>
    <mergeCell ref="Y16:AA16"/>
    <mergeCell ref="AB16:AD16"/>
    <mergeCell ref="BR16:BR17"/>
    <mergeCell ref="BU16:BU17"/>
    <mergeCell ref="BV16:BW16"/>
    <mergeCell ref="BX16:BX17"/>
    <mergeCell ref="BY16:BY17"/>
    <mergeCell ref="BZ16:BZ17"/>
    <mergeCell ref="CA16:CA17"/>
    <mergeCell ref="CL16:CM16"/>
    <mergeCell ref="CN16:CN17"/>
    <mergeCell ref="CO16:CO17"/>
    <mergeCell ref="CB16:CB17"/>
    <mergeCell ref="CC16:CC17"/>
    <mergeCell ref="CD16:CD17"/>
    <mergeCell ref="CE16:CE17"/>
    <mergeCell ref="CF16:CF17"/>
    <mergeCell ref="CG16:CH16"/>
    <mergeCell ref="CI16:CI17"/>
    <mergeCell ref="CJ16:CJ17"/>
    <mergeCell ref="CK16:CK17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ОБОБЩЕНА</vt:lpstr>
      <vt:lpstr>01.2026</vt:lpstr>
      <vt:lpstr>02.2026</vt:lpstr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Dorian Dyankov</dc:creator>
  <cp:lastModifiedBy>Vladimir Petrov</cp:lastModifiedBy>
  <cp:lastPrinted>2020-12-15T13:42:38Z</cp:lastPrinted>
  <dcterms:created xsi:type="dcterms:W3CDTF">2017-01-04T15:05:45Z</dcterms:created>
  <dcterms:modified xsi:type="dcterms:W3CDTF">2026-10-15T09:59:18Z</dcterms:modified>
</cp:coreProperties>
</file>