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ртификати\Доклад СП\Доклад\2026\2026-05\За дневен ред_2026-05\"/>
    </mc:Choice>
  </mc:AlternateContent>
  <bookViews>
    <workbookView xWindow="-120" yWindow="-120" windowWidth="29040" windowHeight="15840" tabRatio="644" activeTab="5"/>
  </bookViews>
  <sheets>
    <sheet name="ОБОБЩЕНА" sheetId="17" r:id="rId1"/>
    <sheet name="01.2026" sheetId="1" r:id="rId2"/>
    <sheet name="02.2026" sheetId="15" r:id="rId3"/>
    <sheet name="03.2026" sheetId="16" r:id="rId4"/>
    <sheet name="04.2026" sheetId="19" r:id="rId5"/>
    <sheet name="05.2026" sheetId="20" r:id="rId6"/>
    <sheet name="06.2026" sheetId="21" r:id="rId7"/>
    <sheet name="07.2026" sheetId="22" r:id="rId8"/>
    <sheet name="08.2026" sheetId="23" r:id="rId9"/>
    <sheet name="09.2026" sheetId="24" r:id="rId10"/>
    <sheet name="10.2026" sheetId="25" r:id="rId11"/>
    <sheet name="11.2026" sheetId="26" r:id="rId12"/>
    <sheet name="12.2026" sheetId="27" r:id="rId13"/>
  </sheets>
  <definedNames>
    <definedName name="_xlnm._FilterDatabase" localSheetId="1" hidden="1">'01.2026'!$A$8:$BZ$8</definedName>
    <definedName name="_xlnm._FilterDatabase" localSheetId="2" hidden="1">'02.2026'!$A$8:$BZ$8</definedName>
    <definedName name="_xlnm._FilterDatabase" localSheetId="3" hidden="1">'03.2026'!$A$8:$BZ$8</definedName>
    <definedName name="_xlnm._FilterDatabase" localSheetId="4" hidden="1">'04.2026'!$A$8:$BZ$8</definedName>
    <definedName name="_xlnm._FilterDatabase" localSheetId="5" hidden="1">'05.2026'!$A$8:$BZ$8</definedName>
    <definedName name="_xlnm._FilterDatabase" localSheetId="6" hidden="1">'06.2026'!$A$8:$BZ$8</definedName>
    <definedName name="_xlnm._FilterDatabase" localSheetId="7" hidden="1">'07.2026'!$A$8:$BZ$8</definedName>
    <definedName name="_xlnm._FilterDatabase" localSheetId="8" hidden="1">'08.2026'!$A$8:$BZ$8</definedName>
    <definedName name="_xlnm._FilterDatabase" localSheetId="9" hidden="1">'09.2026'!$A$8:$BZ$8</definedName>
    <definedName name="_xlnm._FilterDatabase" localSheetId="10" hidden="1">'10.2026'!$A$8:$BZ$8</definedName>
    <definedName name="_xlnm._FilterDatabase" localSheetId="11" hidden="1">'11.2026'!$A$8:$BZ$8</definedName>
    <definedName name="_xlnm._FilterDatabase" localSheetId="12" hidden="1">'12.2026'!$A$8:$BZ$8</definedName>
  </definedNames>
  <calcPr calcId="162913"/>
</workbook>
</file>

<file path=xl/calcChain.xml><?xml version="1.0" encoding="utf-8"?>
<calcChain xmlns="http://schemas.openxmlformats.org/spreadsheetml/2006/main">
  <c r="A9" i="20" l="1"/>
  <c r="A10" i="20" s="1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19" l="1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9" i="16" l="1"/>
  <c r="A10" i="16" s="1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5" l="1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10" i="27" l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9" i="27"/>
  <c r="A9" i="26"/>
  <c r="A10" i="26" s="1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9" i="25"/>
  <c r="A10" i="25" s="1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9" i="24"/>
  <c r="A10" i="24" s="1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3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9" i="22"/>
  <c r="A10" i="22" s="1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9" i="21"/>
  <c r="A10" i="21" s="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C28" i="17" l="1"/>
  <c r="E18" i="17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2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3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4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5.xml><?xml version="1.0" encoding="utf-8"?>
<comments xmlns="http://schemas.openxmlformats.org/spreadsheetml/2006/main">
  <authors>
    <author>Vladimir Petrov</author>
    <author>Dorian Dyankov</author>
  </authors>
  <commentList>
    <comment ref="BS25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</t>
        </r>
      </text>
    </comment>
    <comment ref="BS27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По заявление</t>
        </r>
      </text>
    </comment>
    <comment ref="BS28" authorId="0" shapeId="0">
      <text>
        <r>
          <rPr>
            <b/>
            <sz val="9"/>
            <color indexed="81"/>
            <rFont val="Tahoma"/>
            <charset val="1"/>
          </rPr>
          <t xml:space="preserve">Vladimir Petrov
</t>
        </r>
        <r>
          <rPr>
            <sz val="9"/>
            <color indexed="81"/>
            <rFont val="Tahoma"/>
            <family val="2"/>
            <charset val="204"/>
          </rPr>
          <t>По заявление</t>
        </r>
      </text>
    </comment>
    <comment ref="AJ36" authorId="1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sharedStrings.xml><?xml version="1.0" encoding="utf-8"?>
<sst xmlns="http://schemas.openxmlformats.org/spreadsheetml/2006/main" count="17045" uniqueCount="1276">
  <si>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</si>
  <si>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</si>
  <si>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</si>
  <si>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</si>
  <si>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</si>
  <si>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</si>
  <si>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</si>
  <si>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</si>
  <si>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</si>
  <si>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</si>
  <si>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</si>
  <si>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</si>
  <si>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</si>
  <si>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</si>
  <si>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</si>
  <si>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</si>
  <si>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</si>
  <si>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</si>
  <si>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</si>
  <si>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</si>
  <si>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</si>
  <si>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</si>
  <si>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</si>
  <si>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</si>
  <si>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</si>
  <si>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</si>
  <si>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</si>
  <si>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</si>
  <si>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</si>
  <si>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</si>
  <si>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</si>
  <si>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</si>
  <si>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</si>
  <si>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</si>
  <si>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</si>
  <si>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</si>
  <si>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</si>
  <si>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</si>
  <si>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</si>
  <si>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</si>
  <si>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</si>
  <si>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</si>
  <si>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</si>
  <si>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</si>
  <si>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</si>
  <si>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</si>
  <si>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</si>
  <si>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</si>
  <si>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</si>
  <si>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</si>
  <si>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</si>
  <si>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</si>
  <si>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</si>
  <si>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</si>
  <si>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</si>
  <si>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</si>
  <si>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</si>
  <si>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</si>
  <si>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</si>
  <si>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</si>
  <si>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</si>
  <si>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</si>
  <si>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</si>
  <si>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</si>
  <si>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</si>
  <si>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</si>
  <si>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</si>
  <si>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</si>
  <si>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</si>
  <si>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</si>
  <si>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</si>
  <si>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</si>
  <si>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</si>
  <si>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</si>
  <si>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</si>
  <si>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</si>
  <si>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</si>
  <si>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</si>
  <si>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</si>
  <si>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</si>
  <si>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</si>
  <si>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</si>
  <si>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</si>
  <si>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</si>
  <si>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</si>
  <si>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</si>
  <si>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</si>
  <si>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</si>
  <si>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</si>
  <si>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</si>
  <si>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</si>
  <si>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</si>
  <si>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</si>
  <si>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</si>
  <si>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</si>
  <si>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</si>
  <si>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</si>
  <si>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</si>
  <si>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</si>
  <si>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</si>
  <si>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</si>
  <si>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</si>
  <si>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</si>
  <si>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</si>
  <si>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Гълъбово</t>
  </si>
  <si>
    <t>гр. Гълъбово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</si>
  <si>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</si>
  <si>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</si>
  <si>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</si>
  <si>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</si>
  <si>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</si>
  <si>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</si>
  <si>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</si>
  <si>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</si>
  <si>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</si>
  <si>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</si>
  <si>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</si>
  <si>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</si>
  <si>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</si>
  <si>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</si>
  <si>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</si>
  <si>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</si>
  <si>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</si>
  <si>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</si>
  <si>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</si>
  <si>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</si>
  <si>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</si>
  <si>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</si>
  <si>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</si>
  <si>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</si>
  <si>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</si>
  <si>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</si>
  <si>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</si>
  <si>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</si>
  <si>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</si>
  <si>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</si>
  <si>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</si>
  <si>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</si>
  <si>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</si>
  <si>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</si>
  <si>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</si>
  <si>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</si>
  <si>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</si>
  <si>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</si>
  <si>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</si>
  <si>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</si>
  <si>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</si>
  <si>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</si>
  <si>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</si>
  <si>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</si>
  <si>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</si>
  <si>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</si>
  <si>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</si>
  <si>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</si>
  <si>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</si>
  <si>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</si>
  <si>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</si>
  <si>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</si>
  <si>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</si>
  <si>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</si>
  <si>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</si>
  <si>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</si>
  <si>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</si>
  <si>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</si>
  <si>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</si>
  <si>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</si>
  <si>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</si>
  <si>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</si>
  <si>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</si>
  <si>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</si>
  <si>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</si>
  <si>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</si>
  <si>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</si>
  <si>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</si>
  <si>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</si>
  <si>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</si>
  <si>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</si>
  <si>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</si>
  <si>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</si>
  <si>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</si>
  <si>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</si>
  <si>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</si>
  <si>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</si>
  <si>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</si>
  <si>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</si>
  <si>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</si>
  <si>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</si>
  <si>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</si>
  <si>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</si>
  <si>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</si>
  <si>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</si>
  <si>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</si>
  <si>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</si>
  <si>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</si>
  <si>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</si>
  <si>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</si>
  <si>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</si>
  <si>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</si>
  <si>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</si>
  <si>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</si>
  <si>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</si>
  <si>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</si>
  <si>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</si>
  <si>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</si>
  <si>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</si>
  <si>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</si>
  <si>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</si>
  <si>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</si>
  <si>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</si>
  <si>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</si>
  <si>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</si>
  <si>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</si>
  <si>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</si>
  <si>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</si>
  <si>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</si>
  <si>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</si>
  <si>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</si>
  <si>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</si>
  <si>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</si>
  <si>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</si>
  <si>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</si>
  <si>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</si>
  <si>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</si>
  <si>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</si>
  <si>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</si>
  <si>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</si>
  <si>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</si>
  <si>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</si>
  <si>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</si>
  <si>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</si>
  <si>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</si>
  <si>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</si>
  <si>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</si>
  <si>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</si>
  <si>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</si>
  <si>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</si>
  <si>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</si>
  <si>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</si>
  <si>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</si>
  <si>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</si>
  <si>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</si>
  <si>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</si>
  <si>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</si>
  <si>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</si>
  <si>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</si>
  <si>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</si>
  <si>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</si>
  <si>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</si>
  <si>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</si>
  <si>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</si>
  <si>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</si>
  <si>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</si>
  <si>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</si>
  <si>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</si>
  <si>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</si>
  <si>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</si>
  <si>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</si>
  <si>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</si>
  <si>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</si>
  <si>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</si>
  <si>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</si>
  <si>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</si>
  <si>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</si>
  <si>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</si>
  <si>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</si>
  <si>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</si>
  <si>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</si>
  <si>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</si>
  <si>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</si>
  <si>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</si>
  <si>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</si>
  <si>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</si>
  <si>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</si>
  <si>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</si>
  <si>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</si>
  <si>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</si>
  <si>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</si>
  <si>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</si>
  <si>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</si>
  <si>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</si>
  <si>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„Топлофикация–Сливен-инж.А.Ангелов” ЕАД</t>
  </si>
  <si>
    <t>Е-РД-16-2530</t>
  </si>
  <si>
    <t>Е-РД-16-2534</t>
  </si>
  <si>
    <t>Е-РД-16-2474</t>
  </si>
  <si>
    <t>Е-РД-16-2393</t>
  </si>
  <si>
    <t>Е-РД-16-2479</t>
  </si>
  <si>
    <t>Е-РД-16-2485</t>
  </si>
  <si>
    <t>Е-РД-16-2531</t>
  </si>
  <si>
    <t>Е-РД-16-2392</t>
  </si>
  <si>
    <t>Е-РД-16-2476</t>
  </si>
  <si>
    <t>Е-РД-16-2477</t>
  </si>
  <si>
    <t>Е-РД-16-2475</t>
  </si>
  <si>
    <t>Е-РД-16-2394</t>
  </si>
  <si>
    <t>Е-РД-16-2472</t>
  </si>
  <si>
    <t>Е-РД-16-2529</t>
  </si>
  <si>
    <t>Е-РД-16-2532</t>
  </si>
  <si>
    <t>Е-РД-16-2395#2</t>
  </si>
  <si>
    <t>Е-РД-16-2395#1</t>
  </si>
  <si>
    <t>Е-РД-16-2527</t>
  </si>
  <si>
    <t>Е-РД-16-2473</t>
  </si>
  <si>
    <t>Е-РД-16-2781</t>
  </si>
  <si>
    <t>Е-РД-16-2489</t>
  </si>
  <si>
    <t>Е-РД-16-2528</t>
  </si>
  <si>
    <t>Е-РД-16-2483#1</t>
  </si>
  <si>
    <t>Е-РД-16-2483#2</t>
  </si>
  <si>
    <t>Е-РД-16-2484</t>
  </si>
  <si>
    <t>Е-РД-16-2535</t>
  </si>
  <si>
    <t>Е-РД-16-2780</t>
  </si>
  <si>
    <t>Е-РД-16-2491</t>
  </si>
  <si>
    <t>Е-РД-16-2486</t>
  </si>
  <si>
    <t>Е-РД-16-2490</t>
  </si>
  <si>
    <t>Е-РД-16-2487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</si>
  <si>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</si>
  <si>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</si>
  <si>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</si>
  <si>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</si>
  <si>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</si>
  <si>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</si>
  <si>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</si>
  <si>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</si>
  <si>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</si>
  <si>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</si>
  <si>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</si>
  <si>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</si>
  <si>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</si>
  <si>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</si>
  <si>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</si>
  <si>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</si>
  <si>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</si>
  <si>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</si>
  <si>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</si>
  <si>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</si>
  <si>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</si>
  <si>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</si>
  <si>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</si>
  <si>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</si>
  <si>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</si>
  <si>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</si>
  <si>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</si>
  <si>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</si>
  <si>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</si>
  <si>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</si>
  <si>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</si>
  <si>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</si>
  <si>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</si>
  <si>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</si>
  <si>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</si>
  <si>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</si>
  <si>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</si>
  <si>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</si>
  <si>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</si>
  <si>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t>ПОПРАВКА НА НЕТНАТА ЕЕ ОТ ВЕКП ЧРЕЗ РЕШЕНИЕ НА КЕВР ЗА ФАКТИЧЕСКА ГРЕШКА</t>
  </si>
  <si>
    <t>валидни</t>
  </si>
  <si>
    <t>„Електрохолд Продажби” АД</t>
  </si>
  <si>
    <t>„Електроразпределителни мрежи Запад” АД</t>
  </si>
  <si>
    <t>ДВГ 82,45</t>
  </si>
  <si>
    <t>38% от Инв. кредит - ЕБВР</t>
  </si>
  <si>
    <t>ДЕ до 1 бр. търг. рег. в ЕСО</t>
  </si>
  <si>
    <t>ДВГ 75,06</t>
  </si>
  <si>
    <t>ДВГ 75,09</t>
  </si>
  <si>
    <t>ТГ 80,05</t>
  </si>
  <si>
    <t>ДВГ 75,08</t>
  </si>
  <si>
    <t>ДЕ до клиенти</t>
  </si>
  <si>
    <t>„Брикел” АД</t>
  </si>
  <si>
    <t>ТЕЦ към „Брикел” АД</t>
  </si>
  <si>
    <t>ДВГ 16.52</t>
  </si>
  <si>
    <t>ДВГ 23.93</t>
  </si>
  <si>
    <t>ДВГ 84.81</t>
  </si>
  <si>
    <t>ДВГ 78.24</t>
  </si>
  <si>
    <t>ДВГ 21.32</t>
  </si>
  <si>
    <t>ДВГ 75.22</t>
  </si>
  <si>
    <t>ЗСК-10-01-25/000000000</t>
  </si>
  <si>
    <t>„ЧЕЗ Електро България” АД</t>
  </si>
  <si>
    <t>ЗСК-32-01-25/000000000</t>
  </si>
  <si>
    <t>„Алт Ко” ООД</t>
  </si>
  <si>
    <t>„ЧЕЗ Разпределение България” АД</t>
  </si>
  <si>
    <t>ЗСК-1-01-25/000000000</t>
  </si>
  <si>
    <t>ЗСК-4-01-25/000000000</t>
  </si>
  <si>
    <t>ЗСК-6-01-25/000000000</t>
  </si>
  <si>
    <t>ЗСК-28-01-25/000000000</t>
  </si>
  <si>
    <t>ЗСК-37-01-25/000000000</t>
  </si>
  <si>
    <t>ЗСК-38-01-25/000000000</t>
  </si>
  <si>
    <t>ЗСК-44-01-25/000000000</t>
  </si>
  <si>
    <t>ЗСК-43-01-25/000000000</t>
  </si>
  <si>
    <t>ЗСК-46-01-25/000000000</t>
  </si>
  <si>
    <t>ЗСК-36-01-25/000000000</t>
  </si>
  <si>
    <t>ЗСК-5-01-25/000000000</t>
  </si>
  <si>
    <t>ЗСК-40-01-25/000000000</t>
  </si>
  <si>
    <t>ЗСК-21-01-25/000000000</t>
  </si>
  <si>
    <t>ЗСК-26-01-25/000000000</t>
  </si>
  <si>
    <t>ЗСК-39-01-25/000000000</t>
  </si>
  <si>
    <t>ЗСК-13-01-25/000000000</t>
  </si>
  <si>
    <t>ЗСК-15-01-25/000000000</t>
  </si>
  <si>
    <t>ЗСК-16-01-25/000000000</t>
  </si>
  <si>
    <t>ЗСК-18-01-25/000000000</t>
  </si>
  <si>
    <t>ЗСК-19-01-25/000000000</t>
  </si>
  <si>
    <t>„Топлофикация Русе” ЕАД</t>
  </si>
  <si>
    <t>ДЕ до 8 бр. клиенти</t>
  </si>
  <si>
    <t>ЗСК-47-01-25/000000000</t>
  </si>
  <si>
    <t>ЗСК-3-01-26/000000000</t>
  </si>
  <si>
    <t>ЗСК-10-01-26/000000001</t>
  </si>
  <si>
    <t>ЗСК-32-01-26/000000001</t>
  </si>
  <si>
    <t>ЗСК-35-01-26/000000000</t>
  </si>
  <si>
    <t>ЗСК-45-01-26/000000000</t>
  </si>
  <si>
    <t>ЗСК-27-01-26/000000000</t>
  </si>
  <si>
    <t>ЗСК-1-01-26/000000000</t>
  </si>
  <si>
    <t>ЗСК-4-01-26/000000001</t>
  </si>
  <si>
    <t>ЗСК-6-01-26/000000001</t>
  </si>
  <si>
    <t>ЗСК-8-01-26/000000000</t>
  </si>
  <si>
    <t>ЗСК-28-01-26/000000001</t>
  </si>
  <si>
    <t>ЗСК-31-01-26/000000000</t>
  </si>
  <si>
    <t>ЗСК-37-01-26/000000001</t>
  </si>
  <si>
    <t>ЗСК-38-01-26/000000001</t>
  </si>
  <si>
    <t>ЗСК-44-01-26/000000001</t>
  </si>
  <si>
    <t>ЗСК-43-01-26/000000001</t>
  </si>
  <si>
    <t>ЗСК-46-01-26/000000001</t>
  </si>
  <si>
    <t>ЗСК-36-01-26/000000001</t>
  </si>
  <si>
    <t>ЗСК-30-01-26/000000000</t>
  </si>
  <si>
    <t>ЗСК-5-01-26/000000001</t>
  </si>
  <si>
    <t>ЗСК-40-01-26/000000001</t>
  </si>
  <si>
    <t>ЗСК-21-01-26/000000001</t>
  </si>
  <si>
    <t>ЗСК-26-01-26/000000001</t>
  </si>
  <si>
    <t>ЗСК-29-01-26/000000000</t>
  </si>
  <si>
    <t>ЗСК-39-01-26/000000001</t>
  </si>
  <si>
    <t>ЗСК-12-01-26/000000001</t>
  </si>
  <si>
    <t>ЗСК-12-01-26/000000227</t>
  </si>
  <si>
    <t>ЗСК-12-01-26/000000000</t>
  </si>
  <si>
    <t>ЗСК-9-01-26/000000001</t>
  </si>
  <si>
    <t>ЗСК-9-01-26/000000000</t>
  </si>
  <si>
    <t>ЗСК-13-01-26/000000001</t>
  </si>
  <si>
    <t>ЗСК-14-01-26/000000001</t>
  </si>
  <si>
    <t>ЗСК-14-01-26/00000000</t>
  </si>
  <si>
    <t>ЗСК-14-01-26/000000000</t>
  </si>
  <si>
    <t>ЗСК-15-01-26/000000001</t>
  </si>
  <si>
    <t>ЗСК-15-01-26/000000000</t>
  </si>
  <si>
    <t>ЗСК-16-01-26/000000001</t>
  </si>
  <si>
    <t>ЗСК-18-01-26/000000001</t>
  </si>
  <si>
    <t>ЗСК-19-01-26/000000001</t>
  </si>
  <si>
    <t>ЗСК-19-01-26/000000000</t>
  </si>
  <si>
    <t>ЗСК-20-01-26/000000001</t>
  </si>
  <si>
    <t>ЗСК-20-01-26/000000000</t>
  </si>
  <si>
    <t>ЗСК-22-01-26/000000000</t>
  </si>
  <si>
    <t>ЗСК-23-01-26/000000000</t>
  </si>
  <si>
    <t>ЗСК-47-01-26/000000001</t>
  </si>
  <si>
    <t>ДВГ 24.00</t>
  </si>
  <si>
    <t>ДВГ 85.46</t>
  </si>
  <si>
    <t>ЗСК-10-01-26/000000305</t>
  </si>
  <si>
    <t>ДВГ 22.12</t>
  </si>
  <si>
    <t>ДВГ 82.03</t>
  </si>
  <si>
    <t>ЗСК-4-01-26/000001816</t>
  </si>
  <si>
    <t>ДВГ 17.25</t>
  </si>
  <si>
    <t>ЗСК-6-01-26/000001690</t>
  </si>
  <si>
    <t>ДВГ 24.32</t>
  </si>
  <si>
    <t>ЗСК-28-01-26/00000946</t>
  </si>
  <si>
    <t>ЗСК-28-01-26/000000946</t>
  </si>
  <si>
    <t>ДВГ 16.13</t>
  </si>
  <si>
    <t>ДВГ 76.61</t>
  </si>
  <si>
    <t>ДВГ 17.72</t>
  </si>
  <si>
    <t>ДВГ 78.72</t>
  </si>
  <si>
    <t>ЗСК-37-01-26/000002385</t>
  </si>
  <si>
    <t>ДВГ 17.35</t>
  </si>
  <si>
    <t>ДВГ 77.23</t>
  </si>
  <si>
    <t>ДВГ 18.92</t>
  </si>
  <si>
    <t>ДВГ 79.43</t>
  </si>
  <si>
    <t>ЗСК-38-01-26/000002817</t>
  </si>
  <si>
    <t>ДВГ 19.10</t>
  </si>
  <si>
    <t>ДВГ 79.64</t>
  </si>
  <si>
    <t>ЗСК-44-01-26/000000694</t>
  </si>
  <si>
    <t>ДВГ 23.06</t>
  </si>
  <si>
    <t>ДВГ 83.98</t>
  </si>
  <si>
    <t>ЗСК-43-01-26/000001232</t>
  </si>
  <si>
    <t>ЗСК-46-01-26/000002430</t>
  </si>
  <si>
    <t>ДВГ 19.66</t>
  </si>
  <si>
    <t>ДВГ 79.87</t>
  </si>
  <si>
    <t>ЗСК-36-01-26/000000183</t>
  </si>
  <si>
    <t>ДВГ 16.94</t>
  </si>
  <si>
    <t>ДВГ 78.43</t>
  </si>
  <si>
    <t>ДВГ 17.97</t>
  </si>
  <si>
    <t>ДВГ 79.06</t>
  </si>
  <si>
    <t>ЗСК-5-01-26/000003354</t>
  </si>
  <si>
    <t>ДВГ 24.59</t>
  </si>
  <si>
    <t>ДВГ 82.79</t>
  </si>
  <si>
    <t>ЗСК-40-01-26/000001098</t>
  </si>
  <si>
    <t>ДВГ 19.06</t>
  </si>
  <si>
    <t>ДВГ 79.47</t>
  </si>
  <si>
    <t>ДВГ 19.42</t>
  </si>
  <si>
    <t>ДВГ 80.98</t>
  </si>
  <si>
    <t>ДВГ 20.67</t>
  </si>
  <si>
    <t>ДВГ 82.45</t>
  </si>
  <si>
    <t>ДВГ 23.58</t>
  </si>
  <si>
    <t>ДВГ 87.13</t>
  </si>
  <si>
    <t>ДВГ 20.57</t>
  </si>
  <si>
    <t>ДВГ 83.47</t>
  </si>
  <si>
    <t>ДВГ 18.29</t>
  </si>
  <si>
    <t>ЗСК-21-01-26/000011739</t>
  </si>
  <si>
    <t>ДВГ 21.88</t>
  </si>
  <si>
    <t>ДВГ 81.11</t>
  </si>
  <si>
    <t>ДВГ 23.51</t>
  </si>
  <si>
    <t>ДВГ 84.25</t>
  </si>
  <si>
    <t>ДВГ 76.80</t>
  </si>
  <si>
    <t>ДВГ 21.57</t>
  </si>
  <si>
    <t>ДВГ 81.10</t>
  </si>
  <si>
    <t>ДВГ 21.75</t>
  </si>
  <si>
    <t>ДВГ 82.82</t>
  </si>
  <si>
    <t>ЗСК-26-01-26/000007840</t>
  </si>
  <si>
    <t>ДВГ 23.88</t>
  </si>
  <si>
    <t>ДВГ 84.04</t>
  </si>
  <si>
    <t>ДВГ 84.12</t>
  </si>
  <si>
    <t>ЗСК-39-01-26/00004398</t>
  </si>
  <si>
    <t>ЗСК-39-01-26/000004398</t>
  </si>
  <si>
    <t>ДВГ 16.22</t>
  </si>
  <si>
    <t>ДВГ 75.93</t>
  </si>
  <si>
    <t>ДВГ 16.19</t>
  </si>
  <si>
    <t>ДВГ 75.98</t>
  </si>
  <si>
    <t>ДВГ 16.07</t>
  </si>
  <si>
    <t>ДВГ 75.49</t>
  </si>
  <si>
    <t>ТГ3-10.32</t>
  </si>
  <si>
    <t>ТГ3-80.76</t>
  </si>
  <si>
    <t>ТГ 18.68</t>
  </si>
  <si>
    <t>ТГ 80.05</t>
  </si>
  <si>
    <t>ЗСК-9-01-26/000030514</t>
  </si>
  <si>
    <t>ДВГ 16.66</t>
  </si>
  <si>
    <t>ДВГ 76.07</t>
  </si>
  <si>
    <t>ДВГ 16.78</t>
  </si>
  <si>
    <t>ДВГ 76.16</t>
  </si>
  <si>
    <t>ДВГ 16.73</t>
  </si>
  <si>
    <t>ДВГ 76.12</t>
  </si>
  <si>
    <t>ЗСК-13-01-26/000033444</t>
  </si>
  <si>
    <t>ЗСК-13-01-26/000033445</t>
  </si>
  <si>
    <t>ЗСК-13-01-26/000040437</t>
  </si>
  <si>
    <t>ТГ 16.54</t>
  </si>
  <si>
    <t>ТГ 89.87</t>
  </si>
  <si>
    <t>ЗСК-14-01-26/000008181</t>
  </si>
  <si>
    <t>ТГ 10.33</t>
  </si>
  <si>
    <t>ТГ 82.33</t>
  </si>
  <si>
    <t>ТГ 15.59</t>
  </si>
  <si>
    <t>ТГ 8957</t>
  </si>
  <si>
    <t>ТГ 15.37</t>
  </si>
  <si>
    <t>ТГ 88.27</t>
  </si>
  <si>
    <t>ЗСК-15-01-26/000061489</t>
  </si>
  <si>
    <t>ЗСК-15-01-26/000061490</t>
  </si>
  <si>
    <t>ЗСК-15-01-26/000063861</t>
  </si>
  <si>
    <t>ЗСК-16-01-26/000035288</t>
  </si>
  <si>
    <t>ТГ 25.95</t>
  </si>
  <si>
    <t>ТГ 80.59</t>
  </si>
  <si>
    <t>ТГ 80.57</t>
  </si>
  <si>
    <t>ТГ -</t>
  </si>
  <si>
    <t>ЗСК-18-01-26/000017875</t>
  </si>
  <si>
    <t>ТГ 26.46</t>
  </si>
  <si>
    <t>ЗСК-19-01-26/000011973</t>
  </si>
  <si>
    <t>ДВГ 13.75</t>
  </si>
  <si>
    <t>ДВГ 13.73</t>
  </si>
  <si>
    <t>ДВГ 13.74</t>
  </si>
  <si>
    <t>ТГ 24.89</t>
  </si>
  <si>
    <t>ТГ 80,08</t>
  </si>
  <si>
    <t>ТГ 22.73</t>
  </si>
  <si>
    <t>ЗСК-20-01-26/000036167</t>
  </si>
  <si>
    <t>ТГ 19.51</t>
  </si>
  <si>
    <t>ТГ 46.31</t>
  </si>
  <si>
    <t>ТГ 19.17</t>
  </si>
  <si>
    <t>ТГ 43.16</t>
  </si>
  <si>
    <t>ТГ 20.42</t>
  </si>
  <si>
    <t>ТГ 47.38</t>
  </si>
  <si>
    <t>ЗСК-47-01-26/000030888</t>
  </si>
  <si>
    <t>Е-РД-16-786</t>
  </si>
  <si>
    <t>Е-РД-16-805</t>
  </si>
  <si>
    <t>Е-РД-16-802</t>
  </si>
  <si>
    <t>Е-РД-16-777</t>
  </si>
  <si>
    <t>Е-РД-16-803</t>
  </si>
  <si>
    <t>Е-РД-16-809</t>
  </si>
  <si>
    <t>Е-РД-16-699</t>
  </si>
  <si>
    <t>Е-РД-16-790</t>
  </si>
  <si>
    <t>Е-РД-16-701</t>
  </si>
  <si>
    <t>Е-РД-16-700</t>
  </si>
  <si>
    <t>Е-РД-16-714</t>
  </si>
  <si>
    <t>Е-РД-16-774</t>
  </si>
  <si>
    <t>Е-РД-16-597</t>
  </si>
  <si>
    <t>Е-РД-16-804</t>
  </si>
  <si>
    <t>Е-РД-16-3</t>
  </si>
  <si>
    <t>Е-РД-16-807#2</t>
  </si>
  <si>
    <t>Е-РД-16-807#1</t>
  </si>
  <si>
    <t>Е-РД-16-846</t>
  </si>
  <si>
    <t>Е-РД-16-703</t>
  </si>
  <si>
    <t>Е-РД-16-806</t>
  </si>
  <si>
    <t>Е-РД-16-23</t>
  </si>
  <si>
    <t>Е-РД-16-24</t>
  </si>
  <si>
    <t>Е-РД-16-789#1</t>
  </si>
  <si>
    <t>Е-РД-16-789#2</t>
  </si>
  <si>
    <t>Е-РД-16-698</t>
  </si>
  <si>
    <t>Е-РД-16-15</t>
  </si>
  <si>
    <t>Е-РД-16-801</t>
  </si>
  <si>
    <t>Е-РД-16-773</t>
  </si>
  <si>
    <t>Е-РД-16-702</t>
  </si>
  <si>
    <t>Е-РД-16-775</t>
  </si>
  <si>
    <t>Е-РД-16-49</t>
  </si>
  <si>
    <t>КОМБИНИРАНО ПРОИЗВОДСТВО (ВЕКП) ПРЕЗ ПЕРИОДА ОТ 01.01.2026 Г. ДО 31.01.2026 Г.</t>
  </si>
  <si>
    <r>
      <t xml:space="preserve">КОМБИНИРАНО ПРОИЗВОДСТВО (ВЕКП) ПРЕЗ ПЕРИОДА ОТ 01.06.2026 Г. ДО 30.06.2026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</si>
  <si>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01.07.2026 Г. ДО 31.07.2026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</si>
  <si>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01.08.2026 Г. ДО 31.08.2026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</si>
  <si>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01.09.2026 Г. ДО 30.09.2026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</si>
  <si>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01.10.2026 Г. ДО 31.10.2026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</si>
  <si>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01.11.2026 Г. ДО 30.11.2026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</si>
  <si>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01.12.2026 Г. ДО 31.12.2026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</si>
  <si>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ДВГ 17.24</t>
  </si>
  <si>
    <t>ДВГ 79.46</t>
  </si>
  <si>
    <t>ЗСК-32-01-26/000000044</t>
  </si>
  <si>
    <t>ДВГ 23.39</t>
  </si>
  <si>
    <t>ДВГ 84.69</t>
  </si>
  <si>
    <t>ДВГ 21.42</t>
  </si>
  <si>
    <t>ДВГ 83.69</t>
  </si>
  <si>
    <t>ДВГ 20.81</t>
  </si>
  <si>
    <t>ДВГ 80.12</t>
  </si>
  <si>
    <t>ДВГ 17.40</t>
  </si>
  <si>
    <t>ДВГ 78.20</t>
  </si>
  <si>
    <t>ДВГ 17.86</t>
  </si>
  <si>
    <t>ДВГ 77.50</t>
  </si>
  <si>
    <t>ДВГ 18.88</t>
  </si>
  <si>
    <t>ДВГ 79.04</t>
  </si>
  <si>
    <t>ДВГ 24.24</t>
  </si>
  <si>
    <t>ДВГ 85.33</t>
  </si>
  <si>
    <t>ДВГ 20.01</t>
  </si>
  <si>
    <t>ДВГ 79.62</t>
  </si>
  <si>
    <t>ДВГ 23.63</t>
  </si>
  <si>
    <t>ДВГ 84.16</t>
  </si>
  <si>
    <t>ДВГ 17.28</t>
  </si>
  <si>
    <t>ДВГ 77.69</t>
  </si>
  <si>
    <t>ДВГ 23.60</t>
  </si>
  <si>
    <t>ДВГ 84.08</t>
  </si>
  <si>
    <t>ДВГ 21.35</t>
  </si>
  <si>
    <t>ДВГ 82,32</t>
  </si>
  <si>
    <t>ДВГ 20.20</t>
  </si>
  <si>
    <t>ДВГ 80.02</t>
  </si>
  <si>
    <t>ДВГ 17.51</t>
  </si>
  <si>
    <t>ДВГ 78.74</t>
  </si>
  <si>
    <t>ДВГ 18.60</t>
  </si>
  <si>
    <t>ДВГ 24.36</t>
  </si>
  <si>
    <t>ДВГ 82.20</t>
  </si>
  <si>
    <t>ДВГ 17.81</t>
  </si>
  <si>
    <t>ДВГ 77.94</t>
  </si>
  <si>
    <t>ДВГ 18.13</t>
  </si>
  <si>
    <t>ДВГ 79.35</t>
  </si>
  <si>
    <t>ДВГ 18.97</t>
  </si>
  <si>
    <t>ДВГ 80.29</t>
  </si>
  <si>
    <t>ДВГ 23.11</t>
  </si>
  <si>
    <t>ДВГ 86.57</t>
  </si>
  <si>
    <t>ДВГ 19.69</t>
  </si>
  <si>
    <t>ДВГ 82.40</t>
  </si>
  <si>
    <t>ДВГ 18.63</t>
  </si>
  <si>
    <t>ДВГ 21.99</t>
  </si>
  <si>
    <t>ДВГ 81.40</t>
  </si>
  <si>
    <t>ДВГ 22.13</t>
  </si>
  <si>
    <t>ДВГ 82.36</t>
  </si>
  <si>
    <t>ДВГ 19.07</t>
  </si>
  <si>
    <t>ДВГ 78.90</t>
  </si>
  <si>
    <t>ДВГ 21.62</t>
  </si>
  <si>
    <t>ДВГ 81.35</t>
  </si>
  <si>
    <t>ДВГ 21.34</t>
  </si>
  <si>
    <t>ДВГ 82.39</t>
  </si>
  <si>
    <t>ДВГ 22.60</t>
  </si>
  <si>
    <t>ДВГ 82.30</t>
  </si>
  <si>
    <t>ДВГ 22.62</t>
  </si>
  <si>
    <t>ДВГ 82.31</t>
  </si>
  <si>
    <t>ДВГ 15.81</t>
  </si>
  <si>
    <t>ДВГ 75.05</t>
  </si>
  <si>
    <t>ДВГ 15.86</t>
  </si>
  <si>
    <t>ДВГ 75.10</t>
  </si>
  <si>
    <t>ДВГ 15.83</t>
  </si>
  <si>
    <t>ДВГ 75.04</t>
  </si>
  <si>
    <t>ТГ3-10.24</t>
  </si>
  <si>
    <t>ТГ3-80.16</t>
  </si>
  <si>
    <t>ТГ 18.29</t>
  </si>
  <si>
    <t>ДВГ 16.76</t>
  </si>
  <si>
    <t>ДВГ 75.96</t>
  </si>
  <si>
    <t>ДВГ 16.87</t>
  </si>
  <si>
    <t>ДВГ 76.04</t>
  </si>
  <si>
    <t>ДВГ 16.71</t>
  </si>
  <si>
    <t>ДВГ 75.92</t>
  </si>
  <si>
    <t>ТГ 15.63</t>
  </si>
  <si>
    <t>ТГ 88.91</t>
  </si>
  <si>
    <t>ТГ 10.31</t>
  </si>
  <si>
    <t>ТГ 82.92</t>
  </si>
  <si>
    <t>ТГ 14.51</t>
  </si>
  <si>
    <t>ТГ 87.60</t>
  </si>
  <si>
    <t>ТГ 14.56</t>
  </si>
  <si>
    <t>ТГ 86.91</t>
  </si>
  <si>
    <t>ТГ 25.54</t>
  </si>
  <si>
    <t>ТГ 80.64</t>
  </si>
  <si>
    <t>ТГ 25.48</t>
  </si>
  <si>
    <t>ТГ 80.58</t>
  </si>
  <si>
    <t>ТГ 25.51</t>
  </si>
  <si>
    <t>ТГ 80.60</t>
  </si>
  <si>
    <t>ТГ 25.15</t>
  </si>
  <si>
    <t>ТГ 80.14</t>
  </si>
  <si>
    <t>ДВГ 13.81</t>
  </si>
  <si>
    <t>ДВГ 75.09</t>
  </si>
  <si>
    <t>ДВГ 14.28</t>
  </si>
  <si>
    <t>ДВГ 75,12</t>
  </si>
  <si>
    <t>ДВГ 75,13</t>
  </si>
  <si>
    <t>ТГ 25.16</t>
  </si>
  <si>
    <t>ТГ 80,01</t>
  </si>
  <si>
    <t>ТГ 23.42</t>
  </si>
  <si>
    <t>ТГ 21.86</t>
  </si>
  <si>
    <t>ТГ 50.47</t>
  </si>
  <si>
    <t>ТГ 21.92</t>
  </si>
  <si>
    <t>ТГ 48.65</t>
  </si>
  <si>
    <t>ТГ 20.71</t>
  </si>
  <si>
    <t>ТГ 44.18</t>
  </si>
  <si>
    <t>ЗСК-3-02-26/000000000</t>
  </si>
  <si>
    <t>ЗСК-10-02-26/000000001</t>
  </si>
  <si>
    <t>ЗСК-10-02-26/000000278</t>
  </si>
  <si>
    <t>ЗСК-32-02-26/000000001</t>
  </si>
  <si>
    <t>ЗСК-32-02-26/000000043</t>
  </si>
  <si>
    <t>ЗСК-35-02-26/000000000</t>
  </si>
  <si>
    <t>ЗСК-45-02-26/000000000</t>
  </si>
  <si>
    <t>ЗСК-27-02-26/000000000</t>
  </si>
  <si>
    <t>ЗСК-1-02-26/000000000</t>
  </si>
  <si>
    <t>ЗСК-4-02-26/000000001</t>
  </si>
  <si>
    <t>ЗСК-4-02-26/000001780</t>
  </si>
  <si>
    <t>ЗСК-6-02-26/000000001</t>
  </si>
  <si>
    <t>ЗСК-6-02-26/000001646</t>
  </si>
  <si>
    <t>ЗСК-8-02-26/000000000</t>
  </si>
  <si>
    <t>ЗСК-28-02-26/000000001</t>
  </si>
  <si>
    <t>ЗСК-28-02-26/000001095</t>
  </si>
  <si>
    <t>ЗСК-31-02-26/000000000</t>
  </si>
  <si>
    <t>ЗСК-37-02-26/000000001</t>
  </si>
  <si>
    <t>ЗСК-37-02-26/000002138</t>
  </si>
  <si>
    <t>ЗСК-38-02-26/000000001</t>
  </si>
  <si>
    <t>ЗСК-38-02-26/000002537</t>
  </si>
  <si>
    <t>ЗСК-44-02-26/000000001</t>
  </si>
  <si>
    <t>ЗСК-44-02-26/000000964</t>
  </si>
  <si>
    <t>ЗСК-43-02-26/000000001</t>
  </si>
  <si>
    <t>ЗСК-43-02-26/000001079</t>
  </si>
  <si>
    <t>ЗСК-46-02-26/000000001</t>
  </si>
  <si>
    <t>ЗСК-46-02-26/000002199</t>
  </si>
  <si>
    <t>ЗСК-36-02-26/000000001</t>
  </si>
  <si>
    <t>ЗСК-36-02-26/000000043</t>
  </si>
  <si>
    <t>ЗСК-30-02-26/000000000</t>
  </si>
  <si>
    <t>ЗСК-5-02-26/000000001</t>
  </si>
  <si>
    <t>ЗСК-5-02-26/000003181</t>
  </si>
  <si>
    <t>ЗСК-40-02-26/000000001</t>
  </si>
  <si>
    <t>ЗСК-40-02-26/000001001</t>
  </si>
  <si>
    <t>ЗСК-21-02-26/000000001</t>
  </si>
  <si>
    <t>ЗСК-21-02-26/000010609</t>
  </si>
  <si>
    <t>ЗСК-26-02-26/000000001</t>
  </si>
  <si>
    <t>ЗСК-26-02-26/000007120</t>
  </si>
  <si>
    <t>ЗСК-29-02-26/000000000</t>
  </si>
  <si>
    <t>ЗСК-39-02-26/000000001</t>
  </si>
  <si>
    <t>ЗСК-39-02-26/00004089</t>
  </si>
  <si>
    <t>ЗСК-39-02-26/000004089</t>
  </si>
  <si>
    <t>ЗСК-12-02-26/000000001</t>
  </si>
  <si>
    <t>ЗСК-12-02-26/000000227</t>
  </si>
  <si>
    <t>ЗСК-12-02-26/000000000</t>
  </si>
  <si>
    <t>ЗСК-9-02-26/000000001</t>
  </si>
  <si>
    <t>ЗСК-9-02-26/000027090</t>
  </si>
  <si>
    <t>ЗСК-9-02-26/000000000</t>
  </si>
  <si>
    <t>ЗСК-13-02-26/000000001</t>
  </si>
  <si>
    <t>ЗСК-13-02-26/000031086</t>
  </si>
  <si>
    <t>ЗСК-13-02-26/000031087</t>
  </si>
  <si>
    <t>ЗСК-13-02-26/000038009</t>
  </si>
  <si>
    <t>ЗСК-14-02-26/000000001</t>
  </si>
  <si>
    <t>ЗСК-14-02-26/000007643</t>
  </si>
  <si>
    <t>ЗСК-14-02-26/00000000</t>
  </si>
  <si>
    <t>ЗСК-14-02-26/000000000</t>
  </si>
  <si>
    <t>ЗСК-15-02-26/000000001</t>
  </si>
  <si>
    <t>ЗСК-15-02-26/000055524</t>
  </si>
  <si>
    <t>ЗСК-15-02-26/000000000</t>
  </si>
  <si>
    <t>ЗСК-15-02-26/000055525</t>
  </si>
  <si>
    <t>ЗСК-15-02-26/000057933</t>
  </si>
  <si>
    <t>ЗСК-16-02-26/000000001</t>
  </si>
  <si>
    <t>ЗСК-16-02-26/000031612</t>
  </si>
  <si>
    <t>ЗСК-18-02-26/000000001</t>
  </si>
  <si>
    <t>ЗСК-18-02-26/000014994</t>
  </si>
  <si>
    <t>ЗСК-19-02-26/000000001</t>
  </si>
  <si>
    <t>ЗСК-19-02-26/000010003</t>
  </si>
  <si>
    <t>ЗСК-19-02-26/000000000</t>
  </si>
  <si>
    <t>ЗСК-20-02-26/000000001</t>
  </si>
  <si>
    <t>ЗСК-20-02-26/000032978</t>
  </si>
  <si>
    <t>ЗСК-20-02-26/000000000</t>
  </si>
  <si>
    <t>ЗСК-22-02-26/000000000</t>
  </si>
  <si>
    <t>ЗСК-23-02-26/000000000</t>
  </si>
  <si>
    <t>ЗСК-47-02-26/000000001</t>
  </si>
  <si>
    <t>ЗСК-47-02-26/000029392</t>
  </si>
  <si>
    <t>КОМБИНИРАНО ПРОИЗВОДСТВО (ВЕКП) ПРЕЗ ПЕРИОДА ОТ 01.02.2026 Г. ДО 28.02.2026 Г.</t>
  </si>
  <si>
    <t>ЗСК-3-03-26/000000000</t>
  </si>
  <si>
    <t>ЗСК-10-03-26/000000001</t>
  </si>
  <si>
    <t>ЗСК-32-03-26/000000001</t>
  </si>
  <si>
    <t>ЗСК-35-03-26/000000000</t>
  </si>
  <si>
    <t>ЗСК-45-03-26/000000000</t>
  </si>
  <si>
    <t>ЗСК-27-03-26/000000000</t>
  </si>
  <si>
    <t>ЗСК-1-03-26/000000000</t>
  </si>
  <si>
    <t>ЗСК-4-03-26/000000001</t>
  </si>
  <si>
    <t>ЗСК-6-03-26/000000001</t>
  </si>
  <si>
    <t>ЗСК-8-03-26/000000000</t>
  </si>
  <si>
    <t>ЗСК-28-03-26/000000001</t>
  </si>
  <si>
    <t>ЗСК-31-03-26/000000000</t>
  </si>
  <si>
    <t>ЗСК-37-03-26/000000001</t>
  </si>
  <si>
    <t>ЗСК-38-03-26/000000001</t>
  </si>
  <si>
    <t>ЗСК-44-03-26/000000001</t>
  </si>
  <si>
    <t>ЗСК-43-03-26/000000001</t>
  </si>
  <si>
    <t>ЗСК-46-03-26/000000001</t>
  </si>
  <si>
    <t>ЗСК-36-03-26/000000001</t>
  </si>
  <si>
    <t>ЗСК-30-03-26/000000000</t>
  </si>
  <si>
    <t>ЗСК-5-03-26/000000001</t>
  </si>
  <si>
    <t>ЗСК-40-03-26/000000001</t>
  </si>
  <si>
    <t>ЗСК-21-03-26/000000001</t>
  </si>
  <si>
    <t>ЗСК-26-03-26/000000001</t>
  </si>
  <si>
    <t>ЗСК-29-03-26/000000000</t>
  </si>
  <si>
    <t>ЗСК-39-03-26/000000001</t>
  </si>
  <si>
    <t>ЗСК-12-03-26/000000001</t>
  </si>
  <si>
    <t>ЗСК-12-03-26/000000227</t>
  </si>
  <si>
    <t>ЗСК-12-03-26/000000000</t>
  </si>
  <si>
    <t>ЗСК-9-03-26/000000001</t>
  </si>
  <si>
    <t>ЗСК-9-03-26/000000000</t>
  </si>
  <si>
    <t>ЗСК-13-03-26/000000001</t>
  </si>
  <si>
    <t>ЗСК-14-03-26/000000001</t>
  </si>
  <si>
    <t>ЗСК-14-03-26/00000000</t>
  </si>
  <si>
    <t>ЗСК-14-03-26/000000000</t>
  </si>
  <si>
    <t>ЗСК-15-03-26/000000001</t>
  </si>
  <si>
    <t>ЗСК-15-03-26/000000000</t>
  </si>
  <si>
    <t>ЗСК-16-03-26/000000001</t>
  </si>
  <si>
    <t>ЗСК-18-03-26/000000001</t>
  </si>
  <si>
    <t>ЗСК-19-03-26/000000001</t>
  </si>
  <si>
    <t>ЗСК-19-03-26/000000000</t>
  </si>
  <si>
    <t>ЗСК-20-03-26/000000001</t>
  </si>
  <si>
    <t>ЗСК-20-03-26/000000000</t>
  </si>
  <si>
    <t>ЗСК-22-03-26/000000000</t>
  </si>
  <si>
    <t>ЗСК-23-03-26/000000000</t>
  </si>
  <si>
    <t>ЗСК-47-03-26/000000001</t>
  </si>
  <si>
    <t>ДВГ 25.21</t>
  </si>
  <si>
    <t>ДВГ 86.52</t>
  </si>
  <si>
    <t>ЗСК-10-03-26/000000301</t>
  </si>
  <si>
    <t>ДВГ 15.67</t>
  </si>
  <si>
    <t>ДВГ 77.62</t>
  </si>
  <si>
    <t>ЗСК-32-03-26/000000049</t>
  </si>
  <si>
    <t>ДВГ 20.93</t>
  </si>
  <si>
    <t>ДВГ 79.72</t>
  </si>
  <si>
    <t>ЗСК-4-03-26/000001995</t>
  </si>
  <si>
    <t>ДВГ 18.03</t>
  </si>
  <si>
    <t>ДВГ 78.73</t>
  </si>
  <si>
    <t>ЗСК-6-03-26/000001814</t>
  </si>
  <si>
    <t>ДВГ 77.30</t>
  </si>
  <si>
    <t>ЗСК-28-03-26/000000946</t>
  </si>
  <si>
    <t>ДВГ 76.74</t>
  </si>
  <si>
    <t>ДВГ 18.08</t>
  </si>
  <si>
    <t>ДВГ 78.68</t>
  </si>
  <si>
    <t>ЗСК-37-03-26/000002095</t>
  </si>
  <si>
    <t>ДВГ 17.85</t>
  </si>
  <si>
    <t>ДВГ 77.29</t>
  </si>
  <si>
    <t>ДВГ 19.49</t>
  </si>
  <si>
    <t>ДВГ 79.58</t>
  </si>
  <si>
    <t>ЗСК-38-03-26/000002586</t>
  </si>
  <si>
    <t>ДВГ 17.87</t>
  </si>
  <si>
    <t>ДВГ 77.80</t>
  </si>
  <si>
    <t>ЗСК-44-03-26/000001126</t>
  </si>
  <si>
    <t>ДВГ 24.43</t>
  </si>
  <si>
    <t>ЗСК-43-03-26/000000930</t>
  </si>
  <si>
    <t>ДВГ 21.69</t>
  </si>
  <si>
    <t>ДВГ 82,15</t>
  </si>
  <si>
    <t>ЗСК-46-03-26/000002404</t>
  </si>
  <si>
    <t>ДВГ 79.90</t>
  </si>
  <si>
    <t>ЗСК-36-03-26/000000216</t>
  </si>
  <si>
    <t>ДВГ 17.06</t>
  </si>
  <si>
    <t>ДВГ 77.49</t>
  </si>
  <si>
    <t>ДВГ 18.55</t>
  </si>
  <si>
    <t>ДВГ 79.07</t>
  </si>
  <si>
    <t>ЗСК-5-03-26/000003323</t>
  </si>
  <si>
    <t>ДВГ 25.41</t>
  </si>
  <si>
    <t>ДВГ 83.04</t>
  </si>
  <si>
    <t>ЗСК-40-03-26/000001153</t>
  </si>
  <si>
    <t>ДВГ 17.92</t>
  </si>
  <si>
    <t>ДВГ 77.73</t>
  </si>
  <si>
    <t>ДВГ 17.73</t>
  </si>
  <si>
    <t>ДВГ 78.51</t>
  </si>
  <si>
    <t>ДВГ 19.15</t>
  </si>
  <si>
    <t>ДВГ 80.18</t>
  </si>
  <si>
    <t>ДВГ 23.54</t>
  </si>
  <si>
    <t>ДВГ 86.69</t>
  </si>
  <si>
    <t>ДВГ 20.06</t>
  </si>
  <si>
    <t>ДВГ 82.43</t>
  </si>
  <si>
    <t>ДВГ 18.81</t>
  </si>
  <si>
    <t>ДВГ 75.29</t>
  </si>
  <si>
    <t>ЗСК-21-03-26/000011961</t>
  </si>
  <si>
    <t>ДВГ 20.60</t>
  </si>
  <si>
    <t>ДВГ 79.15</t>
  </si>
  <si>
    <t>ДВГ 81.44</t>
  </si>
  <si>
    <t>ДВГ 20.09</t>
  </si>
  <si>
    <t>ДВГ 79.67</t>
  </si>
  <si>
    <t>ДВГ 22.65</t>
  </si>
  <si>
    <t>ДВГ 22.47</t>
  </si>
  <si>
    <t>ДВГ 83.38</t>
  </si>
  <si>
    <t>ЗСК-26-03-26/000007923</t>
  </si>
  <si>
    <t>ДВГ 23.59</t>
  </si>
  <si>
    <t>ДВГ 82.81</t>
  </si>
  <si>
    <t>ДВГ 23.50</t>
  </si>
  <si>
    <t>ДВГ 82.65</t>
  </si>
  <si>
    <t>ЗСК-39-03-26/00004441</t>
  </si>
  <si>
    <t>ЗСК-39-03-26/000004441</t>
  </si>
  <si>
    <t>ДВГ 16.18</t>
  </si>
  <si>
    <t>ДВГ 75.11</t>
  </si>
  <si>
    <t>ДВГ 75.80</t>
  </si>
  <si>
    <t>ДВГ 16.60</t>
  </si>
  <si>
    <t>ДВГ 75.28</t>
  </si>
  <si>
    <t>ТГ3-10.73</t>
  </si>
  <si>
    <t>ТГ3-85.16</t>
  </si>
  <si>
    <t>ТГ 18.85</t>
  </si>
  <si>
    <t>ТГ 79.41</t>
  </si>
  <si>
    <t>ЗСК-9-03-26/000026947</t>
  </si>
  <si>
    <t>ДВГ 17.27</t>
  </si>
  <si>
    <t>ДВГ 75.85</t>
  </si>
  <si>
    <t>ДВГ 75.86</t>
  </si>
  <si>
    <t>ДВГ 17.37</t>
  </si>
  <si>
    <t>ЗСК-13-03-26/000035404</t>
  </si>
  <si>
    <t>ЗСК-13-03-26/000035405</t>
  </si>
  <si>
    <t>ЗСК-13-03-26/000040374</t>
  </si>
  <si>
    <t>ТГ 13.13</t>
  </si>
  <si>
    <t>ТГ 85.59</t>
  </si>
  <si>
    <t>ЗСК-14-03-26/000008567</t>
  </si>
  <si>
    <t>ТГ 81.19</t>
  </si>
  <si>
    <t>ТГ 14.91</t>
  </si>
  <si>
    <t>ТГ 88.97</t>
  </si>
  <si>
    <t>ТГ 14.61</t>
  </si>
  <si>
    <t>ТГ 87.54</t>
  </si>
  <si>
    <t>ЗСК-15-03-26/000061755</t>
  </si>
  <si>
    <t>ЗСК-15-03-26/000061756</t>
  </si>
  <si>
    <t>ЗСК-15-03-26/000064052</t>
  </si>
  <si>
    <t>ЗСК-16-03-26/000034337</t>
  </si>
  <si>
    <t>ТГ 24.99</t>
  </si>
  <si>
    <t>ТГ 80.62</t>
  </si>
  <si>
    <t>ТГ 24.96</t>
  </si>
  <si>
    <t>ЗСК-18-03-26/000008554</t>
  </si>
  <si>
    <t>ТГ 26.59</t>
  </si>
  <si>
    <t>ТГ 80.03</t>
  </si>
  <si>
    <t>ЗСК-19-03-26/000011446</t>
  </si>
  <si>
    <t>ДВГ 14.21</t>
  </si>
  <si>
    <t>ДВГ 75.06</t>
  </si>
  <si>
    <t>ДВГ 15.61</t>
  </si>
  <si>
    <t>ДВГ 14.98</t>
  </si>
  <si>
    <t>ДВГ 75,05</t>
  </si>
  <si>
    <t>ТГ 29.12</t>
  </si>
  <si>
    <t>ТГ 80,04</t>
  </si>
  <si>
    <t>ТГ 22.77</t>
  </si>
  <si>
    <t>ТГ 80,03</t>
  </si>
  <si>
    <t>ЗСК-20-03-26/000037388</t>
  </si>
  <si>
    <t>ТГ 21.45</t>
  </si>
  <si>
    <t>ТГ 46.43</t>
  </si>
  <si>
    <t>ТГ 21.62</t>
  </si>
  <si>
    <t>ТГ 46.80</t>
  </si>
  <si>
    <t>ТГ 22.64</t>
  </si>
  <si>
    <t>ТГ 53.69</t>
  </si>
  <si>
    <t>ЗСК-47-03-26/000032164</t>
  </si>
  <si>
    <t>КОМБИНИРАНО ПРОИЗВОДСТВО (ВЕКП) ПРЕЗ ПЕРИОДА ОТ 01.03.2026 Г. ДО 31.03.2026 Г.</t>
  </si>
  <si>
    <t>КОМБИНИРАНО ПРОИЗВОДСТВО (ВЕКП) ПРЕЗ ПЕРИОДА ОТ 01.04.2026 Г. ДО 30.04.2026 Г.</t>
  </si>
  <si>
    <t>ЗСК-3-04-26/000000000</t>
  </si>
  <si>
    <t>ЗСК-10-04-26/000000001</t>
  </si>
  <si>
    <t>ЗСК-32-04-26/000000001</t>
  </si>
  <si>
    <t>ЗСК-35-04-26/000000000</t>
  </si>
  <si>
    <t>ЗСК-45-04-26/000000000</t>
  </si>
  <si>
    <t>ЗСК-27-04-26/000000000</t>
  </si>
  <si>
    <t>ЗСК-1-04-26/000000000</t>
  </si>
  <si>
    <t>ЗСК-4-04-26/000000001</t>
  </si>
  <si>
    <t>ЗСК-6-04-26/000000001</t>
  </si>
  <si>
    <t>ЗСК-8-04-26/000000000</t>
  </si>
  <si>
    <t>ЗСК-28-04-26/000000001</t>
  </si>
  <si>
    <t>ЗСК-31-04-26/000000000</t>
  </si>
  <si>
    <t>ЗСК-37-04-26/000000001</t>
  </si>
  <si>
    <t>ЗСК-38-04-26/000000001</t>
  </si>
  <si>
    <t>ЗСК-44-04-26/000000001</t>
  </si>
  <si>
    <t>ЗСК-43-04-26/000000001</t>
  </si>
  <si>
    <t>ЗСК-46-04-26/000000001</t>
  </si>
  <si>
    <t>ЗСК-36-04-26/000000001</t>
  </si>
  <si>
    <t>ЗСК-30-04-26/000000000</t>
  </si>
  <si>
    <t>ЗСК-5-04-26/000000001</t>
  </si>
  <si>
    <t>ЗСК-40-04-26/000000001</t>
  </si>
  <si>
    <t>ЗСК-21-04-26/000000001</t>
  </si>
  <si>
    <t>ЗСК-26-04-26/000000001</t>
  </si>
  <si>
    <t>ЗСК-29-04-26/000000000</t>
  </si>
  <si>
    <t>ЗСК-39-04-26/000000001</t>
  </si>
  <si>
    <t>ЗСК-12-04-26/000000001</t>
  </si>
  <si>
    <t>ЗСК-12-04-26/000000227</t>
  </si>
  <si>
    <t>ЗСК-12-04-26/000000000</t>
  </si>
  <si>
    <t>ЗСК-9-04-26/000000001</t>
  </si>
  <si>
    <t>ЗСК-9-04-26/000000000</t>
  </si>
  <si>
    <t>ЗСК-13-04-26/000000001</t>
  </si>
  <si>
    <t>ЗСК-14-04-26/000000001</t>
  </si>
  <si>
    <t>ЗСК-14-04-26/00000000</t>
  </si>
  <si>
    <t>ЗСК-14-04-26/000000000</t>
  </si>
  <si>
    <t>ЗСК-15-04-26/000000001</t>
  </si>
  <si>
    <t>ЗСК-15-04-26/000000000</t>
  </si>
  <si>
    <t>ЗСК-16-04-26/000000001</t>
  </si>
  <si>
    <t>ЗСК-18-04-26/000000001</t>
  </si>
  <si>
    <t>ЗСК-19-04-26/000000001</t>
  </si>
  <si>
    <t>ЗСК-19-04-26/000000000</t>
  </si>
  <si>
    <t>ЗСК-20-04-26/000000001</t>
  </si>
  <si>
    <t>ЗСК-20-04-26/000000000</t>
  </si>
  <si>
    <t>ЗСК-22-04-26/000000000</t>
  </si>
  <si>
    <t>ЗСК-23-04-26/000000000</t>
  </si>
  <si>
    <t>ЗСК-47-04-26/000000001</t>
  </si>
  <si>
    <t>ДВГ 23.53</t>
  </si>
  <si>
    <t>ДВГ 82.90</t>
  </si>
  <si>
    <t>ЗСК-10-04-26/000000288</t>
  </si>
  <si>
    <t>ДВГ 17.14</t>
  </si>
  <si>
    <t>ДВГ 78.17</t>
  </si>
  <si>
    <t>ЗСК-32-04-26/000000017</t>
  </si>
  <si>
    <t>ДВГ 21.18</t>
  </si>
  <si>
    <t>ДВГ 79.74</t>
  </si>
  <si>
    <t>ЗСК-4-04-26/000001951</t>
  </si>
  <si>
    <t>ДВГ 19.54</t>
  </si>
  <si>
    <t>ДВГ 80.25</t>
  </si>
  <si>
    <t>ЗСК-6-04-26/000001645</t>
  </si>
  <si>
    <t>ДВГ 17.59</t>
  </si>
  <si>
    <t>ДВГ 76.88</t>
  </si>
  <si>
    <t>ЗСК-28-04-26/000000867</t>
  </si>
  <si>
    <t>ДВГ 76.78</t>
  </si>
  <si>
    <t>ДВГ 18.52</t>
  </si>
  <si>
    <t>ДВГ 78.65</t>
  </si>
  <si>
    <t>ЗСК-37-04-26/000001221</t>
  </si>
  <si>
    <t>ДВГ 18.24</t>
  </si>
  <si>
    <t>ДВГ 77.20</t>
  </si>
  <si>
    <t>ДВГ 19.80</t>
  </si>
  <si>
    <t>ЗСК-38-04-26/000001334</t>
  </si>
  <si>
    <t>ДВГ 18.10</t>
  </si>
  <si>
    <t>ДВГ 77.57</t>
  </si>
  <si>
    <t>ЗСК-44-04-26/000000611</t>
  </si>
  <si>
    <t>ДВГ 23.36</t>
  </si>
  <si>
    <t>ДВГ 83.08</t>
  </si>
  <si>
    <t>ЗСК-43-04-26/000000785</t>
  </si>
  <si>
    <t>ДВГ 21.27</t>
  </si>
  <si>
    <t>ДВГ 81.24</t>
  </si>
  <si>
    <t>ЗСК-46-04-26/000001832</t>
  </si>
  <si>
    <t>ДВГ 79.76</t>
  </si>
  <si>
    <t>ЗСК-36-04-26/000000033</t>
  </si>
  <si>
    <t>ДВГ 17.44</t>
  </si>
  <si>
    <t>ДВГ 77.95</t>
  </si>
  <si>
    <t>ДВГ 17.77</t>
  </si>
  <si>
    <t>ДВГ 78.07</t>
  </si>
  <si>
    <t>ЗСК-5-04-26/000003061</t>
  </si>
  <si>
    <t>ДВГ 24.89</t>
  </si>
  <si>
    <t>ДВГ 81.77</t>
  </si>
  <si>
    <t>ЗСК-40-04-26/000001181</t>
  </si>
  <si>
    <t>ДВГ 16.86</t>
  </si>
  <si>
    <t>ДВГ 76.35</t>
  </si>
  <si>
    <t>ДВГ 18.02</t>
  </si>
  <si>
    <t>ДВГ 78.39</t>
  </si>
  <si>
    <t>ДВГ 18.18</t>
  </si>
  <si>
    <t>ДВГ 78.71</t>
  </si>
  <si>
    <t>ДВГ 23.00</t>
  </si>
  <si>
    <t>ДВГ 85.52</t>
  </si>
  <si>
    <t>ДВГ 19.31</t>
  </si>
  <si>
    <t>ДВГ 81.07</t>
  </si>
  <si>
    <t>ДВГ 19.11</t>
  </si>
  <si>
    <t>ЗСК-21-04-26/000011517</t>
  </si>
  <si>
    <t>ДВГ 19.86</t>
  </si>
  <si>
    <t>ДВГ 77.90</t>
  </si>
  <si>
    <t>ДВГ 21.24</t>
  </si>
  <si>
    <t>ДВГ 80.55</t>
  </si>
  <si>
    <t>ДВГ 19.61</t>
  </si>
  <si>
    <t>ДВГ 78.67</t>
  </si>
  <si>
    <t>ДВГ 22.33</t>
  </si>
  <si>
    <t>ДВГ 81.72</t>
  </si>
  <si>
    <t>ДВГ 22.14</t>
  </si>
  <si>
    <t>ДВГ 82.60</t>
  </si>
  <si>
    <t>ЗСК-26-04-26/000007343</t>
  </si>
  <si>
    <t>ДВГ 22.17</t>
  </si>
  <si>
    <t>ДВГ 80.27</t>
  </si>
  <si>
    <t>ДВГ 80.70</t>
  </si>
  <si>
    <t>ЗСК-39-04-26/00003883</t>
  </si>
  <si>
    <t>ЗСК-39-04-26/000003883</t>
  </si>
  <si>
    <t>ДВГ 17.76</t>
  </si>
  <si>
    <t>ДВГ 76.93</t>
  </si>
  <si>
    <t>ДВГ 17.18</t>
  </si>
  <si>
    <t>ДВГ 76.01</t>
  </si>
  <si>
    <t>ДВГ 17.15</t>
  </si>
  <si>
    <t>ДВГ 75.89</t>
  </si>
  <si>
    <t>ТГ3-11.48</t>
  </si>
  <si>
    <t>ТГ3-76.68</t>
  </si>
  <si>
    <t>ТГ 18.93</t>
  </si>
  <si>
    <t>ТГ 70.09</t>
  </si>
  <si>
    <t>ЗСК-9-04-26/000022540</t>
  </si>
  <si>
    <t>ДВГ 17.54</t>
  </si>
  <si>
    <t>ДВГ 17.45</t>
  </si>
  <si>
    <t>ДВГ 75.42</t>
  </si>
  <si>
    <t>ДВГ 17.58</t>
  </si>
  <si>
    <t>ДВГ 75.52</t>
  </si>
  <si>
    <t>ЗСК-13-04-26/000031056</t>
  </si>
  <si>
    <t>ЗСК-13-04-26/000031057</t>
  </si>
  <si>
    <t>ЗСК-13-04-26/000033607</t>
  </si>
  <si>
    <t>ТГ 12.89</t>
  </si>
  <si>
    <t>ТГ 84.73</t>
  </si>
  <si>
    <t>ЗСК-14-04-26/000008100</t>
  </si>
  <si>
    <t>ТГ 10.30</t>
  </si>
  <si>
    <t>ТГ 80.90</t>
  </si>
  <si>
    <t>ТГ 14.76</t>
  </si>
  <si>
    <t>ТГ 88.01</t>
  </si>
  <si>
    <t>ТГ 14.23</t>
  </si>
  <si>
    <t>ТГ 86.98</t>
  </si>
  <si>
    <t>ЗСК-15-04-26/000045874</t>
  </si>
  <si>
    <t>ЗСК-15-04-26/000045875</t>
  </si>
  <si>
    <t>ЗСК-15-04-26/000048061</t>
  </si>
  <si>
    <t>ЗСК-16-04-26/000026617</t>
  </si>
  <si>
    <t>ТГ 25.08</t>
  </si>
  <si>
    <t>ТГ 25.05</t>
  </si>
  <si>
    <t>ТГ 80.53</t>
  </si>
  <si>
    <t>ЗСК-18-04-26/000004724</t>
  </si>
  <si>
    <t>ТГ 28.87</t>
  </si>
  <si>
    <t>ЗСК-19-04-26/000012463</t>
  </si>
  <si>
    <t>ДВГ 15.90</t>
  </si>
  <si>
    <t>ДВГ 75.03</t>
  </si>
  <si>
    <t>ДВГ 16.91</t>
  </si>
  <si>
    <t>ДВГ 16.10</t>
  </si>
  <si>
    <t>ДВГ 75,02</t>
  </si>
  <si>
    <t>ТГ 30.54</t>
  </si>
  <si>
    <t>ТГ 21.99</t>
  </si>
  <si>
    <t>ЗСК-20-04-26/000031325</t>
  </si>
  <si>
    <t>ТГ 22.07</t>
  </si>
  <si>
    <t>ТГ 48.37</t>
  </si>
  <si>
    <t>ТГ 21.59</t>
  </si>
  <si>
    <t>ТГ 47.81</t>
  </si>
  <si>
    <t>ЗСК-47-04-26/000031680</t>
  </si>
  <si>
    <r>
      <t xml:space="preserve">ОТНОСНО: 2026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05.2026 Г.</t>
    </r>
  </si>
  <si>
    <t>ЗСК-3-05-26/000000000</t>
  </si>
  <si>
    <t>ЗСК-10-05-26/000000001</t>
  </si>
  <si>
    <t>ЗСК-32-05-26/000000001</t>
  </si>
  <si>
    <t>ЗСК-35-05-26/000000000</t>
  </si>
  <si>
    <t>ЗСК-45-05-26/000000000</t>
  </si>
  <si>
    <t>ЗСК-27-05-26/000000000</t>
  </si>
  <si>
    <t>ЗСК-1-05-26/000000000</t>
  </si>
  <si>
    <t>ЗСК-4-05-26/000000001</t>
  </si>
  <si>
    <t>ЗСК-6-05-26/000000001</t>
  </si>
  <si>
    <t>ЗСК-8-05-26/000000000</t>
  </si>
  <si>
    <t>ЗСК-28-05-26/000000001</t>
  </si>
  <si>
    <t>ЗСК-31-05-26/000000000</t>
  </si>
  <si>
    <t>ЗСК-37-05-26/000000001</t>
  </si>
  <si>
    <t>ЗСК-38-05-26/000000001</t>
  </si>
  <si>
    <t>ЗСК-44-05-26/000000001</t>
  </si>
  <si>
    <t>ЗСК-43-05-26/000000001</t>
  </si>
  <si>
    <t>ЗСК-46-05-26/000000001</t>
  </si>
  <si>
    <t>ЗСК-36-05-26/000000001</t>
  </si>
  <si>
    <t>ЗСК-30-05-26/000000000</t>
  </si>
  <si>
    <t>ЗСК-5-05-26/000000001</t>
  </si>
  <si>
    <t>ЗСК-40-05-26/000000001</t>
  </si>
  <si>
    <t>ЗСК-21-05-26/000000001</t>
  </si>
  <si>
    <t>ЗСК-26-05-26/000000001</t>
  </si>
  <si>
    <t>ЗСК-29-05-26/000000000</t>
  </si>
  <si>
    <t>ЗСК-39-05-26/000000001</t>
  </si>
  <si>
    <t>ЗСК-12-05-26/000000001</t>
  </si>
  <si>
    <t>ЗСК-12-05-26/000000227</t>
  </si>
  <si>
    <t>ЗСК-12-05-26/000000000</t>
  </si>
  <si>
    <t>ЗСК-9-05-26/000000001</t>
  </si>
  <si>
    <t>ЗСК-9-05-26/000000000</t>
  </si>
  <si>
    <t>ЗСК-13-05-26/000000001</t>
  </si>
  <si>
    <t>ЗСК-14-05-26/000000001</t>
  </si>
  <si>
    <t>ЗСК-14-05-26/00000000</t>
  </si>
  <si>
    <t>ЗСК-14-05-26/000000000</t>
  </si>
  <si>
    <t>ЗСК-15-05-26/000000001</t>
  </si>
  <si>
    <t>ЗСК-15-05-26/000000000</t>
  </si>
  <si>
    <t>ЗСК-16-05-26/000000001</t>
  </si>
  <si>
    <t>ЗСК-18-05-26/000000001</t>
  </si>
  <si>
    <t>ЗСК-19-05-26/000000001</t>
  </si>
  <si>
    <t>ЗСК-19-05-26/000000000</t>
  </si>
  <si>
    <t>ЗСК-20-05-26/000000001</t>
  </si>
  <si>
    <t>ЗСК-20-05-26/000000000</t>
  </si>
  <si>
    <t>ЗСК-22-05-26/000000000</t>
  </si>
  <si>
    <t>ЗСК-23-05-26/000000000</t>
  </si>
  <si>
    <t>ЗСК-47-05-26/000000001</t>
  </si>
  <si>
    <t>ДВГ -</t>
  </si>
  <si>
    <t>ДВГ 28.57</t>
  </si>
  <si>
    <t>ДВГ 86.92</t>
  </si>
  <si>
    <t>ЗСК-39-05-26/00000288</t>
  </si>
  <si>
    <t>ЗСК-39-05-26/000000288</t>
  </si>
  <si>
    <t>ДВГ 18.64</t>
  </si>
  <si>
    <t>ДВГ 75.99</t>
  </si>
  <si>
    <t>ЗСК-4-05-26/000000747</t>
  </si>
  <si>
    <t>ТГ 33.50</t>
  </si>
  <si>
    <t>ТГ 80.02</t>
  </si>
  <si>
    <t>ЗСК-19-05-26/000005178</t>
  </si>
  <si>
    <t>ДВГ 19,86</t>
  </si>
  <si>
    <t>ДВГ 77,02</t>
  </si>
  <si>
    <t>ЗСК-10-05-26/000000199</t>
  </si>
  <si>
    <t>ДВГ 20,11</t>
  </si>
  <si>
    <t>ДВГ 80,87</t>
  </si>
  <si>
    <t>ЗСК-32-05-26/000000018</t>
  </si>
  <si>
    <t>ДВГ 18,94</t>
  </si>
  <si>
    <t>ДВГ 78,87</t>
  </si>
  <si>
    <t>ЗСК-6-05-26/000001800</t>
  </si>
  <si>
    <t>ЗСК-28-05-26/000000689</t>
  </si>
  <si>
    <t>ДВГ 18,67</t>
  </si>
  <si>
    <t>ДВГ 77,77</t>
  </si>
  <si>
    <t>ДВГ 20,71</t>
  </si>
  <si>
    <t>ДВГ 80,45</t>
  </si>
  <si>
    <t>ДВГ 18.16</t>
  </si>
  <si>
    <t>ДВГ 76,76</t>
  </si>
  <si>
    <t>ДВГ 19.99</t>
  </si>
  <si>
    <t>ДВГ 79.25</t>
  </si>
  <si>
    <t>ДВГ 19,93</t>
  </si>
  <si>
    <t>ДВГ 78,91</t>
  </si>
  <si>
    <t>ЗСК-44-05-26/000000188</t>
  </si>
  <si>
    <t>ДВГ 25,35</t>
  </si>
  <si>
    <t>ДВГ 84,26</t>
  </si>
  <si>
    <t>ЗСК-43-05-26/000000548</t>
  </si>
  <si>
    <t>ДВГ 21.60</t>
  </si>
  <si>
    <t>ЗСК-46-05-26/000001610</t>
  </si>
  <si>
    <t>ДВГ 20.63</t>
  </si>
  <si>
    <t>ЗСК-36-05-26/000000041</t>
  </si>
  <si>
    <t>ДВГ 15,06</t>
  </si>
  <si>
    <t>ДВГ 75,99</t>
  </si>
  <si>
    <t>ДВГ 14,63</t>
  </si>
  <si>
    <t>ДВГ 75,73</t>
  </si>
  <si>
    <t>ЗСК-5-05-26/000002741</t>
  </si>
  <si>
    <t>ДВГ 22,26</t>
  </si>
  <si>
    <t>ДВГ 77,92</t>
  </si>
  <si>
    <t>ЗСК-40-05-26/000001377</t>
  </si>
  <si>
    <t>ДВГ 17,15</t>
  </si>
  <si>
    <t>ДВГ 76.82</t>
  </si>
  <si>
    <t>ДВГ 16,67</t>
  </si>
  <si>
    <t>ДВГ 76,34</t>
  </si>
  <si>
    <t>ДВГ 16,58</t>
  </si>
  <si>
    <t>ДВГ 76,44</t>
  </si>
  <si>
    <t>ДВГ 16,30</t>
  </si>
  <si>
    <t>ДВГ 76,80</t>
  </si>
  <si>
    <t>ДВГ 16,94</t>
  </si>
  <si>
    <t>ДВГ 77,46</t>
  </si>
  <si>
    <t>ДВГ 19.48</t>
  </si>
  <si>
    <t>ЗСК-21-05-26/000011137</t>
  </si>
  <si>
    <t>ДВГ 76,92</t>
  </si>
  <si>
    <t>ДВГ 21.87</t>
  </si>
  <si>
    <t>ДВГ 81,02</t>
  </si>
  <si>
    <t>ДВГ 19.88</t>
  </si>
  <si>
    <t>ДВГ 78.76</t>
  </si>
  <si>
    <t>ДВГ 21,63</t>
  </si>
  <si>
    <t>ДВГ 81.01</t>
  </si>
  <si>
    <t>ДВГ 21,58</t>
  </si>
  <si>
    <t>ДВГ 81,55</t>
  </si>
  <si>
    <t>ЗСК-26-05-26/000004409</t>
  </si>
  <si>
    <t>ДВГ 20,16</t>
  </si>
  <si>
    <t>ДВГ 78,92</t>
  </si>
  <si>
    <t>ДВГ 19,95</t>
  </si>
  <si>
    <t>ДВГ 78,84</t>
  </si>
  <si>
    <t>ДВГ 20,38</t>
  </si>
  <si>
    <t>ДВГ 79,64</t>
  </si>
  <si>
    <t>ТГ3-</t>
  </si>
  <si>
    <t>ТГ 19,84</t>
  </si>
  <si>
    <t>ТГ 64,70</t>
  </si>
  <si>
    <t>ЗСК-9-05-26/000015565</t>
  </si>
  <si>
    <t>ДВГ 62,76</t>
  </si>
  <si>
    <t>ДВГ 17.65</t>
  </si>
  <si>
    <t>ДВГ 62,63</t>
  </si>
  <si>
    <t>ДВГ 62,86</t>
  </si>
  <si>
    <t>ЗСК-13-05-26/000022033</t>
  </si>
  <si>
    <t>ЗСК-13-05-26/000022034</t>
  </si>
  <si>
    <t>ЗСК-13-05-26/000024424</t>
  </si>
  <si>
    <t>ТГ 10,32</t>
  </si>
  <si>
    <t>ТГ 89,94</t>
  </si>
  <si>
    <t>ТГ 11,26</t>
  </si>
  <si>
    <t>ТГ 82,29</t>
  </si>
  <si>
    <t>ЗСК-14-05-26/000008932</t>
  </si>
  <si>
    <t>ТГ 88,72</t>
  </si>
  <si>
    <t>ЗСК-15-05-26/000016653</t>
  </si>
  <si>
    <t>ЗСК-15-05-26/000016654</t>
  </si>
  <si>
    <t>ЗСК-15-05-26/000017969</t>
  </si>
  <si>
    <t>ЗСК-16-05-26/000015528</t>
  </si>
  <si>
    <t>ТГ 26,37</t>
  </si>
  <si>
    <t>ТГ 80.61</t>
  </si>
  <si>
    <t>ЗСК-18-05-26/000020301</t>
  </si>
  <si>
    <t>ДВГ 16,38</t>
  </si>
  <si>
    <t>ДВГ 16.12</t>
  </si>
  <si>
    <t>ДВГ 16.49</t>
  </si>
  <si>
    <t>ТГ 28,08</t>
  </si>
  <si>
    <t>ЗСК-20-05-26/000016765</t>
  </si>
  <si>
    <t>ТГ 22,32</t>
  </si>
  <si>
    <t>ТГ 54,21</t>
  </si>
  <si>
    <t>ТГ 21,27</t>
  </si>
  <si>
    <t>ТГ 44,45</t>
  </si>
  <si>
    <t>КОМБИНИРАНО ПРОИЗВОДСТВО (ВЕКП) ПРЕЗ ПЕРИОДА ОТ 01.05.2026 Г. ДО 31.05.2026 Г.</t>
  </si>
  <si>
    <t>ЗСК-37-05-26/000000213</t>
  </si>
  <si>
    <t>ЗСК-38-05-26/000000109</t>
  </si>
  <si>
    <t>ЗСК-47-05-26/000027016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</si>
</sst>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rgb="FFFF0000"/>
      <name val="Bookman Old Style"/>
      <family val="1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65">
    <xf numFmtId="0" fontId="0" fillId="0" borderId="0" xfId="0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0" fillId="0" borderId="26" xfId="0" applyBorder="1"/>
    <xf numFmtId="3" fontId="9" fillId="0" borderId="26" xfId="0" applyNumberFormat="1" applyFont="1" applyBorder="1"/>
    <xf numFmtId="3" fontId="9" fillId="0" borderId="2" xfId="0" applyNumberFormat="1" applyFont="1" applyBorder="1"/>
    <xf numFmtId="3" fontId="9" fillId="0" borderId="27" xfId="0" applyNumberFormat="1" applyFont="1" applyBorder="1"/>
    <xf numFmtId="3" fontId="0" fillId="0" borderId="26" xfId="0" applyNumberFormat="1" applyBorder="1"/>
    <xf numFmtId="3" fontId="0" fillId="0" borderId="2" xfId="0" applyNumberFormat="1" applyBorder="1"/>
    <xf numFmtId="3" fontId="0" fillId="0" borderId="27" xfId="0" applyNumberFormat="1" applyBorder="1"/>
    <xf numFmtId="14" fontId="14" fillId="2" borderId="5" xfId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2" fontId="2" fillId="2" borderId="5" xfId="1" applyNumberFormat="1" applyFill="1" applyBorder="1" applyAlignment="1">
      <alignment horizontal="center" vertical="center"/>
    </xf>
    <xf numFmtId="3" fontId="2" fillId="2" borderId="2" xfId="1" applyNumberFormat="1" applyFill="1" applyBorder="1" applyAlignment="1">
      <alignment horizontal="center" vertical="center"/>
    </xf>
    <xf numFmtId="49" fontId="2" fillId="2" borderId="2" xfId="1" applyNumberForma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0" fillId="6" borderId="0" xfId="0" applyFill="1"/>
    <xf numFmtId="0" fontId="12" fillId="0" borderId="5" xfId="0" applyFont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166" fontId="2" fillId="0" borderId="5" xfId="1" applyNumberFormat="1" applyBorder="1" applyAlignment="1">
      <alignment horizontal="center" vertical="center"/>
    </xf>
    <xf numFmtId="3" fontId="2" fillId="0" borderId="5" xfId="1" applyNumberFormat="1" applyBorder="1" applyAlignment="1">
      <alignment horizontal="center" vertical="center"/>
    </xf>
    <xf numFmtId="2" fontId="2" fillId="0" borderId="5" xfId="1" applyNumberFormat="1" applyBorder="1" applyAlignment="1">
      <alignment horizontal="center" vertical="center"/>
    </xf>
    <xf numFmtId="3" fontId="2" fillId="0" borderId="2" xfId="1" applyNumberForma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4" fontId="2" fillId="0" borderId="5" xfId="1" applyNumberForma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2" fontId="2" fillId="0" borderId="5" xfId="1" applyNumberFormat="1" applyFill="1" applyBorder="1" applyAlignment="1">
      <alignment horizontal="center" vertical="center"/>
    </xf>
    <xf numFmtId="3" fontId="2" fillId="0" borderId="2" xfId="1" applyNumberFormat="1" applyFill="1" applyBorder="1" applyAlignment="1">
      <alignment horizontal="center" vertical="center"/>
    </xf>
    <xf numFmtId="49" fontId="2" fillId="0" borderId="2" xfId="1" applyNumberFormat="1" applyFill="1" applyBorder="1" applyAlignment="1">
      <alignment horizontal="center" vertic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1" xfId="1" applyFont="1" applyBorder="1" applyAlignment="1">
      <alignment horizontal="left" vertical="center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" sqref="L2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108" t="s">
        <v>349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54" ht="15.75" thickBot="1" x14ac:dyDescent="0.3">
      <c r="A2" s="109" t="s">
        <v>1118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54" x14ac:dyDescent="0.25">
      <c r="A3" s="113" t="s">
        <v>2</v>
      </c>
      <c r="B3" s="110" t="s">
        <v>208</v>
      </c>
      <c r="C3" s="102" t="s">
        <v>222</v>
      </c>
      <c r="D3" s="103"/>
      <c r="E3" s="103"/>
      <c r="F3" s="104"/>
      <c r="G3" s="105" t="s">
        <v>210</v>
      </c>
      <c r="H3" s="106"/>
      <c r="I3" s="106"/>
      <c r="J3" s="107"/>
      <c r="K3" s="102" t="s">
        <v>211</v>
      </c>
      <c r="L3" s="103"/>
      <c r="M3" s="103"/>
      <c r="N3" s="104"/>
      <c r="O3" s="105" t="s">
        <v>212</v>
      </c>
      <c r="P3" s="106"/>
      <c r="Q3" s="106"/>
      <c r="R3" s="107"/>
      <c r="S3" s="102" t="s">
        <v>213</v>
      </c>
      <c r="T3" s="103"/>
      <c r="U3" s="103"/>
      <c r="V3" s="104"/>
      <c r="W3" s="105" t="s">
        <v>214</v>
      </c>
      <c r="X3" s="106"/>
      <c r="Y3" s="106"/>
      <c r="Z3" s="107"/>
      <c r="AA3" s="102" t="s">
        <v>215</v>
      </c>
      <c r="AB3" s="103"/>
      <c r="AC3" s="103"/>
      <c r="AD3" s="104"/>
      <c r="AE3" s="105" t="s">
        <v>216</v>
      </c>
      <c r="AF3" s="106"/>
      <c r="AG3" s="106"/>
      <c r="AH3" s="107"/>
      <c r="AI3" s="102" t="s">
        <v>217</v>
      </c>
      <c r="AJ3" s="103"/>
      <c r="AK3" s="103"/>
      <c r="AL3" s="104"/>
      <c r="AM3" s="105" t="s">
        <v>218</v>
      </c>
      <c r="AN3" s="106"/>
      <c r="AO3" s="106"/>
      <c r="AP3" s="107"/>
      <c r="AQ3" s="102" t="s">
        <v>219</v>
      </c>
      <c r="AR3" s="103"/>
      <c r="AS3" s="103"/>
      <c r="AT3" s="104"/>
      <c r="AU3" s="105" t="s">
        <v>220</v>
      </c>
      <c r="AV3" s="106"/>
      <c r="AW3" s="106"/>
      <c r="AX3" s="107"/>
      <c r="AY3" s="102" t="s">
        <v>221</v>
      </c>
      <c r="AZ3" s="103"/>
      <c r="BA3" s="103"/>
      <c r="BB3" s="104"/>
    </row>
    <row r="4" spans="1:54" ht="72.75" customHeight="1" thickBot="1" x14ac:dyDescent="0.3">
      <c r="A4" s="114"/>
      <c r="B4" s="111"/>
      <c r="C4" s="23" t="s">
        <v>209</v>
      </c>
      <c r="D4" s="24" t="s">
        <v>223</v>
      </c>
      <c r="E4" s="24" t="s">
        <v>326</v>
      </c>
      <c r="F4" s="25" t="s">
        <v>350</v>
      </c>
      <c r="G4" s="26" t="s">
        <v>209</v>
      </c>
      <c r="H4" s="27" t="s">
        <v>223</v>
      </c>
      <c r="I4" s="27" t="s">
        <v>326</v>
      </c>
      <c r="J4" s="28" t="s">
        <v>350</v>
      </c>
      <c r="K4" s="23" t="s">
        <v>209</v>
      </c>
      <c r="L4" s="24" t="s">
        <v>223</v>
      </c>
      <c r="M4" s="24" t="s">
        <v>326</v>
      </c>
      <c r="N4" s="25" t="s">
        <v>350</v>
      </c>
      <c r="O4" s="26" t="s">
        <v>209</v>
      </c>
      <c r="P4" s="27" t="s">
        <v>223</v>
      </c>
      <c r="Q4" s="27" t="s">
        <v>326</v>
      </c>
      <c r="R4" s="28" t="s">
        <v>350</v>
      </c>
      <c r="S4" s="23" t="s">
        <v>209</v>
      </c>
      <c r="T4" s="24" t="s">
        <v>223</v>
      </c>
      <c r="U4" s="24" t="s">
        <v>326</v>
      </c>
      <c r="V4" s="25" t="s">
        <v>350</v>
      </c>
      <c r="W4" s="26" t="s">
        <v>209</v>
      </c>
      <c r="X4" s="27" t="s">
        <v>223</v>
      </c>
      <c r="Y4" s="27" t="s">
        <v>326</v>
      </c>
      <c r="Z4" s="28" t="s">
        <v>350</v>
      </c>
      <c r="AA4" s="23" t="s">
        <v>209</v>
      </c>
      <c r="AB4" s="24" t="s">
        <v>223</v>
      </c>
      <c r="AC4" s="24" t="s">
        <v>326</v>
      </c>
      <c r="AD4" s="25" t="s">
        <v>350</v>
      </c>
      <c r="AE4" s="26" t="s">
        <v>209</v>
      </c>
      <c r="AF4" s="27" t="s">
        <v>223</v>
      </c>
      <c r="AG4" s="27" t="s">
        <v>326</v>
      </c>
      <c r="AH4" s="28" t="s">
        <v>350</v>
      </c>
      <c r="AI4" s="23" t="s">
        <v>209</v>
      </c>
      <c r="AJ4" s="24" t="s">
        <v>223</v>
      </c>
      <c r="AK4" s="24" t="s">
        <v>326</v>
      </c>
      <c r="AL4" s="25" t="s">
        <v>350</v>
      </c>
      <c r="AM4" s="26" t="s">
        <v>209</v>
      </c>
      <c r="AN4" s="27" t="s">
        <v>223</v>
      </c>
      <c r="AO4" s="27" t="s">
        <v>326</v>
      </c>
      <c r="AP4" s="28" t="s">
        <v>350</v>
      </c>
      <c r="AQ4" s="23" t="s">
        <v>209</v>
      </c>
      <c r="AR4" s="24" t="s">
        <v>223</v>
      </c>
      <c r="AS4" s="24" t="s">
        <v>326</v>
      </c>
      <c r="AT4" s="25" t="s">
        <v>350</v>
      </c>
      <c r="AU4" s="26" t="s">
        <v>209</v>
      </c>
      <c r="AV4" s="27" t="s">
        <v>223</v>
      </c>
      <c r="AW4" s="27" t="s">
        <v>326</v>
      </c>
      <c r="AX4" s="28" t="s">
        <v>350</v>
      </c>
      <c r="AY4" s="23" t="s">
        <v>209</v>
      </c>
      <c r="AZ4" s="24" t="s">
        <v>223</v>
      </c>
      <c r="BA4" s="24" t="s">
        <v>326</v>
      </c>
      <c r="BB4" s="25" t="s">
        <v>350</v>
      </c>
    </row>
    <row r="5" spans="1:54" ht="15.75" thickBot="1" x14ac:dyDescent="0.3">
      <c r="A5" s="115"/>
      <c r="B5" s="112"/>
      <c r="C5" s="29" t="s">
        <v>11</v>
      </c>
      <c r="D5" s="30" t="s">
        <v>11</v>
      </c>
      <c r="E5" s="30" t="s">
        <v>224</v>
      </c>
      <c r="F5" s="31" t="s">
        <v>224</v>
      </c>
      <c r="G5" s="29" t="s">
        <v>11</v>
      </c>
      <c r="H5" s="30" t="s">
        <v>11</v>
      </c>
      <c r="I5" s="30" t="s">
        <v>224</v>
      </c>
      <c r="J5" s="31" t="s">
        <v>224</v>
      </c>
      <c r="K5" s="29" t="s">
        <v>11</v>
      </c>
      <c r="L5" s="30" t="s">
        <v>11</v>
      </c>
      <c r="M5" s="30" t="s">
        <v>224</v>
      </c>
      <c r="N5" s="31" t="s">
        <v>224</v>
      </c>
      <c r="O5" s="29" t="s">
        <v>11</v>
      </c>
      <c r="P5" s="30" t="s">
        <v>11</v>
      </c>
      <c r="Q5" s="30" t="s">
        <v>224</v>
      </c>
      <c r="R5" s="31" t="s">
        <v>224</v>
      </c>
      <c r="S5" s="29" t="s">
        <v>11</v>
      </c>
      <c r="T5" s="30" t="s">
        <v>11</v>
      </c>
      <c r="U5" s="30" t="s">
        <v>224</v>
      </c>
      <c r="V5" s="31" t="s">
        <v>224</v>
      </c>
      <c r="W5" s="29" t="s">
        <v>11</v>
      </c>
      <c r="X5" s="30" t="s">
        <v>11</v>
      </c>
      <c r="Y5" s="30" t="s">
        <v>224</v>
      </c>
      <c r="Z5" s="31" t="s">
        <v>224</v>
      </c>
      <c r="AA5" s="29" t="s">
        <v>11</v>
      </c>
      <c r="AB5" s="30" t="s">
        <v>11</v>
      </c>
      <c r="AC5" s="30" t="s">
        <v>224</v>
      </c>
      <c r="AD5" s="31" t="s">
        <v>224</v>
      </c>
      <c r="AE5" s="29" t="s">
        <v>11</v>
      </c>
      <c r="AF5" s="30" t="s">
        <v>11</v>
      </c>
      <c r="AG5" s="30" t="s">
        <v>224</v>
      </c>
      <c r="AH5" s="31" t="s">
        <v>224</v>
      </c>
      <c r="AI5" s="29" t="s">
        <v>11</v>
      </c>
      <c r="AJ5" s="30" t="s">
        <v>11</v>
      </c>
      <c r="AK5" s="30" t="s">
        <v>224</v>
      </c>
      <c r="AL5" s="31" t="s">
        <v>224</v>
      </c>
      <c r="AM5" s="29" t="s">
        <v>11</v>
      </c>
      <c r="AN5" s="30" t="s">
        <v>11</v>
      </c>
      <c r="AO5" s="30" t="s">
        <v>224</v>
      </c>
      <c r="AP5" s="31" t="s">
        <v>224</v>
      </c>
      <c r="AQ5" s="29" t="s">
        <v>11</v>
      </c>
      <c r="AR5" s="30" t="s">
        <v>11</v>
      </c>
      <c r="AS5" s="30" t="s">
        <v>224</v>
      </c>
      <c r="AT5" s="31" t="s">
        <v>224</v>
      </c>
      <c r="AU5" s="29" t="s">
        <v>11</v>
      </c>
      <c r="AV5" s="30" t="s">
        <v>11</v>
      </c>
      <c r="AW5" s="30" t="s">
        <v>224</v>
      </c>
      <c r="AX5" s="31" t="s">
        <v>224</v>
      </c>
      <c r="AY5" s="29" t="s">
        <v>11</v>
      </c>
      <c r="AZ5" s="30" t="s">
        <v>11</v>
      </c>
      <c r="BA5" s="30" t="s">
        <v>224</v>
      </c>
      <c r="BB5" s="31" t="s">
        <v>224</v>
      </c>
    </row>
    <row r="6" spans="1:54" ht="15.75" thickTop="1" x14ac:dyDescent="0.25">
      <c r="A6" s="52">
        <v>1</v>
      </c>
      <c r="B6" s="19" t="s">
        <v>110</v>
      </c>
      <c r="C6" s="53">
        <f>SUM(G6,K6,O6,S6,W6,AA6,AE6,AI6,AM6,AQ6,AU6,AY6)</f>
        <v>0</v>
      </c>
      <c r="D6" s="54">
        <f>SUM(H6,L6,P6,T6,X6,AB6,AF6,AJ6,AN6,AR6,AV6,AZ6)</f>
        <v>0</v>
      </c>
      <c r="E6" s="54">
        <f>SUM(I6,M6,Q6,U6,Y6,AC6,AG6,AK6,AO6,AS6,AW6,BA6)</f>
        <v>0</v>
      </c>
      <c r="F6" s="55">
        <f>SUM(J6,N6,R6,V6,Z6,AD6,AH6,AL6,AP6,AT6,AX6,BB6)</f>
        <v>0</v>
      </c>
      <c r="G6" s="56">
        <f>'01.2026'!S9</f>
        <v>0</v>
      </c>
      <c r="H6" s="57">
        <f>'01.2026'!T9</f>
        <v>0</v>
      </c>
      <c r="I6" s="57">
        <f>'01.2026'!CK9</f>
        <v>0</v>
      </c>
      <c r="J6" s="58">
        <f>'01.2026'!CF9</f>
        <v>0</v>
      </c>
      <c r="K6" s="56">
        <f>'02.2026'!S9</f>
        <v>0</v>
      </c>
      <c r="L6" s="57">
        <f>'02.2026'!T9</f>
        <v>0</v>
      </c>
      <c r="M6" s="57">
        <f>'02.2026'!CK9</f>
        <v>0</v>
      </c>
      <c r="N6" s="58">
        <f>'02.2026'!CF9</f>
        <v>0</v>
      </c>
      <c r="O6" s="56">
        <f>'03.2026'!S9</f>
        <v>0</v>
      </c>
      <c r="P6" s="57">
        <f>'03.2026'!T9</f>
        <v>0</v>
      </c>
      <c r="Q6" s="57">
        <f>'03.2026'!CK9</f>
        <v>0</v>
      </c>
      <c r="R6" s="58">
        <f>'03.2026'!CF9</f>
        <v>0</v>
      </c>
      <c r="S6" s="56">
        <f>'04.2026'!S9</f>
        <v>0</v>
      </c>
      <c r="T6" s="57">
        <f>'04.2026'!T9</f>
        <v>0</v>
      </c>
      <c r="U6" s="57">
        <f>'04.2026'!CK9</f>
        <v>0</v>
      </c>
      <c r="V6" s="58">
        <f>'04.2026'!CF9</f>
        <v>0</v>
      </c>
      <c r="W6" s="56">
        <f>'05.2026'!S9</f>
        <v>0</v>
      </c>
      <c r="X6" s="57">
        <f>'05.2026'!T9</f>
        <v>0</v>
      </c>
      <c r="Y6" s="57">
        <f>'05.2026'!CK9</f>
        <v>0</v>
      </c>
      <c r="Z6" s="58">
        <f>'05.2026'!CF9</f>
        <v>0</v>
      </c>
      <c r="AA6" s="56">
        <f>'06.2026'!S9</f>
        <v>0</v>
      </c>
      <c r="AB6" s="57">
        <f>'06.2026'!T9</f>
        <v>0</v>
      </c>
      <c r="AC6" s="57">
        <f>'06.2026'!CK9</f>
        <v>0</v>
      </c>
      <c r="AD6" s="58">
        <f>'06.2026'!CF9</f>
        <v>0</v>
      </c>
      <c r="AE6" s="56">
        <f>'07.2026'!S9</f>
        <v>0</v>
      </c>
      <c r="AF6" s="57">
        <f>'07.2026'!T9</f>
        <v>0</v>
      </c>
      <c r="AG6" s="57">
        <f>'07.2026'!CK9</f>
        <v>0</v>
      </c>
      <c r="AH6" s="58">
        <f>'07.2026'!CF9</f>
        <v>0</v>
      </c>
      <c r="AI6" s="56">
        <f>'08.2026'!S9</f>
        <v>0</v>
      </c>
      <c r="AJ6" s="57">
        <f>'08.2026'!T9</f>
        <v>0</v>
      </c>
      <c r="AK6" s="57">
        <f>'08.2026'!CK9</f>
        <v>0</v>
      </c>
      <c r="AL6" s="58">
        <f>'08.2026'!CF9</f>
        <v>0</v>
      </c>
      <c r="AM6" s="56">
        <f>'09.2026'!S9</f>
        <v>0</v>
      </c>
      <c r="AN6" s="57">
        <f>'09.2026'!T9</f>
        <v>0</v>
      </c>
      <c r="AO6" s="57">
        <f>'09.2026'!CK9</f>
        <v>0</v>
      </c>
      <c r="AP6" s="58">
        <f>'09.2026'!CF9</f>
        <v>0</v>
      </c>
      <c r="AQ6" s="56">
        <f>'10.2026'!S9</f>
        <v>0</v>
      </c>
      <c r="AR6" s="57">
        <f>'10.2026'!T9</f>
        <v>0</v>
      </c>
      <c r="AS6" s="57">
        <f>'10.2026'!CK9</f>
        <v>0</v>
      </c>
      <c r="AT6" s="58">
        <f>'10.2026'!CF9</f>
        <v>0</v>
      </c>
      <c r="AU6" s="56">
        <f>'11.2026'!S9</f>
        <v>0</v>
      </c>
      <c r="AV6" s="57">
        <f>'11.2026'!T9</f>
        <v>0</v>
      </c>
      <c r="AW6" s="57">
        <f>'11.2026'!CK9</f>
        <v>0</v>
      </c>
      <c r="AX6" s="58">
        <f>'11.2026'!CF9</f>
        <v>0</v>
      </c>
      <c r="AY6" s="56">
        <f>'12.2026'!S9</f>
        <v>0</v>
      </c>
      <c r="AZ6" s="57">
        <f>'12.2026'!T9</f>
        <v>0</v>
      </c>
      <c r="BA6" s="57">
        <f>'12.2026'!CK9</f>
        <v>0</v>
      </c>
      <c r="BB6" s="58">
        <f>'12.2026'!CF9</f>
        <v>0</v>
      </c>
    </row>
    <row r="7" spans="1:54" x14ac:dyDescent="0.25">
      <c r="A7" s="17">
        <f>A6+1</f>
        <v>2</v>
      </c>
      <c r="B7" s="20" t="s">
        <v>156</v>
      </c>
      <c r="C7" s="43">
        <f t="shared" ref="C7:C42" si="0">SUM(G7,K7,O7,S7,W7,AA7,AE7,AI7,AM7,AQ7,AU7,AY7)</f>
        <v>1908</v>
      </c>
      <c r="D7" s="44">
        <f t="shared" ref="D7:D42" si="1">SUM(H7,L7,P7,T7,X7,AB7,AF7,AJ7,AN7,AR7,AV7,AZ7)</f>
        <v>1811</v>
      </c>
      <c r="E7" s="44">
        <f t="shared" ref="E7:E42" si="2">SUM(I7,M7,Q7,U7,Y7,AC7,AG7,AK7,AO7,AS7,AW7,BA7)</f>
        <v>1371</v>
      </c>
      <c r="F7" s="45">
        <f t="shared" ref="F7:F42" si="3">SUM(J7,N7,R7,V7,Z7,AD7,AH7,AL7,AP7,AT7,AX7,BB7)</f>
        <v>0</v>
      </c>
      <c r="G7" s="34">
        <f>'01.2026'!S10</f>
        <v>441</v>
      </c>
      <c r="H7" s="35">
        <f>'01.2026'!T10</f>
        <v>429</v>
      </c>
      <c r="I7" s="35">
        <f>'01.2026'!CK10</f>
        <v>305</v>
      </c>
      <c r="J7" s="36">
        <f>'01.2026'!CF10</f>
        <v>0</v>
      </c>
      <c r="K7" s="34">
        <f>'02.2026'!S10</f>
        <v>405</v>
      </c>
      <c r="L7" s="35">
        <f>'02.2026'!T10</f>
        <v>392</v>
      </c>
      <c r="M7" s="35">
        <f>'02.2026'!CK10</f>
        <v>278</v>
      </c>
      <c r="N7" s="36">
        <f>'02.2026'!CF10</f>
        <v>0</v>
      </c>
      <c r="O7" s="34">
        <f>'03.2026'!S10</f>
        <v>437</v>
      </c>
      <c r="P7" s="35">
        <f>'03.2026'!T10</f>
        <v>407</v>
      </c>
      <c r="Q7" s="35">
        <f>'03.2026'!CK10</f>
        <v>301</v>
      </c>
      <c r="R7" s="36">
        <f>'03.2026'!CF10</f>
        <v>0</v>
      </c>
      <c r="S7" s="34">
        <f>'04.2026'!S10</f>
        <v>385</v>
      </c>
      <c r="T7" s="35">
        <f>'04.2026'!T10</f>
        <v>353</v>
      </c>
      <c r="U7" s="35">
        <f>'04.2026'!CK10</f>
        <v>288</v>
      </c>
      <c r="V7" s="36">
        <f>'04.2026'!CF10</f>
        <v>0</v>
      </c>
      <c r="W7" s="34">
        <f>'05.2026'!S10</f>
        <v>240</v>
      </c>
      <c r="X7" s="35">
        <f>'05.2026'!T10</f>
        <v>230</v>
      </c>
      <c r="Y7" s="35">
        <f>'05.2026'!CK10</f>
        <v>199</v>
      </c>
      <c r="Z7" s="36">
        <f>'05.2026'!CF10</f>
        <v>0</v>
      </c>
      <c r="AA7" s="34">
        <f>'06.2026'!S10</f>
        <v>0</v>
      </c>
      <c r="AB7" s="35">
        <f>'06.2026'!T10</f>
        <v>0</v>
      </c>
      <c r="AC7" s="35">
        <f>'06.2026'!CK10</f>
        <v>0</v>
      </c>
      <c r="AD7" s="36">
        <f>'06.2026'!CF10</f>
        <v>0</v>
      </c>
      <c r="AE7" s="34">
        <f>'07.2026'!S10</f>
        <v>0</v>
      </c>
      <c r="AF7" s="35">
        <f>'07.2026'!T10</f>
        <v>0</v>
      </c>
      <c r="AG7" s="35">
        <f>'07.2026'!CK10</f>
        <v>0</v>
      </c>
      <c r="AH7" s="36">
        <f>'07.2026'!CF10</f>
        <v>0</v>
      </c>
      <c r="AI7" s="34">
        <f>'08.2026'!S10</f>
        <v>0</v>
      </c>
      <c r="AJ7" s="35">
        <f>'08.2026'!T10</f>
        <v>0</v>
      </c>
      <c r="AK7" s="35">
        <f>'08.2026'!CK10</f>
        <v>0</v>
      </c>
      <c r="AL7" s="36">
        <f>'08.2026'!CF10</f>
        <v>0</v>
      </c>
      <c r="AM7" s="34">
        <f>'09.2026'!S10</f>
        <v>0</v>
      </c>
      <c r="AN7" s="35">
        <f>'09.2026'!T10</f>
        <v>0</v>
      </c>
      <c r="AO7" s="35">
        <f>'09.2026'!CK10</f>
        <v>0</v>
      </c>
      <c r="AP7" s="36">
        <f>'09.2026'!CF10</f>
        <v>0</v>
      </c>
      <c r="AQ7" s="34">
        <f>'10.2026'!S10</f>
        <v>0</v>
      </c>
      <c r="AR7" s="35">
        <f>'10.2026'!T10</f>
        <v>0</v>
      </c>
      <c r="AS7" s="35">
        <f>'10.2026'!CK10</f>
        <v>0</v>
      </c>
      <c r="AT7" s="36">
        <f>'10.2026'!CF10</f>
        <v>0</v>
      </c>
      <c r="AU7" s="34">
        <f>'11.2026'!S10</f>
        <v>0</v>
      </c>
      <c r="AV7" s="35">
        <f>'11.2026'!T10</f>
        <v>0</v>
      </c>
      <c r="AW7" s="35">
        <f>'11.2026'!CK10</f>
        <v>0</v>
      </c>
      <c r="AX7" s="36">
        <f>'11.2026'!CF10</f>
        <v>0</v>
      </c>
      <c r="AY7" s="34">
        <f>'12.2026'!S10</f>
        <v>0</v>
      </c>
      <c r="AZ7" s="35">
        <f>'12.2026'!T10</f>
        <v>0</v>
      </c>
      <c r="BA7" s="35">
        <f>'12.2026'!CK10</f>
        <v>0</v>
      </c>
      <c r="BB7" s="36">
        <f>'12.2026'!CF10</f>
        <v>0</v>
      </c>
    </row>
    <row r="8" spans="1:54" x14ac:dyDescent="0.25">
      <c r="A8" s="17">
        <f t="shared" ref="A8:A42" si="4">A7+1</f>
        <v>3</v>
      </c>
      <c r="B8" s="21" t="s">
        <v>83</v>
      </c>
      <c r="C8" s="43">
        <f t="shared" si="0"/>
        <v>347.96600000000001</v>
      </c>
      <c r="D8" s="44">
        <f t="shared" si="1"/>
        <v>347.96600000000001</v>
      </c>
      <c r="E8" s="44">
        <f t="shared" si="2"/>
        <v>171</v>
      </c>
      <c r="F8" s="45">
        <f t="shared" si="3"/>
        <v>0</v>
      </c>
      <c r="G8" s="34">
        <f>'01.2026'!S11</f>
        <v>88.448999999999998</v>
      </c>
      <c r="H8" s="35">
        <f>'01.2026'!T11</f>
        <v>88.448999999999998</v>
      </c>
      <c r="I8" s="35">
        <f>'01.2026'!CK11</f>
        <v>44</v>
      </c>
      <c r="J8" s="36">
        <f>'01.2026'!CF11</f>
        <v>0</v>
      </c>
      <c r="K8" s="34">
        <f>'02.2026'!S11</f>
        <v>84.69</v>
      </c>
      <c r="L8" s="35">
        <f>'02.2026'!T11</f>
        <v>84.69</v>
      </c>
      <c r="M8" s="35">
        <f>'02.2026'!CK11</f>
        <v>43</v>
      </c>
      <c r="N8" s="36">
        <f>'02.2026'!CF11</f>
        <v>0</v>
      </c>
      <c r="O8" s="34">
        <f>'03.2026'!S11</f>
        <v>97.408000000000001</v>
      </c>
      <c r="P8" s="35">
        <f>'03.2026'!T11</f>
        <v>97.408000000000001</v>
      </c>
      <c r="Q8" s="35">
        <f>'03.2026'!CK11</f>
        <v>49</v>
      </c>
      <c r="R8" s="36">
        <f>'03.2026'!CF11</f>
        <v>0</v>
      </c>
      <c r="S8" s="34">
        <f>'04.2026'!S11</f>
        <v>38.308</v>
      </c>
      <c r="T8" s="35">
        <f>'04.2026'!T11</f>
        <v>38.308</v>
      </c>
      <c r="U8" s="35">
        <f>'04.2026'!CK11</f>
        <v>17</v>
      </c>
      <c r="V8" s="36">
        <f>'04.2026'!CF11</f>
        <v>0</v>
      </c>
      <c r="W8" s="34">
        <f>'05.2026'!S11</f>
        <v>39.110999999999997</v>
      </c>
      <c r="X8" s="35">
        <f>'05.2026'!T11</f>
        <v>39.110999999999997</v>
      </c>
      <c r="Y8" s="35">
        <f>'05.2026'!CK11</f>
        <v>18</v>
      </c>
      <c r="Z8" s="36">
        <f>'05.2026'!CF11</f>
        <v>0</v>
      </c>
      <c r="AA8" s="34">
        <f>'06.2026'!S11</f>
        <v>0</v>
      </c>
      <c r="AB8" s="35">
        <f>'06.2026'!T11</f>
        <v>0</v>
      </c>
      <c r="AC8" s="35">
        <f>'06.2026'!CK11</f>
        <v>0</v>
      </c>
      <c r="AD8" s="36">
        <f>'06.2026'!CF11</f>
        <v>0</v>
      </c>
      <c r="AE8" s="34">
        <f>'07.2026'!S11</f>
        <v>0</v>
      </c>
      <c r="AF8" s="35">
        <f>'07.2026'!T11</f>
        <v>0</v>
      </c>
      <c r="AG8" s="35">
        <f>'07.2026'!CK11</f>
        <v>0</v>
      </c>
      <c r="AH8" s="36">
        <f>'07.2026'!CF11</f>
        <v>0</v>
      </c>
      <c r="AI8" s="34">
        <f>'08.2026'!S11</f>
        <v>0</v>
      </c>
      <c r="AJ8" s="35">
        <f>'08.2026'!T11</f>
        <v>0</v>
      </c>
      <c r="AK8" s="35">
        <f>'08.2026'!CK11</f>
        <v>0</v>
      </c>
      <c r="AL8" s="36">
        <f>'08.2026'!CF11</f>
        <v>0</v>
      </c>
      <c r="AM8" s="34">
        <f>'09.2026'!S11</f>
        <v>0</v>
      </c>
      <c r="AN8" s="35">
        <f>'09.2026'!T11</f>
        <v>0</v>
      </c>
      <c r="AO8" s="35">
        <f>'09.2026'!CK11</f>
        <v>0</v>
      </c>
      <c r="AP8" s="36">
        <f>'09.2026'!CF11</f>
        <v>0</v>
      </c>
      <c r="AQ8" s="34">
        <f>'10.2026'!S11</f>
        <v>0</v>
      </c>
      <c r="AR8" s="35">
        <f>'10.2026'!T11</f>
        <v>0</v>
      </c>
      <c r="AS8" s="35">
        <f>'10.2026'!CK11</f>
        <v>0</v>
      </c>
      <c r="AT8" s="36">
        <f>'10.2026'!CF11</f>
        <v>0</v>
      </c>
      <c r="AU8" s="34">
        <f>'11.2026'!S11</f>
        <v>0</v>
      </c>
      <c r="AV8" s="35">
        <f>'11.2026'!T11</f>
        <v>0</v>
      </c>
      <c r="AW8" s="35">
        <f>'11.2026'!CK11</f>
        <v>0</v>
      </c>
      <c r="AX8" s="36">
        <f>'11.2026'!CF11</f>
        <v>0</v>
      </c>
      <c r="AY8" s="34">
        <f>'12.2026'!S11</f>
        <v>0</v>
      </c>
      <c r="AZ8" s="35">
        <f>'12.2026'!T11</f>
        <v>0</v>
      </c>
      <c r="BA8" s="35">
        <f>'12.2026'!CK11</f>
        <v>0</v>
      </c>
      <c r="BB8" s="36">
        <f>'12.2026'!CF11</f>
        <v>0</v>
      </c>
    </row>
    <row r="9" spans="1:54" x14ac:dyDescent="0.25">
      <c r="A9" s="17">
        <f t="shared" si="4"/>
        <v>4</v>
      </c>
      <c r="B9" s="21" t="s">
        <v>85</v>
      </c>
      <c r="C9" s="43">
        <f t="shared" si="0"/>
        <v>0</v>
      </c>
      <c r="D9" s="44">
        <f t="shared" si="1"/>
        <v>0</v>
      </c>
      <c r="E9" s="44">
        <f t="shared" si="2"/>
        <v>0</v>
      </c>
      <c r="F9" s="45">
        <f t="shared" si="3"/>
        <v>0</v>
      </c>
      <c r="G9" s="34">
        <f>'01.2026'!S12</f>
        <v>0</v>
      </c>
      <c r="H9" s="35">
        <f>'01.2026'!T12</f>
        <v>0</v>
      </c>
      <c r="I9" s="35">
        <f>'01.2026'!CK12</f>
        <v>0</v>
      </c>
      <c r="J9" s="36">
        <f>'01.2026'!CF12</f>
        <v>0</v>
      </c>
      <c r="K9" s="34">
        <f>'02.2026'!S12</f>
        <v>0</v>
      </c>
      <c r="L9" s="35">
        <f>'02.2026'!T12</f>
        <v>0</v>
      </c>
      <c r="M9" s="35">
        <f>'02.2026'!CK12</f>
        <v>0</v>
      </c>
      <c r="N9" s="36">
        <f>'02.2026'!CF12</f>
        <v>0</v>
      </c>
      <c r="O9" s="34">
        <f>'03.2026'!S12</f>
        <v>0</v>
      </c>
      <c r="P9" s="35">
        <f>'03.2026'!T12</f>
        <v>0</v>
      </c>
      <c r="Q9" s="35">
        <f>'03.2026'!CK12</f>
        <v>0</v>
      </c>
      <c r="R9" s="36">
        <f>'03.2026'!CF12</f>
        <v>0</v>
      </c>
      <c r="S9" s="34">
        <f>'04.2026'!S12</f>
        <v>0</v>
      </c>
      <c r="T9" s="35">
        <f>'04.2026'!T12</f>
        <v>0</v>
      </c>
      <c r="U9" s="35">
        <f>'04.2026'!CK12</f>
        <v>0</v>
      </c>
      <c r="V9" s="36">
        <f>'04.2026'!CF12</f>
        <v>0</v>
      </c>
      <c r="W9" s="34">
        <f>'05.2026'!S12</f>
        <v>0</v>
      </c>
      <c r="X9" s="35">
        <f>'05.2026'!T12</f>
        <v>0</v>
      </c>
      <c r="Y9" s="35">
        <f>'05.2026'!CK12</f>
        <v>0</v>
      </c>
      <c r="Z9" s="36">
        <f>'05.2026'!CF12</f>
        <v>0</v>
      </c>
      <c r="AA9" s="34">
        <f>'06.2026'!S12</f>
        <v>0</v>
      </c>
      <c r="AB9" s="35">
        <f>'06.2026'!T12</f>
        <v>0</v>
      </c>
      <c r="AC9" s="35">
        <f>'06.2026'!CK12</f>
        <v>0</v>
      </c>
      <c r="AD9" s="36">
        <f>'06.2026'!CF12</f>
        <v>0</v>
      </c>
      <c r="AE9" s="34">
        <f>'07.2026'!S12</f>
        <v>0</v>
      </c>
      <c r="AF9" s="35">
        <f>'07.2026'!T12</f>
        <v>0</v>
      </c>
      <c r="AG9" s="35">
        <f>'07.2026'!CK12</f>
        <v>0</v>
      </c>
      <c r="AH9" s="36">
        <f>'07.2026'!CF12</f>
        <v>0</v>
      </c>
      <c r="AI9" s="34">
        <f>'08.2026'!S12</f>
        <v>0</v>
      </c>
      <c r="AJ9" s="35">
        <f>'08.2026'!T12</f>
        <v>0</v>
      </c>
      <c r="AK9" s="35">
        <f>'08.2026'!CK12</f>
        <v>0</v>
      </c>
      <c r="AL9" s="36">
        <f>'08.2026'!CF12</f>
        <v>0</v>
      </c>
      <c r="AM9" s="34">
        <f>'09.2026'!S12</f>
        <v>0</v>
      </c>
      <c r="AN9" s="35">
        <f>'09.2026'!T12</f>
        <v>0</v>
      </c>
      <c r="AO9" s="35">
        <f>'09.2026'!CK12</f>
        <v>0</v>
      </c>
      <c r="AP9" s="36">
        <f>'09.2026'!CF12</f>
        <v>0</v>
      </c>
      <c r="AQ9" s="34">
        <f>'10.2026'!S12</f>
        <v>0</v>
      </c>
      <c r="AR9" s="35">
        <f>'10.2026'!T12</f>
        <v>0</v>
      </c>
      <c r="AS9" s="35">
        <f>'10.2026'!CK12</f>
        <v>0</v>
      </c>
      <c r="AT9" s="36">
        <f>'10.2026'!CF12</f>
        <v>0</v>
      </c>
      <c r="AU9" s="34">
        <f>'11.2026'!S12</f>
        <v>0</v>
      </c>
      <c r="AV9" s="35">
        <f>'11.2026'!T12</f>
        <v>0</v>
      </c>
      <c r="AW9" s="35">
        <f>'11.2026'!CK12</f>
        <v>0</v>
      </c>
      <c r="AX9" s="36">
        <f>'11.2026'!CF12</f>
        <v>0</v>
      </c>
      <c r="AY9" s="34">
        <f>'12.2026'!S12</f>
        <v>0</v>
      </c>
      <c r="AZ9" s="35">
        <f>'12.2026'!T12</f>
        <v>0</v>
      </c>
      <c r="BA9" s="35">
        <f>'12.2026'!CK12</f>
        <v>0</v>
      </c>
      <c r="BB9" s="36">
        <f>'12.2026'!CF12</f>
        <v>0</v>
      </c>
    </row>
    <row r="10" spans="1:54" x14ac:dyDescent="0.25">
      <c r="A10" s="17">
        <f t="shared" si="4"/>
        <v>5</v>
      </c>
      <c r="B10" s="20" t="s">
        <v>165</v>
      </c>
      <c r="C10" s="43">
        <f t="shared" si="0"/>
        <v>0</v>
      </c>
      <c r="D10" s="44">
        <f t="shared" si="1"/>
        <v>0</v>
      </c>
      <c r="E10" s="44">
        <f t="shared" si="2"/>
        <v>0</v>
      </c>
      <c r="F10" s="45">
        <f t="shared" si="3"/>
        <v>0</v>
      </c>
      <c r="G10" s="34">
        <f>'01.2026'!S13</f>
        <v>0</v>
      </c>
      <c r="H10" s="35">
        <f>'01.2026'!T13</f>
        <v>0</v>
      </c>
      <c r="I10" s="35">
        <f>'01.2026'!CK13</f>
        <v>0</v>
      </c>
      <c r="J10" s="36">
        <f>'01.2026'!CF13</f>
        <v>0</v>
      </c>
      <c r="K10" s="34">
        <f>'02.2026'!S13</f>
        <v>0</v>
      </c>
      <c r="L10" s="35">
        <f>'02.2026'!T13</f>
        <v>0</v>
      </c>
      <c r="M10" s="35">
        <f>'02.2026'!CK13</f>
        <v>0</v>
      </c>
      <c r="N10" s="36">
        <f>'02.2026'!CF13</f>
        <v>0</v>
      </c>
      <c r="O10" s="34">
        <f>'03.2026'!S13</f>
        <v>0</v>
      </c>
      <c r="P10" s="35">
        <f>'03.2026'!T13</f>
        <v>0</v>
      </c>
      <c r="Q10" s="35">
        <f>'03.2026'!CK13</f>
        <v>0</v>
      </c>
      <c r="R10" s="36">
        <f>'03.2026'!CF13</f>
        <v>0</v>
      </c>
      <c r="S10" s="34">
        <f>'04.2026'!S13</f>
        <v>0</v>
      </c>
      <c r="T10" s="35">
        <f>'04.2026'!T13</f>
        <v>0</v>
      </c>
      <c r="U10" s="35">
        <f>'04.2026'!CK13</f>
        <v>0</v>
      </c>
      <c r="V10" s="36">
        <f>'04.2026'!CF13</f>
        <v>0</v>
      </c>
      <c r="W10" s="34">
        <f>'05.2026'!S13</f>
        <v>0</v>
      </c>
      <c r="X10" s="35">
        <f>'05.2026'!T13</f>
        <v>0</v>
      </c>
      <c r="Y10" s="35">
        <f>'05.2026'!CK13</f>
        <v>0</v>
      </c>
      <c r="Z10" s="36">
        <f>'05.2026'!CF13</f>
        <v>0</v>
      </c>
      <c r="AA10" s="34">
        <f>'06.2026'!S13</f>
        <v>0</v>
      </c>
      <c r="AB10" s="35">
        <f>'06.2026'!T13</f>
        <v>0</v>
      </c>
      <c r="AC10" s="35">
        <f>'06.2026'!CK13</f>
        <v>0</v>
      </c>
      <c r="AD10" s="36">
        <f>'06.2026'!CF13</f>
        <v>0</v>
      </c>
      <c r="AE10" s="34">
        <f>'07.2026'!S13</f>
        <v>0</v>
      </c>
      <c r="AF10" s="35">
        <f>'07.2026'!T13</f>
        <v>0</v>
      </c>
      <c r="AG10" s="35">
        <f>'07.2026'!CK13</f>
        <v>0</v>
      </c>
      <c r="AH10" s="36">
        <f>'07.2026'!CF13</f>
        <v>0</v>
      </c>
      <c r="AI10" s="34">
        <f>'08.2026'!S13</f>
        <v>0</v>
      </c>
      <c r="AJ10" s="35">
        <f>'08.2026'!T13</f>
        <v>0</v>
      </c>
      <c r="AK10" s="35">
        <f>'08.2026'!CK13</f>
        <v>0</v>
      </c>
      <c r="AL10" s="36">
        <f>'08.2026'!CF13</f>
        <v>0</v>
      </c>
      <c r="AM10" s="34">
        <f>'09.2026'!S13</f>
        <v>0</v>
      </c>
      <c r="AN10" s="35">
        <f>'09.2026'!T13</f>
        <v>0</v>
      </c>
      <c r="AO10" s="35">
        <f>'09.2026'!CK13</f>
        <v>0</v>
      </c>
      <c r="AP10" s="36">
        <f>'09.2026'!CF13</f>
        <v>0</v>
      </c>
      <c r="AQ10" s="34">
        <f>'10.2026'!S13</f>
        <v>0</v>
      </c>
      <c r="AR10" s="35">
        <f>'10.2026'!T13</f>
        <v>0</v>
      </c>
      <c r="AS10" s="35">
        <f>'10.2026'!CK13</f>
        <v>0</v>
      </c>
      <c r="AT10" s="36">
        <f>'10.2026'!CF13</f>
        <v>0</v>
      </c>
      <c r="AU10" s="34">
        <f>'11.2026'!S13</f>
        <v>0</v>
      </c>
      <c r="AV10" s="35">
        <f>'11.2026'!T13</f>
        <v>0</v>
      </c>
      <c r="AW10" s="35">
        <f>'11.2026'!CK13</f>
        <v>0</v>
      </c>
      <c r="AX10" s="36">
        <f>'11.2026'!CF13</f>
        <v>0</v>
      </c>
      <c r="AY10" s="34">
        <f>'12.2026'!S13</f>
        <v>0</v>
      </c>
      <c r="AZ10" s="35">
        <f>'12.2026'!T13</f>
        <v>0</v>
      </c>
      <c r="BA10" s="35">
        <f>'12.2026'!CK13</f>
        <v>0</v>
      </c>
      <c r="BB10" s="36">
        <f>'12.2026'!CF13</f>
        <v>0</v>
      </c>
    </row>
    <row r="11" spans="1:54" x14ac:dyDescent="0.25">
      <c r="A11" s="17">
        <f t="shared" si="4"/>
        <v>6</v>
      </c>
      <c r="B11" s="21" t="s">
        <v>75</v>
      </c>
      <c r="C11" s="43">
        <f t="shared" ref="C11" si="5">SUM(G11,K11,O11,S11,W11,AA11,AE11,AI11,AM11,AQ11,AU11,AY11)</f>
        <v>0</v>
      </c>
      <c r="D11" s="44">
        <f t="shared" ref="D11" si="6">SUM(H11,L11,P11,T11,X11,AB11,AF11,AJ11,AN11,AR11,AV11,AZ11)</f>
        <v>0</v>
      </c>
      <c r="E11" s="44">
        <f t="shared" ref="E11" si="7">SUM(I11,M11,Q11,U11,Y11,AC11,AG11,AK11,AO11,AS11,AW11,BA11)</f>
        <v>0</v>
      </c>
      <c r="F11" s="45">
        <f t="shared" ref="F11" si="8">SUM(J11,N11,R11,V11,Z11,AD11,AH11,AL11,AP11,AT11,AX11,BB11)</f>
        <v>0</v>
      </c>
      <c r="G11" s="34">
        <f>'01.2026'!S20</f>
        <v>0</v>
      </c>
      <c r="H11" s="35">
        <f>'01.2026'!T20</f>
        <v>0</v>
      </c>
      <c r="I11" s="35">
        <f>'01.2026'!CK20</f>
        <v>0</v>
      </c>
      <c r="J11" s="36">
        <f>'01.2026'!CF20</f>
        <v>0</v>
      </c>
      <c r="K11" s="34">
        <f>'02.2026'!S20</f>
        <v>0</v>
      </c>
      <c r="L11" s="35">
        <f>'02.2026'!T20</f>
        <v>0</v>
      </c>
      <c r="M11" s="35">
        <f>'02.2026'!CK20</f>
        <v>0</v>
      </c>
      <c r="N11" s="36">
        <f>'02.2026'!CF20</f>
        <v>0</v>
      </c>
      <c r="O11" s="34">
        <f>'03.2026'!S20</f>
        <v>0</v>
      </c>
      <c r="P11" s="35">
        <f>'03.2026'!T20</f>
        <v>0</v>
      </c>
      <c r="Q11" s="35">
        <f>'03.2026'!CK20</f>
        <v>0</v>
      </c>
      <c r="R11" s="36">
        <f>'03.2026'!CF20</f>
        <v>0</v>
      </c>
      <c r="S11" s="34">
        <f>'04.2026'!S20</f>
        <v>0</v>
      </c>
      <c r="T11" s="35">
        <f>'04.2026'!T20</f>
        <v>0</v>
      </c>
      <c r="U11" s="35">
        <f>'04.2026'!CK20</f>
        <v>0</v>
      </c>
      <c r="V11" s="36">
        <f>'04.2026'!CF20</f>
        <v>0</v>
      </c>
      <c r="W11" s="34">
        <f>'05.2026'!S20</f>
        <v>0</v>
      </c>
      <c r="X11" s="35">
        <f>'05.2026'!T20</f>
        <v>0</v>
      </c>
      <c r="Y11" s="35">
        <f>'05.2026'!CK20</f>
        <v>0</v>
      </c>
      <c r="Z11" s="36">
        <f>'05.2026'!CF20</f>
        <v>0</v>
      </c>
      <c r="AA11" s="34">
        <f>'06.2026'!S20</f>
        <v>0</v>
      </c>
      <c r="AB11" s="35">
        <f>'06.2026'!T20</f>
        <v>0</v>
      </c>
      <c r="AC11" s="35">
        <f>'06.2026'!CK20</f>
        <v>0</v>
      </c>
      <c r="AD11" s="36">
        <f>'06.2026'!CF20</f>
        <v>0</v>
      </c>
      <c r="AE11" s="34">
        <f>'07.2026'!S20</f>
        <v>0</v>
      </c>
      <c r="AF11" s="35">
        <f>'07.2026'!T20</f>
        <v>0</v>
      </c>
      <c r="AG11" s="35">
        <f>'07.2026'!CK20</f>
        <v>0</v>
      </c>
      <c r="AH11" s="36">
        <f>'07.2026'!CF20</f>
        <v>0</v>
      </c>
      <c r="AI11" s="34">
        <f>'08.2026'!S20</f>
        <v>0</v>
      </c>
      <c r="AJ11" s="35">
        <f>'08.2026'!T20</f>
        <v>0</v>
      </c>
      <c r="AK11" s="35">
        <f>'08.2026'!CK20</f>
        <v>0</v>
      </c>
      <c r="AL11" s="36">
        <f>'08.2026'!CF20</f>
        <v>0</v>
      </c>
      <c r="AM11" s="34">
        <f>'09.2026'!S20</f>
        <v>0</v>
      </c>
      <c r="AN11" s="35">
        <f>'09.2026'!T20</f>
        <v>0</v>
      </c>
      <c r="AO11" s="35">
        <f>'09.2026'!CK20</f>
        <v>0</v>
      </c>
      <c r="AP11" s="36">
        <f>'09.2026'!CF20</f>
        <v>0</v>
      </c>
      <c r="AQ11" s="34">
        <f>'10.2026'!S20</f>
        <v>0</v>
      </c>
      <c r="AR11" s="35">
        <f>'10.2026'!T20</f>
        <v>0</v>
      </c>
      <c r="AS11" s="35">
        <f>'10.2026'!CK20</f>
        <v>0</v>
      </c>
      <c r="AT11" s="36">
        <f>'10.2026'!CF20</f>
        <v>0</v>
      </c>
      <c r="AU11" s="34">
        <f>'11.2026'!S20</f>
        <v>0</v>
      </c>
      <c r="AV11" s="35">
        <f>'11.2026'!T20</f>
        <v>0</v>
      </c>
      <c r="AW11" s="35">
        <f>'11.2026'!CK20</f>
        <v>0</v>
      </c>
      <c r="AX11" s="36">
        <f>'11.2026'!CF20</f>
        <v>0</v>
      </c>
      <c r="AY11" s="34">
        <f>'12.2026'!S20</f>
        <v>0</v>
      </c>
      <c r="AZ11" s="35">
        <f>'12.2026'!T20</f>
        <v>0</v>
      </c>
      <c r="BA11" s="35">
        <f>'12.2026'!CK20</f>
        <v>0</v>
      </c>
      <c r="BB11" s="36">
        <f>'12.2026'!CF20</f>
        <v>0</v>
      </c>
    </row>
    <row r="12" spans="1:54" x14ac:dyDescent="0.25">
      <c r="A12" s="17">
        <f t="shared" si="4"/>
        <v>7</v>
      </c>
      <c r="B12" s="20" t="s">
        <v>277</v>
      </c>
      <c r="C12" s="43">
        <f t="shared" si="0"/>
        <v>0</v>
      </c>
      <c r="D12" s="44">
        <f t="shared" si="1"/>
        <v>0</v>
      </c>
      <c r="E12" s="44">
        <f t="shared" si="2"/>
        <v>0</v>
      </c>
      <c r="F12" s="45">
        <f t="shared" si="3"/>
        <v>0</v>
      </c>
      <c r="G12" s="34">
        <f>'01.2026'!S21</f>
        <v>0</v>
      </c>
      <c r="H12" s="35">
        <f>'01.2026'!T21</f>
        <v>0</v>
      </c>
      <c r="I12" s="35">
        <f>'01.2026'!CK21</f>
        <v>0</v>
      </c>
      <c r="J12" s="36">
        <f>'01.2026'!CF21</f>
        <v>0</v>
      </c>
      <c r="K12" s="34">
        <f>'02.2026'!S21</f>
        <v>0</v>
      </c>
      <c r="L12" s="35">
        <f>'02.2026'!T21</f>
        <v>0</v>
      </c>
      <c r="M12" s="35">
        <f>'02.2026'!CK21</f>
        <v>0</v>
      </c>
      <c r="N12" s="36">
        <f>'02.2026'!CF21</f>
        <v>0</v>
      </c>
      <c r="O12" s="34">
        <f>'03.2026'!S21</f>
        <v>0</v>
      </c>
      <c r="P12" s="35">
        <f>'03.2026'!T21</f>
        <v>0</v>
      </c>
      <c r="Q12" s="35">
        <f>'03.2026'!CK21</f>
        <v>0</v>
      </c>
      <c r="R12" s="36">
        <f>'03.2026'!CF21</f>
        <v>0</v>
      </c>
      <c r="S12" s="34">
        <f>'04.2026'!S21</f>
        <v>0</v>
      </c>
      <c r="T12" s="35">
        <f>'04.2026'!T21</f>
        <v>0</v>
      </c>
      <c r="U12" s="35">
        <f>'04.2026'!CK21</f>
        <v>0</v>
      </c>
      <c r="V12" s="36">
        <f>'04.2026'!CF21</f>
        <v>0</v>
      </c>
      <c r="W12" s="34">
        <f>'05.2026'!S21</f>
        <v>0</v>
      </c>
      <c r="X12" s="35">
        <f>'05.2026'!T21</f>
        <v>0</v>
      </c>
      <c r="Y12" s="35">
        <f>'05.2026'!CK21</f>
        <v>0</v>
      </c>
      <c r="Z12" s="36">
        <f>'05.2026'!CF21</f>
        <v>0</v>
      </c>
      <c r="AA12" s="34">
        <f>'06.2026'!S21</f>
        <v>0</v>
      </c>
      <c r="AB12" s="35">
        <f>'06.2026'!T21</f>
        <v>0</v>
      </c>
      <c r="AC12" s="35">
        <f>'06.2026'!CK21</f>
        <v>0</v>
      </c>
      <c r="AD12" s="36">
        <f>'06.2026'!CF21</f>
        <v>0</v>
      </c>
      <c r="AE12" s="34">
        <f>'07.2026'!S21</f>
        <v>0</v>
      </c>
      <c r="AF12" s="35">
        <f>'07.2026'!T21</f>
        <v>0</v>
      </c>
      <c r="AG12" s="35">
        <f>'07.2026'!CK21</f>
        <v>0</v>
      </c>
      <c r="AH12" s="36">
        <f>'07.2026'!CF21</f>
        <v>0</v>
      </c>
      <c r="AI12" s="34">
        <f>'08.2026'!S21</f>
        <v>0</v>
      </c>
      <c r="AJ12" s="35">
        <f>'08.2026'!T21</f>
        <v>0</v>
      </c>
      <c r="AK12" s="35">
        <f>'08.2026'!CK21</f>
        <v>0</v>
      </c>
      <c r="AL12" s="36">
        <f>'08.2026'!CF21</f>
        <v>0</v>
      </c>
      <c r="AM12" s="34">
        <f>'09.2026'!S21</f>
        <v>0</v>
      </c>
      <c r="AN12" s="35">
        <f>'09.2026'!T21</f>
        <v>0</v>
      </c>
      <c r="AO12" s="35">
        <f>'09.2026'!CK21</f>
        <v>0</v>
      </c>
      <c r="AP12" s="36">
        <f>'09.2026'!CF21</f>
        <v>0</v>
      </c>
      <c r="AQ12" s="34">
        <f>'10.2026'!S21</f>
        <v>0</v>
      </c>
      <c r="AR12" s="35">
        <f>'10.2026'!T21</f>
        <v>0</v>
      </c>
      <c r="AS12" s="35">
        <f>'10.2026'!CK21</f>
        <v>0</v>
      </c>
      <c r="AT12" s="36">
        <f>'10.2026'!CF21</f>
        <v>0</v>
      </c>
      <c r="AU12" s="34">
        <f>'11.2026'!S21</f>
        <v>0</v>
      </c>
      <c r="AV12" s="35">
        <f>'11.2026'!T21</f>
        <v>0</v>
      </c>
      <c r="AW12" s="35">
        <f>'11.2026'!CK21</f>
        <v>0</v>
      </c>
      <c r="AX12" s="36">
        <f>'11.2026'!CF21</f>
        <v>0</v>
      </c>
      <c r="AY12" s="34">
        <f>'12.2026'!S21</f>
        <v>0</v>
      </c>
      <c r="AZ12" s="35">
        <f>'12.2026'!T21</f>
        <v>0</v>
      </c>
      <c r="BA12" s="35">
        <f>'12.2026'!CK21</f>
        <v>0</v>
      </c>
      <c r="BB12" s="36">
        <f>'12.2026'!CF21</f>
        <v>0</v>
      </c>
    </row>
    <row r="13" spans="1:54" x14ac:dyDescent="0.25">
      <c r="A13" s="17">
        <f t="shared" si="4"/>
        <v>8</v>
      </c>
      <c r="B13" s="20" t="s">
        <v>206</v>
      </c>
      <c r="C13" s="43">
        <f t="shared" si="0"/>
        <v>8053.5</v>
      </c>
      <c r="D13" s="44">
        <f t="shared" si="1"/>
        <v>13338.944000000001</v>
      </c>
      <c r="E13" s="44">
        <f t="shared" si="2"/>
        <v>8289</v>
      </c>
      <c r="F13" s="45">
        <f t="shared" si="3"/>
        <v>0</v>
      </c>
      <c r="G13" s="34">
        <f>'01.2026'!S22</f>
        <v>1833.9</v>
      </c>
      <c r="H13" s="35">
        <f>'01.2026'!T22</f>
        <v>4373.3130000000001</v>
      </c>
      <c r="I13" s="35">
        <f>'01.2026'!CK22</f>
        <v>1816</v>
      </c>
      <c r="J13" s="36">
        <f>'01.2026'!CF22</f>
        <v>0</v>
      </c>
      <c r="K13" s="34">
        <f>'02.2026'!S22</f>
        <v>1742.4</v>
      </c>
      <c r="L13" s="35">
        <f>'02.2026'!T22</f>
        <v>3663.895</v>
      </c>
      <c r="M13" s="35">
        <f>'02.2026'!CK22</f>
        <v>1780</v>
      </c>
      <c r="N13" s="36">
        <f>'02.2026'!CF22</f>
        <v>0</v>
      </c>
      <c r="O13" s="34">
        <f>'03.2026'!S22</f>
        <v>1933.7</v>
      </c>
      <c r="P13" s="35">
        <f>'03.2026'!T22</f>
        <v>3278.7530000000002</v>
      </c>
      <c r="Q13" s="35">
        <f>'03.2026'!CK22</f>
        <v>1995</v>
      </c>
      <c r="R13" s="36">
        <f>'03.2026'!CF22</f>
        <v>0</v>
      </c>
      <c r="S13" s="34">
        <f>'04.2026'!S22</f>
        <v>1884.7</v>
      </c>
      <c r="T13" s="35">
        <f>'04.2026'!T22</f>
        <v>1982.885</v>
      </c>
      <c r="U13" s="35">
        <f>'04.2026'!CK22</f>
        <v>1951</v>
      </c>
      <c r="V13" s="36">
        <f>'04.2026'!CF22</f>
        <v>0</v>
      </c>
      <c r="W13" s="34">
        <f>'05.2026'!S22</f>
        <v>658.8</v>
      </c>
      <c r="X13" s="35">
        <f>'05.2026'!T22</f>
        <v>40.097999999999999</v>
      </c>
      <c r="Y13" s="35">
        <f>'05.2026'!CK22</f>
        <v>747</v>
      </c>
      <c r="Z13" s="36">
        <f>'05.2026'!CF22</f>
        <v>0</v>
      </c>
      <c r="AA13" s="34">
        <f>'06.2026'!S22</f>
        <v>0</v>
      </c>
      <c r="AB13" s="35">
        <f>'06.2026'!T22</f>
        <v>0</v>
      </c>
      <c r="AC13" s="35">
        <f>'06.2026'!CK22</f>
        <v>0</v>
      </c>
      <c r="AD13" s="36">
        <f>'06.2026'!CF22</f>
        <v>0</v>
      </c>
      <c r="AE13" s="34">
        <f>'07.2026'!S22</f>
        <v>0</v>
      </c>
      <c r="AF13" s="35">
        <f>'07.2026'!T22</f>
        <v>0</v>
      </c>
      <c r="AG13" s="35">
        <f>'07.2026'!CK22</f>
        <v>0</v>
      </c>
      <c r="AH13" s="36">
        <f>'07.2026'!CF22</f>
        <v>0</v>
      </c>
      <c r="AI13" s="34">
        <f>'08.2026'!S22</f>
        <v>0</v>
      </c>
      <c r="AJ13" s="35">
        <f>'08.2026'!T22</f>
        <v>0</v>
      </c>
      <c r="AK13" s="35">
        <f>'08.2026'!CK22</f>
        <v>0</v>
      </c>
      <c r="AL13" s="36">
        <f>'08.2026'!CF22</f>
        <v>0</v>
      </c>
      <c r="AM13" s="34">
        <f>'09.2026'!S22</f>
        <v>0</v>
      </c>
      <c r="AN13" s="35">
        <f>'09.2026'!T22</f>
        <v>0</v>
      </c>
      <c r="AO13" s="35">
        <f>'09.2026'!CK22</f>
        <v>0</v>
      </c>
      <c r="AP13" s="36">
        <f>'09.2026'!CF22</f>
        <v>0</v>
      </c>
      <c r="AQ13" s="34">
        <f>'10.2026'!S22</f>
        <v>0</v>
      </c>
      <c r="AR13" s="35">
        <f>'10.2026'!T22</f>
        <v>0</v>
      </c>
      <c r="AS13" s="35">
        <f>'10.2026'!CK22</f>
        <v>0</v>
      </c>
      <c r="AT13" s="36">
        <f>'10.2026'!CF22</f>
        <v>0</v>
      </c>
      <c r="AU13" s="34">
        <f>'11.2026'!S22</f>
        <v>0</v>
      </c>
      <c r="AV13" s="35">
        <f>'11.2026'!T22</f>
        <v>0</v>
      </c>
      <c r="AW13" s="35">
        <f>'11.2026'!CK22</f>
        <v>0</v>
      </c>
      <c r="AX13" s="36">
        <f>'11.2026'!CF22</f>
        <v>0</v>
      </c>
      <c r="AY13" s="34">
        <f>'12.2026'!S22</f>
        <v>0</v>
      </c>
      <c r="AZ13" s="35">
        <f>'12.2026'!T22</f>
        <v>0</v>
      </c>
      <c r="BA13" s="35">
        <f>'12.2026'!CK22</f>
        <v>0</v>
      </c>
      <c r="BB13" s="36">
        <f>'12.2026'!CF22</f>
        <v>0</v>
      </c>
    </row>
    <row r="14" spans="1:54" x14ac:dyDescent="0.25">
      <c r="A14" s="17">
        <f t="shared" si="4"/>
        <v>9</v>
      </c>
      <c r="B14" s="21" t="s">
        <v>54</v>
      </c>
      <c r="C14" s="43">
        <f t="shared" si="0"/>
        <v>10012.6</v>
      </c>
      <c r="D14" s="44">
        <f t="shared" si="1"/>
        <v>16399.298000000003</v>
      </c>
      <c r="E14" s="44">
        <f t="shared" si="2"/>
        <v>8595</v>
      </c>
      <c r="F14" s="45">
        <f t="shared" si="3"/>
        <v>0</v>
      </c>
      <c r="G14" s="34">
        <f>'01.2026'!S23</f>
        <v>1985.4</v>
      </c>
      <c r="H14" s="35">
        <f>'01.2026'!T23</f>
        <v>4852.7820000000002</v>
      </c>
      <c r="I14" s="35">
        <f>'01.2026'!CK23</f>
        <v>1690</v>
      </c>
      <c r="J14" s="36">
        <f>'01.2026'!CF23</f>
        <v>0</v>
      </c>
      <c r="K14" s="34">
        <f>'02.2026'!S23</f>
        <v>1927.2</v>
      </c>
      <c r="L14" s="35">
        <f>'02.2026'!T23</f>
        <v>4606.2240000000002</v>
      </c>
      <c r="M14" s="35">
        <f>'02.2026'!CK23</f>
        <v>1646</v>
      </c>
      <c r="N14" s="36">
        <f>'02.2026'!CF23</f>
        <v>0</v>
      </c>
      <c r="O14" s="34">
        <f>'03.2026'!S23</f>
        <v>2136.9</v>
      </c>
      <c r="P14" s="35">
        <f>'03.2026'!T23</f>
        <v>4083.277</v>
      </c>
      <c r="Q14" s="35">
        <f>'03.2026'!CK23</f>
        <v>1814</v>
      </c>
      <c r="R14" s="36">
        <f>'03.2026'!CF23</f>
        <v>0</v>
      </c>
      <c r="S14" s="34">
        <f>'04.2026'!S23</f>
        <v>1961</v>
      </c>
      <c r="T14" s="35">
        <f>'04.2026'!T23</f>
        <v>2395.5970000000002</v>
      </c>
      <c r="U14" s="35">
        <f>'04.2026'!CK23</f>
        <v>1645</v>
      </c>
      <c r="V14" s="36">
        <f>'04.2026'!CF23</f>
        <v>0</v>
      </c>
      <c r="W14" s="34">
        <f>'05.2026'!S23</f>
        <v>2002.1</v>
      </c>
      <c r="X14" s="35">
        <f>'05.2026'!T23</f>
        <v>461.41800000000001</v>
      </c>
      <c r="Y14" s="35">
        <f>'05.2026'!CK23</f>
        <v>1800</v>
      </c>
      <c r="Z14" s="36">
        <f>'05.2026'!CF23</f>
        <v>0</v>
      </c>
      <c r="AA14" s="34">
        <f>'06.2026'!S23</f>
        <v>0</v>
      </c>
      <c r="AB14" s="35">
        <f>'06.2026'!T23</f>
        <v>0</v>
      </c>
      <c r="AC14" s="35">
        <f>'06.2026'!CK23</f>
        <v>0</v>
      </c>
      <c r="AD14" s="36">
        <f>'06.2026'!CF23</f>
        <v>0</v>
      </c>
      <c r="AE14" s="34">
        <f>'07.2026'!S23</f>
        <v>0</v>
      </c>
      <c r="AF14" s="35">
        <f>'07.2026'!T23</f>
        <v>0</v>
      </c>
      <c r="AG14" s="35">
        <f>'07.2026'!CK23</f>
        <v>0</v>
      </c>
      <c r="AH14" s="36">
        <f>'07.2026'!CF23</f>
        <v>0</v>
      </c>
      <c r="AI14" s="34">
        <f>'08.2026'!S23</f>
        <v>0</v>
      </c>
      <c r="AJ14" s="35">
        <f>'08.2026'!T23</f>
        <v>0</v>
      </c>
      <c r="AK14" s="35">
        <f>'08.2026'!CK23</f>
        <v>0</v>
      </c>
      <c r="AL14" s="36">
        <f>'08.2026'!CF23</f>
        <v>0</v>
      </c>
      <c r="AM14" s="34">
        <f>'09.2026'!S23</f>
        <v>0</v>
      </c>
      <c r="AN14" s="35">
        <f>'09.2026'!T23</f>
        <v>0</v>
      </c>
      <c r="AO14" s="35">
        <f>'09.2026'!CK23</f>
        <v>0</v>
      </c>
      <c r="AP14" s="36">
        <f>'09.2026'!CF23</f>
        <v>0</v>
      </c>
      <c r="AQ14" s="34">
        <f>'10.2026'!S23</f>
        <v>0</v>
      </c>
      <c r="AR14" s="35">
        <f>'10.2026'!T23</f>
        <v>0</v>
      </c>
      <c r="AS14" s="35">
        <f>'10.2026'!CK23</f>
        <v>0</v>
      </c>
      <c r="AT14" s="36">
        <f>'10.2026'!CF23</f>
        <v>0</v>
      </c>
      <c r="AU14" s="34">
        <f>'11.2026'!S23</f>
        <v>0</v>
      </c>
      <c r="AV14" s="35">
        <f>'11.2026'!T23</f>
        <v>0</v>
      </c>
      <c r="AW14" s="35">
        <f>'11.2026'!CK23</f>
        <v>0</v>
      </c>
      <c r="AX14" s="36">
        <f>'11.2026'!CF23</f>
        <v>0</v>
      </c>
      <c r="AY14" s="34">
        <f>'12.2026'!S23</f>
        <v>0</v>
      </c>
      <c r="AZ14" s="35">
        <f>'12.2026'!T23</f>
        <v>0</v>
      </c>
      <c r="BA14" s="35">
        <f>'12.2026'!CK23</f>
        <v>0</v>
      </c>
      <c r="BB14" s="36">
        <f>'12.2026'!CF23</f>
        <v>0</v>
      </c>
    </row>
    <row r="15" spans="1:54" x14ac:dyDescent="0.25">
      <c r="A15" s="17">
        <f t="shared" si="4"/>
        <v>10</v>
      </c>
      <c r="B15" s="21" t="s">
        <v>58</v>
      </c>
      <c r="C15" s="43">
        <f t="shared" si="0"/>
        <v>0</v>
      </c>
      <c r="D15" s="44">
        <f t="shared" si="1"/>
        <v>0</v>
      </c>
      <c r="E15" s="44">
        <f t="shared" si="2"/>
        <v>0</v>
      </c>
      <c r="F15" s="45">
        <f t="shared" si="3"/>
        <v>0</v>
      </c>
      <c r="G15" s="34">
        <f>'01.2026'!S24</f>
        <v>0</v>
      </c>
      <c r="H15" s="35">
        <f>'01.2026'!T24</f>
        <v>0</v>
      </c>
      <c r="I15" s="35">
        <f>'01.2026'!CK24</f>
        <v>0</v>
      </c>
      <c r="J15" s="36">
        <f>'01.2026'!CF24</f>
        <v>0</v>
      </c>
      <c r="K15" s="34">
        <f>'02.2026'!S24</f>
        <v>0</v>
      </c>
      <c r="L15" s="35">
        <f>'02.2026'!T24</f>
        <v>0</v>
      </c>
      <c r="M15" s="35">
        <f>'02.2026'!CK24</f>
        <v>0</v>
      </c>
      <c r="N15" s="36">
        <f>'02.2026'!CF24</f>
        <v>0</v>
      </c>
      <c r="O15" s="34">
        <f>'03.2026'!S24</f>
        <v>0</v>
      </c>
      <c r="P15" s="35">
        <f>'03.2026'!T24</f>
        <v>0</v>
      </c>
      <c r="Q15" s="35">
        <f>'03.2026'!CK24</f>
        <v>0</v>
      </c>
      <c r="R15" s="36">
        <f>'03.2026'!CF24</f>
        <v>0</v>
      </c>
      <c r="S15" s="34">
        <f>'04.2026'!S24</f>
        <v>0</v>
      </c>
      <c r="T15" s="35">
        <f>'04.2026'!T24</f>
        <v>0</v>
      </c>
      <c r="U15" s="35">
        <f>'04.2026'!CK24</f>
        <v>0</v>
      </c>
      <c r="V15" s="36">
        <f>'04.2026'!CF24</f>
        <v>0</v>
      </c>
      <c r="W15" s="34">
        <f>'05.2026'!S24</f>
        <v>0</v>
      </c>
      <c r="X15" s="35">
        <f>'05.2026'!T24</f>
        <v>0</v>
      </c>
      <c r="Y15" s="35">
        <f>'05.2026'!CK24</f>
        <v>0</v>
      </c>
      <c r="Z15" s="36">
        <f>'05.2026'!CF24</f>
        <v>0</v>
      </c>
      <c r="AA15" s="34">
        <f>'06.2026'!S24</f>
        <v>0</v>
      </c>
      <c r="AB15" s="35">
        <f>'06.2026'!T24</f>
        <v>0</v>
      </c>
      <c r="AC15" s="35">
        <f>'06.2026'!CK24</f>
        <v>0</v>
      </c>
      <c r="AD15" s="36">
        <f>'06.2026'!CF24</f>
        <v>0</v>
      </c>
      <c r="AE15" s="34">
        <f>'07.2026'!S24</f>
        <v>0</v>
      </c>
      <c r="AF15" s="35">
        <f>'07.2026'!T24</f>
        <v>0</v>
      </c>
      <c r="AG15" s="35">
        <f>'07.2026'!CK24</f>
        <v>0</v>
      </c>
      <c r="AH15" s="36">
        <f>'07.2026'!CF24</f>
        <v>0</v>
      </c>
      <c r="AI15" s="34">
        <f>'08.2026'!S24</f>
        <v>0</v>
      </c>
      <c r="AJ15" s="35">
        <f>'08.2026'!T24</f>
        <v>0</v>
      </c>
      <c r="AK15" s="35">
        <f>'08.2026'!CK24</f>
        <v>0</v>
      </c>
      <c r="AL15" s="36">
        <f>'08.2026'!CF24</f>
        <v>0</v>
      </c>
      <c r="AM15" s="34">
        <f>'09.2026'!S24</f>
        <v>0</v>
      </c>
      <c r="AN15" s="35">
        <f>'09.2026'!T24</f>
        <v>0</v>
      </c>
      <c r="AO15" s="35">
        <f>'09.2026'!CK24</f>
        <v>0</v>
      </c>
      <c r="AP15" s="36">
        <f>'09.2026'!CF24</f>
        <v>0</v>
      </c>
      <c r="AQ15" s="34">
        <f>'10.2026'!S24</f>
        <v>0</v>
      </c>
      <c r="AR15" s="35">
        <f>'10.2026'!T24</f>
        <v>0</v>
      </c>
      <c r="AS15" s="35">
        <f>'10.2026'!CK24</f>
        <v>0</v>
      </c>
      <c r="AT15" s="36">
        <f>'10.2026'!CF24</f>
        <v>0</v>
      </c>
      <c r="AU15" s="34">
        <f>'11.2026'!S24</f>
        <v>0</v>
      </c>
      <c r="AV15" s="35">
        <f>'11.2026'!T24</f>
        <v>0</v>
      </c>
      <c r="AW15" s="35">
        <f>'11.2026'!CK24</f>
        <v>0</v>
      </c>
      <c r="AX15" s="36">
        <f>'11.2026'!CF24</f>
        <v>0</v>
      </c>
      <c r="AY15" s="34">
        <f>'12.2026'!S24</f>
        <v>0</v>
      </c>
      <c r="AZ15" s="35">
        <f>'12.2026'!T24</f>
        <v>0</v>
      </c>
      <c r="BA15" s="35">
        <f>'12.2026'!CK24</f>
        <v>0</v>
      </c>
      <c r="BB15" s="36">
        <f>'12.2026'!CF24</f>
        <v>0</v>
      </c>
    </row>
    <row r="16" spans="1:54" x14ac:dyDescent="0.25">
      <c r="A16" s="17">
        <f t="shared" si="4"/>
        <v>11</v>
      </c>
      <c r="B16" s="21" t="s">
        <v>136</v>
      </c>
      <c r="C16" s="43">
        <f t="shared" si="0"/>
        <v>4842.9850000000006</v>
      </c>
      <c r="D16" s="44">
        <f t="shared" si="1"/>
        <v>5111.3950000000004</v>
      </c>
      <c r="E16" s="44">
        <f t="shared" si="2"/>
        <v>4543</v>
      </c>
      <c r="F16" s="45">
        <f t="shared" si="3"/>
        <v>0</v>
      </c>
      <c r="G16" s="34">
        <f>'01.2026'!S25</f>
        <v>969.42899999999997</v>
      </c>
      <c r="H16" s="35">
        <f>'01.2026'!T25</f>
        <v>975.70799999999997</v>
      </c>
      <c r="I16" s="35">
        <f>'01.2026'!CK25</f>
        <v>946</v>
      </c>
      <c r="J16" s="36">
        <f>'01.2026'!CF25</f>
        <v>0</v>
      </c>
      <c r="K16" s="34">
        <f>'02.2026'!S25</f>
        <v>1109.8330000000001</v>
      </c>
      <c r="L16" s="35">
        <f>'02.2026'!T25</f>
        <v>1353.127</v>
      </c>
      <c r="M16" s="35">
        <f>'02.2026'!CK25</f>
        <v>1095</v>
      </c>
      <c r="N16" s="36">
        <f>'02.2026'!CF25</f>
        <v>0</v>
      </c>
      <c r="O16" s="34">
        <f>'03.2026'!S25</f>
        <v>1068</v>
      </c>
      <c r="P16" s="35">
        <f>'03.2026'!T25</f>
        <v>1074.279</v>
      </c>
      <c r="Q16" s="35">
        <f>'03.2026'!CK25</f>
        <v>946</v>
      </c>
      <c r="R16" s="36">
        <f>'03.2026'!CF25</f>
        <v>0</v>
      </c>
      <c r="S16" s="34">
        <f>'04.2026'!S25</f>
        <v>900.1</v>
      </c>
      <c r="T16" s="35">
        <f>'04.2026'!T25</f>
        <v>906.37900000000002</v>
      </c>
      <c r="U16" s="35">
        <f>'04.2026'!CK25</f>
        <v>867</v>
      </c>
      <c r="V16" s="36">
        <f>'04.2026'!CF25</f>
        <v>0</v>
      </c>
      <c r="W16" s="34">
        <f>'05.2026'!S25</f>
        <v>795.62300000000005</v>
      </c>
      <c r="X16" s="35">
        <f>'05.2026'!T25</f>
        <v>801.90200000000004</v>
      </c>
      <c r="Y16" s="35">
        <f>'05.2026'!CK25</f>
        <v>689</v>
      </c>
      <c r="Z16" s="36">
        <f>'05.2026'!CF25</f>
        <v>0</v>
      </c>
      <c r="AA16" s="34">
        <f>'06.2026'!S25</f>
        <v>0</v>
      </c>
      <c r="AB16" s="35">
        <f>'06.2026'!T25</f>
        <v>0</v>
      </c>
      <c r="AC16" s="35">
        <f>'06.2026'!CK25</f>
        <v>0</v>
      </c>
      <c r="AD16" s="36">
        <f>'06.2026'!CF25</f>
        <v>0</v>
      </c>
      <c r="AE16" s="34">
        <f>'07.2026'!S25</f>
        <v>0</v>
      </c>
      <c r="AF16" s="35">
        <f>'07.2026'!T25</f>
        <v>0</v>
      </c>
      <c r="AG16" s="35">
        <f>'07.2026'!CK25</f>
        <v>0</v>
      </c>
      <c r="AH16" s="36">
        <f>'07.2026'!CF25</f>
        <v>0</v>
      </c>
      <c r="AI16" s="34">
        <f>'08.2026'!S25</f>
        <v>0</v>
      </c>
      <c r="AJ16" s="35">
        <f>'08.2026'!T25</f>
        <v>0</v>
      </c>
      <c r="AK16" s="35">
        <f>'08.2026'!CK25</f>
        <v>0</v>
      </c>
      <c r="AL16" s="36">
        <f>'08.2026'!CF25</f>
        <v>0</v>
      </c>
      <c r="AM16" s="34">
        <f>'09.2026'!S25</f>
        <v>0</v>
      </c>
      <c r="AN16" s="35">
        <f>'09.2026'!T25</f>
        <v>0</v>
      </c>
      <c r="AO16" s="35">
        <f>'09.2026'!CK25</f>
        <v>0</v>
      </c>
      <c r="AP16" s="36">
        <f>'09.2026'!CF25</f>
        <v>0</v>
      </c>
      <c r="AQ16" s="34">
        <f>'10.2026'!S25</f>
        <v>0</v>
      </c>
      <c r="AR16" s="35">
        <f>'10.2026'!T25</f>
        <v>0</v>
      </c>
      <c r="AS16" s="35">
        <f>'10.2026'!CK25</f>
        <v>0</v>
      </c>
      <c r="AT16" s="36">
        <f>'10.2026'!CF25</f>
        <v>0</v>
      </c>
      <c r="AU16" s="34">
        <f>'11.2026'!S25</f>
        <v>0</v>
      </c>
      <c r="AV16" s="35">
        <f>'11.2026'!T25</f>
        <v>0</v>
      </c>
      <c r="AW16" s="35">
        <f>'11.2026'!CK25</f>
        <v>0</v>
      </c>
      <c r="AX16" s="36">
        <f>'11.2026'!CF25</f>
        <v>0</v>
      </c>
      <c r="AY16" s="34">
        <f>'12.2026'!S25</f>
        <v>0</v>
      </c>
      <c r="AZ16" s="35">
        <f>'12.2026'!T25</f>
        <v>0</v>
      </c>
      <c r="BA16" s="35">
        <f>'12.2026'!CK25</f>
        <v>0</v>
      </c>
      <c r="BB16" s="36">
        <f>'12.2026'!CF25</f>
        <v>0</v>
      </c>
    </row>
    <row r="17" spans="1:54" x14ac:dyDescent="0.25">
      <c r="A17" s="17">
        <f t="shared" si="4"/>
        <v>12</v>
      </c>
      <c r="B17" s="21" t="s">
        <v>124</v>
      </c>
      <c r="C17" s="43">
        <f t="shared" si="0"/>
        <v>0</v>
      </c>
      <c r="D17" s="44">
        <f t="shared" si="1"/>
        <v>0</v>
      </c>
      <c r="E17" s="44">
        <f t="shared" si="2"/>
        <v>0</v>
      </c>
      <c r="F17" s="45">
        <f t="shared" si="3"/>
        <v>0</v>
      </c>
      <c r="G17" s="34">
        <f>'01.2026'!S26</f>
        <v>0</v>
      </c>
      <c r="H17" s="35">
        <f>'01.2026'!T26</f>
        <v>0</v>
      </c>
      <c r="I17" s="35">
        <f>'01.2026'!CK26</f>
        <v>0</v>
      </c>
      <c r="J17" s="36">
        <f>'01.2026'!CF26</f>
        <v>0</v>
      </c>
      <c r="K17" s="34">
        <f>'02.2026'!S26</f>
        <v>0</v>
      </c>
      <c r="L17" s="35">
        <f>'02.2026'!T26</f>
        <v>0</v>
      </c>
      <c r="M17" s="35">
        <f>'02.2026'!CK26</f>
        <v>0</v>
      </c>
      <c r="N17" s="36">
        <f>'02.2026'!CF26</f>
        <v>0</v>
      </c>
      <c r="O17" s="34">
        <f>'03.2026'!S26</f>
        <v>0</v>
      </c>
      <c r="P17" s="35">
        <f>'03.2026'!T26</f>
        <v>0</v>
      </c>
      <c r="Q17" s="35">
        <f>'03.2026'!CK26</f>
        <v>0</v>
      </c>
      <c r="R17" s="36">
        <f>'03.2026'!CF26</f>
        <v>0</v>
      </c>
      <c r="S17" s="34">
        <f>'04.2026'!S26</f>
        <v>0</v>
      </c>
      <c r="T17" s="35">
        <f>'04.2026'!T26</f>
        <v>0</v>
      </c>
      <c r="U17" s="35">
        <f>'04.2026'!CK26</f>
        <v>0</v>
      </c>
      <c r="V17" s="36">
        <f>'04.2026'!CF26</f>
        <v>0</v>
      </c>
      <c r="W17" s="34">
        <f>'05.2026'!S26</f>
        <v>0</v>
      </c>
      <c r="X17" s="35">
        <f>'05.2026'!T26</f>
        <v>0</v>
      </c>
      <c r="Y17" s="35">
        <f>'05.2026'!CK26</f>
        <v>0</v>
      </c>
      <c r="Z17" s="36">
        <f>'05.2026'!CF26</f>
        <v>0</v>
      </c>
      <c r="AA17" s="34">
        <f>'06.2026'!S26</f>
        <v>0</v>
      </c>
      <c r="AB17" s="35">
        <f>'06.2026'!T26</f>
        <v>0</v>
      </c>
      <c r="AC17" s="35">
        <f>'06.2026'!CK26</f>
        <v>0</v>
      </c>
      <c r="AD17" s="36">
        <f>'06.2026'!CF26</f>
        <v>0</v>
      </c>
      <c r="AE17" s="34">
        <f>'07.2026'!S26</f>
        <v>0</v>
      </c>
      <c r="AF17" s="35">
        <f>'07.2026'!T26</f>
        <v>0</v>
      </c>
      <c r="AG17" s="35">
        <f>'07.2026'!CK26</f>
        <v>0</v>
      </c>
      <c r="AH17" s="36">
        <f>'07.2026'!CF26</f>
        <v>0</v>
      </c>
      <c r="AI17" s="34">
        <f>'08.2026'!S26</f>
        <v>0</v>
      </c>
      <c r="AJ17" s="35">
        <f>'08.2026'!T26</f>
        <v>0</v>
      </c>
      <c r="AK17" s="35">
        <f>'08.2026'!CK26</f>
        <v>0</v>
      </c>
      <c r="AL17" s="36">
        <f>'08.2026'!CF26</f>
        <v>0</v>
      </c>
      <c r="AM17" s="34">
        <f>'09.2026'!S26</f>
        <v>0</v>
      </c>
      <c r="AN17" s="35">
        <f>'09.2026'!T26</f>
        <v>0</v>
      </c>
      <c r="AO17" s="35">
        <f>'09.2026'!CK26</f>
        <v>0</v>
      </c>
      <c r="AP17" s="36">
        <f>'09.2026'!CF26</f>
        <v>0</v>
      </c>
      <c r="AQ17" s="34">
        <f>'10.2026'!S26</f>
        <v>0</v>
      </c>
      <c r="AR17" s="35">
        <f>'10.2026'!T26</f>
        <v>0</v>
      </c>
      <c r="AS17" s="35">
        <f>'10.2026'!CK26</f>
        <v>0</v>
      </c>
      <c r="AT17" s="36">
        <f>'10.2026'!CF26</f>
        <v>0</v>
      </c>
      <c r="AU17" s="34">
        <f>'11.2026'!S26</f>
        <v>0</v>
      </c>
      <c r="AV17" s="35">
        <f>'11.2026'!T26</f>
        <v>0</v>
      </c>
      <c r="AW17" s="35">
        <f>'11.2026'!CK26</f>
        <v>0</v>
      </c>
      <c r="AX17" s="36">
        <f>'11.2026'!CF26</f>
        <v>0</v>
      </c>
      <c r="AY17" s="34">
        <f>'12.2026'!S26</f>
        <v>0</v>
      </c>
      <c r="AZ17" s="35">
        <f>'12.2026'!T26</f>
        <v>0</v>
      </c>
      <c r="BA17" s="35">
        <f>'12.2026'!CK26</f>
        <v>0</v>
      </c>
      <c r="BB17" s="36">
        <f>'12.2026'!CF26</f>
        <v>0</v>
      </c>
    </row>
    <row r="18" spans="1:54" x14ac:dyDescent="0.25">
      <c r="A18" s="17">
        <f t="shared" si="4"/>
        <v>13</v>
      </c>
      <c r="B18" s="21" t="s">
        <v>122</v>
      </c>
      <c r="C18" s="43">
        <f t="shared" si="0"/>
        <v>9656.4530000000013</v>
      </c>
      <c r="D18" s="44">
        <f t="shared" si="1"/>
        <v>11887.82</v>
      </c>
      <c r="E18" s="44">
        <f t="shared" si="2"/>
        <v>8052</v>
      </c>
      <c r="F18" s="45">
        <f t="shared" si="3"/>
        <v>0</v>
      </c>
      <c r="G18" s="34">
        <f>'01.2026'!S27</f>
        <v>2541.6</v>
      </c>
      <c r="H18" s="35">
        <f>'01.2026'!T27</f>
        <v>2919.1109999999999</v>
      </c>
      <c r="I18" s="35">
        <f>'01.2026'!CK27</f>
        <v>2385</v>
      </c>
      <c r="J18" s="36">
        <f>'01.2026'!CF27</f>
        <v>0</v>
      </c>
      <c r="K18" s="34">
        <f>'02.2026'!S27</f>
        <v>2277.7489999999998</v>
      </c>
      <c r="L18" s="35">
        <f>'02.2026'!T27</f>
        <v>2999.549</v>
      </c>
      <c r="M18" s="35">
        <f>'02.2026'!CK27</f>
        <v>2138</v>
      </c>
      <c r="N18" s="36">
        <f>'02.2026'!CF27</f>
        <v>0</v>
      </c>
      <c r="O18" s="34">
        <f>'03.2026'!S27</f>
        <v>2233.8870000000002</v>
      </c>
      <c r="P18" s="35">
        <f>'03.2026'!T27</f>
        <v>2710.7860000000001</v>
      </c>
      <c r="Q18" s="35">
        <f>'03.2026'!CK27</f>
        <v>2095</v>
      </c>
      <c r="R18" s="36">
        <f>'03.2026'!CF27</f>
        <v>0</v>
      </c>
      <c r="S18" s="34">
        <f>'04.2026'!S27</f>
        <v>1301.143</v>
      </c>
      <c r="T18" s="35">
        <f>'04.2026'!T27</f>
        <v>1921.87</v>
      </c>
      <c r="U18" s="35">
        <f>'04.2026'!CK27</f>
        <v>1221</v>
      </c>
      <c r="V18" s="36">
        <f>'04.2026'!CF27</f>
        <v>0</v>
      </c>
      <c r="W18" s="34">
        <f>'05.2026'!S27</f>
        <v>1302.0740000000001</v>
      </c>
      <c r="X18" s="35">
        <f>'05.2026'!T27</f>
        <v>1336.5039999999999</v>
      </c>
      <c r="Y18" s="35">
        <f>'05.2026'!CK27</f>
        <v>213</v>
      </c>
      <c r="Z18" s="36">
        <f>'05.2026'!CF27</f>
        <v>0</v>
      </c>
      <c r="AA18" s="34">
        <f>'06.2026'!S27</f>
        <v>0</v>
      </c>
      <c r="AB18" s="35">
        <f>'06.2026'!T27</f>
        <v>0</v>
      </c>
      <c r="AC18" s="35">
        <f>'06.2026'!CK27</f>
        <v>0</v>
      </c>
      <c r="AD18" s="36">
        <f>'06.2026'!CF27</f>
        <v>0</v>
      </c>
      <c r="AE18" s="34">
        <f>'07.2026'!S27</f>
        <v>0</v>
      </c>
      <c r="AF18" s="35">
        <f>'07.2026'!T27</f>
        <v>0</v>
      </c>
      <c r="AG18" s="35">
        <f>'07.2026'!CK27</f>
        <v>0</v>
      </c>
      <c r="AH18" s="36">
        <f>'07.2026'!CF27</f>
        <v>0</v>
      </c>
      <c r="AI18" s="34">
        <f>'08.2026'!S27</f>
        <v>0</v>
      </c>
      <c r="AJ18" s="35">
        <f>'08.2026'!T27</f>
        <v>0</v>
      </c>
      <c r="AK18" s="35">
        <f>'08.2026'!CK27</f>
        <v>0</v>
      </c>
      <c r="AL18" s="36">
        <f>'08.2026'!CF27</f>
        <v>0</v>
      </c>
      <c r="AM18" s="34">
        <f>'09.2026'!S27</f>
        <v>0</v>
      </c>
      <c r="AN18" s="35">
        <f>'09.2026'!T27</f>
        <v>0</v>
      </c>
      <c r="AO18" s="35">
        <f>'09.2026'!CK27</f>
        <v>0</v>
      </c>
      <c r="AP18" s="36">
        <f>'09.2026'!CF27</f>
        <v>0</v>
      </c>
      <c r="AQ18" s="34">
        <f>'10.2026'!S27</f>
        <v>0</v>
      </c>
      <c r="AR18" s="35">
        <f>'10.2026'!T27</f>
        <v>0</v>
      </c>
      <c r="AS18" s="35">
        <f>'10.2026'!CK27</f>
        <v>0</v>
      </c>
      <c r="AT18" s="36">
        <f>'10.2026'!CF27</f>
        <v>0</v>
      </c>
      <c r="AU18" s="34">
        <f>'11.2026'!S27</f>
        <v>0</v>
      </c>
      <c r="AV18" s="35">
        <f>'11.2026'!T27</f>
        <v>0</v>
      </c>
      <c r="AW18" s="35">
        <f>'11.2026'!CK27</f>
        <v>0</v>
      </c>
      <c r="AX18" s="36">
        <f>'11.2026'!CF27</f>
        <v>0</v>
      </c>
      <c r="AY18" s="34">
        <f>'12.2026'!S27</f>
        <v>0</v>
      </c>
      <c r="AZ18" s="35">
        <f>'12.2026'!T27</f>
        <v>0</v>
      </c>
      <c r="BA18" s="35">
        <f>'12.2026'!CK27</f>
        <v>0</v>
      </c>
      <c r="BB18" s="36">
        <f>'12.2026'!CF27</f>
        <v>0</v>
      </c>
    </row>
    <row r="19" spans="1:54" x14ac:dyDescent="0.25">
      <c r="A19" s="17">
        <f t="shared" si="4"/>
        <v>14</v>
      </c>
      <c r="B19" s="21" t="s">
        <v>120</v>
      </c>
      <c r="C19" s="43">
        <f t="shared" si="0"/>
        <v>11012.242999999999</v>
      </c>
      <c r="D19" s="44">
        <f t="shared" si="1"/>
        <v>13544.061</v>
      </c>
      <c r="E19" s="44">
        <f t="shared" si="2"/>
        <v>9383</v>
      </c>
      <c r="F19" s="45">
        <f t="shared" si="3"/>
        <v>0</v>
      </c>
      <c r="G19" s="34">
        <f>'01.2026'!S28</f>
        <v>2916.9560000000001</v>
      </c>
      <c r="H19" s="35">
        <f>'01.2026'!T28</f>
        <v>3349.6419999999998</v>
      </c>
      <c r="I19" s="35">
        <f>'01.2026'!CK28</f>
        <v>2817</v>
      </c>
      <c r="J19" s="36">
        <f>'01.2026'!CF28</f>
        <v>0</v>
      </c>
      <c r="K19" s="34">
        <f>'02.2026'!S28</f>
        <v>2627.3470000000002</v>
      </c>
      <c r="L19" s="35">
        <f>'02.2026'!T28</f>
        <v>3458.19</v>
      </c>
      <c r="M19" s="35">
        <f>'02.2026'!CK28</f>
        <v>2537</v>
      </c>
      <c r="N19" s="36">
        <f>'02.2026'!CF28</f>
        <v>0</v>
      </c>
      <c r="O19" s="34">
        <f>'03.2026'!S28</f>
        <v>2676.9229999999998</v>
      </c>
      <c r="P19" s="35">
        <f>'03.2026'!T28</f>
        <v>3247.7860000000001</v>
      </c>
      <c r="Q19" s="35">
        <f>'03.2026'!CK28</f>
        <v>2586</v>
      </c>
      <c r="R19" s="36">
        <f>'03.2026'!CF28</f>
        <v>0</v>
      </c>
      <c r="S19" s="34">
        <f>'04.2026'!S28</f>
        <v>1363.847</v>
      </c>
      <c r="T19" s="35">
        <f>'04.2026'!T28</f>
        <v>2022.7139999999999</v>
      </c>
      <c r="U19" s="35">
        <f>'04.2026'!CK28</f>
        <v>1334</v>
      </c>
      <c r="V19" s="36">
        <f>'04.2026'!CF28</f>
        <v>0</v>
      </c>
      <c r="W19" s="34">
        <f>'05.2026'!S28</f>
        <v>1427.17</v>
      </c>
      <c r="X19" s="35">
        <f>'05.2026'!T28</f>
        <v>1465.729</v>
      </c>
      <c r="Y19" s="35">
        <f>'05.2026'!CK28</f>
        <v>109</v>
      </c>
      <c r="Z19" s="36">
        <f>'05.2026'!CF28</f>
        <v>0</v>
      </c>
      <c r="AA19" s="34">
        <f>'06.2026'!S28</f>
        <v>0</v>
      </c>
      <c r="AB19" s="35">
        <f>'06.2026'!T28</f>
        <v>0</v>
      </c>
      <c r="AC19" s="35">
        <f>'06.2026'!CK28</f>
        <v>0</v>
      </c>
      <c r="AD19" s="36">
        <f>'06.2026'!CF28</f>
        <v>0</v>
      </c>
      <c r="AE19" s="34">
        <f>'07.2026'!S28</f>
        <v>0</v>
      </c>
      <c r="AF19" s="35">
        <f>'07.2026'!T28</f>
        <v>0</v>
      </c>
      <c r="AG19" s="35">
        <f>'07.2026'!CK28</f>
        <v>0</v>
      </c>
      <c r="AH19" s="36">
        <f>'07.2026'!CF28</f>
        <v>0</v>
      </c>
      <c r="AI19" s="34">
        <f>'08.2026'!S28</f>
        <v>0</v>
      </c>
      <c r="AJ19" s="35">
        <f>'08.2026'!T28</f>
        <v>0</v>
      </c>
      <c r="AK19" s="35">
        <f>'08.2026'!CK28</f>
        <v>0</v>
      </c>
      <c r="AL19" s="36">
        <f>'08.2026'!CF28</f>
        <v>0</v>
      </c>
      <c r="AM19" s="34">
        <f>'09.2026'!S28</f>
        <v>0</v>
      </c>
      <c r="AN19" s="35">
        <f>'09.2026'!T28</f>
        <v>0</v>
      </c>
      <c r="AO19" s="35">
        <f>'09.2026'!CK28</f>
        <v>0</v>
      </c>
      <c r="AP19" s="36">
        <f>'09.2026'!CF28</f>
        <v>0</v>
      </c>
      <c r="AQ19" s="34">
        <f>'10.2026'!S28</f>
        <v>0</v>
      </c>
      <c r="AR19" s="35">
        <f>'10.2026'!T28</f>
        <v>0</v>
      </c>
      <c r="AS19" s="35">
        <f>'10.2026'!CK28</f>
        <v>0</v>
      </c>
      <c r="AT19" s="36">
        <f>'10.2026'!CF28</f>
        <v>0</v>
      </c>
      <c r="AU19" s="34">
        <f>'11.2026'!S28</f>
        <v>0</v>
      </c>
      <c r="AV19" s="35">
        <f>'11.2026'!T28</f>
        <v>0</v>
      </c>
      <c r="AW19" s="35">
        <f>'11.2026'!CK28</f>
        <v>0</v>
      </c>
      <c r="AX19" s="36">
        <f>'11.2026'!CF28</f>
        <v>0</v>
      </c>
      <c r="AY19" s="34">
        <f>'12.2026'!S28</f>
        <v>0</v>
      </c>
      <c r="AZ19" s="35">
        <f>'12.2026'!T28</f>
        <v>0</v>
      </c>
      <c r="BA19" s="35">
        <f>'12.2026'!CK28</f>
        <v>0</v>
      </c>
      <c r="BB19" s="36">
        <f>'12.2026'!CF28</f>
        <v>0</v>
      </c>
    </row>
    <row r="20" spans="1:54" x14ac:dyDescent="0.25">
      <c r="A20" s="17">
        <f t="shared" si="4"/>
        <v>15</v>
      </c>
      <c r="B20" s="21" t="s">
        <v>140</v>
      </c>
      <c r="C20" s="43">
        <f t="shared" si="0"/>
        <v>3759.3599999999997</v>
      </c>
      <c r="D20" s="44">
        <f t="shared" si="1"/>
        <v>8380.6080000000002</v>
      </c>
      <c r="E20" s="44">
        <f t="shared" si="2"/>
        <v>3583</v>
      </c>
      <c r="F20" s="45">
        <f t="shared" si="3"/>
        <v>0</v>
      </c>
      <c r="G20" s="34">
        <f>'01.2026'!S29</f>
        <v>727.798</v>
      </c>
      <c r="H20" s="35">
        <f>'01.2026'!T29</f>
        <v>3725.5419999999999</v>
      </c>
      <c r="I20" s="35">
        <f>'01.2026'!CK29</f>
        <v>694</v>
      </c>
      <c r="J20" s="36">
        <f>'01.2026'!CF29</f>
        <v>0</v>
      </c>
      <c r="K20" s="34">
        <f>'02.2026'!S29</f>
        <v>1011.519</v>
      </c>
      <c r="L20" s="35">
        <f>'02.2026'!T29</f>
        <v>2376.9580000000001</v>
      </c>
      <c r="M20" s="35">
        <f>'02.2026'!CK29</f>
        <v>964</v>
      </c>
      <c r="N20" s="36">
        <f>'02.2026'!CF29</f>
        <v>0</v>
      </c>
      <c r="O20" s="34">
        <f>'03.2026'!S29</f>
        <v>1181.1780000000001</v>
      </c>
      <c r="P20" s="35">
        <f>'03.2026'!T29</f>
        <v>1279.847</v>
      </c>
      <c r="Q20" s="35">
        <f>'03.2026'!CK29</f>
        <v>1126</v>
      </c>
      <c r="R20" s="36">
        <f>'03.2026'!CF29</f>
        <v>0</v>
      </c>
      <c r="S20" s="34">
        <f>'04.2026'!S29</f>
        <v>641.24699999999996</v>
      </c>
      <c r="T20" s="35">
        <f>'04.2026'!T29</f>
        <v>745.77599999999995</v>
      </c>
      <c r="U20" s="35">
        <f>'04.2026'!CK29</f>
        <v>611</v>
      </c>
      <c r="V20" s="36">
        <f>'04.2026'!CF29</f>
        <v>0</v>
      </c>
      <c r="W20" s="34">
        <f>'05.2026'!S29</f>
        <v>197.61799999999999</v>
      </c>
      <c r="X20" s="35">
        <f>'05.2026'!T29</f>
        <v>252.48500000000001</v>
      </c>
      <c r="Y20" s="35">
        <f>'05.2026'!CK29</f>
        <v>188</v>
      </c>
      <c r="Z20" s="36">
        <f>'05.2026'!CF29</f>
        <v>0</v>
      </c>
      <c r="AA20" s="34">
        <f>'06.2026'!S29</f>
        <v>0</v>
      </c>
      <c r="AB20" s="35">
        <f>'06.2026'!T29</f>
        <v>0</v>
      </c>
      <c r="AC20" s="35">
        <f>'06.2026'!CK29</f>
        <v>0</v>
      </c>
      <c r="AD20" s="36">
        <f>'06.2026'!CF29</f>
        <v>0</v>
      </c>
      <c r="AE20" s="34">
        <f>'07.2026'!S29</f>
        <v>0</v>
      </c>
      <c r="AF20" s="35">
        <f>'07.2026'!T29</f>
        <v>0</v>
      </c>
      <c r="AG20" s="35">
        <f>'07.2026'!CK29</f>
        <v>0</v>
      </c>
      <c r="AH20" s="36">
        <f>'07.2026'!CF29</f>
        <v>0</v>
      </c>
      <c r="AI20" s="34">
        <f>'08.2026'!S29</f>
        <v>0</v>
      </c>
      <c r="AJ20" s="35">
        <f>'08.2026'!T29</f>
        <v>0</v>
      </c>
      <c r="AK20" s="35">
        <f>'08.2026'!CK29</f>
        <v>0</v>
      </c>
      <c r="AL20" s="36">
        <f>'08.2026'!CF29</f>
        <v>0</v>
      </c>
      <c r="AM20" s="34">
        <f>'09.2026'!S29</f>
        <v>0</v>
      </c>
      <c r="AN20" s="35">
        <f>'09.2026'!T29</f>
        <v>0</v>
      </c>
      <c r="AO20" s="35">
        <f>'09.2026'!CK29</f>
        <v>0</v>
      </c>
      <c r="AP20" s="36">
        <f>'09.2026'!CF29</f>
        <v>0</v>
      </c>
      <c r="AQ20" s="34">
        <f>'10.2026'!S29</f>
        <v>0</v>
      </c>
      <c r="AR20" s="35">
        <f>'10.2026'!T29</f>
        <v>0</v>
      </c>
      <c r="AS20" s="35">
        <f>'10.2026'!CK29</f>
        <v>0</v>
      </c>
      <c r="AT20" s="36">
        <f>'10.2026'!CF29</f>
        <v>0</v>
      </c>
      <c r="AU20" s="34">
        <f>'11.2026'!S29</f>
        <v>0</v>
      </c>
      <c r="AV20" s="35">
        <f>'11.2026'!T29</f>
        <v>0</v>
      </c>
      <c r="AW20" s="35">
        <f>'11.2026'!CK29</f>
        <v>0</v>
      </c>
      <c r="AX20" s="36">
        <f>'11.2026'!CF29</f>
        <v>0</v>
      </c>
      <c r="AY20" s="34">
        <f>'12.2026'!S29</f>
        <v>0</v>
      </c>
      <c r="AZ20" s="35">
        <f>'12.2026'!T29</f>
        <v>0</v>
      </c>
      <c r="BA20" s="35">
        <f>'12.2026'!CK29</f>
        <v>0</v>
      </c>
      <c r="BB20" s="36">
        <f>'12.2026'!CF29</f>
        <v>0</v>
      </c>
    </row>
    <row r="21" spans="1:54" x14ac:dyDescent="0.25">
      <c r="A21" s="17">
        <f t="shared" si="4"/>
        <v>16</v>
      </c>
      <c r="B21" s="20" t="s">
        <v>160</v>
      </c>
      <c r="C21" s="43">
        <f t="shared" si="0"/>
        <v>5231.5</v>
      </c>
      <c r="D21" s="44">
        <f t="shared" si="1"/>
        <v>5231.5</v>
      </c>
      <c r="E21" s="44">
        <f t="shared" si="2"/>
        <v>4574</v>
      </c>
      <c r="F21" s="45">
        <f t="shared" si="3"/>
        <v>0</v>
      </c>
      <c r="G21" s="34">
        <f>'01.2026'!S30</f>
        <v>1441</v>
      </c>
      <c r="H21" s="35">
        <f>'01.2026'!T30</f>
        <v>1441</v>
      </c>
      <c r="I21" s="35">
        <f>'01.2026'!CK30</f>
        <v>1232</v>
      </c>
      <c r="J21" s="36">
        <f>'01.2026'!CF30</f>
        <v>0</v>
      </c>
      <c r="K21" s="34">
        <f>'02.2026'!S30</f>
        <v>1230</v>
      </c>
      <c r="L21" s="35">
        <f>'02.2026'!T30</f>
        <v>1230</v>
      </c>
      <c r="M21" s="35">
        <f>'02.2026'!CK30</f>
        <v>1079</v>
      </c>
      <c r="N21" s="36">
        <f>'02.2026'!CF30</f>
        <v>0</v>
      </c>
      <c r="O21" s="34">
        <f>'03.2026'!S30</f>
        <v>1072.5</v>
      </c>
      <c r="P21" s="35">
        <f>'03.2026'!T30</f>
        <v>1072.5</v>
      </c>
      <c r="Q21" s="35">
        <f>'03.2026'!CK30</f>
        <v>930</v>
      </c>
      <c r="R21" s="36">
        <f>'03.2026'!CF30</f>
        <v>0</v>
      </c>
      <c r="S21" s="34">
        <f>'04.2026'!S30</f>
        <v>893</v>
      </c>
      <c r="T21" s="35">
        <f>'04.2026'!T30</f>
        <v>893</v>
      </c>
      <c r="U21" s="35">
        <f>'04.2026'!CK30</f>
        <v>785</v>
      </c>
      <c r="V21" s="36">
        <f>'04.2026'!CF30</f>
        <v>0</v>
      </c>
      <c r="W21" s="34">
        <f>'05.2026'!S30</f>
        <v>595</v>
      </c>
      <c r="X21" s="35">
        <f>'05.2026'!T30</f>
        <v>595</v>
      </c>
      <c r="Y21" s="35">
        <f>'05.2026'!CK30</f>
        <v>548</v>
      </c>
      <c r="Z21" s="36">
        <f>'05.2026'!CF30</f>
        <v>0</v>
      </c>
      <c r="AA21" s="34">
        <f>'06.2026'!S30</f>
        <v>0</v>
      </c>
      <c r="AB21" s="35">
        <f>'06.2026'!T30</f>
        <v>0</v>
      </c>
      <c r="AC21" s="35">
        <f>'06.2026'!CK30</f>
        <v>0</v>
      </c>
      <c r="AD21" s="36">
        <f>'06.2026'!CF30</f>
        <v>0</v>
      </c>
      <c r="AE21" s="34">
        <f>'07.2026'!S30</f>
        <v>0</v>
      </c>
      <c r="AF21" s="35">
        <f>'07.2026'!T30</f>
        <v>0</v>
      </c>
      <c r="AG21" s="35">
        <f>'07.2026'!CK30</f>
        <v>0</v>
      </c>
      <c r="AH21" s="36">
        <f>'07.2026'!CF30</f>
        <v>0</v>
      </c>
      <c r="AI21" s="34">
        <f>'08.2026'!S30</f>
        <v>0</v>
      </c>
      <c r="AJ21" s="35">
        <f>'08.2026'!T30</f>
        <v>0</v>
      </c>
      <c r="AK21" s="35">
        <f>'08.2026'!CK30</f>
        <v>0</v>
      </c>
      <c r="AL21" s="36">
        <f>'08.2026'!CF30</f>
        <v>0</v>
      </c>
      <c r="AM21" s="34">
        <f>'09.2026'!S30</f>
        <v>0</v>
      </c>
      <c r="AN21" s="35">
        <f>'09.2026'!T30</f>
        <v>0</v>
      </c>
      <c r="AO21" s="35">
        <f>'09.2026'!CK30</f>
        <v>0</v>
      </c>
      <c r="AP21" s="36">
        <f>'09.2026'!CF30</f>
        <v>0</v>
      </c>
      <c r="AQ21" s="34">
        <f>'10.2026'!S30</f>
        <v>0</v>
      </c>
      <c r="AR21" s="35">
        <f>'10.2026'!T30</f>
        <v>0</v>
      </c>
      <c r="AS21" s="35">
        <f>'10.2026'!CK30</f>
        <v>0</v>
      </c>
      <c r="AT21" s="36">
        <f>'10.2026'!CF30</f>
        <v>0</v>
      </c>
      <c r="AU21" s="34">
        <f>'11.2026'!S30</f>
        <v>0</v>
      </c>
      <c r="AV21" s="35">
        <f>'11.2026'!T30</f>
        <v>0</v>
      </c>
      <c r="AW21" s="35">
        <f>'11.2026'!CK30</f>
        <v>0</v>
      </c>
      <c r="AX21" s="36">
        <f>'11.2026'!CF30</f>
        <v>0</v>
      </c>
      <c r="AY21" s="34">
        <f>'12.2026'!S30</f>
        <v>0</v>
      </c>
      <c r="AZ21" s="35">
        <f>'12.2026'!T30</f>
        <v>0</v>
      </c>
      <c r="BA21" s="35">
        <f>'12.2026'!CK30</f>
        <v>0</v>
      </c>
      <c r="BB21" s="36">
        <f>'12.2026'!CF30</f>
        <v>0</v>
      </c>
    </row>
    <row r="22" spans="1:54" x14ac:dyDescent="0.25">
      <c r="A22" s="17">
        <f t="shared" si="4"/>
        <v>17</v>
      </c>
      <c r="B22" s="21" t="s">
        <v>127</v>
      </c>
      <c r="C22" s="43">
        <f t="shared" si="0"/>
        <v>10167.134</v>
      </c>
      <c r="D22" s="44">
        <f t="shared" si="1"/>
        <v>10167.134</v>
      </c>
      <c r="E22" s="44">
        <f t="shared" si="2"/>
        <v>10475</v>
      </c>
      <c r="F22" s="45">
        <f t="shared" si="3"/>
        <v>0</v>
      </c>
      <c r="G22" s="34">
        <f>'01.2026'!S31</f>
        <v>2358.1260000000002</v>
      </c>
      <c r="H22" s="35">
        <f>'01.2026'!T31</f>
        <v>2358.1260000000002</v>
      </c>
      <c r="I22" s="35">
        <f>'01.2026'!CK31</f>
        <v>2430</v>
      </c>
      <c r="J22" s="36">
        <f>'01.2026'!CF31</f>
        <v>0</v>
      </c>
      <c r="K22" s="34">
        <f>'02.2026'!S31</f>
        <v>2134.4929999999999</v>
      </c>
      <c r="L22" s="35">
        <f>'02.2026'!T31</f>
        <v>2134.4929999999999</v>
      </c>
      <c r="M22" s="35">
        <f>'02.2026'!CK31</f>
        <v>2199</v>
      </c>
      <c r="N22" s="36">
        <f>'02.2026'!CF31</f>
        <v>0</v>
      </c>
      <c r="O22" s="34">
        <f>'03.2026'!S31</f>
        <v>2333.355</v>
      </c>
      <c r="P22" s="35">
        <f>'03.2026'!T31</f>
        <v>2333.355</v>
      </c>
      <c r="Q22" s="35">
        <f>'03.2026'!CK31</f>
        <v>2404</v>
      </c>
      <c r="R22" s="36">
        <f>'03.2026'!CF31</f>
        <v>0</v>
      </c>
      <c r="S22" s="34">
        <f>'04.2026'!S31</f>
        <v>1778.4</v>
      </c>
      <c r="T22" s="35">
        <f>'04.2026'!T31</f>
        <v>1778.4</v>
      </c>
      <c r="U22" s="35">
        <f>'04.2026'!CK31</f>
        <v>1832</v>
      </c>
      <c r="V22" s="36">
        <f>'04.2026'!CF31</f>
        <v>0</v>
      </c>
      <c r="W22" s="34">
        <f>'05.2026'!S31</f>
        <v>1562.76</v>
      </c>
      <c r="X22" s="35">
        <f>'05.2026'!T31</f>
        <v>1562.76</v>
      </c>
      <c r="Y22" s="35">
        <f>'05.2026'!CK31</f>
        <v>1610</v>
      </c>
      <c r="Z22" s="36">
        <f>'05.2026'!CF31</f>
        <v>0</v>
      </c>
      <c r="AA22" s="34">
        <f>'06.2026'!S31</f>
        <v>0</v>
      </c>
      <c r="AB22" s="35">
        <f>'06.2026'!T31</f>
        <v>0</v>
      </c>
      <c r="AC22" s="35">
        <f>'06.2026'!CK31</f>
        <v>0</v>
      </c>
      <c r="AD22" s="36">
        <f>'06.2026'!CF31</f>
        <v>0</v>
      </c>
      <c r="AE22" s="34">
        <f>'07.2026'!S31</f>
        <v>0</v>
      </c>
      <c r="AF22" s="35">
        <f>'07.2026'!T31</f>
        <v>0</v>
      </c>
      <c r="AG22" s="35">
        <f>'07.2026'!CK31</f>
        <v>0</v>
      </c>
      <c r="AH22" s="36">
        <f>'07.2026'!CF31</f>
        <v>0</v>
      </c>
      <c r="AI22" s="34">
        <f>'08.2026'!S31</f>
        <v>0</v>
      </c>
      <c r="AJ22" s="35">
        <f>'08.2026'!T31</f>
        <v>0</v>
      </c>
      <c r="AK22" s="35">
        <f>'08.2026'!CK31</f>
        <v>0</v>
      </c>
      <c r="AL22" s="36">
        <f>'08.2026'!CF31</f>
        <v>0</v>
      </c>
      <c r="AM22" s="34">
        <f>'09.2026'!S31</f>
        <v>0</v>
      </c>
      <c r="AN22" s="35">
        <f>'09.2026'!T31</f>
        <v>0</v>
      </c>
      <c r="AO22" s="35">
        <f>'09.2026'!CK31</f>
        <v>0</v>
      </c>
      <c r="AP22" s="36">
        <f>'09.2026'!CF31</f>
        <v>0</v>
      </c>
      <c r="AQ22" s="34">
        <f>'10.2026'!S31</f>
        <v>0</v>
      </c>
      <c r="AR22" s="35">
        <f>'10.2026'!T31</f>
        <v>0</v>
      </c>
      <c r="AS22" s="35">
        <f>'10.2026'!CK31</f>
        <v>0</v>
      </c>
      <c r="AT22" s="36">
        <f>'10.2026'!CF31</f>
        <v>0</v>
      </c>
      <c r="AU22" s="34">
        <f>'11.2026'!S31</f>
        <v>0</v>
      </c>
      <c r="AV22" s="35">
        <f>'11.2026'!T31</f>
        <v>0</v>
      </c>
      <c r="AW22" s="35">
        <f>'11.2026'!CK31</f>
        <v>0</v>
      </c>
      <c r="AX22" s="36">
        <f>'11.2026'!CF31</f>
        <v>0</v>
      </c>
      <c r="AY22" s="34">
        <f>'12.2026'!S31</f>
        <v>0</v>
      </c>
      <c r="AZ22" s="35">
        <f>'12.2026'!T31</f>
        <v>0</v>
      </c>
      <c r="BA22" s="35">
        <f>'12.2026'!CK31</f>
        <v>0</v>
      </c>
      <c r="BB22" s="36">
        <f>'12.2026'!CF31</f>
        <v>0</v>
      </c>
    </row>
    <row r="23" spans="1:54" x14ac:dyDescent="0.25">
      <c r="A23" s="17">
        <f t="shared" si="4"/>
        <v>18</v>
      </c>
      <c r="B23" s="20" t="s">
        <v>204</v>
      </c>
      <c r="C23" s="43">
        <f t="shared" si="0"/>
        <v>565.55000000000007</v>
      </c>
      <c r="D23" s="44">
        <f t="shared" si="1"/>
        <v>565.55000000000007</v>
      </c>
      <c r="E23" s="44">
        <f t="shared" si="2"/>
        <v>516</v>
      </c>
      <c r="F23" s="45">
        <f t="shared" si="3"/>
        <v>0</v>
      </c>
      <c r="G23" s="34">
        <f>'01.2026'!S32</f>
        <v>194.07</v>
      </c>
      <c r="H23" s="35">
        <f>'01.2026'!T32</f>
        <v>194.07</v>
      </c>
      <c r="I23" s="35">
        <f>'01.2026'!CK32</f>
        <v>183</v>
      </c>
      <c r="J23" s="36">
        <f>'01.2026'!CF32</f>
        <v>0</v>
      </c>
      <c r="K23" s="34">
        <f>'02.2026'!S32</f>
        <v>52.890999999999998</v>
      </c>
      <c r="L23" s="35">
        <f>'02.2026'!T32</f>
        <v>52.890999999999998</v>
      </c>
      <c r="M23" s="35">
        <f>'02.2026'!CK32</f>
        <v>43</v>
      </c>
      <c r="N23" s="36">
        <f>'02.2026'!CF32</f>
        <v>0</v>
      </c>
      <c r="O23" s="34">
        <f>'03.2026'!S32</f>
        <v>228.73699999999999</v>
      </c>
      <c r="P23" s="35">
        <f>'03.2026'!T32</f>
        <v>228.73699999999999</v>
      </c>
      <c r="Q23" s="35">
        <f>'03.2026'!CK32</f>
        <v>216</v>
      </c>
      <c r="R23" s="36">
        <f>'03.2026'!CF32</f>
        <v>0</v>
      </c>
      <c r="S23" s="34">
        <f>'04.2026'!S32</f>
        <v>43.344000000000001</v>
      </c>
      <c r="T23" s="35">
        <f>'04.2026'!T32</f>
        <v>43.344000000000001</v>
      </c>
      <c r="U23" s="35">
        <f>'04.2026'!CK32</f>
        <v>33</v>
      </c>
      <c r="V23" s="36">
        <f>'04.2026'!CF32</f>
        <v>0</v>
      </c>
      <c r="W23" s="34">
        <f>'05.2026'!S32</f>
        <v>46.508000000000003</v>
      </c>
      <c r="X23" s="35">
        <f>'05.2026'!T32</f>
        <v>46.508000000000003</v>
      </c>
      <c r="Y23" s="35">
        <f>'05.2026'!CK32</f>
        <v>41</v>
      </c>
      <c r="Z23" s="36">
        <f>'05.2026'!CF32</f>
        <v>0</v>
      </c>
      <c r="AA23" s="34">
        <f>'06.2026'!S32</f>
        <v>0</v>
      </c>
      <c r="AB23" s="35">
        <f>'06.2026'!T32</f>
        <v>0</v>
      </c>
      <c r="AC23" s="35">
        <f>'06.2026'!CK32</f>
        <v>0</v>
      </c>
      <c r="AD23" s="36">
        <f>'06.2026'!CF32</f>
        <v>0</v>
      </c>
      <c r="AE23" s="34">
        <f>'07.2026'!S32</f>
        <v>0</v>
      </c>
      <c r="AF23" s="35">
        <f>'07.2026'!T32</f>
        <v>0</v>
      </c>
      <c r="AG23" s="35">
        <f>'07.2026'!CK32</f>
        <v>0</v>
      </c>
      <c r="AH23" s="36">
        <f>'07.2026'!CF32</f>
        <v>0</v>
      </c>
      <c r="AI23" s="34">
        <f>'08.2026'!S32</f>
        <v>0</v>
      </c>
      <c r="AJ23" s="35">
        <f>'08.2026'!T32</f>
        <v>0</v>
      </c>
      <c r="AK23" s="35">
        <f>'08.2026'!CK32</f>
        <v>0</v>
      </c>
      <c r="AL23" s="36">
        <f>'08.2026'!CF32</f>
        <v>0</v>
      </c>
      <c r="AM23" s="34">
        <f>'09.2026'!S32</f>
        <v>0</v>
      </c>
      <c r="AN23" s="35">
        <f>'09.2026'!T32</f>
        <v>0</v>
      </c>
      <c r="AO23" s="35">
        <f>'09.2026'!CK32</f>
        <v>0</v>
      </c>
      <c r="AP23" s="36">
        <f>'09.2026'!CF32</f>
        <v>0</v>
      </c>
      <c r="AQ23" s="34">
        <f>'10.2026'!S32</f>
        <v>0</v>
      </c>
      <c r="AR23" s="35">
        <f>'10.2026'!T32</f>
        <v>0</v>
      </c>
      <c r="AS23" s="35">
        <f>'10.2026'!CK32</f>
        <v>0</v>
      </c>
      <c r="AT23" s="36">
        <f>'10.2026'!CF32</f>
        <v>0</v>
      </c>
      <c r="AU23" s="34">
        <f>'11.2026'!S32</f>
        <v>0</v>
      </c>
      <c r="AV23" s="35">
        <f>'11.2026'!T32</f>
        <v>0</v>
      </c>
      <c r="AW23" s="35">
        <f>'11.2026'!CK32</f>
        <v>0</v>
      </c>
      <c r="AX23" s="36">
        <f>'11.2026'!CF32</f>
        <v>0</v>
      </c>
      <c r="AY23" s="34">
        <f>'12.2026'!S32</f>
        <v>0</v>
      </c>
      <c r="AZ23" s="35">
        <f>'12.2026'!T32</f>
        <v>0</v>
      </c>
      <c r="BA23" s="35">
        <f>'12.2026'!CK32</f>
        <v>0</v>
      </c>
      <c r="BB23" s="36">
        <f>'12.2026'!CF32</f>
        <v>0</v>
      </c>
    </row>
    <row r="24" spans="1:54" x14ac:dyDescent="0.25">
      <c r="A24" s="17">
        <f t="shared" si="4"/>
        <v>19</v>
      </c>
      <c r="B24" s="20" t="s">
        <v>205</v>
      </c>
      <c r="C24" s="43">
        <f t="shared" si="0"/>
        <v>0</v>
      </c>
      <c r="D24" s="44">
        <f t="shared" si="1"/>
        <v>0</v>
      </c>
      <c r="E24" s="44">
        <f t="shared" si="2"/>
        <v>0</v>
      </c>
      <c r="F24" s="45">
        <f t="shared" si="3"/>
        <v>0</v>
      </c>
      <c r="G24" s="34">
        <f>'01.2026'!S33</f>
        <v>0</v>
      </c>
      <c r="H24" s="35">
        <f>'01.2026'!T33</f>
        <v>0</v>
      </c>
      <c r="I24" s="35">
        <f>'01.2026'!CK33</f>
        <v>0</v>
      </c>
      <c r="J24" s="36">
        <f>'01.2026'!CF33</f>
        <v>0</v>
      </c>
      <c r="K24" s="34">
        <f>'02.2026'!S33</f>
        <v>0</v>
      </c>
      <c r="L24" s="35">
        <f>'02.2026'!T33</f>
        <v>0</v>
      </c>
      <c r="M24" s="35">
        <f>'02.2026'!CK33</f>
        <v>0</v>
      </c>
      <c r="N24" s="36">
        <f>'02.2026'!CF33</f>
        <v>0</v>
      </c>
      <c r="O24" s="34">
        <f>'03.2026'!S33</f>
        <v>0</v>
      </c>
      <c r="P24" s="35">
        <f>'03.2026'!T33</f>
        <v>0</v>
      </c>
      <c r="Q24" s="35">
        <f>'03.2026'!CK33</f>
        <v>0</v>
      </c>
      <c r="R24" s="36">
        <f>'03.2026'!CF33</f>
        <v>0</v>
      </c>
      <c r="S24" s="34">
        <f>'04.2026'!S33</f>
        <v>0</v>
      </c>
      <c r="T24" s="35">
        <f>'04.2026'!T33</f>
        <v>0</v>
      </c>
      <c r="U24" s="35">
        <f>'04.2026'!CK33</f>
        <v>0</v>
      </c>
      <c r="V24" s="36">
        <f>'04.2026'!CF33</f>
        <v>0</v>
      </c>
      <c r="W24" s="34">
        <f>'05.2026'!S33</f>
        <v>0</v>
      </c>
      <c r="X24" s="35">
        <f>'05.2026'!T33</f>
        <v>0</v>
      </c>
      <c r="Y24" s="35">
        <f>'05.2026'!CK33</f>
        <v>0</v>
      </c>
      <c r="Z24" s="36">
        <f>'05.2026'!CF33</f>
        <v>0</v>
      </c>
      <c r="AA24" s="34">
        <f>'06.2026'!S33</f>
        <v>0</v>
      </c>
      <c r="AB24" s="35">
        <f>'06.2026'!T33</f>
        <v>0</v>
      </c>
      <c r="AC24" s="35">
        <f>'06.2026'!CK33</f>
        <v>0</v>
      </c>
      <c r="AD24" s="36">
        <f>'06.2026'!CF33</f>
        <v>0</v>
      </c>
      <c r="AE24" s="34">
        <f>'07.2026'!S33</f>
        <v>0</v>
      </c>
      <c r="AF24" s="35">
        <f>'07.2026'!T33</f>
        <v>0</v>
      </c>
      <c r="AG24" s="35">
        <f>'07.2026'!CK33</f>
        <v>0</v>
      </c>
      <c r="AH24" s="36">
        <f>'07.2026'!CF33</f>
        <v>0</v>
      </c>
      <c r="AI24" s="34">
        <f>'08.2026'!S33</f>
        <v>0</v>
      </c>
      <c r="AJ24" s="35">
        <f>'08.2026'!T33</f>
        <v>0</v>
      </c>
      <c r="AK24" s="35">
        <f>'08.2026'!CK33</f>
        <v>0</v>
      </c>
      <c r="AL24" s="36">
        <f>'08.2026'!CF33</f>
        <v>0</v>
      </c>
      <c r="AM24" s="34">
        <f>'09.2026'!S33</f>
        <v>0</v>
      </c>
      <c r="AN24" s="35">
        <f>'09.2026'!T33</f>
        <v>0</v>
      </c>
      <c r="AO24" s="35">
        <f>'09.2026'!CK33</f>
        <v>0</v>
      </c>
      <c r="AP24" s="36">
        <f>'09.2026'!CF33</f>
        <v>0</v>
      </c>
      <c r="AQ24" s="34">
        <f>'10.2026'!S33</f>
        <v>0</v>
      </c>
      <c r="AR24" s="35">
        <f>'10.2026'!T33</f>
        <v>0</v>
      </c>
      <c r="AS24" s="35">
        <f>'10.2026'!CK33</f>
        <v>0</v>
      </c>
      <c r="AT24" s="36">
        <f>'10.2026'!CF33</f>
        <v>0</v>
      </c>
      <c r="AU24" s="34">
        <f>'11.2026'!S33</f>
        <v>0</v>
      </c>
      <c r="AV24" s="35">
        <f>'11.2026'!T33</f>
        <v>0</v>
      </c>
      <c r="AW24" s="35">
        <f>'11.2026'!CK33</f>
        <v>0</v>
      </c>
      <c r="AX24" s="36">
        <f>'11.2026'!CF33</f>
        <v>0</v>
      </c>
      <c r="AY24" s="34">
        <f>'12.2026'!S33</f>
        <v>0</v>
      </c>
      <c r="AZ24" s="35">
        <f>'12.2026'!T33</f>
        <v>0</v>
      </c>
      <c r="BA24" s="35">
        <f>'12.2026'!CK33</f>
        <v>0</v>
      </c>
      <c r="BB24" s="36">
        <f>'12.2026'!CF33</f>
        <v>0</v>
      </c>
    </row>
    <row r="25" spans="1:54" x14ac:dyDescent="0.25">
      <c r="A25" s="17">
        <f t="shared" si="4"/>
        <v>20</v>
      </c>
      <c r="B25" s="21" t="s">
        <v>48</v>
      </c>
      <c r="C25" s="43">
        <f t="shared" si="0"/>
        <v>18345.3</v>
      </c>
      <c r="D25" s="44">
        <f t="shared" si="1"/>
        <v>22928.625000000004</v>
      </c>
      <c r="E25" s="44">
        <f t="shared" si="2"/>
        <v>15660</v>
      </c>
      <c r="F25" s="45">
        <f t="shared" si="3"/>
        <v>0</v>
      </c>
      <c r="G25" s="34">
        <f>'01.2026'!S34</f>
        <v>3920.72</v>
      </c>
      <c r="H25" s="35">
        <f>'01.2026'!T34</f>
        <v>7406.9250000000002</v>
      </c>
      <c r="I25" s="35">
        <f>'01.2026'!CK34</f>
        <v>3354</v>
      </c>
      <c r="J25" s="36">
        <f>'01.2026'!CF34</f>
        <v>0</v>
      </c>
      <c r="K25" s="34">
        <f>'02.2026'!S34</f>
        <v>3647.68</v>
      </c>
      <c r="L25" s="35">
        <f>'02.2026'!T34</f>
        <v>6214.3519999999999</v>
      </c>
      <c r="M25" s="35">
        <f>'02.2026'!CK34</f>
        <v>3181</v>
      </c>
      <c r="N25" s="36">
        <f>'02.2026'!CF34</f>
        <v>0</v>
      </c>
      <c r="O25" s="34">
        <f>'03.2026'!S34</f>
        <v>3740</v>
      </c>
      <c r="P25" s="35">
        <f>'03.2026'!T34</f>
        <v>5024.1059999999998</v>
      </c>
      <c r="Q25" s="35">
        <f>'03.2026'!CK34</f>
        <v>3323</v>
      </c>
      <c r="R25" s="36">
        <f>'03.2026'!CF34</f>
        <v>0</v>
      </c>
      <c r="S25" s="34">
        <f>'04.2026'!S34</f>
        <v>3597.38</v>
      </c>
      <c r="T25" s="35">
        <f>'04.2026'!T34</f>
        <v>2789.9850000000001</v>
      </c>
      <c r="U25" s="35">
        <f>'04.2026'!CK34</f>
        <v>3061</v>
      </c>
      <c r="V25" s="36">
        <f>'04.2026'!CF34</f>
        <v>0</v>
      </c>
      <c r="W25" s="34">
        <f>'05.2026'!S34</f>
        <v>3439.52</v>
      </c>
      <c r="X25" s="35">
        <f>'05.2026'!T34</f>
        <v>1493.2570000000001</v>
      </c>
      <c r="Y25" s="35">
        <f>'05.2026'!CK34</f>
        <v>2741</v>
      </c>
      <c r="Z25" s="36">
        <f>'05.2026'!CF34</f>
        <v>0</v>
      </c>
      <c r="AA25" s="34">
        <f>'06.2026'!S34</f>
        <v>0</v>
      </c>
      <c r="AB25" s="35">
        <f>'06.2026'!T34</f>
        <v>0</v>
      </c>
      <c r="AC25" s="35">
        <f>'06.2026'!CK34</f>
        <v>0</v>
      </c>
      <c r="AD25" s="36">
        <f>'06.2026'!CF34</f>
        <v>0</v>
      </c>
      <c r="AE25" s="34">
        <f>'07.2026'!S34</f>
        <v>0</v>
      </c>
      <c r="AF25" s="35">
        <f>'07.2026'!T34</f>
        <v>0</v>
      </c>
      <c r="AG25" s="35">
        <f>'07.2026'!CK34</f>
        <v>0</v>
      </c>
      <c r="AH25" s="36">
        <f>'07.2026'!CF34</f>
        <v>0</v>
      </c>
      <c r="AI25" s="34">
        <f>'08.2026'!S34</f>
        <v>0</v>
      </c>
      <c r="AJ25" s="35">
        <f>'08.2026'!T34</f>
        <v>0</v>
      </c>
      <c r="AK25" s="35">
        <f>'08.2026'!CK34</f>
        <v>0</v>
      </c>
      <c r="AL25" s="36">
        <f>'08.2026'!CF34</f>
        <v>0</v>
      </c>
      <c r="AM25" s="34">
        <f>'09.2026'!S34</f>
        <v>0</v>
      </c>
      <c r="AN25" s="35">
        <f>'09.2026'!T34</f>
        <v>0</v>
      </c>
      <c r="AO25" s="35">
        <f>'09.2026'!CK34</f>
        <v>0</v>
      </c>
      <c r="AP25" s="36">
        <f>'09.2026'!CF34</f>
        <v>0</v>
      </c>
      <c r="AQ25" s="34">
        <f>'10.2026'!S34</f>
        <v>0</v>
      </c>
      <c r="AR25" s="35">
        <f>'10.2026'!T34</f>
        <v>0</v>
      </c>
      <c r="AS25" s="35">
        <f>'10.2026'!CK34</f>
        <v>0</v>
      </c>
      <c r="AT25" s="36">
        <f>'10.2026'!CF34</f>
        <v>0</v>
      </c>
      <c r="AU25" s="34">
        <f>'11.2026'!S34</f>
        <v>0</v>
      </c>
      <c r="AV25" s="35">
        <f>'11.2026'!T34</f>
        <v>0</v>
      </c>
      <c r="AW25" s="35">
        <f>'11.2026'!CK34</f>
        <v>0</v>
      </c>
      <c r="AX25" s="36">
        <f>'11.2026'!CF34</f>
        <v>0</v>
      </c>
      <c r="AY25" s="34">
        <f>'12.2026'!S34</f>
        <v>0</v>
      </c>
      <c r="AZ25" s="35">
        <f>'12.2026'!T34</f>
        <v>0</v>
      </c>
      <c r="BA25" s="35">
        <f>'12.2026'!CK34</f>
        <v>0</v>
      </c>
      <c r="BB25" s="36">
        <f>'12.2026'!CF34</f>
        <v>0</v>
      </c>
    </row>
    <row r="26" spans="1:54" x14ac:dyDescent="0.25">
      <c r="A26" s="17">
        <f t="shared" si="4"/>
        <v>21</v>
      </c>
      <c r="B26" s="21" t="s">
        <v>48</v>
      </c>
      <c r="C26" s="43">
        <f t="shared" si="0"/>
        <v>6347</v>
      </c>
      <c r="D26" s="44">
        <f t="shared" si="1"/>
        <v>24819.322</v>
      </c>
      <c r="E26" s="44">
        <f t="shared" si="2"/>
        <v>5810</v>
      </c>
      <c r="F26" s="45">
        <f t="shared" si="3"/>
        <v>0</v>
      </c>
      <c r="G26" s="34">
        <f>'01.2026'!S35</f>
        <v>1310</v>
      </c>
      <c r="H26" s="35">
        <f>'01.2026'!T35</f>
        <v>8271.1509999999998</v>
      </c>
      <c r="I26" s="35">
        <f>'01.2026'!CK35</f>
        <v>1098</v>
      </c>
      <c r="J26" s="36">
        <f>'01.2026'!CF35</f>
        <v>0</v>
      </c>
      <c r="K26" s="34">
        <f>'02.2026'!S35</f>
        <v>1176</v>
      </c>
      <c r="L26" s="35">
        <f>'02.2026'!T35</f>
        <v>6963.5929999999998</v>
      </c>
      <c r="M26" s="35">
        <f>'02.2026'!CK35</f>
        <v>1001</v>
      </c>
      <c r="N26" s="36">
        <f>'02.2026'!CF35</f>
        <v>0</v>
      </c>
      <c r="O26" s="34">
        <f>'03.2026'!S35</f>
        <v>1365</v>
      </c>
      <c r="P26" s="35">
        <f>'03.2026'!T35</f>
        <v>5719.866</v>
      </c>
      <c r="Q26" s="35">
        <f>'03.2026'!CK35</f>
        <v>1153</v>
      </c>
      <c r="R26" s="36">
        <f>'03.2026'!CF35</f>
        <v>0</v>
      </c>
      <c r="S26" s="34">
        <f>'04.2026'!S35</f>
        <v>1288</v>
      </c>
      <c r="T26" s="35">
        <f>'04.2026'!T35</f>
        <v>3447.509</v>
      </c>
      <c r="U26" s="35">
        <f>'04.2026'!CK35</f>
        <v>1181</v>
      </c>
      <c r="V26" s="36">
        <f>'04.2026'!CF35</f>
        <v>0</v>
      </c>
      <c r="W26" s="34">
        <f>'05.2026'!S35</f>
        <v>1208</v>
      </c>
      <c r="X26" s="35">
        <f>'05.2026'!T35</f>
        <v>417.20299999999997</v>
      </c>
      <c r="Y26" s="35">
        <f>'05.2026'!CK35</f>
        <v>1377</v>
      </c>
      <c r="Z26" s="36">
        <f>'05.2026'!CF35</f>
        <v>0</v>
      </c>
      <c r="AA26" s="34">
        <f>'06.2026'!S35</f>
        <v>0</v>
      </c>
      <c r="AB26" s="35">
        <f>'06.2026'!T35</f>
        <v>0</v>
      </c>
      <c r="AC26" s="35">
        <f>'06.2026'!CK35</f>
        <v>0</v>
      </c>
      <c r="AD26" s="36">
        <f>'06.2026'!CF35</f>
        <v>0</v>
      </c>
      <c r="AE26" s="34">
        <f>'07.2026'!S35</f>
        <v>0</v>
      </c>
      <c r="AF26" s="35">
        <f>'07.2026'!T35</f>
        <v>0</v>
      </c>
      <c r="AG26" s="35">
        <f>'07.2026'!CK35</f>
        <v>0</v>
      </c>
      <c r="AH26" s="36">
        <f>'07.2026'!CF35</f>
        <v>0</v>
      </c>
      <c r="AI26" s="34">
        <f>'08.2026'!S35</f>
        <v>0</v>
      </c>
      <c r="AJ26" s="35">
        <f>'08.2026'!T35</f>
        <v>0</v>
      </c>
      <c r="AK26" s="35">
        <f>'08.2026'!CK35</f>
        <v>0</v>
      </c>
      <c r="AL26" s="36">
        <f>'08.2026'!CF35</f>
        <v>0</v>
      </c>
      <c r="AM26" s="34">
        <f>'09.2026'!S35</f>
        <v>0</v>
      </c>
      <c r="AN26" s="35">
        <f>'09.2026'!T35</f>
        <v>0</v>
      </c>
      <c r="AO26" s="35">
        <f>'09.2026'!CK35</f>
        <v>0</v>
      </c>
      <c r="AP26" s="36">
        <f>'09.2026'!CF35</f>
        <v>0</v>
      </c>
      <c r="AQ26" s="34">
        <f>'10.2026'!S35</f>
        <v>0</v>
      </c>
      <c r="AR26" s="35">
        <f>'10.2026'!T35</f>
        <v>0</v>
      </c>
      <c r="AS26" s="35">
        <f>'10.2026'!CK35</f>
        <v>0</v>
      </c>
      <c r="AT26" s="36">
        <f>'10.2026'!CF35</f>
        <v>0</v>
      </c>
      <c r="AU26" s="34">
        <f>'11.2026'!S35</f>
        <v>0</v>
      </c>
      <c r="AV26" s="35">
        <f>'11.2026'!T35</f>
        <v>0</v>
      </c>
      <c r="AW26" s="35">
        <f>'11.2026'!CK35</f>
        <v>0</v>
      </c>
      <c r="AX26" s="36">
        <f>'11.2026'!CF35</f>
        <v>0</v>
      </c>
      <c r="AY26" s="34">
        <f>'12.2026'!S35</f>
        <v>0</v>
      </c>
      <c r="AZ26" s="35">
        <f>'12.2026'!T35</f>
        <v>0</v>
      </c>
      <c r="BA26" s="35">
        <f>'12.2026'!CK35</f>
        <v>0</v>
      </c>
      <c r="BB26" s="36">
        <f>'12.2026'!CF35</f>
        <v>0</v>
      </c>
    </row>
    <row r="27" spans="1:54" x14ac:dyDescent="0.25">
      <c r="A27" s="17">
        <f t="shared" si="4"/>
        <v>22</v>
      </c>
      <c r="B27" s="21" t="s">
        <v>67</v>
      </c>
      <c r="C27" s="43">
        <f t="shared" si="0"/>
        <v>56227.457999999999</v>
      </c>
      <c r="D27" s="44">
        <f t="shared" si="1"/>
        <v>74277.578999999998</v>
      </c>
      <c r="E27" s="44">
        <f t="shared" si="2"/>
        <v>56963</v>
      </c>
      <c r="F27" s="45">
        <f t="shared" si="3"/>
        <v>0</v>
      </c>
      <c r="G27" s="34">
        <f>'01.2026'!S36</f>
        <v>12009.322</v>
      </c>
      <c r="H27" s="35">
        <f>'01.2026'!T36</f>
        <v>19188.843000000001</v>
      </c>
      <c r="I27" s="35">
        <f>'01.2026'!CK36</f>
        <v>11739</v>
      </c>
      <c r="J27" s="36">
        <f>'01.2026'!CF36</f>
        <v>0</v>
      </c>
      <c r="K27" s="34">
        <f>'02.2026'!S36</f>
        <v>10670.311</v>
      </c>
      <c r="L27" s="35">
        <f>'02.2026'!T36</f>
        <v>17604.493999999999</v>
      </c>
      <c r="M27" s="35">
        <f>'02.2026'!CK36</f>
        <v>10609</v>
      </c>
      <c r="N27" s="36">
        <f>'02.2026'!CF36</f>
        <v>0</v>
      </c>
      <c r="O27" s="34">
        <f>'03.2026'!S36</f>
        <v>11824.168</v>
      </c>
      <c r="P27" s="35">
        <f>'03.2026'!T36</f>
        <v>18106.307000000001</v>
      </c>
      <c r="Q27" s="35">
        <f>'03.2026'!CK36</f>
        <v>11961</v>
      </c>
      <c r="R27" s="36">
        <f>'03.2026'!CF36</f>
        <v>0</v>
      </c>
      <c r="S27" s="34">
        <f>'04.2026'!S36</f>
        <v>11193.72</v>
      </c>
      <c r="T27" s="35">
        <f>'04.2026'!T36</f>
        <v>12987.189</v>
      </c>
      <c r="U27" s="35">
        <f>'04.2026'!CK36</f>
        <v>11517</v>
      </c>
      <c r="V27" s="36">
        <f>'04.2026'!CF36</f>
        <v>0</v>
      </c>
      <c r="W27" s="34">
        <f>'05.2026'!S36</f>
        <v>10529.937</v>
      </c>
      <c r="X27" s="35">
        <f>'05.2026'!T36</f>
        <v>6390.7460000000001</v>
      </c>
      <c r="Y27" s="35">
        <f>'05.2026'!CK36</f>
        <v>11137</v>
      </c>
      <c r="Z27" s="36">
        <f>'05.2026'!CF36</f>
        <v>0</v>
      </c>
      <c r="AA27" s="34">
        <f>'06.2026'!S36</f>
        <v>0</v>
      </c>
      <c r="AB27" s="35">
        <f>'06.2026'!T36</f>
        <v>0</v>
      </c>
      <c r="AC27" s="35">
        <f>'06.2026'!CK36</f>
        <v>0</v>
      </c>
      <c r="AD27" s="36">
        <f>'06.2026'!CF36</f>
        <v>0</v>
      </c>
      <c r="AE27" s="34">
        <f>'07.2026'!S36</f>
        <v>0</v>
      </c>
      <c r="AF27" s="35">
        <f>'07.2026'!T36</f>
        <v>0</v>
      </c>
      <c r="AG27" s="35">
        <f>'07.2026'!CK36</f>
        <v>0</v>
      </c>
      <c r="AH27" s="36">
        <f>'07.2026'!CF36</f>
        <v>0</v>
      </c>
      <c r="AI27" s="34">
        <f>'08.2026'!S36</f>
        <v>0</v>
      </c>
      <c r="AJ27" s="35">
        <f>'08.2026'!T36</f>
        <v>0</v>
      </c>
      <c r="AK27" s="35">
        <f>'08.2026'!CK36</f>
        <v>0</v>
      </c>
      <c r="AL27" s="36">
        <f>'08.2026'!CF36</f>
        <v>0</v>
      </c>
      <c r="AM27" s="34">
        <f>'09.2026'!S36</f>
        <v>0</v>
      </c>
      <c r="AN27" s="35">
        <f>'09.2026'!T36</f>
        <v>0</v>
      </c>
      <c r="AO27" s="35">
        <f>'09.2026'!CK36</f>
        <v>0</v>
      </c>
      <c r="AP27" s="36">
        <f>'09.2026'!CF36</f>
        <v>0</v>
      </c>
      <c r="AQ27" s="34">
        <f>'10.2026'!S36</f>
        <v>0</v>
      </c>
      <c r="AR27" s="35">
        <f>'10.2026'!T36</f>
        <v>0</v>
      </c>
      <c r="AS27" s="35">
        <f>'10.2026'!CK36</f>
        <v>0</v>
      </c>
      <c r="AT27" s="36">
        <f>'10.2026'!CF36</f>
        <v>0</v>
      </c>
      <c r="AU27" s="34">
        <f>'11.2026'!S36</f>
        <v>0</v>
      </c>
      <c r="AV27" s="35">
        <f>'11.2026'!T36</f>
        <v>0</v>
      </c>
      <c r="AW27" s="35">
        <f>'11.2026'!CK36</f>
        <v>0</v>
      </c>
      <c r="AX27" s="36">
        <f>'11.2026'!CF36</f>
        <v>0</v>
      </c>
      <c r="AY27" s="34">
        <f>'12.2026'!S36</f>
        <v>0</v>
      </c>
      <c r="AZ27" s="35">
        <f>'12.2026'!T36</f>
        <v>0</v>
      </c>
      <c r="BA27" s="35">
        <f>'12.2026'!CK36</f>
        <v>0</v>
      </c>
      <c r="BB27" s="36">
        <f>'12.2026'!CF36</f>
        <v>0</v>
      </c>
    </row>
    <row r="28" spans="1:54" x14ac:dyDescent="0.25">
      <c r="A28" s="17">
        <f t="shared" si="4"/>
        <v>23</v>
      </c>
      <c r="B28" s="21" t="s">
        <v>71</v>
      </c>
      <c r="C28" s="43">
        <f t="shared" si="0"/>
        <v>34937</v>
      </c>
      <c r="D28" s="44">
        <f t="shared" si="1"/>
        <v>42512.823999999993</v>
      </c>
      <c r="E28" s="44">
        <f t="shared" si="2"/>
        <v>34635</v>
      </c>
      <c r="F28" s="45">
        <f t="shared" si="3"/>
        <v>0</v>
      </c>
      <c r="G28" s="34">
        <f>'01.2026'!S37</f>
        <v>7981</v>
      </c>
      <c r="H28" s="35">
        <f>'01.2026'!T37</f>
        <v>11998.968999999999</v>
      </c>
      <c r="I28" s="35">
        <f>'01.2026'!CK37</f>
        <v>7840</v>
      </c>
      <c r="J28" s="36">
        <f>'01.2026'!CF37</f>
        <v>0</v>
      </c>
      <c r="K28" s="34">
        <f>'02.2026'!S37</f>
        <v>7209</v>
      </c>
      <c r="L28" s="35">
        <f>'02.2026'!T37</f>
        <v>10712.382</v>
      </c>
      <c r="M28" s="35">
        <f>'02.2026'!CK37</f>
        <v>7120</v>
      </c>
      <c r="N28" s="36">
        <f>'02.2026'!CF37</f>
        <v>0</v>
      </c>
      <c r="O28" s="34">
        <f>'03.2026'!S37</f>
        <v>7951</v>
      </c>
      <c r="P28" s="35">
        <f>'03.2026'!T37</f>
        <v>9811.8680000000004</v>
      </c>
      <c r="Q28" s="35">
        <f>'03.2026'!CK37</f>
        <v>7923</v>
      </c>
      <c r="R28" s="36">
        <f>'03.2026'!CF37</f>
        <v>0</v>
      </c>
      <c r="S28" s="34">
        <f>'04.2026'!S37</f>
        <v>7221</v>
      </c>
      <c r="T28" s="35">
        <f>'04.2026'!T37</f>
        <v>6516.2420000000002</v>
      </c>
      <c r="U28" s="35">
        <f>'04.2026'!CK37</f>
        <v>7343</v>
      </c>
      <c r="V28" s="36">
        <f>'04.2026'!CF37</f>
        <v>0</v>
      </c>
      <c r="W28" s="34">
        <f>'05.2026'!S37</f>
        <v>4575</v>
      </c>
      <c r="X28" s="35">
        <f>'05.2026'!T37</f>
        <v>3473.3629999999998</v>
      </c>
      <c r="Y28" s="35">
        <f>'05.2026'!CK37</f>
        <v>4409</v>
      </c>
      <c r="Z28" s="36">
        <f>'05.2026'!CF37</f>
        <v>0</v>
      </c>
      <c r="AA28" s="34">
        <f>'06.2026'!S37</f>
        <v>0</v>
      </c>
      <c r="AB28" s="35">
        <f>'06.2026'!T37</f>
        <v>0</v>
      </c>
      <c r="AC28" s="35">
        <f>'06.2026'!CK37</f>
        <v>0</v>
      </c>
      <c r="AD28" s="36">
        <f>'06.2026'!CF37</f>
        <v>0</v>
      </c>
      <c r="AE28" s="34">
        <f>'07.2026'!S37</f>
        <v>0</v>
      </c>
      <c r="AF28" s="35">
        <f>'07.2026'!T37</f>
        <v>0</v>
      </c>
      <c r="AG28" s="35">
        <f>'07.2026'!CK37</f>
        <v>0</v>
      </c>
      <c r="AH28" s="36">
        <f>'07.2026'!CF37</f>
        <v>0</v>
      </c>
      <c r="AI28" s="34">
        <f>'08.2026'!S37</f>
        <v>0</v>
      </c>
      <c r="AJ28" s="35">
        <f>'08.2026'!T37</f>
        <v>0</v>
      </c>
      <c r="AK28" s="35">
        <f>'08.2026'!CK37</f>
        <v>0</v>
      </c>
      <c r="AL28" s="36">
        <f>'08.2026'!CF37</f>
        <v>0</v>
      </c>
      <c r="AM28" s="34">
        <f>'09.2026'!S37</f>
        <v>0</v>
      </c>
      <c r="AN28" s="35">
        <f>'09.2026'!T37</f>
        <v>0</v>
      </c>
      <c r="AO28" s="35">
        <f>'09.2026'!CK37</f>
        <v>0</v>
      </c>
      <c r="AP28" s="36">
        <f>'09.2026'!CF37</f>
        <v>0</v>
      </c>
      <c r="AQ28" s="34">
        <f>'10.2026'!S37</f>
        <v>0</v>
      </c>
      <c r="AR28" s="35">
        <f>'10.2026'!T37</f>
        <v>0</v>
      </c>
      <c r="AS28" s="35">
        <f>'10.2026'!CK37</f>
        <v>0</v>
      </c>
      <c r="AT28" s="36">
        <f>'10.2026'!CF37</f>
        <v>0</v>
      </c>
      <c r="AU28" s="34">
        <f>'11.2026'!S37</f>
        <v>0</v>
      </c>
      <c r="AV28" s="35">
        <f>'11.2026'!T37</f>
        <v>0</v>
      </c>
      <c r="AW28" s="35">
        <f>'11.2026'!CK37</f>
        <v>0</v>
      </c>
      <c r="AX28" s="36">
        <f>'11.2026'!CF37</f>
        <v>0</v>
      </c>
      <c r="AY28" s="34">
        <f>'12.2026'!S37</f>
        <v>0</v>
      </c>
      <c r="AZ28" s="35">
        <f>'12.2026'!T37</f>
        <v>0</v>
      </c>
      <c r="BA28" s="35">
        <f>'12.2026'!CK37</f>
        <v>0</v>
      </c>
      <c r="BB28" s="36">
        <f>'12.2026'!CF37</f>
        <v>0</v>
      </c>
    </row>
    <row r="29" spans="1:54" x14ac:dyDescent="0.25">
      <c r="A29" s="17">
        <f t="shared" si="4"/>
        <v>24</v>
      </c>
      <c r="B29" s="21" t="s">
        <v>77</v>
      </c>
      <c r="C29" s="43">
        <f t="shared" si="0"/>
        <v>0</v>
      </c>
      <c r="D29" s="44">
        <f t="shared" si="1"/>
        <v>0</v>
      </c>
      <c r="E29" s="44">
        <f t="shared" si="2"/>
        <v>0</v>
      </c>
      <c r="F29" s="45">
        <f t="shared" si="3"/>
        <v>0</v>
      </c>
      <c r="G29" s="34">
        <f>'01.2026'!S38</f>
        <v>0</v>
      </c>
      <c r="H29" s="35">
        <f>'01.2026'!T38</f>
        <v>0</v>
      </c>
      <c r="I29" s="35">
        <f>'01.2026'!CK38</f>
        <v>0</v>
      </c>
      <c r="J29" s="36">
        <f>'01.2026'!CF38</f>
        <v>0</v>
      </c>
      <c r="K29" s="34">
        <f>'02.2026'!S38</f>
        <v>0</v>
      </c>
      <c r="L29" s="35">
        <f>'02.2026'!T38</f>
        <v>0</v>
      </c>
      <c r="M29" s="35">
        <f>'02.2026'!CK38</f>
        <v>0</v>
      </c>
      <c r="N29" s="36">
        <f>'02.2026'!CF38</f>
        <v>0</v>
      </c>
      <c r="O29" s="34">
        <f>'03.2026'!S38</f>
        <v>0</v>
      </c>
      <c r="P29" s="35">
        <f>'03.2026'!T38</f>
        <v>0</v>
      </c>
      <c r="Q29" s="35">
        <f>'03.2026'!CK38</f>
        <v>0</v>
      </c>
      <c r="R29" s="36">
        <f>'03.2026'!CF38</f>
        <v>0</v>
      </c>
      <c r="S29" s="34">
        <f>'04.2026'!S38</f>
        <v>0</v>
      </c>
      <c r="T29" s="35">
        <f>'04.2026'!T38</f>
        <v>0</v>
      </c>
      <c r="U29" s="35">
        <f>'04.2026'!CK38</f>
        <v>0</v>
      </c>
      <c r="V29" s="36">
        <f>'04.2026'!CF38</f>
        <v>0</v>
      </c>
      <c r="W29" s="34">
        <f>'05.2026'!S38</f>
        <v>0</v>
      </c>
      <c r="X29" s="35">
        <f>'05.2026'!T38</f>
        <v>0</v>
      </c>
      <c r="Y29" s="35">
        <f>'05.2026'!CK38</f>
        <v>0</v>
      </c>
      <c r="Z29" s="36">
        <f>'05.2026'!CF38</f>
        <v>0</v>
      </c>
      <c r="AA29" s="34">
        <f>'06.2026'!S38</f>
        <v>0</v>
      </c>
      <c r="AB29" s="35">
        <f>'06.2026'!T38</f>
        <v>0</v>
      </c>
      <c r="AC29" s="35">
        <f>'06.2026'!CK38</f>
        <v>0</v>
      </c>
      <c r="AD29" s="36">
        <f>'06.2026'!CF38</f>
        <v>0</v>
      </c>
      <c r="AE29" s="34">
        <f>'07.2026'!S38</f>
        <v>0</v>
      </c>
      <c r="AF29" s="35">
        <f>'07.2026'!T38</f>
        <v>0</v>
      </c>
      <c r="AG29" s="35">
        <f>'07.2026'!CK38</f>
        <v>0</v>
      </c>
      <c r="AH29" s="36">
        <f>'07.2026'!CF38</f>
        <v>0</v>
      </c>
      <c r="AI29" s="34">
        <f>'08.2026'!S38</f>
        <v>0</v>
      </c>
      <c r="AJ29" s="35">
        <f>'08.2026'!T38</f>
        <v>0</v>
      </c>
      <c r="AK29" s="35">
        <f>'08.2026'!CK38</f>
        <v>0</v>
      </c>
      <c r="AL29" s="36">
        <f>'08.2026'!CF38</f>
        <v>0</v>
      </c>
      <c r="AM29" s="34">
        <f>'09.2026'!S38</f>
        <v>0</v>
      </c>
      <c r="AN29" s="35">
        <f>'09.2026'!T38</f>
        <v>0</v>
      </c>
      <c r="AO29" s="35">
        <f>'09.2026'!CK38</f>
        <v>0</v>
      </c>
      <c r="AP29" s="36">
        <f>'09.2026'!CF38</f>
        <v>0</v>
      </c>
      <c r="AQ29" s="34">
        <f>'10.2026'!S38</f>
        <v>0</v>
      </c>
      <c r="AR29" s="35">
        <f>'10.2026'!T38</f>
        <v>0</v>
      </c>
      <c r="AS29" s="35">
        <f>'10.2026'!CK38</f>
        <v>0</v>
      </c>
      <c r="AT29" s="36">
        <f>'10.2026'!CF38</f>
        <v>0</v>
      </c>
      <c r="AU29" s="34">
        <f>'11.2026'!S38</f>
        <v>0</v>
      </c>
      <c r="AV29" s="35">
        <f>'11.2026'!T38</f>
        <v>0</v>
      </c>
      <c r="AW29" s="35">
        <f>'11.2026'!CK38</f>
        <v>0</v>
      </c>
      <c r="AX29" s="36">
        <f>'11.2026'!CF38</f>
        <v>0</v>
      </c>
      <c r="AY29" s="34">
        <f>'12.2026'!S38</f>
        <v>0</v>
      </c>
      <c r="AZ29" s="35">
        <f>'12.2026'!T38</f>
        <v>0</v>
      </c>
      <c r="BA29" s="35">
        <f>'12.2026'!CK38</f>
        <v>0</v>
      </c>
      <c r="BB29" s="36">
        <f>'12.2026'!CF38</f>
        <v>0</v>
      </c>
    </row>
    <row r="30" spans="1:54" x14ac:dyDescent="0.25">
      <c r="A30" s="17">
        <f t="shared" si="4"/>
        <v>25</v>
      </c>
      <c r="B30" s="21" t="s">
        <v>144</v>
      </c>
      <c r="C30" s="43">
        <f t="shared" si="0"/>
        <v>17593.3</v>
      </c>
      <c r="D30" s="44">
        <f t="shared" si="1"/>
        <v>17593.3</v>
      </c>
      <c r="E30" s="44">
        <f t="shared" si="2"/>
        <v>17099</v>
      </c>
      <c r="F30" s="45">
        <f t="shared" si="3"/>
        <v>0</v>
      </c>
      <c r="G30" s="34">
        <f>'01.2026'!S39</f>
        <v>4716.5</v>
      </c>
      <c r="H30" s="35">
        <f>'01.2026'!T39</f>
        <v>4716.5</v>
      </c>
      <c r="I30" s="35">
        <f>'01.2026'!CK39</f>
        <v>4398</v>
      </c>
      <c r="J30" s="36">
        <f>'01.2026'!CF39</f>
        <v>0</v>
      </c>
      <c r="K30" s="34">
        <f>'02.2026'!S39</f>
        <v>4303.3</v>
      </c>
      <c r="L30" s="35">
        <f>'02.2026'!T39</f>
        <v>4303.3</v>
      </c>
      <c r="M30" s="35">
        <f>'02.2026'!CK39</f>
        <v>4089</v>
      </c>
      <c r="N30" s="36">
        <f>'02.2026'!CF39</f>
        <v>0</v>
      </c>
      <c r="O30" s="34">
        <f>'03.2026'!S39</f>
        <v>4526.2</v>
      </c>
      <c r="P30" s="35">
        <f>'03.2026'!T39</f>
        <v>4526.2</v>
      </c>
      <c r="Q30" s="35">
        <f>'03.2026'!CK39</f>
        <v>4441</v>
      </c>
      <c r="R30" s="36">
        <f>'03.2026'!CF39</f>
        <v>0</v>
      </c>
      <c r="S30" s="34">
        <f>'04.2026'!S39</f>
        <v>3759.5</v>
      </c>
      <c r="T30" s="35">
        <f>'04.2026'!T39</f>
        <v>3759.5</v>
      </c>
      <c r="U30" s="35">
        <f>'04.2026'!CK39</f>
        <v>3883</v>
      </c>
      <c r="V30" s="36">
        <f>'04.2026'!CF39</f>
        <v>0</v>
      </c>
      <c r="W30" s="34">
        <f>'05.2026'!S39</f>
        <v>287.8</v>
      </c>
      <c r="X30" s="35">
        <f>'05.2026'!T39</f>
        <v>287.8</v>
      </c>
      <c r="Y30" s="35">
        <f>'05.2026'!CK39</f>
        <v>288</v>
      </c>
      <c r="Z30" s="36">
        <f>'05.2026'!CF39</f>
        <v>0</v>
      </c>
      <c r="AA30" s="34">
        <f>'06.2026'!S39</f>
        <v>0</v>
      </c>
      <c r="AB30" s="35">
        <f>'06.2026'!T39</f>
        <v>0</v>
      </c>
      <c r="AC30" s="35">
        <f>'06.2026'!CK39</f>
        <v>0</v>
      </c>
      <c r="AD30" s="36">
        <f>'06.2026'!CF39</f>
        <v>0</v>
      </c>
      <c r="AE30" s="34">
        <f>'07.2026'!S39</f>
        <v>0</v>
      </c>
      <c r="AF30" s="35">
        <f>'07.2026'!T39</f>
        <v>0</v>
      </c>
      <c r="AG30" s="35">
        <f>'07.2026'!CK39</f>
        <v>0</v>
      </c>
      <c r="AH30" s="36">
        <f>'07.2026'!CF39</f>
        <v>0</v>
      </c>
      <c r="AI30" s="34">
        <f>'08.2026'!S39</f>
        <v>0</v>
      </c>
      <c r="AJ30" s="35">
        <f>'08.2026'!T39</f>
        <v>0</v>
      </c>
      <c r="AK30" s="35">
        <f>'08.2026'!CK39</f>
        <v>0</v>
      </c>
      <c r="AL30" s="36">
        <f>'08.2026'!CF39</f>
        <v>0</v>
      </c>
      <c r="AM30" s="34">
        <f>'09.2026'!S39</f>
        <v>0</v>
      </c>
      <c r="AN30" s="35">
        <f>'09.2026'!T39</f>
        <v>0</v>
      </c>
      <c r="AO30" s="35">
        <f>'09.2026'!CK39</f>
        <v>0</v>
      </c>
      <c r="AP30" s="36">
        <f>'09.2026'!CF39</f>
        <v>0</v>
      </c>
      <c r="AQ30" s="34">
        <f>'10.2026'!S39</f>
        <v>0</v>
      </c>
      <c r="AR30" s="35">
        <f>'10.2026'!T39</f>
        <v>0</v>
      </c>
      <c r="AS30" s="35">
        <f>'10.2026'!CK39</f>
        <v>0</v>
      </c>
      <c r="AT30" s="36">
        <f>'10.2026'!CF39</f>
        <v>0</v>
      </c>
      <c r="AU30" s="34">
        <f>'11.2026'!S39</f>
        <v>0</v>
      </c>
      <c r="AV30" s="35">
        <f>'11.2026'!T39</f>
        <v>0</v>
      </c>
      <c r="AW30" s="35">
        <f>'11.2026'!CK39</f>
        <v>0</v>
      </c>
      <c r="AX30" s="36">
        <f>'11.2026'!CF39</f>
        <v>0</v>
      </c>
      <c r="AY30" s="34">
        <f>'12.2026'!S39</f>
        <v>0</v>
      </c>
      <c r="AZ30" s="35">
        <f>'12.2026'!T39</f>
        <v>0</v>
      </c>
      <c r="BA30" s="35">
        <f>'12.2026'!CK39</f>
        <v>0</v>
      </c>
      <c r="BB30" s="36">
        <f>'12.2026'!CF39</f>
        <v>0</v>
      </c>
    </row>
    <row r="31" spans="1:54" x14ac:dyDescent="0.25">
      <c r="A31" s="17">
        <f t="shared" si="4"/>
        <v>26</v>
      </c>
      <c r="B31" s="20" t="s">
        <v>170</v>
      </c>
      <c r="C31" s="43">
        <f t="shared" si="0"/>
        <v>0</v>
      </c>
      <c r="D31" s="44">
        <f t="shared" si="1"/>
        <v>0</v>
      </c>
      <c r="E31" s="44">
        <f t="shared" si="2"/>
        <v>0</v>
      </c>
      <c r="F31" s="45">
        <f t="shared" si="3"/>
        <v>0</v>
      </c>
      <c r="G31" s="34">
        <f>'01.2026'!S40</f>
        <v>0</v>
      </c>
      <c r="H31" s="35">
        <f>'01.2026'!T40</f>
        <v>0</v>
      </c>
      <c r="I31" s="35">
        <f>'01.2026'!CK40</f>
        <v>0</v>
      </c>
      <c r="J31" s="36">
        <f>'01.2026'!CF40</f>
        <v>0</v>
      </c>
      <c r="K31" s="34">
        <f>'02.2026'!S40</f>
        <v>0</v>
      </c>
      <c r="L31" s="35">
        <f>'02.2026'!T40</f>
        <v>0</v>
      </c>
      <c r="M31" s="35">
        <f>'02.2026'!CK40</f>
        <v>0</v>
      </c>
      <c r="N31" s="36">
        <f>'02.2026'!CF40</f>
        <v>0</v>
      </c>
      <c r="O31" s="34">
        <f>'03.2026'!S40</f>
        <v>0</v>
      </c>
      <c r="P31" s="35">
        <f>'03.2026'!T40</f>
        <v>0</v>
      </c>
      <c r="Q31" s="35">
        <f>'03.2026'!CK40</f>
        <v>0</v>
      </c>
      <c r="R31" s="36">
        <f>'03.2026'!CF40</f>
        <v>0</v>
      </c>
      <c r="S31" s="34">
        <f>'04.2026'!S40</f>
        <v>0</v>
      </c>
      <c r="T31" s="35">
        <f>'04.2026'!T40</f>
        <v>0</v>
      </c>
      <c r="U31" s="35">
        <f>'04.2026'!CK40</f>
        <v>0</v>
      </c>
      <c r="V31" s="36">
        <f>'04.2026'!CF40</f>
        <v>0</v>
      </c>
      <c r="W31" s="34">
        <f>'05.2026'!S40</f>
        <v>0</v>
      </c>
      <c r="X31" s="35">
        <f>'05.2026'!T40</f>
        <v>0</v>
      </c>
      <c r="Y31" s="35">
        <f>'05.2026'!CK40</f>
        <v>0</v>
      </c>
      <c r="Z31" s="36">
        <f>'05.2026'!CF40</f>
        <v>0</v>
      </c>
      <c r="AA31" s="34">
        <f>'06.2026'!S40</f>
        <v>0</v>
      </c>
      <c r="AB31" s="35">
        <f>'06.2026'!T40</f>
        <v>0</v>
      </c>
      <c r="AC31" s="35">
        <f>'06.2026'!CK40</f>
        <v>0</v>
      </c>
      <c r="AD31" s="36">
        <f>'06.2026'!CF40</f>
        <v>0</v>
      </c>
      <c r="AE31" s="34">
        <f>'07.2026'!S40</f>
        <v>0</v>
      </c>
      <c r="AF31" s="35">
        <f>'07.2026'!T40</f>
        <v>0</v>
      </c>
      <c r="AG31" s="35">
        <f>'07.2026'!CK40</f>
        <v>0</v>
      </c>
      <c r="AH31" s="36">
        <f>'07.2026'!CF40</f>
        <v>0</v>
      </c>
      <c r="AI31" s="34">
        <f>'08.2026'!S40</f>
        <v>0</v>
      </c>
      <c r="AJ31" s="35">
        <f>'08.2026'!T40</f>
        <v>0</v>
      </c>
      <c r="AK31" s="35">
        <f>'08.2026'!CK40</f>
        <v>0</v>
      </c>
      <c r="AL31" s="36">
        <f>'08.2026'!CF40</f>
        <v>0</v>
      </c>
      <c r="AM31" s="34">
        <f>'09.2026'!S40</f>
        <v>0</v>
      </c>
      <c r="AN31" s="35">
        <f>'09.2026'!T40</f>
        <v>0</v>
      </c>
      <c r="AO31" s="35">
        <f>'09.2026'!CK40</f>
        <v>0</v>
      </c>
      <c r="AP31" s="36">
        <f>'09.2026'!CF40</f>
        <v>0</v>
      </c>
      <c r="AQ31" s="34">
        <f>'10.2026'!S40</f>
        <v>0</v>
      </c>
      <c r="AR31" s="35">
        <f>'10.2026'!T40</f>
        <v>0</v>
      </c>
      <c r="AS31" s="35">
        <f>'10.2026'!CK40</f>
        <v>0</v>
      </c>
      <c r="AT31" s="36">
        <f>'10.2026'!CF40</f>
        <v>0</v>
      </c>
      <c r="AU31" s="34">
        <f>'11.2026'!S40</f>
        <v>0</v>
      </c>
      <c r="AV31" s="35">
        <f>'11.2026'!T40</f>
        <v>0</v>
      </c>
      <c r="AW31" s="35">
        <f>'11.2026'!CK40</f>
        <v>0</v>
      </c>
      <c r="AX31" s="36">
        <f>'11.2026'!CF40</f>
        <v>0</v>
      </c>
      <c r="AY31" s="34">
        <f>'12.2026'!S40</f>
        <v>0</v>
      </c>
      <c r="AZ31" s="35">
        <f>'12.2026'!T40</f>
        <v>0</v>
      </c>
      <c r="BA31" s="35">
        <f>'12.2026'!CK40</f>
        <v>0</v>
      </c>
      <c r="BB31" s="36">
        <f>'12.2026'!CF40</f>
        <v>0</v>
      </c>
    </row>
    <row r="32" spans="1:54" x14ac:dyDescent="0.25">
      <c r="A32" s="17">
        <f t="shared" si="4"/>
        <v>27</v>
      </c>
      <c r="B32" s="21" t="s">
        <v>90</v>
      </c>
      <c r="C32" s="43">
        <f t="shared" si="0"/>
        <v>302240.3</v>
      </c>
      <c r="D32" s="44">
        <f t="shared" si="1"/>
        <v>261155.08799999999</v>
      </c>
      <c r="E32" s="44">
        <f t="shared" si="2"/>
        <v>122656</v>
      </c>
      <c r="F32" s="45">
        <f t="shared" si="3"/>
        <v>0</v>
      </c>
      <c r="G32" s="34">
        <f>'01.2026'!S41</f>
        <v>77257.2</v>
      </c>
      <c r="H32" s="35">
        <f>'01.2026'!T41</f>
        <v>67069.489000000001</v>
      </c>
      <c r="I32" s="35">
        <f>'01.2026'!CK41</f>
        <v>30514</v>
      </c>
      <c r="J32" s="36">
        <f>'01.2026'!CF41</f>
        <v>0</v>
      </c>
      <c r="K32" s="34">
        <f>'02.2026'!S41</f>
        <v>69673.399999999994</v>
      </c>
      <c r="L32" s="35">
        <f>'02.2026'!T41</f>
        <v>61192.459000000003</v>
      </c>
      <c r="M32" s="35">
        <f>'02.2026'!CK41</f>
        <v>27090</v>
      </c>
      <c r="N32" s="36">
        <f>'02.2026'!CF41</f>
        <v>0</v>
      </c>
      <c r="O32" s="34">
        <f>'03.2026'!S41</f>
        <v>73592.800000000003</v>
      </c>
      <c r="P32" s="35">
        <f>'03.2026'!T41</f>
        <v>64029.063000000002</v>
      </c>
      <c r="Q32" s="35">
        <f>'03.2026'!CK41</f>
        <v>26947</v>
      </c>
      <c r="R32" s="36">
        <f>'03.2026'!CF41</f>
        <v>0</v>
      </c>
      <c r="S32" s="34">
        <f>'04.2026'!S41</f>
        <v>59874.9</v>
      </c>
      <c r="T32" s="35">
        <f>'04.2026'!T41</f>
        <v>53997.542999999998</v>
      </c>
      <c r="U32" s="35">
        <f>'04.2026'!CK41</f>
        <v>22540</v>
      </c>
      <c r="V32" s="36">
        <f>'04.2026'!CF41</f>
        <v>0</v>
      </c>
      <c r="W32" s="34">
        <f>'05.2026'!S41</f>
        <v>21842</v>
      </c>
      <c r="X32" s="35">
        <f>'05.2026'!T41</f>
        <v>14866.534</v>
      </c>
      <c r="Y32" s="35">
        <f>'05.2026'!CK41</f>
        <v>15565</v>
      </c>
      <c r="Z32" s="36">
        <f>'05.2026'!CF41</f>
        <v>0</v>
      </c>
      <c r="AA32" s="34">
        <f>'06.2026'!S41</f>
        <v>0</v>
      </c>
      <c r="AB32" s="35">
        <f>'06.2026'!T41</f>
        <v>0</v>
      </c>
      <c r="AC32" s="35">
        <f>'06.2026'!CK41</f>
        <v>0</v>
      </c>
      <c r="AD32" s="36">
        <f>'06.2026'!CF41</f>
        <v>0</v>
      </c>
      <c r="AE32" s="34">
        <f>'07.2026'!S41</f>
        <v>0</v>
      </c>
      <c r="AF32" s="35">
        <f>'07.2026'!T41</f>
        <v>0</v>
      </c>
      <c r="AG32" s="35">
        <f>'07.2026'!CK41</f>
        <v>0</v>
      </c>
      <c r="AH32" s="36">
        <f>'07.2026'!CF41</f>
        <v>0</v>
      </c>
      <c r="AI32" s="34">
        <f>'08.2026'!S41</f>
        <v>0</v>
      </c>
      <c r="AJ32" s="35">
        <f>'08.2026'!T41</f>
        <v>0</v>
      </c>
      <c r="AK32" s="35">
        <f>'08.2026'!CK41</f>
        <v>0</v>
      </c>
      <c r="AL32" s="36">
        <f>'08.2026'!CF41</f>
        <v>0</v>
      </c>
      <c r="AM32" s="34">
        <f>'09.2026'!S41</f>
        <v>0</v>
      </c>
      <c r="AN32" s="35">
        <f>'09.2026'!T41</f>
        <v>0</v>
      </c>
      <c r="AO32" s="35">
        <f>'09.2026'!CK41</f>
        <v>0</v>
      </c>
      <c r="AP32" s="36">
        <f>'09.2026'!CF41</f>
        <v>0</v>
      </c>
      <c r="AQ32" s="34">
        <f>'10.2026'!S41</f>
        <v>0</v>
      </c>
      <c r="AR32" s="35">
        <f>'10.2026'!T41</f>
        <v>0</v>
      </c>
      <c r="AS32" s="35">
        <f>'10.2026'!CK41</f>
        <v>0</v>
      </c>
      <c r="AT32" s="36">
        <f>'10.2026'!CF41</f>
        <v>0</v>
      </c>
      <c r="AU32" s="34">
        <f>'11.2026'!S41</f>
        <v>0</v>
      </c>
      <c r="AV32" s="35">
        <f>'11.2026'!T41</f>
        <v>0</v>
      </c>
      <c r="AW32" s="35">
        <f>'11.2026'!CK41</f>
        <v>0</v>
      </c>
      <c r="AX32" s="36">
        <f>'11.2026'!CF41</f>
        <v>0</v>
      </c>
      <c r="AY32" s="34">
        <f>'12.2026'!S41</f>
        <v>0</v>
      </c>
      <c r="AZ32" s="35">
        <f>'12.2026'!T41</f>
        <v>0</v>
      </c>
      <c r="BA32" s="35">
        <f>'12.2026'!CK41</f>
        <v>0</v>
      </c>
      <c r="BB32" s="36">
        <f>'12.2026'!CF41</f>
        <v>0</v>
      </c>
    </row>
    <row r="33" spans="1:54" x14ac:dyDescent="0.25">
      <c r="A33" s="17">
        <f t="shared" si="4"/>
        <v>28</v>
      </c>
      <c r="B33" s="20" t="s">
        <v>274</v>
      </c>
      <c r="C33" s="43">
        <f t="shared" si="0"/>
        <v>234536</v>
      </c>
      <c r="D33" s="44">
        <f t="shared" si="1"/>
        <v>196070</v>
      </c>
      <c r="E33" s="44">
        <f t="shared" si="2"/>
        <v>176851</v>
      </c>
      <c r="F33" s="45">
        <f t="shared" si="3"/>
        <v>0</v>
      </c>
      <c r="G33" s="34">
        <f>'01.2026'!S42</f>
        <v>68778</v>
      </c>
      <c r="H33" s="35">
        <f>'01.2026'!T42</f>
        <v>59201</v>
      </c>
      <c r="I33" s="35">
        <f>'01.2026'!CK42</f>
        <v>40437</v>
      </c>
      <c r="J33" s="36">
        <f>'01.2026'!CF42</f>
        <v>0</v>
      </c>
      <c r="K33" s="34">
        <f>'02.2026'!S42</f>
        <v>58149</v>
      </c>
      <c r="L33" s="35">
        <f>'02.2026'!T42</f>
        <v>48611</v>
      </c>
      <c r="M33" s="35">
        <f>'02.2026'!CK42</f>
        <v>38009</v>
      </c>
      <c r="N33" s="36">
        <f>'02.2026'!CF42</f>
        <v>0</v>
      </c>
      <c r="O33" s="34">
        <f>'03.2026'!S42</f>
        <v>48116</v>
      </c>
      <c r="P33" s="35">
        <f>'03.2026'!T42</f>
        <v>39137</v>
      </c>
      <c r="Q33" s="35">
        <f>'03.2026'!CK42</f>
        <v>40374</v>
      </c>
      <c r="R33" s="36">
        <f>'03.2026'!CF42</f>
        <v>0</v>
      </c>
      <c r="S33" s="34">
        <f>'04.2026'!S42</f>
        <v>33494</v>
      </c>
      <c r="T33" s="35">
        <f>'04.2026'!T42</f>
        <v>36863</v>
      </c>
      <c r="U33" s="35">
        <f>'04.2026'!CK42</f>
        <v>33607</v>
      </c>
      <c r="V33" s="36">
        <f>'04.2026'!CF42</f>
        <v>0</v>
      </c>
      <c r="W33" s="34">
        <f>'05.2026'!S42</f>
        <v>25999</v>
      </c>
      <c r="X33" s="35">
        <f>'05.2026'!T42</f>
        <v>12258</v>
      </c>
      <c r="Y33" s="35">
        <f>'05.2026'!CK42</f>
        <v>24424</v>
      </c>
      <c r="Z33" s="36">
        <f>'05.2026'!CF42</f>
        <v>0</v>
      </c>
      <c r="AA33" s="34">
        <f>'06.2026'!S42</f>
        <v>0</v>
      </c>
      <c r="AB33" s="35">
        <f>'06.2026'!T42</f>
        <v>0</v>
      </c>
      <c r="AC33" s="35">
        <f>'06.2026'!CK42</f>
        <v>0</v>
      </c>
      <c r="AD33" s="36">
        <f>'06.2026'!CF42</f>
        <v>0</v>
      </c>
      <c r="AE33" s="34">
        <f>'07.2026'!S42</f>
        <v>0</v>
      </c>
      <c r="AF33" s="35">
        <f>'07.2026'!T42</f>
        <v>0</v>
      </c>
      <c r="AG33" s="35">
        <f>'07.2026'!CK42</f>
        <v>0</v>
      </c>
      <c r="AH33" s="36">
        <f>'07.2026'!CF42</f>
        <v>0</v>
      </c>
      <c r="AI33" s="34">
        <f>'08.2026'!S42</f>
        <v>0</v>
      </c>
      <c r="AJ33" s="35">
        <f>'08.2026'!T42</f>
        <v>0</v>
      </c>
      <c r="AK33" s="35">
        <f>'08.2026'!CK42</f>
        <v>0</v>
      </c>
      <c r="AL33" s="36">
        <f>'08.2026'!CF42</f>
        <v>0</v>
      </c>
      <c r="AM33" s="34">
        <f>'09.2026'!S42</f>
        <v>0</v>
      </c>
      <c r="AN33" s="35">
        <f>'09.2026'!T42</f>
        <v>0</v>
      </c>
      <c r="AO33" s="35">
        <f>'09.2026'!CK42</f>
        <v>0</v>
      </c>
      <c r="AP33" s="36">
        <f>'09.2026'!CF42</f>
        <v>0</v>
      </c>
      <c r="AQ33" s="34">
        <f>'10.2026'!S42</f>
        <v>0</v>
      </c>
      <c r="AR33" s="35">
        <f>'10.2026'!T42</f>
        <v>0</v>
      </c>
      <c r="AS33" s="35">
        <f>'10.2026'!CK42</f>
        <v>0</v>
      </c>
      <c r="AT33" s="36">
        <f>'10.2026'!CF42</f>
        <v>0</v>
      </c>
      <c r="AU33" s="34">
        <f>'11.2026'!S42</f>
        <v>0</v>
      </c>
      <c r="AV33" s="35">
        <f>'11.2026'!T42</f>
        <v>0</v>
      </c>
      <c r="AW33" s="35">
        <f>'11.2026'!CK42</f>
        <v>0</v>
      </c>
      <c r="AX33" s="36">
        <f>'11.2026'!CF42</f>
        <v>0</v>
      </c>
      <c r="AY33" s="34">
        <f>'12.2026'!S42</f>
        <v>0</v>
      </c>
      <c r="AZ33" s="35">
        <f>'12.2026'!T42</f>
        <v>0</v>
      </c>
      <c r="BA33" s="35">
        <f>'12.2026'!CK42</f>
        <v>0</v>
      </c>
      <c r="BB33" s="36">
        <f>'12.2026'!CF42</f>
        <v>0</v>
      </c>
    </row>
    <row r="34" spans="1:54" x14ac:dyDescent="0.25">
      <c r="A34" s="17">
        <f t="shared" si="4"/>
        <v>29</v>
      </c>
      <c r="B34" s="20" t="s">
        <v>226</v>
      </c>
      <c r="C34" s="43">
        <f t="shared" si="0"/>
        <v>184350.21899999998</v>
      </c>
      <c r="D34" s="44">
        <f t="shared" si="1"/>
        <v>508719.08900000004</v>
      </c>
      <c r="E34" s="44">
        <f t="shared" si="2"/>
        <v>41423</v>
      </c>
      <c r="F34" s="45">
        <f t="shared" si="3"/>
        <v>0</v>
      </c>
      <c r="G34" s="34">
        <f>'01.2026'!S43</f>
        <v>40811</v>
      </c>
      <c r="H34" s="35">
        <f>'01.2026'!T43</f>
        <v>149192.33199999999</v>
      </c>
      <c r="I34" s="35">
        <f>'01.2026'!CK43</f>
        <v>8181</v>
      </c>
      <c r="J34" s="36">
        <f>'01.2026'!CF43</f>
        <v>0</v>
      </c>
      <c r="K34" s="34">
        <f>'02.2026'!S43</f>
        <v>37224</v>
      </c>
      <c r="L34" s="35">
        <f>'02.2026'!T43</f>
        <v>123680.993</v>
      </c>
      <c r="M34" s="35">
        <f>'02.2026'!CK43</f>
        <v>7643</v>
      </c>
      <c r="N34" s="36">
        <f>'02.2026'!CF43</f>
        <v>0</v>
      </c>
      <c r="O34" s="34">
        <f>'03.2026'!S43</f>
        <v>38197</v>
      </c>
      <c r="P34" s="35">
        <f>'03.2026'!T43</f>
        <v>109223.296</v>
      </c>
      <c r="Q34" s="35">
        <f>'03.2026'!CK43</f>
        <v>8567</v>
      </c>
      <c r="R34" s="36">
        <f>'03.2026'!CF43</f>
        <v>0</v>
      </c>
      <c r="S34" s="34">
        <f>'04.2026'!S43</f>
        <v>34089</v>
      </c>
      <c r="T34" s="35">
        <f>'04.2026'!T43</f>
        <v>77823.721000000005</v>
      </c>
      <c r="U34" s="35">
        <f>'04.2026'!CK43</f>
        <v>8100</v>
      </c>
      <c r="V34" s="36">
        <f>'04.2026'!CF43</f>
        <v>0</v>
      </c>
      <c r="W34" s="34">
        <f>'05.2026'!S43</f>
        <v>34029.218999999997</v>
      </c>
      <c r="X34" s="35">
        <f>'05.2026'!T43</f>
        <v>48798.747000000003</v>
      </c>
      <c r="Y34" s="35">
        <f>'05.2026'!CK43</f>
        <v>8932</v>
      </c>
      <c r="Z34" s="36">
        <f>'05.2026'!CF43</f>
        <v>0</v>
      </c>
      <c r="AA34" s="34">
        <f>'06.2026'!S43</f>
        <v>0</v>
      </c>
      <c r="AB34" s="35">
        <f>'06.2026'!T43</f>
        <v>0</v>
      </c>
      <c r="AC34" s="35">
        <f>'06.2026'!CK43</f>
        <v>0</v>
      </c>
      <c r="AD34" s="36">
        <f>'06.2026'!CF43</f>
        <v>0</v>
      </c>
      <c r="AE34" s="34">
        <f>'07.2026'!S43</f>
        <v>0</v>
      </c>
      <c r="AF34" s="35">
        <f>'07.2026'!T43</f>
        <v>0</v>
      </c>
      <c r="AG34" s="35">
        <f>'07.2026'!CK43</f>
        <v>0</v>
      </c>
      <c r="AH34" s="36">
        <f>'07.2026'!CF43</f>
        <v>0</v>
      </c>
      <c r="AI34" s="34">
        <f>'08.2026'!S43</f>
        <v>0</v>
      </c>
      <c r="AJ34" s="35">
        <f>'08.2026'!T43</f>
        <v>0</v>
      </c>
      <c r="AK34" s="35">
        <f>'08.2026'!CK43</f>
        <v>0</v>
      </c>
      <c r="AL34" s="36">
        <f>'08.2026'!CF43</f>
        <v>0</v>
      </c>
      <c r="AM34" s="34">
        <f>'09.2026'!S43</f>
        <v>0</v>
      </c>
      <c r="AN34" s="35">
        <f>'09.2026'!T43</f>
        <v>0</v>
      </c>
      <c r="AO34" s="35">
        <f>'09.2026'!CK43</f>
        <v>0</v>
      </c>
      <c r="AP34" s="36">
        <f>'09.2026'!CF43</f>
        <v>0</v>
      </c>
      <c r="AQ34" s="34">
        <f>'10.2026'!S43</f>
        <v>0</v>
      </c>
      <c r="AR34" s="35">
        <f>'10.2026'!T43</f>
        <v>0</v>
      </c>
      <c r="AS34" s="35">
        <f>'10.2026'!CK43</f>
        <v>0</v>
      </c>
      <c r="AT34" s="36">
        <f>'10.2026'!CF43</f>
        <v>0</v>
      </c>
      <c r="AU34" s="34">
        <f>'11.2026'!S43</f>
        <v>0</v>
      </c>
      <c r="AV34" s="35">
        <f>'11.2026'!T43</f>
        <v>0</v>
      </c>
      <c r="AW34" s="35">
        <f>'11.2026'!CK43</f>
        <v>0</v>
      </c>
      <c r="AX34" s="36">
        <f>'11.2026'!CF43</f>
        <v>0</v>
      </c>
      <c r="AY34" s="34">
        <f>'12.2026'!S43</f>
        <v>0</v>
      </c>
      <c r="AZ34" s="35">
        <f>'12.2026'!T43</f>
        <v>0</v>
      </c>
      <c r="BA34" s="35">
        <f>'12.2026'!CK43</f>
        <v>0</v>
      </c>
      <c r="BB34" s="36">
        <f>'12.2026'!CF43</f>
        <v>0</v>
      </c>
    </row>
    <row r="35" spans="1:54" x14ac:dyDescent="0.25">
      <c r="A35" s="17">
        <f t="shared" si="4"/>
        <v>30</v>
      </c>
      <c r="B35" s="20" t="s">
        <v>227</v>
      </c>
      <c r="C35" s="43">
        <f t="shared" si="0"/>
        <v>812197.6</v>
      </c>
      <c r="D35" s="44">
        <f t="shared" si="1"/>
        <v>797220.07700000005</v>
      </c>
      <c r="E35" s="44">
        <f t="shared" si="2"/>
        <v>251876</v>
      </c>
      <c r="F35" s="45">
        <f t="shared" si="3"/>
        <v>10581</v>
      </c>
      <c r="G35" s="34">
        <f>'01.2026'!S44</f>
        <v>204907.462</v>
      </c>
      <c r="H35" s="35">
        <f>'01.2026'!T44</f>
        <v>245248.42</v>
      </c>
      <c r="I35" s="35">
        <f>'01.2026'!CK44</f>
        <v>63861</v>
      </c>
      <c r="J35" s="36">
        <f>'01.2026'!CF44</f>
        <v>2372</v>
      </c>
      <c r="K35" s="34">
        <f>'02.2026'!S44</f>
        <v>183340.052</v>
      </c>
      <c r="L35" s="35">
        <f>'02.2026'!T44</f>
        <v>203487.11600000001</v>
      </c>
      <c r="M35" s="35">
        <f>'02.2026'!CK44</f>
        <v>57933</v>
      </c>
      <c r="N35" s="36">
        <f>'02.2026'!CF44</f>
        <v>2409</v>
      </c>
      <c r="O35" s="34">
        <f>'03.2026'!S44</f>
        <v>203061.23300000001</v>
      </c>
      <c r="P35" s="35">
        <f>'03.2026'!T44</f>
        <v>179241.598</v>
      </c>
      <c r="Q35" s="35">
        <f>'03.2026'!CK44</f>
        <v>64052</v>
      </c>
      <c r="R35" s="36">
        <f>'03.2026'!CF44</f>
        <v>2297</v>
      </c>
      <c r="S35" s="34">
        <f>'04.2026'!S44</f>
        <v>151365.68599999999</v>
      </c>
      <c r="T35" s="35">
        <f>'04.2026'!T44</f>
        <v>120765.213</v>
      </c>
      <c r="U35" s="35">
        <f>'04.2026'!CK44</f>
        <v>48061</v>
      </c>
      <c r="V35" s="36">
        <f>'04.2026'!CF44</f>
        <v>2187</v>
      </c>
      <c r="W35" s="34">
        <f>'05.2026'!S44</f>
        <v>69523.167000000001</v>
      </c>
      <c r="X35" s="35">
        <f>'05.2026'!T44</f>
        <v>48477.73</v>
      </c>
      <c r="Y35" s="35">
        <f>'05.2026'!CK44</f>
        <v>17969</v>
      </c>
      <c r="Z35" s="36">
        <f>'05.2026'!CF44</f>
        <v>1316</v>
      </c>
      <c r="AA35" s="34">
        <f>'06.2026'!S44</f>
        <v>0</v>
      </c>
      <c r="AB35" s="35">
        <f>'06.2026'!T44</f>
        <v>0</v>
      </c>
      <c r="AC35" s="35">
        <f>'06.2026'!CK44</f>
        <v>0</v>
      </c>
      <c r="AD35" s="36">
        <f>'06.2026'!CF44</f>
        <v>0</v>
      </c>
      <c r="AE35" s="34">
        <f>'07.2026'!S44</f>
        <v>0</v>
      </c>
      <c r="AF35" s="35">
        <f>'07.2026'!T44</f>
        <v>0</v>
      </c>
      <c r="AG35" s="35">
        <f>'07.2026'!CK44</f>
        <v>0</v>
      </c>
      <c r="AH35" s="36">
        <f>'07.2026'!CF44</f>
        <v>0</v>
      </c>
      <c r="AI35" s="34">
        <f>'08.2026'!S44</f>
        <v>0</v>
      </c>
      <c r="AJ35" s="35">
        <f>'08.2026'!T44</f>
        <v>0</v>
      </c>
      <c r="AK35" s="35">
        <f>'08.2026'!CK44</f>
        <v>0</v>
      </c>
      <c r="AL35" s="36">
        <f>'08.2026'!CF44</f>
        <v>0</v>
      </c>
      <c r="AM35" s="34">
        <f>'09.2026'!S44</f>
        <v>0</v>
      </c>
      <c r="AN35" s="35">
        <f>'09.2026'!T44</f>
        <v>0</v>
      </c>
      <c r="AO35" s="35">
        <f>'09.2026'!CK44</f>
        <v>0</v>
      </c>
      <c r="AP35" s="36">
        <f>'09.2026'!CF44</f>
        <v>0</v>
      </c>
      <c r="AQ35" s="34">
        <f>'10.2026'!S44</f>
        <v>0</v>
      </c>
      <c r="AR35" s="35">
        <f>'10.2026'!T44</f>
        <v>0</v>
      </c>
      <c r="AS35" s="35">
        <f>'10.2026'!CK44</f>
        <v>0</v>
      </c>
      <c r="AT35" s="36">
        <f>'10.2026'!CF44</f>
        <v>0</v>
      </c>
      <c r="AU35" s="34">
        <f>'11.2026'!S44</f>
        <v>0</v>
      </c>
      <c r="AV35" s="35">
        <f>'11.2026'!T44</f>
        <v>0</v>
      </c>
      <c r="AW35" s="35">
        <f>'11.2026'!CK44</f>
        <v>0</v>
      </c>
      <c r="AX35" s="36">
        <f>'11.2026'!CF44</f>
        <v>0</v>
      </c>
      <c r="AY35" s="34">
        <f>'12.2026'!S44</f>
        <v>0</v>
      </c>
      <c r="AZ35" s="35">
        <f>'12.2026'!T44</f>
        <v>0</v>
      </c>
      <c r="BA35" s="35">
        <f>'12.2026'!CK44</f>
        <v>0</v>
      </c>
      <c r="BB35" s="36">
        <f>'12.2026'!CF44</f>
        <v>0</v>
      </c>
    </row>
    <row r="36" spans="1:54" x14ac:dyDescent="0.25">
      <c r="A36" s="17">
        <f t="shared" si="4"/>
        <v>31</v>
      </c>
      <c r="B36" s="21" t="s">
        <v>99</v>
      </c>
      <c r="C36" s="43">
        <f t="shared" si="0"/>
        <v>136290.56899999999</v>
      </c>
      <c r="D36" s="44">
        <f t="shared" si="1"/>
        <v>106751.2</v>
      </c>
      <c r="E36" s="44">
        <f t="shared" si="2"/>
        <v>143382</v>
      </c>
      <c r="F36" s="45">
        <f t="shared" si="3"/>
        <v>0</v>
      </c>
      <c r="G36" s="34">
        <f>'01.2026'!S45</f>
        <v>33982.612999999998</v>
      </c>
      <c r="H36" s="35">
        <f>'01.2026'!T45</f>
        <v>29177.95</v>
      </c>
      <c r="I36" s="35">
        <f>'01.2026'!CK45</f>
        <v>35288</v>
      </c>
      <c r="J36" s="36">
        <f>'01.2026'!CF45</f>
        <v>0</v>
      </c>
      <c r="K36" s="34">
        <f>'02.2026'!S45</f>
        <v>30768.406999999999</v>
      </c>
      <c r="L36" s="35">
        <f>'02.2026'!T45</f>
        <v>23504.25</v>
      </c>
      <c r="M36" s="35">
        <f>'02.2026'!CK45</f>
        <v>31612</v>
      </c>
      <c r="N36" s="36">
        <f>'02.2026'!CF45</f>
        <v>0</v>
      </c>
      <c r="O36" s="34">
        <f>'03.2026'!S45</f>
        <v>33577.074999999997</v>
      </c>
      <c r="P36" s="35">
        <f>'03.2026'!T45</f>
        <v>25457</v>
      </c>
      <c r="Q36" s="35">
        <f>'03.2026'!CK45</f>
        <v>34337</v>
      </c>
      <c r="R36" s="36">
        <f>'03.2026'!CF45</f>
        <v>0</v>
      </c>
      <c r="S36" s="34">
        <f>'04.2026'!S45</f>
        <v>23055.460999999999</v>
      </c>
      <c r="T36" s="35">
        <f>'04.2026'!T45</f>
        <v>17432</v>
      </c>
      <c r="U36" s="35">
        <f>'04.2026'!CK45</f>
        <v>26617</v>
      </c>
      <c r="V36" s="36">
        <f>'04.2026'!CF45</f>
        <v>0</v>
      </c>
      <c r="W36" s="34">
        <f>'05.2026'!S45</f>
        <v>14907.013000000001</v>
      </c>
      <c r="X36" s="35">
        <f>'05.2026'!T45</f>
        <v>11180</v>
      </c>
      <c r="Y36" s="35">
        <f>'05.2026'!CK45</f>
        <v>15528</v>
      </c>
      <c r="Z36" s="36">
        <f>'05.2026'!CF45</f>
        <v>0</v>
      </c>
      <c r="AA36" s="34">
        <f>'06.2026'!S45</f>
        <v>0</v>
      </c>
      <c r="AB36" s="35">
        <f>'06.2026'!T45</f>
        <v>0</v>
      </c>
      <c r="AC36" s="35">
        <f>'06.2026'!CK45</f>
        <v>0</v>
      </c>
      <c r="AD36" s="36">
        <f>'06.2026'!CF45</f>
        <v>0</v>
      </c>
      <c r="AE36" s="34">
        <f>'07.2026'!S45</f>
        <v>0</v>
      </c>
      <c r="AF36" s="35">
        <f>'07.2026'!T45</f>
        <v>0</v>
      </c>
      <c r="AG36" s="35">
        <f>'07.2026'!CK45</f>
        <v>0</v>
      </c>
      <c r="AH36" s="36">
        <f>'07.2026'!CF45</f>
        <v>0</v>
      </c>
      <c r="AI36" s="34">
        <f>'08.2026'!S45</f>
        <v>0</v>
      </c>
      <c r="AJ36" s="35">
        <f>'08.2026'!T45</f>
        <v>0</v>
      </c>
      <c r="AK36" s="35">
        <f>'08.2026'!CK45</f>
        <v>0</v>
      </c>
      <c r="AL36" s="36">
        <f>'08.2026'!CF45</f>
        <v>0</v>
      </c>
      <c r="AM36" s="34">
        <f>'09.2026'!S45</f>
        <v>0</v>
      </c>
      <c r="AN36" s="35">
        <f>'09.2026'!T45</f>
        <v>0</v>
      </c>
      <c r="AO36" s="35">
        <f>'09.2026'!CK45</f>
        <v>0</v>
      </c>
      <c r="AP36" s="36">
        <f>'09.2026'!CF45</f>
        <v>0</v>
      </c>
      <c r="AQ36" s="34">
        <f>'10.2026'!S45</f>
        <v>0</v>
      </c>
      <c r="AR36" s="35">
        <f>'10.2026'!T45</f>
        <v>0</v>
      </c>
      <c r="AS36" s="35">
        <f>'10.2026'!CK45</f>
        <v>0</v>
      </c>
      <c r="AT36" s="36">
        <f>'10.2026'!CF45</f>
        <v>0</v>
      </c>
      <c r="AU36" s="34">
        <f>'11.2026'!S45</f>
        <v>0</v>
      </c>
      <c r="AV36" s="35">
        <f>'11.2026'!T45</f>
        <v>0</v>
      </c>
      <c r="AW36" s="35">
        <f>'11.2026'!CK45</f>
        <v>0</v>
      </c>
      <c r="AX36" s="36">
        <f>'11.2026'!CF45</f>
        <v>0</v>
      </c>
      <c r="AY36" s="34">
        <f>'12.2026'!S45</f>
        <v>0</v>
      </c>
      <c r="AZ36" s="35">
        <f>'12.2026'!T45</f>
        <v>0</v>
      </c>
      <c r="BA36" s="35">
        <f>'12.2026'!CK45</f>
        <v>0</v>
      </c>
      <c r="BB36" s="36">
        <f>'12.2026'!CF45</f>
        <v>0</v>
      </c>
    </row>
    <row r="37" spans="1:54" x14ac:dyDescent="0.25">
      <c r="A37" s="17">
        <f t="shared" si="4"/>
        <v>32</v>
      </c>
      <c r="B37" s="20" t="s">
        <v>363</v>
      </c>
      <c r="C37" s="43">
        <f t="shared" si="0"/>
        <v>332909</v>
      </c>
      <c r="D37" s="44">
        <f t="shared" si="1"/>
        <v>375321.353</v>
      </c>
      <c r="E37" s="44">
        <f t="shared" si="2"/>
        <v>66448</v>
      </c>
      <c r="F37" s="45">
        <f t="shared" si="3"/>
        <v>0</v>
      </c>
      <c r="G37" s="34">
        <f>'01.2026'!S46</f>
        <v>88429</v>
      </c>
      <c r="H37" s="35">
        <f>'01.2026'!T46</f>
        <v>99475.354000000007</v>
      </c>
      <c r="I37" s="35">
        <f>'01.2026'!CK46</f>
        <v>17875</v>
      </c>
      <c r="J37" s="36">
        <f>'01.2026'!CF46</f>
        <v>0</v>
      </c>
      <c r="K37" s="34">
        <f>'02.2026'!S46</f>
        <v>77380</v>
      </c>
      <c r="L37" s="35">
        <f>'02.2026'!T46</f>
        <v>86993.577999999994</v>
      </c>
      <c r="M37" s="35">
        <f>'02.2026'!CK46</f>
        <v>14994</v>
      </c>
      <c r="N37" s="36">
        <f>'02.2026'!CF46</f>
        <v>0</v>
      </c>
      <c r="O37" s="34">
        <f>'03.2026'!S46</f>
        <v>51408</v>
      </c>
      <c r="P37" s="35">
        <f>'03.2026'!T46</f>
        <v>57709.497000000003</v>
      </c>
      <c r="Q37" s="35">
        <f>'03.2026'!CK46</f>
        <v>8554</v>
      </c>
      <c r="R37" s="36">
        <f>'03.2026'!CF46</f>
        <v>0</v>
      </c>
      <c r="S37" s="34">
        <f>'04.2026'!S46</f>
        <v>25251</v>
      </c>
      <c r="T37" s="35">
        <f>'04.2026'!T46</f>
        <v>28584.246999999999</v>
      </c>
      <c r="U37" s="35">
        <f>'04.2026'!CK46</f>
        <v>4724</v>
      </c>
      <c r="V37" s="36">
        <f>'04.2026'!CF46</f>
        <v>0</v>
      </c>
      <c r="W37" s="34">
        <f>'05.2026'!S46</f>
        <v>90441</v>
      </c>
      <c r="X37" s="35">
        <f>'05.2026'!T46</f>
        <v>102558.677</v>
      </c>
      <c r="Y37" s="35">
        <f>'05.2026'!CK46</f>
        <v>20301</v>
      </c>
      <c r="Z37" s="36">
        <f>'05.2026'!CF46</f>
        <v>0</v>
      </c>
      <c r="AA37" s="34">
        <f>'06.2026'!S46</f>
        <v>0</v>
      </c>
      <c r="AB37" s="35">
        <f>'06.2026'!T46</f>
        <v>0</v>
      </c>
      <c r="AC37" s="35">
        <f>'06.2026'!CK46</f>
        <v>0</v>
      </c>
      <c r="AD37" s="36">
        <f>'06.2026'!CF46</f>
        <v>0</v>
      </c>
      <c r="AE37" s="34">
        <f>'07.2026'!S46</f>
        <v>0</v>
      </c>
      <c r="AF37" s="35">
        <f>'07.2026'!T46</f>
        <v>0</v>
      </c>
      <c r="AG37" s="35">
        <f>'07.2026'!CK46</f>
        <v>0</v>
      </c>
      <c r="AH37" s="36">
        <f>'07.2026'!CF46</f>
        <v>0</v>
      </c>
      <c r="AI37" s="34">
        <f>'08.2026'!S46</f>
        <v>0</v>
      </c>
      <c r="AJ37" s="35">
        <f>'08.2026'!T46</f>
        <v>0</v>
      </c>
      <c r="AK37" s="35">
        <f>'08.2026'!CK46</f>
        <v>0</v>
      </c>
      <c r="AL37" s="36">
        <f>'08.2026'!CF46</f>
        <v>0</v>
      </c>
      <c r="AM37" s="34">
        <f>'09.2026'!S46</f>
        <v>0</v>
      </c>
      <c r="AN37" s="35">
        <f>'09.2026'!T46</f>
        <v>0</v>
      </c>
      <c r="AO37" s="35">
        <f>'09.2026'!CK46</f>
        <v>0</v>
      </c>
      <c r="AP37" s="36">
        <f>'09.2026'!CF46</f>
        <v>0</v>
      </c>
      <c r="AQ37" s="34">
        <f>'10.2026'!S46</f>
        <v>0</v>
      </c>
      <c r="AR37" s="35">
        <f>'10.2026'!T46</f>
        <v>0</v>
      </c>
      <c r="AS37" s="35">
        <f>'10.2026'!CK46</f>
        <v>0</v>
      </c>
      <c r="AT37" s="36">
        <f>'10.2026'!CF46</f>
        <v>0</v>
      </c>
      <c r="AU37" s="34">
        <f>'11.2026'!S46</f>
        <v>0</v>
      </c>
      <c r="AV37" s="35">
        <f>'11.2026'!T46</f>
        <v>0</v>
      </c>
      <c r="AW37" s="35">
        <f>'11.2026'!CK46</f>
        <v>0</v>
      </c>
      <c r="AX37" s="36">
        <f>'11.2026'!CF46</f>
        <v>0</v>
      </c>
      <c r="AY37" s="34">
        <f>'12.2026'!S46</f>
        <v>0</v>
      </c>
      <c r="AZ37" s="35">
        <f>'12.2026'!T46</f>
        <v>0</v>
      </c>
      <c r="BA37" s="35">
        <f>'12.2026'!CK46</f>
        <v>0</v>
      </c>
      <c r="BB37" s="36">
        <f>'12.2026'!CF46</f>
        <v>0</v>
      </c>
    </row>
    <row r="38" spans="1:54" x14ac:dyDescent="0.25">
      <c r="A38" s="17">
        <f t="shared" si="4"/>
        <v>33</v>
      </c>
      <c r="B38" s="20" t="s">
        <v>278</v>
      </c>
      <c r="C38" s="43">
        <f t="shared" si="0"/>
        <v>152381.45499999999</v>
      </c>
      <c r="D38" s="44">
        <f t="shared" si="1"/>
        <v>148991.715</v>
      </c>
      <c r="E38" s="44">
        <f t="shared" si="2"/>
        <v>51063</v>
      </c>
      <c r="F38" s="45">
        <f t="shared" si="3"/>
        <v>0</v>
      </c>
      <c r="G38" s="34">
        <f>'01.2026'!S47</f>
        <v>38330.82</v>
      </c>
      <c r="H38" s="35">
        <f>'01.2026'!T47</f>
        <v>40872.800000000003</v>
      </c>
      <c r="I38" s="35">
        <f>'01.2026'!CK47</f>
        <v>11973</v>
      </c>
      <c r="J38" s="36">
        <f>'01.2026'!CF47</f>
        <v>0</v>
      </c>
      <c r="K38" s="34">
        <f>'02.2026'!S47</f>
        <v>34434.224000000002</v>
      </c>
      <c r="L38" s="35">
        <f>'02.2026'!T47</f>
        <v>37544.544999999998</v>
      </c>
      <c r="M38" s="35">
        <f>'02.2026'!CK47</f>
        <v>10003</v>
      </c>
      <c r="N38" s="36">
        <f>'02.2026'!CF47</f>
        <v>0</v>
      </c>
      <c r="O38" s="34">
        <f>'03.2026'!S47</f>
        <v>36555.517999999996</v>
      </c>
      <c r="P38" s="35">
        <f>'03.2026'!T47</f>
        <v>38011.305</v>
      </c>
      <c r="Q38" s="35">
        <f>'03.2026'!CK47</f>
        <v>11446</v>
      </c>
      <c r="R38" s="36">
        <f>'03.2026'!CF47</f>
        <v>0</v>
      </c>
      <c r="S38" s="34">
        <f>'04.2026'!S47</f>
        <v>32796.991000000002</v>
      </c>
      <c r="T38" s="35">
        <f>'04.2026'!T47</f>
        <v>25586.55</v>
      </c>
      <c r="U38" s="35">
        <f>'04.2026'!CK47</f>
        <v>12463</v>
      </c>
      <c r="V38" s="36">
        <f>'04.2026'!CF47</f>
        <v>0</v>
      </c>
      <c r="W38" s="34">
        <f>'05.2026'!S47</f>
        <v>10263.902</v>
      </c>
      <c r="X38" s="35">
        <f>'05.2026'!T47</f>
        <v>6976.5150000000003</v>
      </c>
      <c r="Y38" s="35">
        <f>'05.2026'!CK47</f>
        <v>5178</v>
      </c>
      <c r="Z38" s="36">
        <f>'05.2026'!CF47</f>
        <v>0</v>
      </c>
      <c r="AA38" s="34">
        <f>'06.2026'!S47</f>
        <v>0</v>
      </c>
      <c r="AB38" s="35">
        <f>'06.2026'!T47</f>
        <v>0</v>
      </c>
      <c r="AC38" s="35">
        <f>'06.2026'!CK47</f>
        <v>0</v>
      </c>
      <c r="AD38" s="36">
        <f>'06.2026'!CF47</f>
        <v>0</v>
      </c>
      <c r="AE38" s="34">
        <f>'07.2026'!S47</f>
        <v>0</v>
      </c>
      <c r="AF38" s="35">
        <f>'07.2026'!T47</f>
        <v>0</v>
      </c>
      <c r="AG38" s="35">
        <f>'07.2026'!CK47</f>
        <v>0</v>
      </c>
      <c r="AH38" s="36">
        <f>'07.2026'!CF47</f>
        <v>0</v>
      </c>
      <c r="AI38" s="34">
        <f>'08.2026'!S47</f>
        <v>0</v>
      </c>
      <c r="AJ38" s="35">
        <f>'08.2026'!T47</f>
        <v>0</v>
      </c>
      <c r="AK38" s="35">
        <f>'08.2026'!CK47</f>
        <v>0</v>
      </c>
      <c r="AL38" s="36">
        <f>'08.2026'!CF47</f>
        <v>0</v>
      </c>
      <c r="AM38" s="34">
        <f>'09.2026'!S47</f>
        <v>0</v>
      </c>
      <c r="AN38" s="35">
        <f>'09.2026'!T47</f>
        <v>0</v>
      </c>
      <c r="AO38" s="35">
        <f>'09.2026'!CK47</f>
        <v>0</v>
      </c>
      <c r="AP38" s="36">
        <f>'09.2026'!CF47</f>
        <v>0</v>
      </c>
      <c r="AQ38" s="34">
        <f>'10.2026'!S47</f>
        <v>0</v>
      </c>
      <c r="AR38" s="35">
        <f>'10.2026'!T47</f>
        <v>0</v>
      </c>
      <c r="AS38" s="35">
        <f>'10.2026'!CK47</f>
        <v>0</v>
      </c>
      <c r="AT38" s="36">
        <f>'10.2026'!CF47</f>
        <v>0</v>
      </c>
      <c r="AU38" s="34">
        <f>'11.2026'!S47</f>
        <v>0</v>
      </c>
      <c r="AV38" s="35">
        <f>'11.2026'!T47</f>
        <v>0</v>
      </c>
      <c r="AW38" s="35">
        <f>'11.2026'!CK47</f>
        <v>0</v>
      </c>
      <c r="AX38" s="36">
        <f>'11.2026'!CF47</f>
        <v>0</v>
      </c>
      <c r="AY38" s="34">
        <f>'12.2026'!S47</f>
        <v>0</v>
      </c>
      <c r="AZ38" s="35">
        <f>'12.2026'!T47</f>
        <v>0</v>
      </c>
      <c r="BA38" s="35">
        <f>'12.2026'!CK47</f>
        <v>0</v>
      </c>
      <c r="BB38" s="36">
        <f>'12.2026'!CF47</f>
        <v>0</v>
      </c>
    </row>
    <row r="39" spans="1:54" x14ac:dyDescent="0.25">
      <c r="A39" s="17">
        <f t="shared" si="4"/>
        <v>34</v>
      </c>
      <c r="B39" s="20" t="s">
        <v>279</v>
      </c>
      <c r="C39" s="43">
        <f t="shared" si="0"/>
        <v>346649.47</v>
      </c>
      <c r="D39" s="44">
        <f t="shared" si="1"/>
        <v>233067.70599999998</v>
      </c>
      <c r="E39" s="44">
        <f t="shared" si="2"/>
        <v>154623</v>
      </c>
      <c r="F39" s="45">
        <f t="shared" si="3"/>
        <v>0</v>
      </c>
      <c r="G39" s="34">
        <f>'01.2026'!S48</f>
        <v>86634.467000000004</v>
      </c>
      <c r="H39" s="35">
        <f>'01.2026'!T48</f>
        <v>58353.466999999997</v>
      </c>
      <c r="I39" s="35">
        <f>'01.2026'!CK48</f>
        <v>36167</v>
      </c>
      <c r="J39" s="36">
        <f>'01.2026'!CF48</f>
        <v>0</v>
      </c>
      <c r="K39" s="34">
        <f>'02.2026'!S48</f>
        <v>80131.870999999999</v>
      </c>
      <c r="L39" s="35">
        <f>'02.2026'!T48</f>
        <v>53887.249000000003</v>
      </c>
      <c r="M39" s="35">
        <f>'02.2026'!CK48</f>
        <v>32978</v>
      </c>
      <c r="N39" s="36">
        <f>'02.2026'!CF48</f>
        <v>0</v>
      </c>
      <c r="O39" s="34">
        <f>'03.2026'!S48</f>
        <v>85811.395000000004</v>
      </c>
      <c r="P39" s="35">
        <f>'03.2026'!T48</f>
        <v>58232.224000000002</v>
      </c>
      <c r="Q39" s="35">
        <f>'03.2026'!CK48</f>
        <v>37388</v>
      </c>
      <c r="R39" s="36">
        <f>'03.2026'!CF48</f>
        <v>0</v>
      </c>
      <c r="S39" s="34">
        <f>'04.2026'!S48</f>
        <v>69300.505999999994</v>
      </c>
      <c r="T39" s="35">
        <f>'04.2026'!T48</f>
        <v>46005.832999999999</v>
      </c>
      <c r="U39" s="35">
        <f>'04.2026'!CK48</f>
        <v>31325</v>
      </c>
      <c r="V39" s="36">
        <f>'04.2026'!CF48</f>
        <v>0</v>
      </c>
      <c r="W39" s="34">
        <f>'05.2026'!S48</f>
        <v>24771.231</v>
      </c>
      <c r="X39" s="35">
        <f>'05.2026'!T48</f>
        <v>16588.933000000001</v>
      </c>
      <c r="Y39" s="35">
        <f>'05.2026'!CK48</f>
        <v>16765</v>
      </c>
      <c r="Z39" s="36">
        <f>'05.2026'!CF48</f>
        <v>0</v>
      </c>
      <c r="AA39" s="34">
        <f>'06.2026'!S48</f>
        <v>0</v>
      </c>
      <c r="AB39" s="35">
        <f>'06.2026'!T48</f>
        <v>0</v>
      </c>
      <c r="AC39" s="35">
        <f>'06.2026'!CK48</f>
        <v>0</v>
      </c>
      <c r="AD39" s="36">
        <f>'06.2026'!CF48</f>
        <v>0</v>
      </c>
      <c r="AE39" s="34">
        <f>'07.2026'!S48</f>
        <v>0</v>
      </c>
      <c r="AF39" s="35">
        <f>'07.2026'!T48</f>
        <v>0</v>
      </c>
      <c r="AG39" s="35">
        <f>'07.2026'!CK48</f>
        <v>0</v>
      </c>
      <c r="AH39" s="36">
        <f>'07.2026'!CF48</f>
        <v>0</v>
      </c>
      <c r="AI39" s="34">
        <f>'08.2026'!S48</f>
        <v>0</v>
      </c>
      <c r="AJ39" s="35">
        <f>'08.2026'!T48</f>
        <v>0</v>
      </c>
      <c r="AK39" s="35">
        <f>'08.2026'!CK48</f>
        <v>0</v>
      </c>
      <c r="AL39" s="36">
        <f>'08.2026'!CF48</f>
        <v>0</v>
      </c>
      <c r="AM39" s="34">
        <f>'09.2026'!S48</f>
        <v>0</v>
      </c>
      <c r="AN39" s="35">
        <f>'09.2026'!T48</f>
        <v>0</v>
      </c>
      <c r="AO39" s="35">
        <f>'09.2026'!CK48</f>
        <v>0</v>
      </c>
      <c r="AP39" s="36">
        <f>'09.2026'!CF48</f>
        <v>0</v>
      </c>
      <c r="AQ39" s="34">
        <f>'10.2026'!S48</f>
        <v>0</v>
      </c>
      <c r="AR39" s="35">
        <f>'10.2026'!T48</f>
        <v>0</v>
      </c>
      <c r="AS39" s="35">
        <f>'10.2026'!CK48</f>
        <v>0</v>
      </c>
      <c r="AT39" s="36">
        <f>'10.2026'!CF48</f>
        <v>0</v>
      </c>
      <c r="AU39" s="34">
        <f>'11.2026'!S48</f>
        <v>0</v>
      </c>
      <c r="AV39" s="35">
        <f>'11.2026'!T48</f>
        <v>0</v>
      </c>
      <c r="AW39" s="35">
        <f>'11.2026'!CK48</f>
        <v>0</v>
      </c>
      <c r="AX39" s="36">
        <f>'11.2026'!CF48</f>
        <v>0</v>
      </c>
      <c r="AY39" s="34">
        <f>'12.2026'!S48</f>
        <v>0</v>
      </c>
      <c r="AZ39" s="35">
        <f>'12.2026'!T48</f>
        <v>0</v>
      </c>
      <c r="BA39" s="35">
        <f>'12.2026'!CK48</f>
        <v>0</v>
      </c>
      <c r="BB39" s="36">
        <f>'12.2026'!CF48</f>
        <v>0</v>
      </c>
    </row>
    <row r="40" spans="1:54" x14ac:dyDescent="0.25">
      <c r="A40" s="17">
        <f t="shared" si="4"/>
        <v>35</v>
      </c>
      <c r="B40" s="21" t="s">
        <v>119</v>
      </c>
      <c r="C40" s="43">
        <f t="shared" si="0"/>
        <v>0</v>
      </c>
      <c r="D40" s="44">
        <f t="shared" si="1"/>
        <v>0</v>
      </c>
      <c r="E40" s="44">
        <f t="shared" si="2"/>
        <v>0</v>
      </c>
      <c r="F40" s="45">
        <f t="shared" si="3"/>
        <v>0</v>
      </c>
      <c r="G40" s="34">
        <f>'01.2026'!S49</f>
        <v>0</v>
      </c>
      <c r="H40" s="35">
        <f>'01.2026'!T49</f>
        <v>0</v>
      </c>
      <c r="I40" s="35">
        <f>'01.2026'!CK49</f>
        <v>0</v>
      </c>
      <c r="J40" s="36">
        <f>'01.2026'!CF49</f>
        <v>0</v>
      </c>
      <c r="K40" s="34">
        <f>'02.2026'!S49</f>
        <v>0</v>
      </c>
      <c r="L40" s="35">
        <f>'02.2026'!T49</f>
        <v>0</v>
      </c>
      <c r="M40" s="35">
        <f>'02.2026'!CK49</f>
        <v>0</v>
      </c>
      <c r="N40" s="36">
        <f>'02.2026'!CF49</f>
        <v>0</v>
      </c>
      <c r="O40" s="34">
        <f>'03.2026'!S49</f>
        <v>0</v>
      </c>
      <c r="P40" s="35">
        <f>'03.2026'!T49</f>
        <v>0</v>
      </c>
      <c r="Q40" s="35">
        <f>'03.2026'!CK49</f>
        <v>0</v>
      </c>
      <c r="R40" s="36">
        <f>'03.2026'!CF49</f>
        <v>0</v>
      </c>
      <c r="S40" s="34">
        <f>'04.2026'!S49</f>
        <v>0</v>
      </c>
      <c r="T40" s="35">
        <f>'04.2026'!T49</f>
        <v>0</v>
      </c>
      <c r="U40" s="35">
        <f>'04.2026'!CK49</f>
        <v>0</v>
      </c>
      <c r="V40" s="36">
        <f>'04.2026'!CF49</f>
        <v>0</v>
      </c>
      <c r="W40" s="34">
        <f>'05.2026'!S49</f>
        <v>0</v>
      </c>
      <c r="X40" s="35">
        <f>'05.2026'!T49</f>
        <v>0</v>
      </c>
      <c r="Y40" s="35">
        <f>'05.2026'!CK49</f>
        <v>0</v>
      </c>
      <c r="Z40" s="36">
        <f>'05.2026'!CF49</f>
        <v>0</v>
      </c>
      <c r="AA40" s="34">
        <f>'06.2026'!S49</f>
        <v>0</v>
      </c>
      <c r="AB40" s="35">
        <f>'06.2026'!T49</f>
        <v>0</v>
      </c>
      <c r="AC40" s="35">
        <f>'06.2026'!CK49</f>
        <v>0</v>
      </c>
      <c r="AD40" s="36">
        <f>'06.2026'!CF49</f>
        <v>0</v>
      </c>
      <c r="AE40" s="34">
        <f>'07.2026'!S49</f>
        <v>0</v>
      </c>
      <c r="AF40" s="35">
        <f>'07.2026'!T49</f>
        <v>0</v>
      </c>
      <c r="AG40" s="35">
        <f>'07.2026'!CK49</f>
        <v>0</v>
      </c>
      <c r="AH40" s="36">
        <f>'07.2026'!CF49</f>
        <v>0</v>
      </c>
      <c r="AI40" s="34">
        <f>'08.2026'!S49</f>
        <v>0</v>
      </c>
      <c r="AJ40" s="35">
        <f>'08.2026'!T49</f>
        <v>0</v>
      </c>
      <c r="AK40" s="35">
        <f>'08.2026'!CK49</f>
        <v>0</v>
      </c>
      <c r="AL40" s="36">
        <f>'08.2026'!CF49</f>
        <v>0</v>
      </c>
      <c r="AM40" s="34">
        <f>'09.2026'!S49</f>
        <v>0</v>
      </c>
      <c r="AN40" s="35">
        <f>'09.2026'!T49</f>
        <v>0</v>
      </c>
      <c r="AO40" s="35">
        <f>'09.2026'!CK49</f>
        <v>0</v>
      </c>
      <c r="AP40" s="36">
        <f>'09.2026'!CF49</f>
        <v>0</v>
      </c>
      <c r="AQ40" s="34">
        <f>'10.2026'!S49</f>
        <v>0</v>
      </c>
      <c r="AR40" s="35">
        <f>'10.2026'!T49</f>
        <v>0</v>
      </c>
      <c r="AS40" s="35">
        <f>'10.2026'!CK49</f>
        <v>0</v>
      </c>
      <c r="AT40" s="36">
        <f>'10.2026'!CF49</f>
        <v>0</v>
      </c>
      <c r="AU40" s="34">
        <f>'11.2026'!S49</f>
        <v>0</v>
      </c>
      <c r="AV40" s="35">
        <f>'11.2026'!T49</f>
        <v>0</v>
      </c>
      <c r="AW40" s="35">
        <f>'11.2026'!CK49</f>
        <v>0</v>
      </c>
      <c r="AX40" s="36">
        <f>'11.2026'!CF49</f>
        <v>0</v>
      </c>
      <c r="AY40" s="34">
        <f>'12.2026'!S49</f>
        <v>0</v>
      </c>
      <c r="AZ40" s="35">
        <f>'12.2026'!T49</f>
        <v>0</v>
      </c>
      <c r="BA40" s="35">
        <f>'12.2026'!CK49</f>
        <v>0</v>
      </c>
      <c r="BB40" s="36">
        <f>'12.2026'!CF49</f>
        <v>0</v>
      </c>
    </row>
    <row r="41" spans="1:54" x14ac:dyDescent="0.25">
      <c r="A41" s="17">
        <f t="shared" si="4"/>
        <v>36</v>
      </c>
      <c r="B41" s="20" t="s">
        <v>175</v>
      </c>
      <c r="C41" s="43">
        <f t="shared" si="0"/>
        <v>0</v>
      </c>
      <c r="D41" s="44">
        <f t="shared" si="1"/>
        <v>0</v>
      </c>
      <c r="E41" s="44">
        <f t="shared" si="2"/>
        <v>0</v>
      </c>
      <c r="F41" s="45">
        <f t="shared" si="3"/>
        <v>0</v>
      </c>
      <c r="G41" s="34">
        <f>'01.2026'!S50</f>
        <v>0</v>
      </c>
      <c r="H41" s="35">
        <f>'01.2026'!T50</f>
        <v>0</v>
      </c>
      <c r="I41" s="35">
        <f>'01.2026'!CK50</f>
        <v>0</v>
      </c>
      <c r="J41" s="36">
        <f>'01.2026'!CF50</f>
        <v>0</v>
      </c>
      <c r="K41" s="34">
        <f>'02.2026'!S50</f>
        <v>0</v>
      </c>
      <c r="L41" s="35">
        <f>'02.2026'!T50</f>
        <v>0</v>
      </c>
      <c r="M41" s="35">
        <f>'02.2026'!CK50</f>
        <v>0</v>
      </c>
      <c r="N41" s="36">
        <f>'02.2026'!CF50</f>
        <v>0</v>
      </c>
      <c r="O41" s="34">
        <f>'03.2026'!S50</f>
        <v>0</v>
      </c>
      <c r="P41" s="35">
        <f>'03.2026'!T50</f>
        <v>0</v>
      </c>
      <c r="Q41" s="35">
        <f>'03.2026'!CK50</f>
        <v>0</v>
      </c>
      <c r="R41" s="36">
        <f>'03.2026'!CF50</f>
        <v>0</v>
      </c>
      <c r="S41" s="34">
        <f>'04.2026'!S50</f>
        <v>0</v>
      </c>
      <c r="T41" s="35">
        <f>'04.2026'!T50</f>
        <v>0</v>
      </c>
      <c r="U41" s="35">
        <f>'04.2026'!CK50</f>
        <v>0</v>
      </c>
      <c r="V41" s="36">
        <f>'04.2026'!CF50</f>
        <v>0</v>
      </c>
      <c r="W41" s="34">
        <f>'05.2026'!S50</f>
        <v>0</v>
      </c>
      <c r="X41" s="35">
        <f>'05.2026'!T50</f>
        <v>0</v>
      </c>
      <c r="Y41" s="35">
        <f>'05.2026'!CK50</f>
        <v>0</v>
      </c>
      <c r="Z41" s="36">
        <f>'05.2026'!CF50</f>
        <v>0</v>
      </c>
      <c r="AA41" s="34">
        <f>'06.2026'!S50</f>
        <v>0</v>
      </c>
      <c r="AB41" s="35">
        <f>'06.2026'!T50</f>
        <v>0</v>
      </c>
      <c r="AC41" s="35">
        <f>'06.2026'!CK50</f>
        <v>0</v>
      </c>
      <c r="AD41" s="36">
        <f>'06.2026'!CF50</f>
        <v>0</v>
      </c>
      <c r="AE41" s="34">
        <f>'07.2026'!S50</f>
        <v>0</v>
      </c>
      <c r="AF41" s="35">
        <f>'07.2026'!T50</f>
        <v>0</v>
      </c>
      <c r="AG41" s="35">
        <f>'07.2026'!CK50</f>
        <v>0</v>
      </c>
      <c r="AH41" s="36">
        <f>'07.2026'!CF50</f>
        <v>0</v>
      </c>
      <c r="AI41" s="34">
        <f>'08.2026'!S50</f>
        <v>0</v>
      </c>
      <c r="AJ41" s="35">
        <f>'08.2026'!T50</f>
        <v>0</v>
      </c>
      <c r="AK41" s="35">
        <f>'08.2026'!CK50</f>
        <v>0</v>
      </c>
      <c r="AL41" s="36">
        <f>'08.2026'!CF50</f>
        <v>0</v>
      </c>
      <c r="AM41" s="34">
        <f>'09.2026'!S50</f>
        <v>0</v>
      </c>
      <c r="AN41" s="35">
        <f>'09.2026'!T50</f>
        <v>0</v>
      </c>
      <c r="AO41" s="35">
        <f>'09.2026'!CK50</f>
        <v>0</v>
      </c>
      <c r="AP41" s="36">
        <f>'09.2026'!CF50</f>
        <v>0</v>
      </c>
      <c r="AQ41" s="34">
        <f>'10.2026'!S50</f>
        <v>0</v>
      </c>
      <c r="AR41" s="35">
        <f>'10.2026'!T50</f>
        <v>0</v>
      </c>
      <c r="AS41" s="35">
        <f>'10.2026'!CK50</f>
        <v>0</v>
      </c>
      <c r="AT41" s="36">
        <f>'10.2026'!CF50</f>
        <v>0</v>
      </c>
      <c r="AU41" s="34">
        <f>'11.2026'!S50</f>
        <v>0</v>
      </c>
      <c r="AV41" s="35">
        <f>'11.2026'!T50</f>
        <v>0</v>
      </c>
      <c r="AW41" s="35">
        <f>'11.2026'!CK50</f>
        <v>0</v>
      </c>
      <c r="AX41" s="36">
        <f>'11.2026'!CF50</f>
        <v>0</v>
      </c>
      <c r="AY41" s="34">
        <f>'12.2026'!S50</f>
        <v>0</v>
      </c>
      <c r="AZ41" s="35">
        <f>'12.2026'!T50</f>
        <v>0</v>
      </c>
      <c r="BA41" s="35">
        <f>'12.2026'!CK50</f>
        <v>0</v>
      </c>
      <c r="BB41" s="36">
        <f>'12.2026'!CF50</f>
        <v>0</v>
      </c>
    </row>
    <row r="42" spans="1:54" ht="15.75" thickBot="1" x14ac:dyDescent="0.3">
      <c r="A42" s="18">
        <f t="shared" si="4"/>
        <v>37</v>
      </c>
      <c r="B42" s="22" t="s">
        <v>275</v>
      </c>
      <c r="C42" s="46">
        <f t="shared" si="0"/>
        <v>325895.06400000001</v>
      </c>
      <c r="D42" s="47">
        <f t="shared" si="1"/>
        <v>325895.06400000001</v>
      </c>
      <c r="E42" s="47">
        <f t="shared" si="2"/>
        <v>151140</v>
      </c>
      <c r="F42" s="48">
        <f t="shared" si="3"/>
        <v>0</v>
      </c>
      <c r="G42" s="37">
        <f>'01.2026'!S51</f>
        <v>68612.399999999994</v>
      </c>
      <c r="H42" s="38">
        <f>'01.2026'!T51</f>
        <v>68612.399999999994</v>
      </c>
      <c r="I42" s="38">
        <f>'01.2026'!CK51</f>
        <v>30888</v>
      </c>
      <c r="J42" s="39">
        <f>'01.2026'!CF51</f>
        <v>0</v>
      </c>
      <c r="K42" s="37">
        <f>'02.2026'!S51</f>
        <v>64646.686999999998</v>
      </c>
      <c r="L42" s="38">
        <f>'02.2026'!T51</f>
        <v>64646.686999999998</v>
      </c>
      <c r="M42" s="38">
        <f>'02.2026'!CK51</f>
        <v>29392</v>
      </c>
      <c r="N42" s="39">
        <f>'02.2026'!CF51</f>
        <v>0</v>
      </c>
      <c r="O42" s="37">
        <f>'03.2026'!S51</f>
        <v>68508.792000000001</v>
      </c>
      <c r="P42" s="38">
        <f>'03.2026'!T51</f>
        <v>68508.792000000001</v>
      </c>
      <c r="Q42" s="38">
        <f>'03.2026'!CK51</f>
        <v>32164</v>
      </c>
      <c r="R42" s="39">
        <f>'03.2026'!CF51</f>
        <v>0</v>
      </c>
      <c r="S42" s="37">
        <f>'04.2026'!S51</f>
        <v>67885.126000000004</v>
      </c>
      <c r="T42" s="38">
        <f>'04.2026'!T51</f>
        <v>67885.126000000004</v>
      </c>
      <c r="U42" s="38">
        <f>'04.2026'!CK51</f>
        <v>31680</v>
      </c>
      <c r="V42" s="39">
        <f>'04.2026'!CF51</f>
        <v>0</v>
      </c>
      <c r="W42" s="37">
        <f>'05.2026'!S51</f>
        <v>56242.059000000001</v>
      </c>
      <c r="X42" s="38">
        <f>'05.2026'!T51</f>
        <v>56242.059000000001</v>
      </c>
      <c r="Y42" s="38">
        <f>'05.2026'!CK51</f>
        <v>27016</v>
      </c>
      <c r="Z42" s="39">
        <f>'05.2026'!CF51</f>
        <v>0</v>
      </c>
      <c r="AA42" s="37">
        <f>'06.2026'!S51</f>
        <v>0</v>
      </c>
      <c r="AB42" s="38">
        <f>'06.2026'!T51</f>
        <v>0</v>
      </c>
      <c r="AC42" s="38">
        <f>'06.2026'!CK51</f>
        <v>0</v>
      </c>
      <c r="AD42" s="39">
        <f>'06.2026'!CF51</f>
        <v>0</v>
      </c>
      <c r="AE42" s="37">
        <f>'07.2026'!S51</f>
        <v>0</v>
      </c>
      <c r="AF42" s="38">
        <f>'07.2026'!T51</f>
        <v>0</v>
      </c>
      <c r="AG42" s="38">
        <f>'07.2026'!CK51</f>
        <v>0</v>
      </c>
      <c r="AH42" s="39">
        <f>'07.2026'!CF51</f>
        <v>0</v>
      </c>
      <c r="AI42" s="37">
        <f>'08.2026'!S51</f>
        <v>0</v>
      </c>
      <c r="AJ42" s="38">
        <f>'08.2026'!T51</f>
        <v>0</v>
      </c>
      <c r="AK42" s="38">
        <f>'08.2026'!CK51</f>
        <v>0</v>
      </c>
      <c r="AL42" s="39">
        <f>'08.2026'!CF51</f>
        <v>0</v>
      </c>
      <c r="AM42" s="37">
        <f>'09.2026'!S51</f>
        <v>0</v>
      </c>
      <c r="AN42" s="38">
        <f>'09.2026'!T51</f>
        <v>0</v>
      </c>
      <c r="AO42" s="38">
        <f>'09.2026'!CK51</f>
        <v>0</v>
      </c>
      <c r="AP42" s="39">
        <f>'09.2026'!CF51</f>
        <v>0</v>
      </c>
      <c r="AQ42" s="37">
        <f>'10.2026'!S51</f>
        <v>0</v>
      </c>
      <c r="AR42" s="38">
        <f>'10.2026'!T51</f>
        <v>0</v>
      </c>
      <c r="AS42" s="38">
        <f>'10.2026'!CK51</f>
        <v>0</v>
      </c>
      <c r="AT42" s="39">
        <f>'10.2026'!CF51</f>
        <v>0</v>
      </c>
      <c r="AU42" s="37">
        <f>'11.2026'!S51</f>
        <v>0</v>
      </c>
      <c r="AV42" s="38">
        <f>'11.2026'!T51</f>
        <v>0</v>
      </c>
      <c r="AW42" s="38">
        <f>'11.2026'!CK51</f>
        <v>0</v>
      </c>
      <c r="AX42" s="39">
        <f>'11.2026'!CF51</f>
        <v>0</v>
      </c>
      <c r="AY42" s="37">
        <f>'12.2026'!S51</f>
        <v>0</v>
      </c>
      <c r="AZ42" s="38">
        <f>'12.2026'!T51</f>
        <v>0</v>
      </c>
      <c r="BA42" s="38">
        <f>'12.2026'!CK51</f>
        <v>0</v>
      </c>
      <c r="BB42" s="39">
        <f>'12.2026'!CF51</f>
        <v>0</v>
      </c>
    </row>
    <row r="43" spans="1:54" ht="16.5" thickTop="1" thickBot="1" x14ac:dyDescent="0.3">
      <c r="A43" s="32"/>
      <c r="B43" s="33" t="s">
        <v>225</v>
      </c>
      <c r="C43" s="49">
        <f t="shared" ref="C43:AH43" si="9">SUM(C6:C42)</f>
        <v>3026457.0259999996</v>
      </c>
      <c r="D43" s="50">
        <f t="shared" si="9"/>
        <v>3222108.2180000003</v>
      </c>
      <c r="E43" s="50">
        <f t="shared" si="9"/>
        <v>1349181</v>
      </c>
      <c r="F43" s="51">
        <f t="shared" si="9"/>
        <v>10581</v>
      </c>
      <c r="G43" s="40">
        <f t="shared" si="9"/>
        <v>753178.23199999996</v>
      </c>
      <c r="H43" s="41">
        <f t="shared" si="9"/>
        <v>893492.34299999999</v>
      </c>
      <c r="I43" s="41">
        <f t="shared" si="9"/>
        <v>318155</v>
      </c>
      <c r="J43" s="42">
        <f t="shared" si="9"/>
        <v>2372</v>
      </c>
      <c r="K43" s="40">
        <f t="shared" si="9"/>
        <v>677357.05400000012</v>
      </c>
      <c r="L43" s="41">
        <f t="shared" si="9"/>
        <v>771698.01500000001</v>
      </c>
      <c r="M43" s="41">
        <f t="shared" si="9"/>
        <v>289456</v>
      </c>
      <c r="N43" s="42">
        <f t="shared" si="9"/>
        <v>2409</v>
      </c>
      <c r="O43" s="40">
        <f t="shared" si="9"/>
        <v>683633.76900000009</v>
      </c>
      <c r="P43" s="41">
        <f t="shared" si="9"/>
        <v>702551.85000000009</v>
      </c>
      <c r="Q43" s="41">
        <f t="shared" si="9"/>
        <v>307092</v>
      </c>
      <c r="R43" s="42">
        <f t="shared" si="9"/>
        <v>2297</v>
      </c>
      <c r="S43" s="40">
        <f t="shared" si="9"/>
        <v>535362.35900000005</v>
      </c>
      <c r="T43" s="41">
        <f t="shared" si="9"/>
        <v>517524.93099999992</v>
      </c>
      <c r="U43" s="41">
        <f t="shared" si="9"/>
        <v>256686</v>
      </c>
      <c r="V43" s="42">
        <f t="shared" si="9"/>
        <v>2187</v>
      </c>
      <c r="W43" s="40">
        <f t="shared" si="9"/>
        <v>376925.61200000008</v>
      </c>
      <c r="X43" s="41">
        <f t="shared" si="9"/>
        <v>336841.07900000003</v>
      </c>
      <c r="Y43" s="41">
        <f t="shared" si="9"/>
        <v>177792</v>
      </c>
      <c r="Z43" s="42">
        <f t="shared" si="9"/>
        <v>1316</v>
      </c>
      <c r="AA43" s="40">
        <f t="shared" si="9"/>
        <v>0</v>
      </c>
      <c r="AB43" s="41">
        <f t="shared" si="9"/>
        <v>0</v>
      </c>
      <c r="AC43" s="41">
        <f t="shared" si="9"/>
        <v>0</v>
      </c>
      <c r="AD43" s="42">
        <f t="shared" si="9"/>
        <v>0</v>
      </c>
      <c r="AE43" s="40">
        <f t="shared" si="9"/>
        <v>0</v>
      </c>
      <c r="AF43" s="41">
        <f t="shared" si="9"/>
        <v>0</v>
      </c>
      <c r="AG43" s="41">
        <f t="shared" si="9"/>
        <v>0</v>
      </c>
      <c r="AH43" s="42">
        <f t="shared" si="9"/>
        <v>0</v>
      </c>
      <c r="AI43" s="40">
        <f t="shared" ref="AI43:BA43" si="10">SUM(AI6:AI42)</f>
        <v>0</v>
      </c>
      <c r="AJ43" s="41">
        <f t="shared" si="10"/>
        <v>0</v>
      </c>
      <c r="AK43" s="41">
        <f t="shared" si="10"/>
        <v>0</v>
      </c>
      <c r="AL43" s="42">
        <f t="shared" si="10"/>
        <v>0</v>
      </c>
      <c r="AM43" s="40">
        <f t="shared" si="10"/>
        <v>0</v>
      </c>
      <c r="AN43" s="41">
        <f t="shared" si="10"/>
        <v>0</v>
      </c>
      <c r="AO43" s="41">
        <f t="shared" si="10"/>
        <v>0</v>
      </c>
      <c r="AP43" s="42">
        <f t="shared" si="10"/>
        <v>0</v>
      </c>
      <c r="AQ43" s="40">
        <f t="shared" si="10"/>
        <v>0</v>
      </c>
      <c r="AR43" s="41">
        <f t="shared" si="10"/>
        <v>0</v>
      </c>
      <c r="AS43" s="41">
        <f t="shared" si="10"/>
        <v>0</v>
      </c>
      <c r="AT43" s="42">
        <f t="shared" si="10"/>
        <v>0</v>
      </c>
      <c r="AU43" s="40">
        <f t="shared" si="10"/>
        <v>0</v>
      </c>
      <c r="AV43" s="41">
        <f t="shared" si="10"/>
        <v>0</v>
      </c>
      <c r="AW43" s="41">
        <f t="shared" si="10"/>
        <v>0</v>
      </c>
      <c r="AX43" s="42">
        <f t="shared" si="10"/>
        <v>0</v>
      </c>
      <c r="AY43" s="40">
        <f t="shared" si="10"/>
        <v>0</v>
      </c>
      <c r="AZ43" s="41">
        <f t="shared" si="10"/>
        <v>0</v>
      </c>
      <c r="BA43" s="41">
        <f t="shared" si="10"/>
        <v>0</v>
      </c>
      <c r="BB43" s="42">
        <f t="shared" ref="BB43" si="11">SUM(BB6:BB42)</f>
        <v>0</v>
      </c>
    </row>
  </sheetData>
  <mergeCells count="17">
    <mergeCell ref="AY3:BB3"/>
    <mergeCell ref="AI3:AL3"/>
    <mergeCell ref="AM3:AP3"/>
    <mergeCell ref="AQ3:AT3"/>
    <mergeCell ref="AU3:AX3"/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599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4.75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9.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s="8" customFormat="1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600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6.25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9.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601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5.5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50.2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="120" zoomScaleNormal="12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3" width="10.710937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602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s="77" customFormat="1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5.5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9.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E53" sqref="CE53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595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399</v>
      </c>
      <c r="BW9" s="66" t="s">
        <v>399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399</v>
      </c>
      <c r="CM9" s="66" t="s">
        <v>399</v>
      </c>
      <c r="CN9" s="61"/>
      <c r="CO9" s="61"/>
    </row>
    <row r="10" spans="1:93" ht="15" customHeight="1" x14ac:dyDescent="0.25">
      <c r="A10" s="78">
        <f>A9+1</f>
        <v>2</v>
      </c>
      <c r="B10" s="79">
        <v>46023</v>
      </c>
      <c r="C10" s="79">
        <v>46053</v>
      </c>
      <c r="D10" s="80" t="s">
        <v>232</v>
      </c>
      <c r="E10" s="79">
        <v>46063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34907</v>
      </c>
      <c r="R10" s="82"/>
      <c r="S10" s="81">
        <v>441</v>
      </c>
      <c r="T10" s="81">
        <v>429</v>
      </c>
      <c r="U10" s="81">
        <v>334.2</v>
      </c>
      <c r="V10" s="83"/>
      <c r="W10" s="83"/>
      <c r="X10" s="79"/>
      <c r="Y10" s="79" t="s">
        <v>444</v>
      </c>
      <c r="Z10" s="79" t="s">
        <v>445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305.19799999999998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305.19799999999998</v>
      </c>
      <c r="BQ10" s="81">
        <v>305.95800000000003</v>
      </c>
      <c r="BR10" s="81">
        <v>0.95799999999999996</v>
      </c>
      <c r="BS10" s="84">
        <v>305</v>
      </c>
      <c r="BT10" s="85" t="s">
        <v>42</v>
      </c>
      <c r="BU10" s="84">
        <v>305</v>
      </c>
      <c r="BV10" s="80" t="s">
        <v>400</v>
      </c>
      <c r="BW10" s="80" t="s">
        <v>446</v>
      </c>
      <c r="BX10" s="79">
        <v>46418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305</v>
      </c>
      <c r="CL10" s="80" t="s">
        <v>400</v>
      </c>
      <c r="CM10" s="80" t="s">
        <v>446</v>
      </c>
      <c r="CN10" s="79">
        <v>46418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46023</v>
      </c>
      <c r="C11" s="79">
        <v>46053</v>
      </c>
      <c r="D11" s="80" t="s">
        <v>233</v>
      </c>
      <c r="E11" s="79">
        <v>46066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34912</v>
      </c>
      <c r="R11" s="82"/>
      <c r="S11" s="81">
        <v>88.448999999999998</v>
      </c>
      <c r="T11" s="81">
        <v>88.448999999999998</v>
      </c>
      <c r="U11" s="81">
        <v>68.037999999999997</v>
      </c>
      <c r="V11" s="83"/>
      <c r="W11" s="83"/>
      <c r="X11" s="79"/>
      <c r="Y11" s="79"/>
      <c r="Z11" s="79"/>
      <c r="AA11" s="79">
        <v>39772</v>
      </c>
      <c r="AB11" s="79" t="s">
        <v>603</v>
      </c>
      <c r="AC11" s="79" t="s">
        <v>604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43.514000000000003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43.514000000000003</v>
      </c>
      <c r="BQ11" s="81">
        <v>44.21</v>
      </c>
      <c r="BR11" s="81">
        <v>0.21</v>
      </c>
      <c r="BS11" s="84">
        <v>44</v>
      </c>
      <c r="BT11" s="85" t="s">
        <v>42</v>
      </c>
      <c r="BU11" s="84">
        <v>44</v>
      </c>
      <c r="BV11" s="84" t="s">
        <v>401</v>
      </c>
      <c r="BW11" s="84" t="s">
        <v>605</v>
      </c>
      <c r="BX11" s="79">
        <v>46418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44</v>
      </c>
      <c r="CL11" s="84" t="s">
        <v>401</v>
      </c>
      <c r="CM11" s="84" t="s">
        <v>605</v>
      </c>
      <c r="CN11" s="79">
        <v>46418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402</v>
      </c>
      <c r="BW12" s="66" t="s">
        <v>402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402</v>
      </c>
      <c r="CM12" s="66" t="s">
        <v>402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403</v>
      </c>
      <c r="BW13" s="66" t="s">
        <v>403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403</v>
      </c>
      <c r="CM13" s="66" t="s">
        <v>403</v>
      </c>
      <c r="CN13" s="61"/>
      <c r="CO13" s="61"/>
    </row>
    <row r="14" spans="1:93" ht="27.75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9.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404</v>
      </c>
      <c r="BW20" s="66" t="s">
        <v>404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404</v>
      </c>
      <c r="CM20" s="66" t="s">
        <v>404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405</v>
      </c>
      <c r="BW21" s="66" t="s">
        <v>405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405</v>
      </c>
      <c r="CM21" s="66" t="s">
        <v>405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46023</v>
      </c>
      <c r="C22" s="79">
        <v>46053</v>
      </c>
      <c r="D22" s="80" t="s">
        <v>242</v>
      </c>
      <c r="E22" s="79">
        <v>46059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1833.9</v>
      </c>
      <c r="T22" s="81">
        <v>4373.3130000000001</v>
      </c>
      <c r="U22" s="81">
        <v>1945.5</v>
      </c>
      <c r="V22" s="83"/>
      <c r="W22" s="83"/>
      <c r="X22" s="79"/>
      <c r="Y22" s="79" t="s">
        <v>447</v>
      </c>
      <c r="Z22" s="79" t="s">
        <v>448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1816.539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1816.539</v>
      </c>
      <c r="BQ22" s="81">
        <v>1816.867</v>
      </c>
      <c r="BR22" s="81">
        <v>0.86699999999999999</v>
      </c>
      <c r="BS22" s="84">
        <v>1816</v>
      </c>
      <c r="BT22" s="85" t="s">
        <v>42</v>
      </c>
      <c r="BU22" s="84">
        <v>1816</v>
      </c>
      <c r="BV22" s="84" t="s">
        <v>406</v>
      </c>
      <c r="BW22" s="84" t="s">
        <v>449</v>
      </c>
      <c r="BX22" s="79">
        <v>46418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1816</v>
      </c>
      <c r="CL22" s="84" t="s">
        <v>406</v>
      </c>
      <c r="CM22" s="84" t="s">
        <v>449</v>
      </c>
      <c r="CN22" s="79">
        <v>46418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46023</v>
      </c>
      <c r="C23" s="79">
        <v>46053</v>
      </c>
      <c r="D23" s="80" t="s">
        <v>243</v>
      </c>
      <c r="E23" s="79">
        <v>46064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34916</v>
      </c>
      <c r="R23" s="82"/>
      <c r="S23" s="81">
        <v>1985.4</v>
      </c>
      <c r="T23" s="81">
        <v>4852.7820000000002</v>
      </c>
      <c r="U23" s="81">
        <v>1894.172</v>
      </c>
      <c r="V23" s="83"/>
      <c r="W23" s="83"/>
      <c r="X23" s="79"/>
      <c r="Y23" s="79" t="s">
        <v>450</v>
      </c>
      <c r="Z23" s="79" t="s">
        <v>368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1690.4939999999999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1690.4939999999999</v>
      </c>
      <c r="BQ23" s="81">
        <v>1690.6949999999999</v>
      </c>
      <c r="BR23" s="81">
        <v>0.69499999999999995</v>
      </c>
      <c r="BS23" s="84">
        <v>1690</v>
      </c>
      <c r="BT23" s="85" t="s">
        <v>42</v>
      </c>
      <c r="BU23" s="84">
        <v>1690</v>
      </c>
      <c r="BV23" s="84" t="s">
        <v>407</v>
      </c>
      <c r="BW23" s="84" t="s">
        <v>451</v>
      </c>
      <c r="BX23" s="79">
        <v>46418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1690</v>
      </c>
      <c r="CL23" s="84" t="s">
        <v>407</v>
      </c>
      <c r="CM23" s="84" t="s">
        <v>451</v>
      </c>
      <c r="CN23" s="79">
        <v>46418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408</v>
      </c>
      <c r="BW24" s="66" t="s">
        <v>408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408</v>
      </c>
      <c r="CM24" s="66" t="s">
        <v>408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46023</v>
      </c>
      <c r="C25" s="79">
        <v>46053</v>
      </c>
      <c r="D25" s="80" t="s">
        <v>245</v>
      </c>
      <c r="E25" s="79">
        <v>46064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34907</v>
      </c>
      <c r="R25" s="82"/>
      <c r="S25" s="81">
        <v>969.42899999999997</v>
      </c>
      <c r="T25" s="81">
        <v>975.70799999999997</v>
      </c>
      <c r="U25" s="81">
        <v>998.4</v>
      </c>
      <c r="V25" s="83"/>
      <c r="W25" s="83"/>
      <c r="X25" s="79"/>
      <c r="Y25" s="79" t="s">
        <v>452</v>
      </c>
      <c r="Z25" s="79" t="s">
        <v>367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946.09400000000005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946.09400000000005</v>
      </c>
      <c r="BQ25" s="81">
        <v>946.23</v>
      </c>
      <c r="BR25" s="81">
        <v>0.23</v>
      </c>
      <c r="BS25" s="84">
        <v>946</v>
      </c>
      <c r="BT25" s="85" t="s">
        <v>42</v>
      </c>
      <c r="BU25" s="84">
        <v>946</v>
      </c>
      <c r="BV25" s="84" t="s">
        <v>409</v>
      </c>
      <c r="BW25" s="84" t="s">
        <v>453</v>
      </c>
      <c r="BX25" s="79">
        <v>46418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409</v>
      </c>
      <c r="CM25" s="84" t="s">
        <v>454</v>
      </c>
      <c r="CN25" s="79">
        <v>46418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410</v>
      </c>
      <c r="BW26" s="66" t="s">
        <v>410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410</v>
      </c>
      <c r="CM26" s="66" t="s">
        <v>410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46023</v>
      </c>
      <c r="C27" s="79">
        <v>46053</v>
      </c>
      <c r="D27" s="80" t="s">
        <v>247</v>
      </c>
      <c r="E27" s="79">
        <v>46063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34907</v>
      </c>
      <c r="R27" s="82"/>
      <c r="S27" s="81">
        <v>2541.6</v>
      </c>
      <c r="T27" s="81">
        <v>2919.1109999999999</v>
      </c>
      <c r="U27" s="81">
        <v>2510.6419999999998</v>
      </c>
      <c r="V27" s="83"/>
      <c r="W27" s="83"/>
      <c r="X27" s="79"/>
      <c r="Y27" s="79" t="s">
        <v>455</v>
      </c>
      <c r="Z27" s="79" t="s">
        <v>456</v>
      </c>
      <c r="AA27" s="79">
        <v>41254</v>
      </c>
      <c r="AB27" s="79" t="s">
        <v>457</v>
      </c>
      <c r="AC27" s="79" t="s">
        <v>458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2385.6239999999998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2385.6239999999998</v>
      </c>
      <c r="BQ27" s="81">
        <v>2385.7139999999999</v>
      </c>
      <c r="BR27" s="81">
        <v>0.71399999999999997</v>
      </c>
      <c r="BS27" s="84">
        <v>2385</v>
      </c>
      <c r="BT27" s="85" t="s">
        <v>42</v>
      </c>
      <c r="BU27" s="84">
        <v>2385</v>
      </c>
      <c r="BV27" s="84" t="s">
        <v>411</v>
      </c>
      <c r="BW27" s="84" t="s">
        <v>459</v>
      </c>
      <c r="BX27" s="79">
        <v>46418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2385</v>
      </c>
      <c r="CL27" s="84" t="s">
        <v>411</v>
      </c>
      <c r="CM27" s="84" t="s">
        <v>459</v>
      </c>
      <c r="CN27" s="79">
        <v>46418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46023</v>
      </c>
      <c r="C28" s="79">
        <v>46053</v>
      </c>
      <c r="D28" s="80" t="s">
        <v>248</v>
      </c>
      <c r="E28" s="79">
        <v>46063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34907</v>
      </c>
      <c r="R28" s="82"/>
      <c r="S28" s="81">
        <v>2916.9560000000001</v>
      </c>
      <c r="T28" s="81">
        <v>3349.6419999999998</v>
      </c>
      <c r="U28" s="81">
        <v>2964.6950000000002</v>
      </c>
      <c r="V28" s="83"/>
      <c r="W28" s="83"/>
      <c r="X28" s="79"/>
      <c r="Y28" s="79" t="s">
        <v>460</v>
      </c>
      <c r="Z28" s="79" t="s">
        <v>461</v>
      </c>
      <c r="AA28" s="79">
        <v>41254</v>
      </c>
      <c r="AB28" s="79" t="s">
        <v>462</v>
      </c>
      <c r="AC28" s="79" t="s">
        <v>463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2817.09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2817.09</v>
      </c>
      <c r="BQ28" s="81">
        <v>2817.7040000000002</v>
      </c>
      <c r="BR28" s="81">
        <v>0.70399999999999996</v>
      </c>
      <c r="BS28" s="84">
        <v>2817</v>
      </c>
      <c r="BT28" s="85" t="s">
        <v>42</v>
      </c>
      <c r="BU28" s="84">
        <v>2817</v>
      </c>
      <c r="BV28" s="84" t="s">
        <v>412</v>
      </c>
      <c r="BW28" s="84" t="s">
        <v>464</v>
      </c>
      <c r="BX28" s="79">
        <v>46418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2817</v>
      </c>
      <c r="CL28" s="84" t="s">
        <v>412</v>
      </c>
      <c r="CM28" s="84" t="s">
        <v>464</v>
      </c>
      <c r="CN28" s="79">
        <v>46418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46023</v>
      </c>
      <c r="C29" s="79">
        <v>46053</v>
      </c>
      <c r="D29" s="80" t="s">
        <v>249</v>
      </c>
      <c r="E29" s="79">
        <v>46063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34912</v>
      </c>
      <c r="R29" s="82"/>
      <c r="S29" s="81">
        <v>727.798</v>
      </c>
      <c r="T29" s="81">
        <v>3725.5419999999999</v>
      </c>
      <c r="U29" s="81">
        <v>729.95699999999999</v>
      </c>
      <c r="V29" s="83"/>
      <c r="W29" s="83"/>
      <c r="X29" s="79"/>
      <c r="Y29" s="79" t="s">
        <v>465</v>
      </c>
      <c r="Z29" s="79" t="s">
        <v>466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693.62599999999998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693.62599999999998</v>
      </c>
      <c r="BQ29" s="81">
        <v>694.44100000000003</v>
      </c>
      <c r="BR29" s="81">
        <v>0.441</v>
      </c>
      <c r="BS29" s="84">
        <v>694</v>
      </c>
      <c r="BT29" s="85" t="s">
        <v>42</v>
      </c>
      <c r="BU29" s="84">
        <v>694</v>
      </c>
      <c r="BV29" s="84" t="s">
        <v>413</v>
      </c>
      <c r="BW29" s="84" t="s">
        <v>467</v>
      </c>
      <c r="BX29" s="79">
        <v>46418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694</v>
      </c>
      <c r="CL29" s="84" t="s">
        <v>413</v>
      </c>
      <c r="CM29" s="84" t="s">
        <v>467</v>
      </c>
      <c r="CN29" s="79">
        <v>46418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46023</v>
      </c>
      <c r="C30" s="79">
        <v>46053</v>
      </c>
      <c r="D30" s="80" t="s">
        <v>250</v>
      </c>
      <c r="E30" s="79">
        <v>46063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34907</v>
      </c>
      <c r="R30" s="82"/>
      <c r="S30" s="81">
        <v>1441</v>
      </c>
      <c r="T30" s="81">
        <v>1441</v>
      </c>
      <c r="U30" s="81">
        <v>1293.0899999999999</v>
      </c>
      <c r="V30" s="83"/>
      <c r="W30" s="83"/>
      <c r="X30" s="79"/>
      <c r="Y30" s="79" t="s">
        <v>468</v>
      </c>
      <c r="Z30" s="79" t="s">
        <v>469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1231.5139999999999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1231.5139999999999</v>
      </c>
      <c r="BQ30" s="81">
        <v>1232.3340000000001</v>
      </c>
      <c r="BR30" s="81">
        <v>0.33400000000000002</v>
      </c>
      <c r="BS30" s="84">
        <v>1232</v>
      </c>
      <c r="BT30" s="85" t="s">
        <v>42</v>
      </c>
      <c r="BU30" s="84">
        <v>1191</v>
      </c>
      <c r="BV30" s="84" t="s">
        <v>414</v>
      </c>
      <c r="BW30" s="84" t="s">
        <v>470</v>
      </c>
      <c r="BX30" s="79">
        <v>46418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1232</v>
      </c>
      <c r="CL30" s="84" t="s">
        <v>414</v>
      </c>
      <c r="CM30" s="84" t="s">
        <v>470</v>
      </c>
      <c r="CN30" s="79">
        <v>46418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46023</v>
      </c>
      <c r="C31" s="79">
        <v>46053</v>
      </c>
      <c r="D31" s="80" t="s">
        <v>251</v>
      </c>
      <c r="E31" s="79">
        <v>46058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34933</v>
      </c>
      <c r="R31" s="82"/>
      <c r="S31" s="81">
        <v>2358.1260000000002</v>
      </c>
      <c r="T31" s="81">
        <v>2358.1260000000002</v>
      </c>
      <c r="U31" s="81">
        <v>2503.761</v>
      </c>
      <c r="V31" s="83"/>
      <c r="W31" s="83"/>
      <c r="X31" s="79"/>
      <c r="Y31" s="79" t="s">
        <v>369</v>
      </c>
      <c r="Z31" s="79" t="s">
        <v>355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2429.4609999999998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2429.4609999999998</v>
      </c>
      <c r="BQ31" s="81">
        <v>2430.4160000000002</v>
      </c>
      <c r="BR31" s="81">
        <v>0.41599999999999998</v>
      </c>
      <c r="BS31" s="84">
        <v>2430</v>
      </c>
      <c r="BT31" s="85" t="s">
        <v>42</v>
      </c>
      <c r="BU31" s="84">
        <v>2430</v>
      </c>
      <c r="BV31" s="84" t="s">
        <v>415</v>
      </c>
      <c r="BW31" s="84" t="s">
        <v>471</v>
      </c>
      <c r="BX31" s="79">
        <v>46418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2430</v>
      </c>
      <c r="CL31" s="84" t="s">
        <v>415</v>
      </c>
      <c r="CM31" s="84" t="s">
        <v>471</v>
      </c>
      <c r="CN31" s="79">
        <v>46418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46023</v>
      </c>
      <c r="C32" s="79">
        <v>46053</v>
      </c>
      <c r="D32" s="80" t="s">
        <v>252</v>
      </c>
      <c r="E32" s="79">
        <v>46059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194.07</v>
      </c>
      <c r="T32" s="81">
        <v>194.07</v>
      </c>
      <c r="U32" s="81">
        <v>195.43700000000001</v>
      </c>
      <c r="V32" s="83"/>
      <c r="W32" s="83"/>
      <c r="X32" s="79"/>
      <c r="Y32" s="79" t="s">
        <v>472</v>
      </c>
      <c r="Z32" s="79" t="s">
        <v>473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182.52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182.52</v>
      </c>
      <c r="BQ32" s="81">
        <v>183.495</v>
      </c>
      <c r="BR32" s="81">
        <v>0.495</v>
      </c>
      <c r="BS32" s="84">
        <v>183</v>
      </c>
      <c r="BT32" s="85" t="s">
        <v>42</v>
      </c>
      <c r="BU32" s="84">
        <v>183</v>
      </c>
      <c r="BV32" s="84" t="s">
        <v>416</v>
      </c>
      <c r="BW32" s="84" t="s">
        <v>474</v>
      </c>
      <c r="BX32" s="79">
        <v>46418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183</v>
      </c>
      <c r="CL32" s="84" t="s">
        <v>416</v>
      </c>
      <c r="CM32" s="84" t="s">
        <v>474</v>
      </c>
      <c r="CN32" s="79">
        <v>46418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417</v>
      </c>
      <c r="BW33" s="66" t="s">
        <v>417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417</v>
      </c>
      <c r="CM33" s="66" t="s">
        <v>417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46023</v>
      </c>
      <c r="C34" s="79">
        <v>46053</v>
      </c>
      <c r="D34" s="80" t="s">
        <v>254</v>
      </c>
      <c r="E34" s="79">
        <v>46064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34937</v>
      </c>
      <c r="R34" s="82"/>
      <c r="S34" s="81">
        <v>3920.72</v>
      </c>
      <c r="T34" s="81">
        <v>7406.9250000000002</v>
      </c>
      <c r="U34" s="81">
        <v>3652.8</v>
      </c>
      <c r="V34" s="83"/>
      <c r="W34" s="83"/>
      <c r="X34" s="79"/>
      <c r="Y34" s="79" t="s">
        <v>475</v>
      </c>
      <c r="Z34" s="79" t="s">
        <v>476</v>
      </c>
      <c r="AA34" s="79">
        <v>38681</v>
      </c>
      <c r="AB34" s="79" t="s">
        <v>477</v>
      </c>
      <c r="AC34" s="79" t="s">
        <v>478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3353.4070000000002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3353.4070000000002</v>
      </c>
      <c r="BQ34" s="81">
        <v>3354.1880000000001</v>
      </c>
      <c r="BR34" s="81">
        <v>0.188</v>
      </c>
      <c r="BS34" s="84">
        <v>3354</v>
      </c>
      <c r="BT34" s="85" t="s">
        <v>42</v>
      </c>
      <c r="BU34" s="84">
        <v>3354</v>
      </c>
      <c r="BV34" s="84" t="s">
        <v>418</v>
      </c>
      <c r="BW34" s="84" t="s">
        <v>479</v>
      </c>
      <c r="BX34" s="79">
        <v>46418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3354</v>
      </c>
      <c r="CL34" s="84" t="s">
        <v>418</v>
      </c>
      <c r="CM34" s="84" t="s">
        <v>479</v>
      </c>
      <c r="CN34" s="79">
        <v>46418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46023</v>
      </c>
      <c r="C35" s="79">
        <v>46053</v>
      </c>
      <c r="D35" s="80" t="s">
        <v>255</v>
      </c>
      <c r="E35" s="79">
        <v>46064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34939</v>
      </c>
      <c r="R35" s="82"/>
      <c r="S35" s="81">
        <v>1310</v>
      </c>
      <c r="T35" s="81">
        <v>8271.1509999999998</v>
      </c>
      <c r="U35" s="81">
        <v>1423.2</v>
      </c>
      <c r="V35" s="83"/>
      <c r="W35" s="83"/>
      <c r="X35" s="79"/>
      <c r="Y35" s="79" t="s">
        <v>480</v>
      </c>
      <c r="Z35" s="79" t="s">
        <v>481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1097.08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1097.08</v>
      </c>
      <c r="BQ35" s="81">
        <v>1098.0319999999999</v>
      </c>
      <c r="BR35" s="81">
        <v>3.2000000000000001E-2</v>
      </c>
      <c r="BS35" s="84">
        <v>1098</v>
      </c>
      <c r="BT35" s="85" t="s">
        <v>42</v>
      </c>
      <c r="BU35" s="84">
        <v>1098</v>
      </c>
      <c r="BV35" s="84" t="s">
        <v>419</v>
      </c>
      <c r="BW35" s="84" t="s">
        <v>482</v>
      </c>
      <c r="BX35" s="79">
        <v>46418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1098</v>
      </c>
      <c r="CL35" s="84" t="s">
        <v>419</v>
      </c>
      <c r="CM35" s="84" t="s">
        <v>482</v>
      </c>
      <c r="CN35" s="79">
        <v>46418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46023</v>
      </c>
      <c r="C36" s="79">
        <v>46053</v>
      </c>
      <c r="D36" s="80" t="s">
        <v>256</v>
      </c>
      <c r="E36" s="79">
        <v>46065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34907</v>
      </c>
      <c r="R36" s="82"/>
      <c r="S36" s="81">
        <v>12009.322</v>
      </c>
      <c r="T36" s="81">
        <v>19188.843000000001</v>
      </c>
      <c r="U36" s="81">
        <v>12439.655000000001</v>
      </c>
      <c r="V36" s="83"/>
      <c r="W36" s="83"/>
      <c r="X36" s="79"/>
      <c r="Y36" s="79" t="s">
        <v>483</v>
      </c>
      <c r="Z36" s="79" t="s">
        <v>484</v>
      </c>
      <c r="AA36" s="79">
        <v>39198</v>
      </c>
      <c r="AB36" s="79" t="s">
        <v>485</v>
      </c>
      <c r="AC36" s="79" t="s">
        <v>486</v>
      </c>
      <c r="AD36" s="79">
        <v>39198</v>
      </c>
      <c r="AE36" s="79" t="s">
        <v>487</v>
      </c>
      <c r="AF36" s="79" t="s">
        <v>488</v>
      </c>
      <c r="AG36" s="79">
        <v>39198</v>
      </c>
      <c r="AH36" s="79"/>
      <c r="AI36" s="79"/>
      <c r="AJ36" s="79"/>
      <c r="AK36" s="79" t="s">
        <v>489</v>
      </c>
      <c r="AL36" s="79" t="s">
        <v>490</v>
      </c>
      <c r="AM36" s="79">
        <v>39198</v>
      </c>
      <c r="AN36" s="79" t="s">
        <v>491</v>
      </c>
      <c r="AO36" s="79" t="s">
        <v>492</v>
      </c>
      <c r="AP36" s="79">
        <v>39198</v>
      </c>
      <c r="AQ36" s="79" t="s">
        <v>493</v>
      </c>
      <c r="AR36" s="79" t="s">
        <v>370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11738.593999999999</v>
      </c>
      <c r="BD36" s="81">
        <v>0</v>
      </c>
      <c r="BE36" s="81">
        <v>11738.593999999999</v>
      </c>
      <c r="BF36" s="81">
        <v>11739.275</v>
      </c>
      <c r="BG36" s="81">
        <v>0.27500000000000002</v>
      </c>
      <c r="BH36" s="84">
        <v>11739</v>
      </c>
      <c r="BI36" s="85" t="s">
        <v>42</v>
      </c>
      <c r="BJ36" s="82">
        <v>11739</v>
      </c>
      <c r="BK36" s="80" t="s">
        <v>420</v>
      </c>
      <c r="BL36" s="80" t="s">
        <v>494</v>
      </c>
      <c r="BM36" s="79">
        <v>46418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11739</v>
      </c>
      <c r="CL36" s="80" t="s">
        <v>420</v>
      </c>
      <c r="CM36" s="80" t="s">
        <v>494</v>
      </c>
      <c r="CN36" s="79">
        <v>46418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46023</v>
      </c>
      <c r="C37" s="79">
        <v>46053</v>
      </c>
      <c r="D37" s="80" t="s">
        <v>257</v>
      </c>
      <c r="E37" s="79">
        <v>46063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34907</v>
      </c>
      <c r="R37" s="82"/>
      <c r="S37" s="81">
        <v>7981</v>
      </c>
      <c r="T37" s="81">
        <v>11998.968999999999</v>
      </c>
      <c r="U37" s="81">
        <v>8219.9</v>
      </c>
      <c r="V37" s="83"/>
      <c r="W37" s="83"/>
      <c r="X37" s="79"/>
      <c r="Y37" s="79" t="s">
        <v>495</v>
      </c>
      <c r="Z37" s="79" t="s">
        <v>496</v>
      </c>
      <c r="AA37" s="79">
        <v>38471</v>
      </c>
      <c r="AB37" s="79" t="s">
        <v>497</v>
      </c>
      <c r="AC37" s="79" t="s">
        <v>498</v>
      </c>
      <c r="AD37" s="79">
        <v>38471</v>
      </c>
      <c r="AE37" s="79" t="s">
        <v>365</v>
      </c>
      <c r="AF37" s="79" t="s">
        <v>499</v>
      </c>
      <c r="AG37" s="79">
        <v>39925</v>
      </c>
      <c r="AH37" s="79" t="s">
        <v>500</v>
      </c>
      <c r="AI37" s="79" t="s">
        <v>501</v>
      </c>
      <c r="AJ37" s="79">
        <v>39925</v>
      </c>
      <c r="AK37" s="79" t="s">
        <v>502</v>
      </c>
      <c r="AL37" s="79" t="s">
        <v>503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7840.5219999999999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7840.5219999999999</v>
      </c>
      <c r="BQ37" s="81">
        <v>7840.6750000000002</v>
      </c>
      <c r="BR37" s="81">
        <v>0.67500000000000004</v>
      </c>
      <c r="BS37" s="84">
        <v>7840</v>
      </c>
      <c r="BT37" s="85" t="s">
        <v>42</v>
      </c>
      <c r="BU37" s="84">
        <v>7840</v>
      </c>
      <c r="BV37" s="84" t="s">
        <v>421</v>
      </c>
      <c r="BW37" s="84" t="s">
        <v>504</v>
      </c>
      <c r="BX37" s="79">
        <v>46418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7840</v>
      </c>
      <c r="CL37" s="84" t="s">
        <v>421</v>
      </c>
      <c r="CM37" s="84" t="s">
        <v>504</v>
      </c>
      <c r="CN37" s="79">
        <v>46418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422</v>
      </c>
      <c r="BL38" s="62" t="s">
        <v>422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422</v>
      </c>
      <c r="CM38" s="62" t="s">
        <v>422</v>
      </c>
      <c r="CN38" s="61"/>
      <c r="CO38" s="61"/>
    </row>
    <row r="39" spans="1:93" ht="15" customHeight="1" x14ac:dyDescent="0.25">
      <c r="A39" s="88">
        <f t="shared" si="1"/>
        <v>25</v>
      </c>
      <c r="B39" s="79">
        <v>46023</v>
      </c>
      <c r="C39" s="79">
        <v>46053</v>
      </c>
      <c r="D39" s="80" t="s">
        <v>259</v>
      </c>
      <c r="E39" s="79">
        <v>46063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34907</v>
      </c>
      <c r="R39" s="82"/>
      <c r="S39" s="81">
        <v>4716.5</v>
      </c>
      <c r="T39" s="81">
        <v>4716.5</v>
      </c>
      <c r="U39" s="81">
        <v>4799.6000000000004</v>
      </c>
      <c r="V39" s="83"/>
      <c r="W39" s="83"/>
      <c r="X39" s="79"/>
      <c r="Y39" s="79" t="s">
        <v>505</v>
      </c>
      <c r="Z39" s="79" t="s">
        <v>506</v>
      </c>
      <c r="AA39" s="79">
        <v>41153</v>
      </c>
      <c r="AB39" s="79" t="s">
        <v>366</v>
      </c>
      <c r="AC39" s="79" t="s">
        <v>507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4398.2139999999999</v>
      </c>
      <c r="BD39" s="81">
        <v>0</v>
      </c>
      <c r="BE39" s="81">
        <v>4398.2139999999999</v>
      </c>
      <c r="BF39" s="81">
        <v>4398.9560000000001</v>
      </c>
      <c r="BG39" s="81">
        <v>0.95599999999999996</v>
      </c>
      <c r="BH39" s="84">
        <v>4398</v>
      </c>
      <c r="BI39" s="85" t="s">
        <v>42</v>
      </c>
      <c r="BJ39" s="84">
        <v>4398</v>
      </c>
      <c r="BK39" s="80" t="s">
        <v>423</v>
      </c>
      <c r="BL39" s="80" t="s">
        <v>508</v>
      </c>
      <c r="BM39" s="79">
        <v>46418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4398</v>
      </c>
      <c r="CL39" s="80" t="s">
        <v>423</v>
      </c>
      <c r="CM39" s="80" t="s">
        <v>509</v>
      </c>
      <c r="CN39" s="79">
        <v>46418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424</v>
      </c>
      <c r="BW40" s="66" t="s">
        <v>425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426</v>
      </c>
      <c r="CM40" s="66" t="s">
        <v>426</v>
      </c>
      <c r="CN40" s="61"/>
      <c r="CO40" s="61"/>
    </row>
    <row r="41" spans="1:93" ht="15" customHeight="1" x14ac:dyDescent="0.25">
      <c r="A41" s="78">
        <f>A40+1</f>
        <v>27</v>
      </c>
      <c r="B41" s="79">
        <v>46023</v>
      </c>
      <c r="C41" s="79">
        <v>46053</v>
      </c>
      <c r="D41" s="80" t="s">
        <v>261</v>
      </c>
      <c r="E41" s="79">
        <v>46063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34903</v>
      </c>
      <c r="R41" s="82">
        <v>10603</v>
      </c>
      <c r="S41" s="81">
        <v>77257.2</v>
      </c>
      <c r="T41" s="81">
        <v>67069.489000000001</v>
      </c>
      <c r="U41" s="81">
        <v>36471.934999999998</v>
      </c>
      <c r="V41" s="83"/>
      <c r="W41" s="83"/>
      <c r="X41" s="79"/>
      <c r="Y41" s="79" t="s">
        <v>510</v>
      </c>
      <c r="Z41" s="79" t="s">
        <v>511</v>
      </c>
      <c r="AA41" s="79">
        <v>45141</v>
      </c>
      <c r="AB41" s="79" t="s">
        <v>512</v>
      </c>
      <c r="AC41" s="79" t="s">
        <v>513</v>
      </c>
      <c r="AD41" s="79">
        <v>45141</v>
      </c>
      <c r="AE41" s="79" t="s">
        <v>514</v>
      </c>
      <c r="AF41" s="79" t="s">
        <v>515</v>
      </c>
      <c r="AG41" s="79">
        <v>45141</v>
      </c>
      <c r="AH41" s="79" t="s">
        <v>516</v>
      </c>
      <c r="AI41" s="79" t="s">
        <v>517</v>
      </c>
      <c r="AJ41" s="79">
        <v>34144</v>
      </c>
      <c r="AK41" s="79" t="s">
        <v>518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30513.919000000002</v>
      </c>
      <c r="BD41" s="81">
        <v>0</v>
      </c>
      <c r="BE41" s="81">
        <v>30513.919000000002</v>
      </c>
      <c r="BF41" s="81">
        <v>30514.219000000001</v>
      </c>
      <c r="BG41" s="81">
        <v>0.219</v>
      </c>
      <c r="BH41" s="84">
        <v>30514</v>
      </c>
      <c r="BI41" s="85" t="s">
        <v>42</v>
      </c>
      <c r="BJ41" s="84">
        <v>30514</v>
      </c>
      <c r="BK41" s="80" t="s">
        <v>427</v>
      </c>
      <c r="BL41" s="80" t="s">
        <v>520</v>
      </c>
      <c r="BM41" s="79">
        <v>46418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428</v>
      </c>
      <c r="BW41" s="80" t="s">
        <v>428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428</v>
      </c>
      <c r="CH41" s="80" t="s">
        <v>428</v>
      </c>
      <c r="CI41" s="79"/>
      <c r="CJ41" s="79"/>
      <c r="CK41" s="84">
        <v>30514</v>
      </c>
      <c r="CL41" s="80" t="s">
        <v>427</v>
      </c>
      <c r="CM41" s="80" t="s">
        <v>520</v>
      </c>
      <c r="CN41" s="79">
        <v>46418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46023</v>
      </c>
      <c r="C42" s="79">
        <v>46053</v>
      </c>
      <c r="D42" s="80" t="s">
        <v>262</v>
      </c>
      <c r="E42" s="79">
        <v>46063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34907</v>
      </c>
      <c r="R42" s="82"/>
      <c r="S42" s="81">
        <v>68778</v>
      </c>
      <c r="T42" s="81">
        <v>59201</v>
      </c>
      <c r="U42" s="81">
        <v>44549</v>
      </c>
      <c r="V42" s="83">
        <v>12.37</v>
      </c>
      <c r="W42" s="83">
        <v>81.81</v>
      </c>
      <c r="X42" s="79">
        <v>39505</v>
      </c>
      <c r="Y42" s="79" t="s">
        <v>521</v>
      </c>
      <c r="Z42" s="79" t="s">
        <v>522</v>
      </c>
      <c r="AA42" s="79">
        <v>45245</v>
      </c>
      <c r="AB42" s="79" t="s">
        <v>523</v>
      </c>
      <c r="AC42" s="79" t="s">
        <v>524</v>
      </c>
      <c r="AD42" s="79">
        <v>45245</v>
      </c>
      <c r="AE42" s="79" t="s">
        <v>525</v>
      </c>
      <c r="AF42" s="79" t="s">
        <v>526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40436.921000000002</v>
      </c>
      <c r="BD42" s="81">
        <v>0</v>
      </c>
      <c r="BE42" s="81">
        <v>33444.398000000001</v>
      </c>
      <c r="BF42" s="81">
        <v>33444.536</v>
      </c>
      <c r="BG42" s="81">
        <v>0.53600000000000003</v>
      </c>
      <c r="BH42" s="84">
        <v>33444</v>
      </c>
      <c r="BI42" s="85" t="s">
        <v>42</v>
      </c>
      <c r="BJ42" s="84">
        <v>33444</v>
      </c>
      <c r="BK42" s="80" t="s">
        <v>429</v>
      </c>
      <c r="BL42" s="80" t="s">
        <v>527</v>
      </c>
      <c r="BM42" s="79">
        <v>46418</v>
      </c>
      <c r="BN42" s="79" t="s">
        <v>352</v>
      </c>
      <c r="BO42" s="86" t="s">
        <v>354</v>
      </c>
      <c r="BP42" s="81">
        <v>6992.5230000000001</v>
      </c>
      <c r="BQ42" s="81">
        <v>6993.0209999999997</v>
      </c>
      <c r="BR42" s="81">
        <v>2.1000000000000001E-2</v>
      </c>
      <c r="BS42" s="84">
        <v>6993</v>
      </c>
      <c r="BT42" s="85" t="s">
        <v>42</v>
      </c>
      <c r="BU42" s="84">
        <v>6993</v>
      </c>
      <c r="BV42" s="80" t="s">
        <v>528</v>
      </c>
      <c r="BW42" s="80" t="s">
        <v>529</v>
      </c>
      <c r="BX42" s="79">
        <v>46418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40437</v>
      </c>
      <c r="CL42" s="80" t="s">
        <v>429</v>
      </c>
      <c r="CM42" s="80" t="s">
        <v>529</v>
      </c>
      <c r="CN42" s="79">
        <v>46418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46023</v>
      </c>
      <c r="C43" s="79">
        <v>46053</v>
      </c>
      <c r="D43" s="80" t="s">
        <v>263</v>
      </c>
      <c r="E43" s="79">
        <v>46063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34911</v>
      </c>
      <c r="R43" s="82"/>
      <c r="S43" s="81">
        <v>40811</v>
      </c>
      <c r="T43" s="81">
        <v>149192.33199999999</v>
      </c>
      <c r="U43" s="81">
        <v>13809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530</v>
      </c>
      <c r="AX43" s="79" t="s">
        <v>531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8180.8969999999999</v>
      </c>
      <c r="BD43" s="81">
        <v>0</v>
      </c>
      <c r="BE43" s="81">
        <v>8180.8969999999999</v>
      </c>
      <c r="BF43" s="81">
        <v>8181</v>
      </c>
      <c r="BG43" s="81">
        <v>0.115</v>
      </c>
      <c r="BH43" s="84">
        <v>8181</v>
      </c>
      <c r="BI43" s="85" t="s">
        <v>42</v>
      </c>
      <c r="BJ43" s="84">
        <v>8181</v>
      </c>
      <c r="BK43" s="80" t="s">
        <v>430</v>
      </c>
      <c r="BL43" s="80" t="s">
        <v>532</v>
      </c>
      <c r="BM43" s="79">
        <v>46418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431</v>
      </c>
      <c r="BW43" s="80" t="s">
        <v>432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432</v>
      </c>
      <c r="CH43" s="80" t="s">
        <v>432</v>
      </c>
      <c r="CI43" s="79"/>
      <c r="CJ43" s="79"/>
      <c r="CK43" s="84">
        <v>8181</v>
      </c>
      <c r="CL43" s="80" t="s">
        <v>430</v>
      </c>
      <c r="CM43" s="80" t="s">
        <v>532</v>
      </c>
      <c r="CN43" s="79">
        <v>46418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46023</v>
      </c>
      <c r="C44" s="79">
        <v>46053</v>
      </c>
      <c r="D44" s="80" t="s">
        <v>265</v>
      </c>
      <c r="E44" s="79">
        <v>46063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34910</v>
      </c>
      <c r="R44" s="82"/>
      <c r="S44" s="81">
        <v>204907.462</v>
      </c>
      <c r="T44" s="81">
        <v>245248.42</v>
      </c>
      <c r="U44" s="81">
        <v>75964.044999999998</v>
      </c>
      <c r="V44" s="83"/>
      <c r="W44" s="83"/>
      <c r="X44" s="79"/>
      <c r="Y44" s="79"/>
      <c r="Z44" s="79"/>
      <c r="AA44" s="79">
        <v>23511</v>
      </c>
      <c r="AB44" s="79" t="s">
        <v>533</v>
      </c>
      <c r="AC44" s="79" t="s">
        <v>534</v>
      </c>
      <c r="AD44" s="79">
        <v>23544</v>
      </c>
      <c r="AE44" s="79" t="s">
        <v>535</v>
      </c>
      <c r="AF44" s="79" t="s">
        <v>536</v>
      </c>
      <c r="AG44" s="79">
        <v>44747</v>
      </c>
      <c r="AH44" s="79" t="s">
        <v>537</v>
      </c>
      <c r="AI44" s="79" t="s">
        <v>538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63861.218999999997</v>
      </c>
      <c r="BD44" s="81">
        <v>0</v>
      </c>
      <c r="BE44" s="81">
        <v>61489.330999999998</v>
      </c>
      <c r="BF44" s="81">
        <v>61489.521999999997</v>
      </c>
      <c r="BG44" s="81">
        <v>0.52200000000000002</v>
      </c>
      <c r="BH44" s="84">
        <v>61489</v>
      </c>
      <c r="BI44" s="85" t="s">
        <v>42</v>
      </c>
      <c r="BJ44" s="82">
        <v>61489</v>
      </c>
      <c r="BK44" s="80" t="s">
        <v>433</v>
      </c>
      <c r="BL44" s="80" t="s">
        <v>539</v>
      </c>
      <c r="BM44" s="79">
        <v>46418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434</v>
      </c>
      <c r="BW44" s="80" t="s">
        <v>434</v>
      </c>
      <c r="BX44" s="79"/>
      <c r="BY44" s="79"/>
      <c r="BZ44" s="80" t="s">
        <v>266</v>
      </c>
      <c r="CA44" s="81">
        <v>2371.8879999999999</v>
      </c>
      <c r="CB44" s="81">
        <v>2372.8539999999998</v>
      </c>
      <c r="CC44" s="81">
        <v>0.85399999999999998</v>
      </c>
      <c r="CD44" s="84">
        <v>2372</v>
      </c>
      <c r="CE44" s="85" t="s">
        <v>42</v>
      </c>
      <c r="CF44" s="82">
        <v>2372</v>
      </c>
      <c r="CG44" s="80" t="s">
        <v>540</v>
      </c>
      <c r="CH44" s="80" t="s">
        <v>541</v>
      </c>
      <c r="CI44" s="79">
        <v>46418</v>
      </c>
      <c r="CJ44" s="79" t="s">
        <v>352</v>
      </c>
      <c r="CK44" s="84">
        <v>63861</v>
      </c>
      <c r="CL44" s="80" t="s">
        <v>433</v>
      </c>
      <c r="CM44" s="80" t="s">
        <v>541</v>
      </c>
      <c r="CN44" s="79">
        <v>46418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46023</v>
      </c>
      <c r="C45" s="79">
        <v>46053</v>
      </c>
      <c r="D45" s="80" t="s">
        <v>267</v>
      </c>
      <c r="E45" s="79">
        <v>46063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34912</v>
      </c>
      <c r="R45" s="82"/>
      <c r="S45" s="81">
        <v>33982.612999999998</v>
      </c>
      <c r="T45" s="81">
        <v>29177.95</v>
      </c>
      <c r="U45" s="81">
        <v>36308.75</v>
      </c>
      <c r="V45" s="83">
        <v>23.09</v>
      </c>
      <c r="W45" s="83">
        <v>82.83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35288.175999999999</v>
      </c>
      <c r="BD45" s="81">
        <v>0</v>
      </c>
      <c r="BE45" s="81">
        <v>35288.175999999999</v>
      </c>
      <c r="BF45" s="81">
        <v>35288.567999999999</v>
      </c>
      <c r="BG45" s="81">
        <v>0.56799999999999995</v>
      </c>
      <c r="BH45" s="84">
        <v>35288</v>
      </c>
      <c r="BI45" s="85" t="s">
        <v>42</v>
      </c>
      <c r="BJ45" s="84">
        <v>35288</v>
      </c>
      <c r="BK45" s="80" t="s">
        <v>435</v>
      </c>
      <c r="BL45" s="80" t="s">
        <v>542</v>
      </c>
      <c r="BM45" s="79">
        <v>46418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35288</v>
      </c>
      <c r="CL45" s="80" t="s">
        <v>435</v>
      </c>
      <c r="CM45" s="80" t="s">
        <v>542</v>
      </c>
      <c r="CN45" s="79">
        <v>46418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46023</v>
      </c>
      <c r="C46" s="79">
        <v>46053</v>
      </c>
      <c r="D46" s="80" t="s">
        <v>268</v>
      </c>
      <c r="E46" s="79">
        <v>46063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11565</v>
      </c>
      <c r="S46" s="81">
        <v>88429</v>
      </c>
      <c r="T46" s="81">
        <v>99475.354000000007</v>
      </c>
      <c r="U46" s="81">
        <v>32651.862000000001</v>
      </c>
      <c r="V46" s="83"/>
      <c r="W46" s="83"/>
      <c r="X46" s="79"/>
      <c r="Y46" s="79" t="s">
        <v>543</v>
      </c>
      <c r="Z46" s="79" t="s">
        <v>544</v>
      </c>
      <c r="AA46" s="79">
        <v>22251</v>
      </c>
      <c r="AB46" s="79"/>
      <c r="AC46" s="79"/>
      <c r="AD46" s="79">
        <v>22392</v>
      </c>
      <c r="AE46" s="79" t="s">
        <v>543</v>
      </c>
      <c r="AF46" s="79" t="s">
        <v>545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17875.29</v>
      </c>
      <c r="BD46" s="81">
        <v>0</v>
      </c>
      <c r="BE46" s="81">
        <v>17875.29</v>
      </c>
      <c r="BF46" s="81">
        <v>17875.828000000001</v>
      </c>
      <c r="BG46" s="81">
        <v>0.82799999999999996</v>
      </c>
      <c r="BH46" s="84">
        <v>17875</v>
      </c>
      <c r="BI46" s="85" t="s">
        <v>42</v>
      </c>
      <c r="BJ46" s="84">
        <v>17875</v>
      </c>
      <c r="BK46" s="80" t="s">
        <v>436</v>
      </c>
      <c r="BL46" s="80" t="s">
        <v>547</v>
      </c>
      <c r="BM46" s="79">
        <v>46418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17875</v>
      </c>
      <c r="CL46" s="80" t="s">
        <v>436</v>
      </c>
      <c r="CM46" s="80" t="s">
        <v>547</v>
      </c>
      <c r="CN46" s="79">
        <v>46418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46023</v>
      </c>
      <c r="C47" s="79">
        <v>46053</v>
      </c>
      <c r="D47" s="80" t="s">
        <v>269</v>
      </c>
      <c r="E47" s="79">
        <v>46064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13607</v>
      </c>
      <c r="S47" s="81">
        <v>38330.82</v>
      </c>
      <c r="T47" s="81">
        <v>40872.800000000003</v>
      </c>
      <c r="U47" s="81">
        <v>15445.602999999999</v>
      </c>
      <c r="V47" s="83"/>
      <c r="W47" s="83"/>
      <c r="X47" s="79"/>
      <c r="Y47" s="79" t="s">
        <v>548</v>
      </c>
      <c r="Z47" s="79" t="s">
        <v>360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11973.083000000001</v>
      </c>
      <c r="BD47" s="81">
        <v>0</v>
      </c>
      <c r="BE47" s="81">
        <v>11973.083000000001</v>
      </c>
      <c r="BF47" s="81">
        <v>11973.49</v>
      </c>
      <c r="BG47" s="81">
        <v>0.49</v>
      </c>
      <c r="BH47" s="84">
        <v>11973</v>
      </c>
      <c r="BI47" s="85" t="s">
        <v>42</v>
      </c>
      <c r="BJ47" s="84">
        <v>11973</v>
      </c>
      <c r="BK47" s="80" t="s">
        <v>437</v>
      </c>
      <c r="BL47" s="80" t="s">
        <v>549</v>
      </c>
      <c r="BM47" s="79">
        <v>46418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438</v>
      </c>
      <c r="CH47" s="80" t="s">
        <v>438</v>
      </c>
      <c r="CI47" s="79"/>
      <c r="CJ47" s="79"/>
      <c r="CK47" s="82">
        <v>11973</v>
      </c>
      <c r="CL47" s="80" t="s">
        <v>437</v>
      </c>
      <c r="CM47" s="80" t="s">
        <v>549</v>
      </c>
      <c r="CN47" s="79">
        <v>46418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46023</v>
      </c>
      <c r="C48" s="79">
        <v>46053</v>
      </c>
      <c r="D48" s="80" t="s">
        <v>270</v>
      </c>
      <c r="E48" s="79">
        <v>46064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34907</v>
      </c>
      <c r="R48" s="82">
        <v>16670</v>
      </c>
      <c r="S48" s="81">
        <v>86634.467000000004</v>
      </c>
      <c r="T48" s="81">
        <v>58353.466999999997</v>
      </c>
      <c r="U48" s="81">
        <v>45220.724999999999</v>
      </c>
      <c r="V48" s="83"/>
      <c r="W48" s="83"/>
      <c r="X48" s="79"/>
      <c r="Y48" s="79" t="s">
        <v>550</v>
      </c>
      <c r="Z48" s="79" t="s">
        <v>359</v>
      </c>
      <c r="AA48" s="79">
        <v>45309</v>
      </c>
      <c r="AB48" s="79" t="s">
        <v>551</v>
      </c>
      <c r="AC48" s="79" t="s">
        <v>358</v>
      </c>
      <c r="AD48" s="79">
        <v>45309</v>
      </c>
      <c r="AE48" s="79" t="s">
        <v>552</v>
      </c>
      <c r="AF48" s="79" t="s">
        <v>361</v>
      </c>
      <c r="AG48" s="79">
        <v>45309</v>
      </c>
      <c r="AH48" s="79"/>
      <c r="AI48" s="79"/>
      <c r="AJ48" s="79"/>
      <c r="AK48" s="79" t="s">
        <v>553</v>
      </c>
      <c r="AL48" s="79" t="s">
        <v>554</v>
      </c>
      <c r="AM48" s="79">
        <v>31177</v>
      </c>
      <c r="AN48" s="79" t="s">
        <v>555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36166.980000000003</v>
      </c>
      <c r="BD48" s="81">
        <v>0</v>
      </c>
      <c r="BE48" s="81">
        <v>36166.980000000003</v>
      </c>
      <c r="BF48" s="81">
        <v>36167.404999999999</v>
      </c>
      <c r="BG48" s="81">
        <v>0.40500000000000003</v>
      </c>
      <c r="BH48" s="84">
        <v>36167</v>
      </c>
      <c r="BI48" s="85" t="s">
        <v>42</v>
      </c>
      <c r="BJ48" s="84">
        <v>36167</v>
      </c>
      <c r="BK48" s="80" t="s">
        <v>439</v>
      </c>
      <c r="BL48" s="80" t="s">
        <v>556</v>
      </c>
      <c r="BM48" s="79">
        <v>46418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440</v>
      </c>
      <c r="BW48" s="80" t="s">
        <v>440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440</v>
      </c>
      <c r="CH48" s="80" t="s">
        <v>440</v>
      </c>
      <c r="CI48" s="79"/>
      <c r="CJ48" s="79"/>
      <c r="CK48" s="82">
        <v>36167</v>
      </c>
      <c r="CL48" s="80" t="s">
        <v>439</v>
      </c>
      <c r="CM48" s="80" t="s">
        <v>556</v>
      </c>
      <c r="CN48" s="79">
        <v>46418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441</v>
      </c>
      <c r="BL49" s="62" t="s">
        <v>441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441</v>
      </c>
      <c r="CH49" s="62" t="s">
        <v>441</v>
      </c>
      <c r="CI49" s="61"/>
      <c r="CJ49" s="61"/>
      <c r="CK49" s="66">
        <v>0</v>
      </c>
      <c r="CL49" s="62" t="s">
        <v>441</v>
      </c>
      <c r="CM49" s="62" t="s">
        <v>441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442</v>
      </c>
      <c r="BW50" s="66" t="s">
        <v>442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442</v>
      </c>
      <c r="CM50" s="66" t="s">
        <v>442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46023</v>
      </c>
      <c r="C51" s="79">
        <v>46053</v>
      </c>
      <c r="D51" s="80" t="s">
        <v>273</v>
      </c>
      <c r="E51" s="79">
        <v>46064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8799</v>
      </c>
      <c r="S51" s="81">
        <v>68612.399999999994</v>
      </c>
      <c r="T51" s="81">
        <v>68612.399999999994</v>
      </c>
      <c r="U51" s="81">
        <v>35999.705999999998</v>
      </c>
      <c r="V51" s="83"/>
      <c r="W51" s="83"/>
      <c r="X51" s="79"/>
      <c r="Y51" s="79" t="s">
        <v>557</v>
      </c>
      <c r="Z51" s="79" t="s">
        <v>558</v>
      </c>
      <c r="AA51" s="79">
        <v>27011</v>
      </c>
      <c r="AB51" s="79" t="s">
        <v>559</v>
      </c>
      <c r="AC51" s="79" t="s">
        <v>560</v>
      </c>
      <c r="AD51" s="79">
        <v>27304</v>
      </c>
      <c r="AE51" s="79" t="s">
        <v>561</v>
      </c>
      <c r="AF51" s="79" t="s">
        <v>562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30888.248</v>
      </c>
      <c r="BD51" s="81">
        <v>0</v>
      </c>
      <c r="BE51" s="81">
        <v>30888.248</v>
      </c>
      <c r="BF51" s="81">
        <v>30888.378000000001</v>
      </c>
      <c r="BG51" s="81">
        <v>0.378</v>
      </c>
      <c r="BH51" s="84">
        <v>30888</v>
      </c>
      <c r="BI51" s="85" t="s">
        <v>42</v>
      </c>
      <c r="BJ51" s="84">
        <v>30888</v>
      </c>
      <c r="BK51" s="84" t="s">
        <v>443</v>
      </c>
      <c r="BL51" s="84" t="s">
        <v>563</v>
      </c>
      <c r="BM51" s="79">
        <v>46418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30888</v>
      </c>
      <c r="CL51" s="84" t="s">
        <v>443</v>
      </c>
      <c r="CM51" s="84" t="s">
        <v>563</v>
      </c>
      <c r="CN51" s="79">
        <v>46418</v>
      </c>
      <c r="CO51" s="79" t="s">
        <v>352</v>
      </c>
    </row>
  </sheetData>
  <autoFilter ref="A8:BZ8"/>
  <mergeCells count="150"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C49" sqref="CC49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782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707</v>
      </c>
      <c r="BW9" s="66" t="s">
        <v>707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707</v>
      </c>
      <c r="CM9" s="66" t="s">
        <v>707</v>
      </c>
      <c r="CN9" s="61"/>
      <c r="CO9" s="61"/>
    </row>
    <row r="10" spans="1:93" ht="15" customHeight="1" x14ac:dyDescent="0.25">
      <c r="A10" s="78">
        <f>A9+1</f>
        <v>2</v>
      </c>
      <c r="B10" s="79">
        <v>46054</v>
      </c>
      <c r="C10" s="79">
        <v>46081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35297</v>
      </c>
      <c r="R10" s="82"/>
      <c r="S10" s="81">
        <v>405</v>
      </c>
      <c r="T10" s="81">
        <v>392</v>
      </c>
      <c r="U10" s="81">
        <v>304.3</v>
      </c>
      <c r="V10" s="83"/>
      <c r="W10" s="83"/>
      <c r="X10" s="79"/>
      <c r="Y10" s="79" t="s">
        <v>606</v>
      </c>
      <c r="Z10" s="79" t="s">
        <v>607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278.00900000000001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278.00900000000001</v>
      </c>
      <c r="BQ10" s="81">
        <v>278.96699999999998</v>
      </c>
      <c r="BR10" s="81">
        <v>0.96699999999999997</v>
      </c>
      <c r="BS10" s="84">
        <v>278</v>
      </c>
      <c r="BT10" s="85" t="s">
        <v>42</v>
      </c>
      <c r="BU10" s="84">
        <v>278</v>
      </c>
      <c r="BV10" s="80" t="s">
        <v>708</v>
      </c>
      <c r="BW10" s="80" t="s">
        <v>709</v>
      </c>
      <c r="BX10" s="79">
        <v>46446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278</v>
      </c>
      <c r="CL10" s="80" t="s">
        <v>708</v>
      </c>
      <c r="CM10" s="80" t="s">
        <v>709</v>
      </c>
      <c r="CN10" s="79">
        <v>46446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46054</v>
      </c>
      <c r="C11" s="79">
        <v>46081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34736</v>
      </c>
      <c r="R11" s="82"/>
      <c r="S11" s="81">
        <v>84.69</v>
      </c>
      <c r="T11" s="81">
        <v>84.69</v>
      </c>
      <c r="U11" s="81">
        <v>65.146000000000001</v>
      </c>
      <c r="V11" s="83"/>
      <c r="W11" s="83"/>
      <c r="X11" s="79"/>
      <c r="Y11" s="79"/>
      <c r="Z11" s="79"/>
      <c r="AA11" s="79">
        <v>39772</v>
      </c>
      <c r="AB11" s="79" t="s">
        <v>608</v>
      </c>
      <c r="AC11" s="79" t="s">
        <v>609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43.643999999999998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43.643999999999998</v>
      </c>
      <c r="BQ11" s="81">
        <v>43.853999999999999</v>
      </c>
      <c r="BR11" s="81">
        <v>0.85399999999999998</v>
      </c>
      <c r="BS11" s="84">
        <v>43</v>
      </c>
      <c r="BT11" s="85" t="s">
        <v>42</v>
      </c>
      <c r="BU11" s="84">
        <v>43</v>
      </c>
      <c r="BV11" s="84" t="s">
        <v>710</v>
      </c>
      <c r="BW11" s="84" t="s">
        <v>711</v>
      </c>
      <c r="BX11" s="79">
        <v>46446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43</v>
      </c>
      <c r="CL11" s="84" t="s">
        <v>710</v>
      </c>
      <c r="CM11" s="84" t="s">
        <v>711</v>
      </c>
      <c r="CN11" s="79">
        <v>46446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712</v>
      </c>
      <c r="BW12" s="66" t="s">
        <v>712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712</v>
      </c>
      <c r="CM12" s="66" t="s">
        <v>712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713</v>
      </c>
      <c r="BW13" s="66" t="s">
        <v>713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713</v>
      </c>
      <c r="CM13" s="66" t="s">
        <v>713</v>
      </c>
      <c r="CN13" s="61"/>
      <c r="CO13" s="61"/>
    </row>
    <row r="14" spans="1:93" ht="27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8.7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714</v>
      </c>
      <c r="BW20" s="66" t="s">
        <v>714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714</v>
      </c>
      <c r="CM20" s="66" t="s">
        <v>714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715</v>
      </c>
      <c r="BW21" s="66" t="s">
        <v>715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715</v>
      </c>
      <c r="CM21" s="66" t="s">
        <v>715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46054</v>
      </c>
      <c r="C22" s="79">
        <v>46081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34723</v>
      </c>
      <c r="R22" s="82"/>
      <c r="S22" s="81">
        <v>1742.4</v>
      </c>
      <c r="T22" s="81">
        <v>3663.895</v>
      </c>
      <c r="U22" s="81">
        <v>1910.7</v>
      </c>
      <c r="V22" s="83"/>
      <c r="W22" s="83"/>
      <c r="X22" s="79"/>
      <c r="Y22" s="79" t="s">
        <v>610</v>
      </c>
      <c r="Z22" s="79" t="s">
        <v>611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1780.0640000000001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1780.0640000000001</v>
      </c>
      <c r="BQ22" s="81">
        <v>1780.931</v>
      </c>
      <c r="BR22" s="81">
        <v>0.93100000000000005</v>
      </c>
      <c r="BS22" s="84">
        <v>1780</v>
      </c>
      <c r="BT22" s="85" t="s">
        <v>42</v>
      </c>
      <c r="BU22" s="84">
        <v>1780</v>
      </c>
      <c r="BV22" s="84" t="s">
        <v>716</v>
      </c>
      <c r="BW22" s="84" t="s">
        <v>717</v>
      </c>
      <c r="BX22" s="79">
        <v>46446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1780</v>
      </c>
      <c r="CL22" s="84" t="s">
        <v>716</v>
      </c>
      <c r="CM22" s="84" t="s">
        <v>717</v>
      </c>
      <c r="CN22" s="79">
        <v>46446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46054</v>
      </c>
      <c r="C23" s="79">
        <v>46081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34723</v>
      </c>
      <c r="R23" s="82"/>
      <c r="S23" s="81">
        <v>1927.2</v>
      </c>
      <c r="T23" s="81">
        <v>4606.2240000000002</v>
      </c>
      <c r="U23" s="81">
        <v>1868.3869999999999</v>
      </c>
      <c r="V23" s="83"/>
      <c r="W23" s="83"/>
      <c r="X23" s="79"/>
      <c r="Y23" s="79" t="s">
        <v>612</v>
      </c>
      <c r="Z23" s="79" t="s">
        <v>613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1645.472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1645.472</v>
      </c>
      <c r="BQ23" s="81">
        <v>1646.1669999999999</v>
      </c>
      <c r="BR23" s="81">
        <v>0.16700000000000001</v>
      </c>
      <c r="BS23" s="84">
        <v>1646</v>
      </c>
      <c r="BT23" s="85" t="s">
        <v>42</v>
      </c>
      <c r="BU23" s="84">
        <v>1646</v>
      </c>
      <c r="BV23" s="84" t="s">
        <v>718</v>
      </c>
      <c r="BW23" s="84" t="s">
        <v>719</v>
      </c>
      <c r="BX23" s="79">
        <v>46446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1646</v>
      </c>
      <c r="CL23" s="84" t="s">
        <v>718</v>
      </c>
      <c r="CM23" s="84" t="s">
        <v>719</v>
      </c>
      <c r="CN23" s="79">
        <v>46446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720</v>
      </c>
      <c r="BW24" s="66" t="s">
        <v>720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720</v>
      </c>
      <c r="CM24" s="66" t="s">
        <v>720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46054</v>
      </c>
      <c r="C25" s="79">
        <v>46081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34727</v>
      </c>
      <c r="R25" s="82"/>
      <c r="S25" s="81">
        <v>1109.8330000000001</v>
      </c>
      <c r="T25" s="81">
        <v>1353.127</v>
      </c>
      <c r="U25" s="81">
        <v>1179.0999999999999</v>
      </c>
      <c r="V25" s="83"/>
      <c r="W25" s="83"/>
      <c r="X25" s="79"/>
      <c r="Y25" s="79" t="s">
        <v>614</v>
      </c>
      <c r="Z25" s="79" t="s">
        <v>615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1095.2570000000001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1095.2570000000001</v>
      </c>
      <c r="BQ25" s="81">
        <v>1095.4870000000001</v>
      </c>
      <c r="BR25" s="81">
        <v>0.48699999999999999</v>
      </c>
      <c r="BS25" s="84">
        <v>1095</v>
      </c>
      <c r="BT25" s="85" t="s">
        <v>42</v>
      </c>
      <c r="BU25" s="84">
        <v>1095</v>
      </c>
      <c r="BV25" s="84" t="s">
        <v>721</v>
      </c>
      <c r="BW25" s="84" t="s">
        <v>722</v>
      </c>
      <c r="BX25" s="79">
        <v>46446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1095</v>
      </c>
      <c r="CL25" s="84" t="s">
        <v>721</v>
      </c>
      <c r="CM25" s="84" t="s">
        <v>722</v>
      </c>
      <c r="CN25" s="79">
        <v>46446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723</v>
      </c>
      <c r="BW26" s="66" t="s">
        <v>723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723</v>
      </c>
      <c r="CM26" s="66" t="s">
        <v>723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46054</v>
      </c>
      <c r="C27" s="79">
        <v>46081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35347</v>
      </c>
      <c r="R27" s="82"/>
      <c r="S27" s="81">
        <v>2277.7489999999998</v>
      </c>
      <c r="T27" s="81">
        <v>2999.549</v>
      </c>
      <c r="U27" s="81">
        <v>2249.6489999999999</v>
      </c>
      <c r="V27" s="83"/>
      <c r="W27" s="83"/>
      <c r="X27" s="79"/>
      <c r="Y27" s="79" t="s">
        <v>616</v>
      </c>
      <c r="Z27" s="79" t="s">
        <v>617</v>
      </c>
      <c r="AA27" s="79">
        <v>41254</v>
      </c>
      <c r="AB27" s="79" t="s">
        <v>618</v>
      </c>
      <c r="AC27" s="79" t="s">
        <v>619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2137.578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2137.578</v>
      </c>
      <c r="BQ27" s="81">
        <v>2138.2919999999999</v>
      </c>
      <c r="BR27" s="81">
        <v>0.29199999999999998</v>
      </c>
      <c r="BS27" s="84">
        <v>2138</v>
      </c>
      <c r="BT27" s="85" t="s">
        <v>42</v>
      </c>
      <c r="BU27" s="84">
        <v>2138</v>
      </c>
      <c r="BV27" s="84" t="s">
        <v>724</v>
      </c>
      <c r="BW27" s="84" t="s">
        <v>725</v>
      </c>
      <c r="BX27" s="79">
        <v>46446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2138</v>
      </c>
      <c r="CL27" s="84" t="s">
        <v>724</v>
      </c>
      <c r="CM27" s="84" t="s">
        <v>725</v>
      </c>
      <c r="CN27" s="79">
        <v>46446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46054</v>
      </c>
      <c r="C28" s="79">
        <v>46081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35347</v>
      </c>
      <c r="R28" s="82"/>
      <c r="S28" s="81">
        <v>2627.3470000000002</v>
      </c>
      <c r="T28" s="81">
        <v>3458.19</v>
      </c>
      <c r="U28" s="81">
        <v>2669.9259999999999</v>
      </c>
      <c r="V28" s="83"/>
      <c r="W28" s="83"/>
      <c r="X28" s="79"/>
      <c r="Y28" s="79" t="s">
        <v>620</v>
      </c>
      <c r="Z28" s="79" t="s">
        <v>621</v>
      </c>
      <c r="AA28" s="79">
        <v>41254</v>
      </c>
      <c r="AB28" s="79" t="s">
        <v>622</v>
      </c>
      <c r="AC28" s="79" t="s">
        <v>623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2537.0219999999999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2537.0219999999999</v>
      </c>
      <c r="BQ28" s="81">
        <v>2537.7260000000001</v>
      </c>
      <c r="BR28" s="81">
        <v>0.72599999999999998</v>
      </c>
      <c r="BS28" s="84">
        <v>2537</v>
      </c>
      <c r="BT28" s="85" t="s">
        <v>42</v>
      </c>
      <c r="BU28" s="84">
        <v>2537</v>
      </c>
      <c r="BV28" s="84" t="s">
        <v>726</v>
      </c>
      <c r="BW28" s="84" t="s">
        <v>727</v>
      </c>
      <c r="BX28" s="79">
        <v>46446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2537</v>
      </c>
      <c r="CL28" s="84" t="s">
        <v>726</v>
      </c>
      <c r="CM28" s="84" t="s">
        <v>727</v>
      </c>
      <c r="CN28" s="79">
        <v>46446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46054</v>
      </c>
      <c r="C29" s="79">
        <v>46081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34723</v>
      </c>
      <c r="R29" s="82"/>
      <c r="S29" s="81">
        <v>1011.519</v>
      </c>
      <c r="T29" s="81">
        <v>2376.9580000000001</v>
      </c>
      <c r="U29" s="81">
        <v>1014.519</v>
      </c>
      <c r="V29" s="83"/>
      <c r="W29" s="83"/>
      <c r="X29" s="79"/>
      <c r="Y29" s="79" t="s">
        <v>624</v>
      </c>
      <c r="Z29" s="79" t="s">
        <v>625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963.85699999999997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963.85699999999997</v>
      </c>
      <c r="BQ29" s="81">
        <v>964.298</v>
      </c>
      <c r="BR29" s="81">
        <v>0.29799999999999999</v>
      </c>
      <c r="BS29" s="84">
        <v>964</v>
      </c>
      <c r="BT29" s="85" t="s">
        <v>42</v>
      </c>
      <c r="BU29" s="84">
        <v>964</v>
      </c>
      <c r="BV29" s="84" t="s">
        <v>728</v>
      </c>
      <c r="BW29" s="84" t="s">
        <v>729</v>
      </c>
      <c r="BX29" s="79">
        <v>46446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964</v>
      </c>
      <c r="CL29" s="84" t="s">
        <v>728</v>
      </c>
      <c r="CM29" s="84" t="s">
        <v>729</v>
      </c>
      <c r="CN29" s="79">
        <v>46446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46054</v>
      </c>
      <c r="C30" s="79">
        <v>46081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34727</v>
      </c>
      <c r="R30" s="82"/>
      <c r="S30" s="81">
        <v>1230</v>
      </c>
      <c r="T30" s="81">
        <v>1230</v>
      </c>
      <c r="U30" s="81">
        <v>1132.8699999999999</v>
      </c>
      <c r="V30" s="83"/>
      <c r="W30" s="83"/>
      <c r="X30" s="79"/>
      <c r="Y30" s="79" t="s">
        <v>626</v>
      </c>
      <c r="Z30" s="79" t="s">
        <v>627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1078.924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1078.924</v>
      </c>
      <c r="BQ30" s="81">
        <v>1079.258</v>
      </c>
      <c r="BR30" s="81">
        <v>0.25800000000000001</v>
      </c>
      <c r="BS30" s="84">
        <v>1079</v>
      </c>
      <c r="BT30" s="85" t="s">
        <v>42</v>
      </c>
      <c r="BU30" s="84">
        <v>1079</v>
      </c>
      <c r="BV30" s="84" t="s">
        <v>730</v>
      </c>
      <c r="BW30" s="84" t="s">
        <v>731</v>
      </c>
      <c r="BX30" s="79">
        <v>46446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1079</v>
      </c>
      <c r="CL30" s="84" t="s">
        <v>730</v>
      </c>
      <c r="CM30" s="84" t="s">
        <v>731</v>
      </c>
      <c r="CN30" s="79">
        <v>46446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46054</v>
      </c>
      <c r="C31" s="79">
        <v>46081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34807</v>
      </c>
      <c r="R31" s="82"/>
      <c r="S31" s="81">
        <v>2134.4929999999999</v>
      </c>
      <c r="T31" s="81">
        <v>2134.4929999999999</v>
      </c>
      <c r="U31" s="81">
        <v>2266.3139999999999</v>
      </c>
      <c r="V31" s="83"/>
      <c r="W31" s="83"/>
      <c r="X31" s="79"/>
      <c r="Y31" s="79" t="s">
        <v>628</v>
      </c>
      <c r="Z31" s="79" t="s">
        <v>629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2199.2139999999999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2199.2139999999999</v>
      </c>
      <c r="BQ31" s="81">
        <v>2199.63</v>
      </c>
      <c r="BR31" s="81">
        <v>0.63</v>
      </c>
      <c r="BS31" s="84">
        <v>2199</v>
      </c>
      <c r="BT31" s="85" t="s">
        <v>42</v>
      </c>
      <c r="BU31" s="84">
        <v>2199</v>
      </c>
      <c r="BV31" s="84" t="s">
        <v>732</v>
      </c>
      <c r="BW31" s="84" t="s">
        <v>733</v>
      </c>
      <c r="BX31" s="79">
        <v>46446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2199</v>
      </c>
      <c r="CL31" s="84" t="s">
        <v>732</v>
      </c>
      <c r="CM31" s="84" t="s">
        <v>733</v>
      </c>
      <c r="CN31" s="79">
        <v>46446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46054</v>
      </c>
      <c r="C32" s="79">
        <v>46081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34727</v>
      </c>
      <c r="R32" s="82"/>
      <c r="S32" s="81">
        <v>52.890999999999998</v>
      </c>
      <c r="T32" s="81">
        <v>52.890999999999998</v>
      </c>
      <c r="U32" s="81">
        <v>53.264000000000003</v>
      </c>
      <c r="V32" s="83"/>
      <c r="W32" s="83"/>
      <c r="X32" s="79"/>
      <c r="Y32" s="79" t="s">
        <v>630</v>
      </c>
      <c r="Z32" s="79" t="s">
        <v>631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43.247999999999998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43.247999999999998</v>
      </c>
      <c r="BQ32" s="81">
        <v>43.743000000000002</v>
      </c>
      <c r="BR32" s="81">
        <v>0.74299999999999999</v>
      </c>
      <c r="BS32" s="84">
        <v>43</v>
      </c>
      <c r="BT32" s="85" t="s">
        <v>42</v>
      </c>
      <c r="BU32" s="84">
        <v>43</v>
      </c>
      <c r="BV32" s="84" t="s">
        <v>734</v>
      </c>
      <c r="BW32" s="84" t="s">
        <v>735</v>
      </c>
      <c r="BX32" s="79">
        <v>46446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43</v>
      </c>
      <c r="CL32" s="84" t="s">
        <v>734</v>
      </c>
      <c r="CM32" s="84" t="s">
        <v>735</v>
      </c>
      <c r="CN32" s="79">
        <v>46446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736</v>
      </c>
      <c r="BW33" s="66" t="s">
        <v>736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736</v>
      </c>
      <c r="CM33" s="66" t="s">
        <v>736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46054</v>
      </c>
      <c r="C34" s="79">
        <v>46081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34810</v>
      </c>
      <c r="R34" s="82"/>
      <c r="S34" s="81">
        <v>3647.68</v>
      </c>
      <c r="T34" s="81">
        <v>6214.3519999999999</v>
      </c>
      <c r="U34" s="81">
        <v>3434.6</v>
      </c>
      <c r="V34" s="83"/>
      <c r="W34" s="83"/>
      <c r="X34" s="79"/>
      <c r="Y34" s="79" t="s">
        <v>632</v>
      </c>
      <c r="Z34" s="79" t="s">
        <v>633</v>
      </c>
      <c r="AA34" s="79">
        <v>38681</v>
      </c>
      <c r="AB34" s="79" t="s">
        <v>634</v>
      </c>
      <c r="AC34" s="79" t="s">
        <v>463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3181.11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3181.11</v>
      </c>
      <c r="BQ34" s="81">
        <v>3181.2979999999998</v>
      </c>
      <c r="BR34" s="81">
        <v>0.29799999999999999</v>
      </c>
      <c r="BS34" s="84">
        <v>3181</v>
      </c>
      <c r="BT34" s="85" t="s">
        <v>42</v>
      </c>
      <c r="BU34" s="84">
        <v>3181</v>
      </c>
      <c r="BV34" s="84" t="s">
        <v>737</v>
      </c>
      <c r="BW34" s="84" t="s">
        <v>738</v>
      </c>
      <c r="BX34" s="79">
        <v>46446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3181</v>
      </c>
      <c r="CL34" s="84" t="s">
        <v>737</v>
      </c>
      <c r="CM34" s="84" t="s">
        <v>738</v>
      </c>
      <c r="CN34" s="79">
        <v>46446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46054</v>
      </c>
      <c r="C35" s="79">
        <v>46081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34823</v>
      </c>
      <c r="R35" s="82"/>
      <c r="S35" s="81">
        <v>1176</v>
      </c>
      <c r="T35" s="81">
        <v>6963.5929999999998</v>
      </c>
      <c r="U35" s="81">
        <v>1295.8</v>
      </c>
      <c r="V35" s="83"/>
      <c r="W35" s="83"/>
      <c r="X35" s="79"/>
      <c r="Y35" s="79" t="s">
        <v>635</v>
      </c>
      <c r="Z35" s="79" t="s">
        <v>636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1001.458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1001.458</v>
      </c>
      <c r="BQ35" s="81">
        <v>1001.49</v>
      </c>
      <c r="BR35" s="81">
        <v>0.49</v>
      </c>
      <c r="BS35" s="84">
        <v>1001</v>
      </c>
      <c r="BT35" s="85" t="s">
        <v>42</v>
      </c>
      <c r="BU35" s="84">
        <v>1001</v>
      </c>
      <c r="BV35" s="84" t="s">
        <v>739</v>
      </c>
      <c r="BW35" s="84" t="s">
        <v>740</v>
      </c>
      <c r="BX35" s="79">
        <v>46446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1001</v>
      </c>
      <c r="CL35" s="84" t="s">
        <v>739</v>
      </c>
      <c r="CM35" s="84" t="s">
        <v>740</v>
      </c>
      <c r="CN35" s="79">
        <v>46446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46054</v>
      </c>
      <c r="C36" s="79">
        <v>46081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34727</v>
      </c>
      <c r="R36" s="82"/>
      <c r="S36" s="81">
        <v>10670.311</v>
      </c>
      <c r="T36" s="81">
        <v>17604.493999999999</v>
      </c>
      <c r="U36" s="81">
        <v>11243.814</v>
      </c>
      <c r="V36" s="83"/>
      <c r="W36" s="83"/>
      <c r="X36" s="79"/>
      <c r="Y36" s="79" t="s">
        <v>637</v>
      </c>
      <c r="Z36" s="79" t="s">
        <v>638</v>
      </c>
      <c r="AA36" s="79">
        <v>39198</v>
      </c>
      <c r="AB36" s="79" t="s">
        <v>639</v>
      </c>
      <c r="AC36" s="79" t="s">
        <v>640</v>
      </c>
      <c r="AD36" s="79">
        <v>39198</v>
      </c>
      <c r="AE36" s="79" t="s">
        <v>641</v>
      </c>
      <c r="AF36" s="79" t="s">
        <v>642</v>
      </c>
      <c r="AG36" s="79">
        <v>39198</v>
      </c>
      <c r="AH36" s="79"/>
      <c r="AI36" s="79"/>
      <c r="AJ36" s="79"/>
      <c r="AK36" s="79" t="s">
        <v>643</v>
      </c>
      <c r="AL36" s="79" t="s">
        <v>644</v>
      </c>
      <c r="AM36" s="79">
        <v>39198</v>
      </c>
      <c r="AN36" s="79" t="s">
        <v>645</v>
      </c>
      <c r="AO36" s="79" t="s">
        <v>646</v>
      </c>
      <c r="AP36" s="79">
        <v>39198</v>
      </c>
      <c r="AQ36" s="79" t="s">
        <v>647</v>
      </c>
      <c r="AR36" s="79" t="s">
        <v>515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10609.384</v>
      </c>
      <c r="BD36" s="81">
        <v>0</v>
      </c>
      <c r="BE36" s="81">
        <v>10609.384</v>
      </c>
      <c r="BF36" s="81">
        <v>10609.659</v>
      </c>
      <c r="BG36" s="81">
        <v>0.65900000000000003</v>
      </c>
      <c r="BH36" s="84">
        <v>10609</v>
      </c>
      <c r="BI36" s="85" t="s">
        <v>42</v>
      </c>
      <c r="BJ36" s="82">
        <v>10609</v>
      </c>
      <c r="BK36" s="80" t="s">
        <v>741</v>
      </c>
      <c r="BL36" s="80" t="s">
        <v>742</v>
      </c>
      <c r="BM36" s="79">
        <v>46446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10609</v>
      </c>
      <c r="CL36" s="80" t="s">
        <v>741</v>
      </c>
      <c r="CM36" s="80" t="s">
        <v>742</v>
      </c>
      <c r="CN36" s="79">
        <v>46446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46054</v>
      </c>
      <c r="C37" s="79">
        <v>46081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34727</v>
      </c>
      <c r="R37" s="82"/>
      <c r="S37" s="81">
        <v>7209</v>
      </c>
      <c r="T37" s="81">
        <v>10712.382</v>
      </c>
      <c r="U37" s="81">
        <v>7454</v>
      </c>
      <c r="V37" s="83"/>
      <c r="W37" s="83"/>
      <c r="X37" s="79"/>
      <c r="Y37" s="79" t="s">
        <v>648</v>
      </c>
      <c r="Z37" s="79" t="s">
        <v>649</v>
      </c>
      <c r="AA37" s="79">
        <v>38471</v>
      </c>
      <c r="AB37" s="79" t="s">
        <v>650</v>
      </c>
      <c r="AC37" s="79" t="s">
        <v>651</v>
      </c>
      <c r="AD37" s="79">
        <v>38471</v>
      </c>
      <c r="AE37" s="79" t="s">
        <v>652</v>
      </c>
      <c r="AF37" s="79" t="s">
        <v>653</v>
      </c>
      <c r="AG37" s="79">
        <v>39925</v>
      </c>
      <c r="AH37" s="79" t="s">
        <v>654</v>
      </c>
      <c r="AI37" s="79" t="s">
        <v>655</v>
      </c>
      <c r="AJ37" s="79">
        <v>39925</v>
      </c>
      <c r="AK37" s="79" t="s">
        <v>656</v>
      </c>
      <c r="AL37" s="79" t="s">
        <v>657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7119.8770000000004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7119.8770000000004</v>
      </c>
      <c r="BQ37" s="81">
        <v>7120.5519999999997</v>
      </c>
      <c r="BR37" s="81">
        <v>0.55200000000000005</v>
      </c>
      <c r="BS37" s="84">
        <v>7120</v>
      </c>
      <c r="BT37" s="85" t="s">
        <v>42</v>
      </c>
      <c r="BU37" s="84">
        <v>7120</v>
      </c>
      <c r="BV37" s="84" t="s">
        <v>743</v>
      </c>
      <c r="BW37" s="84" t="s">
        <v>744</v>
      </c>
      <c r="BX37" s="79">
        <v>46446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7120</v>
      </c>
      <c r="CL37" s="84" t="s">
        <v>743</v>
      </c>
      <c r="CM37" s="84" t="s">
        <v>744</v>
      </c>
      <c r="CN37" s="79">
        <v>46446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745</v>
      </c>
      <c r="BL38" s="62" t="s">
        <v>745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745</v>
      </c>
      <c r="CM38" s="62" t="s">
        <v>745</v>
      </c>
      <c r="CN38" s="61"/>
      <c r="CO38" s="61"/>
    </row>
    <row r="39" spans="1:93" ht="15" customHeight="1" x14ac:dyDescent="0.25">
      <c r="A39" s="88">
        <f t="shared" si="1"/>
        <v>25</v>
      </c>
      <c r="B39" s="79">
        <v>46054</v>
      </c>
      <c r="C39" s="79">
        <v>46081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35272</v>
      </c>
      <c r="R39" s="82"/>
      <c r="S39" s="81">
        <v>4303.3</v>
      </c>
      <c r="T39" s="81">
        <v>4303.3</v>
      </c>
      <c r="U39" s="81">
        <v>4458.8999999999996</v>
      </c>
      <c r="V39" s="83"/>
      <c r="W39" s="83"/>
      <c r="X39" s="79"/>
      <c r="Y39" s="79" t="s">
        <v>658</v>
      </c>
      <c r="Z39" s="79" t="s">
        <v>659</v>
      </c>
      <c r="AA39" s="79">
        <v>41153</v>
      </c>
      <c r="AB39" s="79" t="s">
        <v>660</v>
      </c>
      <c r="AC39" s="79" t="s">
        <v>661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4089.0349999999999</v>
      </c>
      <c r="BD39" s="81">
        <v>0</v>
      </c>
      <c r="BE39" s="81">
        <v>4089.0349999999999</v>
      </c>
      <c r="BF39" s="81">
        <v>4089.991</v>
      </c>
      <c r="BG39" s="81">
        <v>0.99099999999999999</v>
      </c>
      <c r="BH39" s="84">
        <v>4398</v>
      </c>
      <c r="BI39" s="85" t="s">
        <v>42</v>
      </c>
      <c r="BJ39" s="84">
        <v>4089</v>
      </c>
      <c r="BK39" s="80" t="s">
        <v>746</v>
      </c>
      <c r="BL39" s="80" t="s">
        <v>747</v>
      </c>
      <c r="BM39" s="79">
        <v>46446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4089</v>
      </c>
      <c r="CL39" s="80" t="s">
        <v>746</v>
      </c>
      <c r="CM39" s="80" t="s">
        <v>748</v>
      </c>
      <c r="CN39" s="79">
        <v>46446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749</v>
      </c>
      <c r="BW40" s="66" t="s">
        <v>750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751</v>
      </c>
      <c r="CM40" s="66" t="s">
        <v>751</v>
      </c>
      <c r="CN40" s="61"/>
      <c r="CO40" s="61"/>
    </row>
    <row r="41" spans="1:93" ht="15" customHeight="1" x14ac:dyDescent="0.25">
      <c r="A41" s="78">
        <f>A40+1</f>
        <v>27</v>
      </c>
      <c r="B41" s="79">
        <v>46054</v>
      </c>
      <c r="C41" s="79">
        <v>46081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35029</v>
      </c>
      <c r="R41" s="82">
        <v>10603</v>
      </c>
      <c r="S41" s="81">
        <v>69673.399999999994</v>
      </c>
      <c r="T41" s="81">
        <v>61192.459000000003</v>
      </c>
      <c r="U41" s="81">
        <v>32887.406999999999</v>
      </c>
      <c r="V41" s="83"/>
      <c r="W41" s="83"/>
      <c r="X41" s="79"/>
      <c r="Y41" s="79" t="s">
        <v>662</v>
      </c>
      <c r="Z41" s="79" t="s">
        <v>663</v>
      </c>
      <c r="AA41" s="79">
        <v>45141</v>
      </c>
      <c r="AB41" s="79" t="s">
        <v>664</v>
      </c>
      <c r="AC41" s="79" t="s">
        <v>665</v>
      </c>
      <c r="AD41" s="79">
        <v>45141</v>
      </c>
      <c r="AE41" s="79" t="s">
        <v>666</v>
      </c>
      <c r="AF41" s="79" t="s">
        <v>667</v>
      </c>
      <c r="AG41" s="79">
        <v>45141</v>
      </c>
      <c r="AH41" s="79" t="s">
        <v>668</v>
      </c>
      <c r="AI41" s="79" t="s">
        <v>669</v>
      </c>
      <c r="AJ41" s="79">
        <v>34144</v>
      </c>
      <c r="AK41" s="79" t="s">
        <v>670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27090.3</v>
      </c>
      <c r="BD41" s="81">
        <v>0</v>
      </c>
      <c r="BE41" s="81">
        <v>27090.3</v>
      </c>
      <c r="BF41" s="81">
        <v>27090.519</v>
      </c>
      <c r="BG41" s="81">
        <v>0.51900000000000002</v>
      </c>
      <c r="BH41" s="84">
        <v>27090</v>
      </c>
      <c r="BI41" s="85" t="s">
        <v>42</v>
      </c>
      <c r="BJ41" s="84">
        <v>27090</v>
      </c>
      <c r="BK41" s="80" t="s">
        <v>752</v>
      </c>
      <c r="BL41" s="80" t="s">
        <v>753</v>
      </c>
      <c r="BM41" s="79">
        <v>46446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754</v>
      </c>
      <c r="BW41" s="80" t="s">
        <v>754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754</v>
      </c>
      <c r="CH41" s="80" t="s">
        <v>754</v>
      </c>
      <c r="CI41" s="79"/>
      <c r="CJ41" s="79"/>
      <c r="CK41" s="84">
        <v>27090</v>
      </c>
      <c r="CL41" s="80" t="s">
        <v>752</v>
      </c>
      <c r="CM41" s="80" t="s">
        <v>753</v>
      </c>
      <c r="CN41" s="79">
        <v>46446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46054</v>
      </c>
      <c r="C42" s="79">
        <v>46081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34727</v>
      </c>
      <c r="R42" s="82"/>
      <c r="S42" s="81">
        <v>58149</v>
      </c>
      <c r="T42" s="81">
        <v>48611</v>
      </c>
      <c r="U42" s="81">
        <v>41775</v>
      </c>
      <c r="V42" s="83">
        <v>14.03</v>
      </c>
      <c r="W42" s="83">
        <v>81.95</v>
      </c>
      <c r="X42" s="79">
        <v>39505</v>
      </c>
      <c r="Y42" s="79" t="s">
        <v>671</v>
      </c>
      <c r="Z42" s="79" t="s">
        <v>672</v>
      </c>
      <c r="AA42" s="79">
        <v>45245</v>
      </c>
      <c r="AB42" s="79" t="s">
        <v>673</v>
      </c>
      <c r="AC42" s="79" t="s">
        <v>674</v>
      </c>
      <c r="AD42" s="79">
        <v>45245</v>
      </c>
      <c r="AE42" s="79" t="s">
        <v>675</v>
      </c>
      <c r="AF42" s="79" t="s">
        <v>676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38008.769</v>
      </c>
      <c r="BD42" s="81">
        <v>0</v>
      </c>
      <c r="BE42" s="81">
        <v>31085.754000000001</v>
      </c>
      <c r="BF42" s="81">
        <v>31086.29</v>
      </c>
      <c r="BG42" s="81">
        <v>0.28999999999999998</v>
      </c>
      <c r="BH42" s="84">
        <v>31086</v>
      </c>
      <c r="BI42" s="85" t="s">
        <v>42</v>
      </c>
      <c r="BJ42" s="84">
        <v>31086</v>
      </c>
      <c r="BK42" s="80" t="s">
        <v>755</v>
      </c>
      <c r="BL42" s="80" t="s">
        <v>756</v>
      </c>
      <c r="BM42" s="79">
        <v>46446</v>
      </c>
      <c r="BN42" s="79" t="s">
        <v>352</v>
      </c>
      <c r="BO42" s="86" t="s">
        <v>354</v>
      </c>
      <c r="BP42" s="81">
        <v>6923.0150000000003</v>
      </c>
      <c r="BQ42" s="81">
        <v>6923.0360000000001</v>
      </c>
      <c r="BR42" s="81">
        <v>3.5999999999999997E-2</v>
      </c>
      <c r="BS42" s="84">
        <v>6923</v>
      </c>
      <c r="BT42" s="85" t="s">
        <v>42</v>
      </c>
      <c r="BU42" s="84">
        <v>6923</v>
      </c>
      <c r="BV42" s="80" t="s">
        <v>757</v>
      </c>
      <c r="BW42" s="80" t="s">
        <v>758</v>
      </c>
      <c r="BX42" s="79">
        <v>46446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38009</v>
      </c>
      <c r="CL42" s="80" t="s">
        <v>755</v>
      </c>
      <c r="CM42" s="80" t="s">
        <v>758</v>
      </c>
      <c r="CN42" s="79">
        <v>46446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46054</v>
      </c>
      <c r="C43" s="79">
        <v>46081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35005</v>
      </c>
      <c r="R43" s="82"/>
      <c r="S43" s="81">
        <v>37224</v>
      </c>
      <c r="T43" s="81">
        <v>123680.993</v>
      </c>
      <c r="U43" s="81">
        <v>12534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677</v>
      </c>
      <c r="AX43" s="79" t="s">
        <v>678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7643.7529999999997</v>
      </c>
      <c r="BD43" s="81">
        <v>0</v>
      </c>
      <c r="BE43" s="81">
        <v>7643.7529999999997</v>
      </c>
      <c r="BF43" s="81">
        <v>7643.8680000000004</v>
      </c>
      <c r="BG43" s="81">
        <v>0.86799999999999999</v>
      </c>
      <c r="BH43" s="84">
        <v>7643</v>
      </c>
      <c r="BI43" s="85" t="s">
        <v>42</v>
      </c>
      <c r="BJ43" s="84">
        <v>7643</v>
      </c>
      <c r="BK43" s="80" t="s">
        <v>759</v>
      </c>
      <c r="BL43" s="80" t="s">
        <v>760</v>
      </c>
      <c r="BM43" s="79">
        <v>46446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761</v>
      </c>
      <c r="BW43" s="80" t="s">
        <v>762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762</v>
      </c>
      <c r="CH43" s="80" t="s">
        <v>762</v>
      </c>
      <c r="CI43" s="79"/>
      <c r="CJ43" s="79"/>
      <c r="CK43" s="84">
        <v>7643</v>
      </c>
      <c r="CL43" s="80" t="s">
        <v>759</v>
      </c>
      <c r="CM43" s="80" t="s">
        <v>760</v>
      </c>
      <c r="CN43" s="79">
        <v>46446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46054</v>
      </c>
      <c r="C44" s="79">
        <v>46081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35339</v>
      </c>
      <c r="R44" s="82"/>
      <c r="S44" s="81">
        <v>183340.052</v>
      </c>
      <c r="T44" s="81">
        <v>203487.11600000001</v>
      </c>
      <c r="U44" s="81">
        <v>68928.782000000007</v>
      </c>
      <c r="V44" s="83"/>
      <c r="W44" s="83"/>
      <c r="X44" s="79"/>
      <c r="Y44" s="79"/>
      <c r="Z44" s="79"/>
      <c r="AA44" s="79">
        <v>23511</v>
      </c>
      <c r="AB44" s="79" t="s">
        <v>679</v>
      </c>
      <c r="AC44" s="79" t="s">
        <v>680</v>
      </c>
      <c r="AD44" s="79">
        <v>23544</v>
      </c>
      <c r="AE44" s="79" t="s">
        <v>681</v>
      </c>
      <c r="AF44" s="79" t="s">
        <v>682</v>
      </c>
      <c r="AG44" s="79">
        <v>44747</v>
      </c>
      <c r="AH44" s="79" t="s">
        <v>683</v>
      </c>
      <c r="AI44" s="79" t="s">
        <v>684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57933.141000000003</v>
      </c>
      <c r="BD44" s="81">
        <v>0</v>
      </c>
      <c r="BE44" s="81">
        <v>55524.093999999997</v>
      </c>
      <c r="BF44" s="81">
        <v>55524.616000000002</v>
      </c>
      <c r="BG44" s="81">
        <v>0.61599999999999999</v>
      </c>
      <c r="BH44" s="84">
        <v>55524</v>
      </c>
      <c r="BI44" s="85" t="s">
        <v>42</v>
      </c>
      <c r="BJ44" s="82">
        <v>55524</v>
      </c>
      <c r="BK44" s="80" t="s">
        <v>763</v>
      </c>
      <c r="BL44" s="80" t="s">
        <v>764</v>
      </c>
      <c r="BM44" s="79">
        <v>46446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765</v>
      </c>
      <c r="BW44" s="80" t="s">
        <v>765</v>
      </c>
      <c r="BX44" s="79"/>
      <c r="BY44" s="79"/>
      <c r="BZ44" s="80" t="s">
        <v>266</v>
      </c>
      <c r="CA44" s="81">
        <v>2409.047</v>
      </c>
      <c r="CB44" s="81">
        <v>2409.9009999999998</v>
      </c>
      <c r="CC44" s="81">
        <v>0.90100000000000002</v>
      </c>
      <c r="CD44" s="84">
        <v>2409</v>
      </c>
      <c r="CE44" s="85" t="s">
        <v>42</v>
      </c>
      <c r="CF44" s="82">
        <v>2409</v>
      </c>
      <c r="CG44" s="80" t="s">
        <v>766</v>
      </c>
      <c r="CH44" s="80" t="s">
        <v>767</v>
      </c>
      <c r="CI44" s="79">
        <v>46446</v>
      </c>
      <c r="CJ44" s="79" t="s">
        <v>352</v>
      </c>
      <c r="CK44" s="84">
        <v>57933</v>
      </c>
      <c r="CL44" s="80" t="s">
        <v>763</v>
      </c>
      <c r="CM44" s="80" t="s">
        <v>767</v>
      </c>
      <c r="CN44" s="79">
        <v>46446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46054</v>
      </c>
      <c r="C45" s="79">
        <v>46081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35267</v>
      </c>
      <c r="R45" s="82"/>
      <c r="S45" s="81">
        <v>30768.406999999999</v>
      </c>
      <c r="T45" s="81">
        <v>23504.25</v>
      </c>
      <c r="U45" s="81">
        <v>32513.55</v>
      </c>
      <c r="V45" s="83">
        <v>22.57</v>
      </c>
      <c r="W45" s="83">
        <v>82.17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31611.883999999998</v>
      </c>
      <c r="BD45" s="81">
        <v>0</v>
      </c>
      <c r="BE45" s="81">
        <v>31611.883999999998</v>
      </c>
      <c r="BF45" s="81">
        <v>31612.452000000001</v>
      </c>
      <c r="BG45" s="81">
        <v>0.45200000000000001</v>
      </c>
      <c r="BH45" s="84">
        <v>31612</v>
      </c>
      <c r="BI45" s="85" t="s">
        <v>42</v>
      </c>
      <c r="BJ45" s="84">
        <v>31612</v>
      </c>
      <c r="BK45" s="80" t="s">
        <v>768</v>
      </c>
      <c r="BL45" s="80" t="s">
        <v>769</v>
      </c>
      <c r="BM45" s="79">
        <v>46446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31612</v>
      </c>
      <c r="CL45" s="80" t="s">
        <v>768</v>
      </c>
      <c r="CM45" s="80" t="s">
        <v>769</v>
      </c>
      <c r="CN45" s="79">
        <v>46446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46054</v>
      </c>
      <c r="C46" s="79">
        <v>46081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11343</v>
      </c>
      <c r="S46" s="81">
        <v>77380</v>
      </c>
      <c r="T46" s="81">
        <v>86993.577999999994</v>
      </c>
      <c r="U46" s="81">
        <v>28201.733</v>
      </c>
      <c r="V46" s="83"/>
      <c r="W46" s="83"/>
      <c r="X46" s="79"/>
      <c r="Y46" s="79" t="s">
        <v>685</v>
      </c>
      <c r="Z46" s="79" t="s">
        <v>686</v>
      </c>
      <c r="AA46" s="79">
        <v>22251</v>
      </c>
      <c r="AB46" s="79" t="s">
        <v>687</v>
      </c>
      <c r="AC46" s="79" t="s">
        <v>688</v>
      </c>
      <c r="AD46" s="79">
        <v>22392</v>
      </c>
      <c r="AE46" s="79" t="s">
        <v>689</v>
      </c>
      <c r="AF46" s="79" t="s">
        <v>690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14993.513000000001</v>
      </c>
      <c r="BD46" s="81">
        <v>0</v>
      </c>
      <c r="BE46" s="81">
        <v>14993.513000000001</v>
      </c>
      <c r="BF46" s="81">
        <v>14994.341</v>
      </c>
      <c r="BG46" s="81">
        <v>0.34100000000000003</v>
      </c>
      <c r="BH46" s="84">
        <v>14994</v>
      </c>
      <c r="BI46" s="85" t="s">
        <v>42</v>
      </c>
      <c r="BJ46" s="84">
        <v>14994</v>
      </c>
      <c r="BK46" s="80" t="s">
        <v>770</v>
      </c>
      <c r="BL46" s="80" t="s">
        <v>771</v>
      </c>
      <c r="BM46" s="79">
        <v>46446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14994</v>
      </c>
      <c r="CL46" s="80" t="s">
        <v>770</v>
      </c>
      <c r="CM46" s="80" t="s">
        <v>771</v>
      </c>
      <c r="CN46" s="79">
        <v>46446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46054</v>
      </c>
      <c r="C47" s="79">
        <v>46081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13195</v>
      </c>
      <c r="S47" s="81">
        <v>34434.224000000002</v>
      </c>
      <c r="T47" s="81">
        <v>37544.544999999998</v>
      </c>
      <c r="U47" s="81">
        <v>12855.936</v>
      </c>
      <c r="V47" s="83"/>
      <c r="W47" s="83"/>
      <c r="X47" s="79"/>
      <c r="Y47" s="79" t="s">
        <v>691</v>
      </c>
      <c r="Z47" s="79" t="s">
        <v>692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10002.893</v>
      </c>
      <c r="BD47" s="81">
        <v>0</v>
      </c>
      <c r="BE47" s="81">
        <v>10002.893</v>
      </c>
      <c r="BF47" s="81">
        <v>10003.383</v>
      </c>
      <c r="BG47" s="81">
        <v>0.38300000000000001</v>
      </c>
      <c r="BH47" s="84">
        <v>10003</v>
      </c>
      <c r="BI47" s="85" t="s">
        <v>42</v>
      </c>
      <c r="BJ47" s="84">
        <v>10003</v>
      </c>
      <c r="BK47" s="80" t="s">
        <v>772</v>
      </c>
      <c r="BL47" s="80" t="s">
        <v>773</v>
      </c>
      <c r="BM47" s="79">
        <v>46446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774</v>
      </c>
      <c r="CH47" s="80" t="s">
        <v>774</v>
      </c>
      <c r="CI47" s="79"/>
      <c r="CJ47" s="79"/>
      <c r="CK47" s="82">
        <v>10003</v>
      </c>
      <c r="CL47" s="80" t="s">
        <v>772</v>
      </c>
      <c r="CM47" s="80" t="s">
        <v>773</v>
      </c>
      <c r="CN47" s="79">
        <v>46446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46054</v>
      </c>
      <c r="C48" s="79">
        <v>46081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34727</v>
      </c>
      <c r="R48" s="82">
        <v>16595</v>
      </c>
      <c r="S48" s="81">
        <v>80131.870999999999</v>
      </c>
      <c r="T48" s="81">
        <v>53887.249000000003</v>
      </c>
      <c r="U48" s="81">
        <v>41352.714</v>
      </c>
      <c r="V48" s="83"/>
      <c r="W48" s="83"/>
      <c r="X48" s="79"/>
      <c r="Y48" s="79" t="s">
        <v>693</v>
      </c>
      <c r="Z48" s="79" t="s">
        <v>694</v>
      </c>
      <c r="AA48" s="79">
        <v>45309</v>
      </c>
      <c r="AB48" s="79" t="s">
        <v>695</v>
      </c>
      <c r="AC48" s="79" t="s">
        <v>696</v>
      </c>
      <c r="AD48" s="79">
        <v>45309</v>
      </c>
      <c r="AE48" s="79" t="s">
        <v>693</v>
      </c>
      <c r="AF48" s="79" t="s">
        <v>697</v>
      </c>
      <c r="AG48" s="79">
        <v>45309</v>
      </c>
      <c r="AH48" s="79"/>
      <c r="AI48" s="79"/>
      <c r="AJ48" s="79"/>
      <c r="AK48" s="79" t="s">
        <v>698</v>
      </c>
      <c r="AL48" s="79" t="s">
        <v>699</v>
      </c>
      <c r="AM48" s="79">
        <v>31177</v>
      </c>
      <c r="AN48" s="79" t="s">
        <v>700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32977.605000000003</v>
      </c>
      <c r="BD48" s="81">
        <v>0</v>
      </c>
      <c r="BE48" s="81">
        <v>32977.605000000003</v>
      </c>
      <c r="BF48" s="81">
        <v>32978.01</v>
      </c>
      <c r="BG48" s="81">
        <v>0.01</v>
      </c>
      <c r="BH48" s="84">
        <v>32978</v>
      </c>
      <c r="BI48" s="85" t="s">
        <v>42</v>
      </c>
      <c r="BJ48" s="84">
        <v>32978</v>
      </c>
      <c r="BK48" s="80" t="s">
        <v>775</v>
      </c>
      <c r="BL48" s="80" t="s">
        <v>776</v>
      </c>
      <c r="BM48" s="79">
        <v>46446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777</v>
      </c>
      <c r="BW48" s="80" t="s">
        <v>777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777</v>
      </c>
      <c r="CH48" s="80" t="s">
        <v>777</v>
      </c>
      <c r="CI48" s="79"/>
      <c r="CJ48" s="79"/>
      <c r="CK48" s="82">
        <v>32978</v>
      </c>
      <c r="CL48" s="80" t="s">
        <v>775</v>
      </c>
      <c r="CM48" s="80" t="s">
        <v>776</v>
      </c>
      <c r="CN48" s="79">
        <v>46446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778</v>
      </c>
      <c r="BL49" s="62" t="s">
        <v>778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778</v>
      </c>
      <c r="CH49" s="62" t="s">
        <v>778</v>
      </c>
      <c r="CI49" s="61"/>
      <c r="CJ49" s="61"/>
      <c r="CK49" s="66">
        <v>0</v>
      </c>
      <c r="CL49" s="62" t="s">
        <v>778</v>
      </c>
      <c r="CM49" s="62" t="s">
        <v>778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779</v>
      </c>
      <c r="BW50" s="66" t="s">
        <v>779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779</v>
      </c>
      <c r="CM50" s="66" t="s">
        <v>779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46054</v>
      </c>
      <c r="C51" s="79">
        <v>46081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9059</v>
      </c>
      <c r="S51" s="81">
        <v>64646.686999999998</v>
      </c>
      <c r="T51" s="81">
        <v>64646.686999999998</v>
      </c>
      <c r="U51" s="81">
        <v>34625.042999999998</v>
      </c>
      <c r="V51" s="83"/>
      <c r="W51" s="83"/>
      <c r="X51" s="79"/>
      <c r="Y51" s="79" t="s">
        <v>701</v>
      </c>
      <c r="Z51" s="79" t="s">
        <v>702</v>
      </c>
      <c r="AA51" s="79">
        <v>27011</v>
      </c>
      <c r="AB51" s="79" t="s">
        <v>703</v>
      </c>
      <c r="AC51" s="79" t="s">
        <v>704</v>
      </c>
      <c r="AD51" s="79">
        <v>27304</v>
      </c>
      <c r="AE51" s="79" t="s">
        <v>705</v>
      </c>
      <c r="AF51" s="79" t="s">
        <v>706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29392.096000000001</v>
      </c>
      <c r="BD51" s="81">
        <v>0</v>
      </c>
      <c r="BE51" s="81">
        <v>29392.096000000001</v>
      </c>
      <c r="BF51" s="81">
        <v>29392.473999999998</v>
      </c>
      <c r="BG51" s="81">
        <v>0.47399999999999998</v>
      </c>
      <c r="BH51" s="84">
        <v>29392</v>
      </c>
      <c r="BI51" s="85" t="s">
        <v>42</v>
      </c>
      <c r="BJ51" s="84">
        <v>29392</v>
      </c>
      <c r="BK51" s="84" t="s">
        <v>780</v>
      </c>
      <c r="BL51" s="84" t="s">
        <v>781</v>
      </c>
      <c r="BM51" s="79">
        <v>46446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29392</v>
      </c>
      <c r="CL51" s="84" t="s">
        <v>780</v>
      </c>
      <c r="CM51" s="84" t="s">
        <v>781</v>
      </c>
      <c r="CN51" s="79">
        <v>46446</v>
      </c>
      <c r="CO51" s="79" t="s">
        <v>352</v>
      </c>
    </row>
  </sheetData>
  <autoFilter ref="A8:BZ8"/>
  <mergeCells count="150"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</mergeCells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sqref="A1:M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950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783</v>
      </c>
      <c r="BW9" s="66" t="s">
        <v>783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783</v>
      </c>
      <c r="CM9" s="66" t="s">
        <v>783</v>
      </c>
      <c r="CN9" s="61"/>
      <c r="CO9" s="61"/>
    </row>
    <row r="10" spans="1:93" ht="15" customHeight="1" x14ac:dyDescent="0.25">
      <c r="A10" s="78">
        <f>A9+1</f>
        <v>2</v>
      </c>
      <c r="B10" s="79">
        <v>46082</v>
      </c>
      <c r="C10" s="79">
        <v>46112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34953</v>
      </c>
      <c r="R10" s="82"/>
      <c r="S10" s="81">
        <v>437</v>
      </c>
      <c r="T10" s="81">
        <v>407</v>
      </c>
      <c r="U10" s="81">
        <v>328.9</v>
      </c>
      <c r="V10" s="83"/>
      <c r="W10" s="83"/>
      <c r="X10" s="79"/>
      <c r="Y10" s="79" t="s">
        <v>828</v>
      </c>
      <c r="Z10" s="79" t="s">
        <v>829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300.339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300.339</v>
      </c>
      <c r="BQ10" s="81">
        <v>301.30599999999998</v>
      </c>
      <c r="BR10" s="81">
        <v>0.30599999999999999</v>
      </c>
      <c r="BS10" s="84">
        <v>301</v>
      </c>
      <c r="BT10" s="85" t="s">
        <v>42</v>
      </c>
      <c r="BU10" s="84">
        <v>301</v>
      </c>
      <c r="BV10" s="80" t="s">
        <v>784</v>
      </c>
      <c r="BW10" s="80" t="s">
        <v>830</v>
      </c>
      <c r="BX10" s="79">
        <v>46477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301</v>
      </c>
      <c r="CL10" s="80" t="s">
        <v>784</v>
      </c>
      <c r="CM10" s="80" t="s">
        <v>830</v>
      </c>
      <c r="CN10" s="79">
        <v>46477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46082</v>
      </c>
      <c r="C11" s="79">
        <v>46112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34820</v>
      </c>
      <c r="R11" s="82"/>
      <c r="S11" s="81">
        <v>97.408000000000001</v>
      </c>
      <c r="T11" s="81">
        <v>97.408000000000001</v>
      </c>
      <c r="U11" s="81">
        <v>74.929000000000002</v>
      </c>
      <c r="V11" s="83"/>
      <c r="W11" s="83"/>
      <c r="X11" s="79"/>
      <c r="Y11" s="79"/>
      <c r="Z11" s="79"/>
      <c r="AA11" s="79">
        <v>39772</v>
      </c>
      <c r="AB11" s="79" t="s">
        <v>831</v>
      </c>
      <c r="AC11" s="79" t="s">
        <v>832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48.796999999999997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48.796999999999997</v>
      </c>
      <c r="BQ11" s="81">
        <v>49.651000000000003</v>
      </c>
      <c r="BR11" s="81">
        <v>0.65100000000000002</v>
      </c>
      <c r="BS11" s="84">
        <v>49</v>
      </c>
      <c r="BT11" s="85" t="s">
        <v>42</v>
      </c>
      <c r="BU11" s="84">
        <v>49</v>
      </c>
      <c r="BV11" s="84" t="s">
        <v>785</v>
      </c>
      <c r="BW11" s="84" t="s">
        <v>833</v>
      </c>
      <c r="BX11" s="79">
        <v>46477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49</v>
      </c>
      <c r="CL11" s="84" t="s">
        <v>785</v>
      </c>
      <c r="CM11" s="84" t="s">
        <v>833</v>
      </c>
      <c r="CN11" s="79">
        <v>46477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786</v>
      </c>
      <c r="BW12" s="66" t="s">
        <v>786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786</v>
      </c>
      <c r="CM12" s="66" t="s">
        <v>786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787</v>
      </c>
      <c r="BW13" s="66" t="s">
        <v>787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787</v>
      </c>
      <c r="CM13" s="66" t="s">
        <v>787</v>
      </c>
      <c r="CN13" s="61"/>
      <c r="CO13" s="61"/>
    </row>
    <row r="14" spans="1:93" ht="28.5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8.7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788</v>
      </c>
      <c r="BW20" s="66" t="s">
        <v>788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788</v>
      </c>
      <c r="CM20" s="66" t="s">
        <v>788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789</v>
      </c>
      <c r="BW21" s="66" t="s">
        <v>789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789</v>
      </c>
      <c r="CM21" s="66" t="s">
        <v>789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46082</v>
      </c>
      <c r="C22" s="79">
        <v>46112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34815</v>
      </c>
      <c r="R22" s="82"/>
      <c r="S22" s="81">
        <v>1933.7</v>
      </c>
      <c r="T22" s="81">
        <v>3278.7530000000002</v>
      </c>
      <c r="U22" s="81">
        <v>2139.3000000000002</v>
      </c>
      <c r="V22" s="83"/>
      <c r="W22" s="83"/>
      <c r="X22" s="79"/>
      <c r="Y22" s="79" t="s">
        <v>834</v>
      </c>
      <c r="Z22" s="79" t="s">
        <v>835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1994.1469999999999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1994.1469999999999</v>
      </c>
      <c r="BQ22" s="81">
        <v>1995.078</v>
      </c>
      <c r="BR22" s="81">
        <v>0.93100000000000005</v>
      </c>
      <c r="BS22" s="84">
        <v>1995</v>
      </c>
      <c r="BT22" s="85" t="s">
        <v>42</v>
      </c>
      <c r="BU22" s="84">
        <v>1995</v>
      </c>
      <c r="BV22" s="84" t="s">
        <v>790</v>
      </c>
      <c r="BW22" s="84" t="s">
        <v>836</v>
      </c>
      <c r="BX22" s="79">
        <v>46477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1995</v>
      </c>
      <c r="CL22" s="84" t="s">
        <v>790</v>
      </c>
      <c r="CM22" s="84" t="s">
        <v>836</v>
      </c>
      <c r="CN22" s="79">
        <v>46477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46082</v>
      </c>
      <c r="C23" s="79">
        <v>46112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34815</v>
      </c>
      <c r="R23" s="82"/>
      <c r="S23" s="81">
        <v>2136.9</v>
      </c>
      <c r="T23" s="81">
        <v>4083.277</v>
      </c>
      <c r="U23" s="81">
        <v>2020.6369999999999</v>
      </c>
      <c r="V23" s="83"/>
      <c r="W23" s="83"/>
      <c r="X23" s="79"/>
      <c r="Y23" s="79" t="s">
        <v>837</v>
      </c>
      <c r="Z23" s="79" t="s">
        <v>838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1814.759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1814.759</v>
      </c>
      <c r="BQ23" s="81">
        <v>1814.9259999999999</v>
      </c>
      <c r="BR23" s="81">
        <v>0.92600000000000005</v>
      </c>
      <c r="BS23" s="84">
        <v>1814</v>
      </c>
      <c r="BT23" s="85" t="s">
        <v>42</v>
      </c>
      <c r="BU23" s="84">
        <v>1814</v>
      </c>
      <c r="BV23" s="84" t="s">
        <v>791</v>
      </c>
      <c r="BW23" s="84" t="s">
        <v>839</v>
      </c>
      <c r="BX23" s="79">
        <v>46477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1814</v>
      </c>
      <c r="CL23" s="84" t="s">
        <v>791</v>
      </c>
      <c r="CM23" s="84" t="s">
        <v>839</v>
      </c>
      <c r="CN23" s="79">
        <v>46477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792</v>
      </c>
      <c r="BW24" s="66" t="s">
        <v>792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792</v>
      </c>
      <c r="CM24" s="66" t="s">
        <v>792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46082</v>
      </c>
      <c r="C25" s="79">
        <v>46112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34820</v>
      </c>
      <c r="R25" s="82"/>
      <c r="S25" s="81">
        <v>1068</v>
      </c>
      <c r="T25" s="81">
        <v>1074.279</v>
      </c>
      <c r="U25" s="81">
        <v>1100</v>
      </c>
      <c r="V25" s="83"/>
      <c r="W25" s="83"/>
      <c r="X25" s="79"/>
      <c r="Y25" s="79" t="s">
        <v>477</v>
      </c>
      <c r="Z25" s="79" t="s">
        <v>840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946.101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946.101</v>
      </c>
      <c r="BQ25" s="81">
        <v>946.58799999999997</v>
      </c>
      <c r="BR25" s="81">
        <v>0.58799999999999997</v>
      </c>
      <c r="BS25" s="84">
        <v>946</v>
      </c>
      <c r="BT25" s="85" t="s">
        <v>42</v>
      </c>
      <c r="BU25" s="84">
        <v>946</v>
      </c>
      <c r="BV25" s="84" t="s">
        <v>793</v>
      </c>
      <c r="BW25" s="84" t="s">
        <v>841</v>
      </c>
      <c r="BX25" s="79">
        <v>46477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793</v>
      </c>
      <c r="CM25" s="84" t="s">
        <v>841</v>
      </c>
      <c r="CN25" s="79">
        <v>46477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794</v>
      </c>
      <c r="BW26" s="66" t="s">
        <v>794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794</v>
      </c>
      <c r="CM26" s="66" t="s">
        <v>794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46082</v>
      </c>
      <c r="C27" s="79">
        <v>46112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34958</v>
      </c>
      <c r="R27" s="82"/>
      <c r="S27" s="81">
        <v>2233.8870000000002</v>
      </c>
      <c r="T27" s="81">
        <v>2710.7860000000001</v>
      </c>
      <c r="U27" s="81">
        <v>2205.56</v>
      </c>
      <c r="V27" s="83"/>
      <c r="W27" s="83"/>
      <c r="X27" s="79"/>
      <c r="Y27" s="79" t="s">
        <v>675</v>
      </c>
      <c r="Z27" s="79" t="s">
        <v>842</v>
      </c>
      <c r="AA27" s="79">
        <v>41254</v>
      </c>
      <c r="AB27" s="79" t="s">
        <v>843</v>
      </c>
      <c r="AC27" s="79" t="s">
        <v>844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2095.41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2095.41</v>
      </c>
      <c r="BQ27" s="81">
        <v>2095.7020000000002</v>
      </c>
      <c r="BR27" s="81">
        <v>0.70199999999999996</v>
      </c>
      <c r="BS27" s="84">
        <v>2095</v>
      </c>
      <c r="BT27" s="85" t="s">
        <v>42</v>
      </c>
      <c r="BU27" s="84">
        <v>2095</v>
      </c>
      <c r="BV27" s="84" t="s">
        <v>795</v>
      </c>
      <c r="BW27" s="84" t="s">
        <v>845</v>
      </c>
      <c r="BX27" s="79">
        <v>46477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2095</v>
      </c>
      <c r="CL27" s="84" t="s">
        <v>795</v>
      </c>
      <c r="CM27" s="84" t="s">
        <v>845</v>
      </c>
      <c r="CN27" s="79">
        <v>46477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46082</v>
      </c>
      <c r="C28" s="79">
        <v>46112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34958</v>
      </c>
      <c r="R28" s="82"/>
      <c r="S28" s="81">
        <v>2676.9229999999998</v>
      </c>
      <c r="T28" s="81">
        <v>3247.7860000000001</v>
      </c>
      <c r="U28" s="81">
        <v>2720.8879999999999</v>
      </c>
      <c r="V28" s="83"/>
      <c r="W28" s="83"/>
      <c r="X28" s="79"/>
      <c r="Y28" s="79" t="s">
        <v>846</v>
      </c>
      <c r="Z28" s="79" t="s">
        <v>847</v>
      </c>
      <c r="AA28" s="79">
        <v>41254</v>
      </c>
      <c r="AB28" s="79" t="s">
        <v>848</v>
      </c>
      <c r="AC28" s="79" t="s">
        <v>849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2585.364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2585.364</v>
      </c>
      <c r="BQ28" s="81">
        <v>2586.09</v>
      </c>
      <c r="BR28" s="81">
        <v>0.09</v>
      </c>
      <c r="BS28" s="84">
        <v>2586</v>
      </c>
      <c r="BT28" s="85" t="s">
        <v>42</v>
      </c>
      <c r="BU28" s="84">
        <v>2586</v>
      </c>
      <c r="BV28" s="84" t="s">
        <v>796</v>
      </c>
      <c r="BW28" s="84" t="s">
        <v>850</v>
      </c>
      <c r="BX28" s="79">
        <v>46477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2586</v>
      </c>
      <c r="CL28" s="84" t="s">
        <v>796</v>
      </c>
      <c r="CM28" s="84" t="s">
        <v>850</v>
      </c>
      <c r="CN28" s="79">
        <v>46477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46082</v>
      </c>
      <c r="C29" s="79">
        <v>46112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34803</v>
      </c>
      <c r="R29" s="82"/>
      <c r="S29" s="81">
        <v>1181.1780000000001</v>
      </c>
      <c r="T29" s="81">
        <v>1279.847</v>
      </c>
      <c r="U29" s="81">
        <v>1184.681</v>
      </c>
      <c r="V29" s="83"/>
      <c r="W29" s="83"/>
      <c r="X29" s="79"/>
      <c r="Y29" s="79" t="s">
        <v>851</v>
      </c>
      <c r="Z29" s="79" t="s">
        <v>852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1125.723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1125.723</v>
      </c>
      <c r="BQ29" s="81">
        <v>1126.021</v>
      </c>
      <c r="BR29" s="81">
        <v>2.1000000000000001E-2</v>
      </c>
      <c r="BS29" s="84">
        <v>1126</v>
      </c>
      <c r="BT29" s="85" t="s">
        <v>42</v>
      </c>
      <c r="BU29" s="84">
        <v>1126</v>
      </c>
      <c r="BV29" s="84" t="s">
        <v>797</v>
      </c>
      <c r="BW29" s="84" t="s">
        <v>853</v>
      </c>
      <c r="BX29" s="79">
        <v>46477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1126</v>
      </c>
      <c r="CL29" s="84" t="s">
        <v>797</v>
      </c>
      <c r="CM29" s="84" t="s">
        <v>853</v>
      </c>
      <c r="CN29" s="79">
        <v>46477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46082</v>
      </c>
      <c r="C30" s="79">
        <v>46112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34820</v>
      </c>
      <c r="R30" s="82"/>
      <c r="S30" s="81">
        <v>1072.5</v>
      </c>
      <c r="T30" s="81">
        <v>1072.5</v>
      </c>
      <c r="U30" s="81">
        <v>976.92</v>
      </c>
      <c r="V30" s="83"/>
      <c r="W30" s="83"/>
      <c r="X30" s="79"/>
      <c r="Y30" s="79" t="s">
        <v>854</v>
      </c>
      <c r="Z30" s="79" t="s">
        <v>367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930.4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930.4</v>
      </c>
      <c r="BQ30" s="81">
        <v>930.65800000000002</v>
      </c>
      <c r="BR30" s="81">
        <v>0.65800000000000003</v>
      </c>
      <c r="BS30" s="84">
        <v>930</v>
      </c>
      <c r="BT30" s="85" t="s">
        <v>42</v>
      </c>
      <c r="BU30" s="84">
        <v>930</v>
      </c>
      <c r="BV30" s="84" t="s">
        <v>798</v>
      </c>
      <c r="BW30" s="84" t="s">
        <v>855</v>
      </c>
      <c r="BX30" s="79">
        <v>46477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930</v>
      </c>
      <c r="CL30" s="84" t="s">
        <v>798</v>
      </c>
      <c r="CM30" s="84" t="s">
        <v>855</v>
      </c>
      <c r="CN30" s="79">
        <v>46477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46082</v>
      </c>
      <c r="C31" s="79">
        <v>46112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34832</v>
      </c>
      <c r="R31" s="82"/>
      <c r="S31" s="81">
        <v>2333.355</v>
      </c>
      <c r="T31" s="81">
        <v>2333.355</v>
      </c>
      <c r="U31" s="81">
        <v>2477.4580000000001</v>
      </c>
      <c r="V31" s="83"/>
      <c r="W31" s="83"/>
      <c r="X31" s="79"/>
      <c r="Y31" s="79" t="s">
        <v>856</v>
      </c>
      <c r="Z31" s="79" t="s">
        <v>857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2404.058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2404.058</v>
      </c>
      <c r="BQ31" s="81">
        <v>2404.6880000000001</v>
      </c>
      <c r="BR31" s="81">
        <v>0.68799999999999994</v>
      </c>
      <c r="BS31" s="84">
        <v>2404</v>
      </c>
      <c r="BT31" s="85" t="s">
        <v>42</v>
      </c>
      <c r="BU31" s="84">
        <v>2404</v>
      </c>
      <c r="BV31" s="84" t="s">
        <v>799</v>
      </c>
      <c r="BW31" s="84" t="s">
        <v>858</v>
      </c>
      <c r="BX31" s="79">
        <v>46477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2404</v>
      </c>
      <c r="CL31" s="84" t="s">
        <v>799</v>
      </c>
      <c r="CM31" s="84" t="s">
        <v>858</v>
      </c>
      <c r="CN31" s="79">
        <v>46477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46082</v>
      </c>
      <c r="C32" s="79">
        <v>46112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34773</v>
      </c>
      <c r="R32" s="82"/>
      <c r="S32" s="81">
        <v>228.73699999999999</v>
      </c>
      <c r="T32" s="81">
        <v>228.73699999999999</v>
      </c>
      <c r="U32" s="81">
        <v>230.34899999999999</v>
      </c>
      <c r="V32" s="83"/>
      <c r="W32" s="83"/>
      <c r="X32" s="79"/>
      <c r="Y32" s="79" t="s">
        <v>620</v>
      </c>
      <c r="Z32" s="79" t="s">
        <v>859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215.78800000000001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215.78800000000001</v>
      </c>
      <c r="BQ32" s="81">
        <v>216.53100000000001</v>
      </c>
      <c r="BR32" s="81">
        <v>0.53100000000000003</v>
      </c>
      <c r="BS32" s="84">
        <v>216</v>
      </c>
      <c r="BT32" s="85" t="s">
        <v>42</v>
      </c>
      <c r="BU32" s="84">
        <v>216</v>
      </c>
      <c r="BV32" s="84" t="s">
        <v>800</v>
      </c>
      <c r="BW32" s="84" t="s">
        <v>860</v>
      </c>
      <c r="BX32" s="79">
        <v>46477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216</v>
      </c>
      <c r="CL32" s="84" t="s">
        <v>800</v>
      </c>
      <c r="CM32" s="84" t="s">
        <v>860</v>
      </c>
      <c r="CN32" s="79">
        <v>46477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801</v>
      </c>
      <c r="BW33" s="66" t="s">
        <v>801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801</v>
      </c>
      <c r="CM33" s="66" t="s">
        <v>801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46082</v>
      </c>
      <c r="C34" s="79">
        <v>46112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34825</v>
      </c>
      <c r="R34" s="82"/>
      <c r="S34" s="81">
        <v>3740</v>
      </c>
      <c r="T34" s="81">
        <v>5024.1059999999998</v>
      </c>
      <c r="U34" s="81">
        <v>3560.3</v>
      </c>
      <c r="V34" s="83"/>
      <c r="W34" s="83"/>
      <c r="X34" s="79"/>
      <c r="Y34" s="79" t="s">
        <v>861</v>
      </c>
      <c r="Z34" s="79" t="s">
        <v>862</v>
      </c>
      <c r="AA34" s="79">
        <v>38681</v>
      </c>
      <c r="AB34" s="79" t="s">
        <v>863</v>
      </c>
      <c r="AC34" s="79" t="s">
        <v>864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3322.7489999999998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3322.7489999999998</v>
      </c>
      <c r="BQ34" s="81">
        <v>3323.047</v>
      </c>
      <c r="BR34" s="81">
        <v>4.7E-2</v>
      </c>
      <c r="BS34" s="84">
        <v>3323</v>
      </c>
      <c r="BT34" s="85" t="s">
        <v>42</v>
      </c>
      <c r="BU34" s="84">
        <v>3323</v>
      </c>
      <c r="BV34" s="84" t="s">
        <v>802</v>
      </c>
      <c r="BW34" s="84" t="s">
        <v>865</v>
      </c>
      <c r="BX34" s="79">
        <v>46477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3323</v>
      </c>
      <c r="CL34" s="84" t="s">
        <v>802</v>
      </c>
      <c r="CM34" s="84" t="s">
        <v>865</v>
      </c>
      <c r="CN34" s="79">
        <v>46477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46082</v>
      </c>
      <c r="C35" s="79">
        <v>46112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34820</v>
      </c>
      <c r="R35" s="82"/>
      <c r="S35" s="81">
        <v>1365</v>
      </c>
      <c r="T35" s="81">
        <v>5719.866</v>
      </c>
      <c r="U35" s="81">
        <v>1480.9</v>
      </c>
      <c r="V35" s="83"/>
      <c r="W35" s="83"/>
      <c r="X35" s="79"/>
      <c r="Y35" s="79" t="s">
        <v>866</v>
      </c>
      <c r="Z35" s="79" t="s">
        <v>867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1152.99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1152.99</v>
      </c>
      <c r="BQ35" s="81">
        <v>1153.48</v>
      </c>
      <c r="BR35" s="81">
        <v>0.48</v>
      </c>
      <c r="BS35" s="84">
        <v>1153</v>
      </c>
      <c r="BT35" s="85" t="s">
        <v>42</v>
      </c>
      <c r="BU35" s="84">
        <v>1153</v>
      </c>
      <c r="BV35" s="84" t="s">
        <v>803</v>
      </c>
      <c r="BW35" s="84" t="s">
        <v>868</v>
      </c>
      <c r="BX35" s="79">
        <v>46477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1153</v>
      </c>
      <c r="CL35" s="84" t="s">
        <v>803</v>
      </c>
      <c r="CM35" s="84" t="s">
        <v>868</v>
      </c>
      <c r="CN35" s="79">
        <v>46477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46082</v>
      </c>
      <c r="C36" s="79">
        <v>46112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34815</v>
      </c>
      <c r="R36" s="82"/>
      <c r="S36" s="81">
        <v>11824.168</v>
      </c>
      <c r="T36" s="81">
        <v>18106.307000000001</v>
      </c>
      <c r="U36" s="81">
        <v>12687.183999999999</v>
      </c>
      <c r="V36" s="83"/>
      <c r="W36" s="83"/>
      <c r="X36" s="79"/>
      <c r="Y36" s="79" t="s">
        <v>869</v>
      </c>
      <c r="Z36" s="79" t="s">
        <v>870</v>
      </c>
      <c r="AA36" s="79">
        <v>39198</v>
      </c>
      <c r="AB36" s="79" t="s">
        <v>871</v>
      </c>
      <c r="AC36" s="79" t="s">
        <v>872</v>
      </c>
      <c r="AD36" s="79">
        <v>39198</v>
      </c>
      <c r="AE36" s="79" t="s">
        <v>873</v>
      </c>
      <c r="AF36" s="79" t="s">
        <v>874</v>
      </c>
      <c r="AG36" s="79">
        <v>39198</v>
      </c>
      <c r="AH36" s="79"/>
      <c r="AI36" s="79"/>
      <c r="AJ36" s="79"/>
      <c r="AK36" s="79" t="s">
        <v>875</v>
      </c>
      <c r="AL36" s="79" t="s">
        <v>876</v>
      </c>
      <c r="AM36" s="79">
        <v>39198</v>
      </c>
      <c r="AN36" s="79" t="s">
        <v>877</v>
      </c>
      <c r="AO36" s="79" t="s">
        <v>878</v>
      </c>
      <c r="AP36" s="79">
        <v>39198</v>
      </c>
      <c r="AQ36" s="79" t="s">
        <v>879</v>
      </c>
      <c r="AR36" s="79" t="s">
        <v>880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11960.686</v>
      </c>
      <c r="BD36" s="81">
        <v>0</v>
      </c>
      <c r="BE36" s="81">
        <v>11960.686</v>
      </c>
      <c r="BF36" s="81">
        <v>11961.344999999999</v>
      </c>
      <c r="BG36" s="81">
        <v>0.34499999999999997</v>
      </c>
      <c r="BH36" s="84">
        <v>11961</v>
      </c>
      <c r="BI36" s="85" t="s">
        <v>42</v>
      </c>
      <c r="BJ36" s="82">
        <v>11961</v>
      </c>
      <c r="BK36" s="80" t="s">
        <v>804</v>
      </c>
      <c r="BL36" s="80" t="s">
        <v>881</v>
      </c>
      <c r="BM36" s="79">
        <v>46477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11961</v>
      </c>
      <c r="CL36" s="80" t="s">
        <v>804</v>
      </c>
      <c r="CM36" s="80" t="s">
        <v>881</v>
      </c>
      <c r="CN36" s="79">
        <v>46477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46082</v>
      </c>
      <c r="C37" s="79">
        <v>46112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34815</v>
      </c>
      <c r="R37" s="82"/>
      <c r="S37" s="81">
        <v>7951</v>
      </c>
      <c r="T37" s="81">
        <v>9811.8680000000004</v>
      </c>
      <c r="U37" s="81">
        <v>8268.6</v>
      </c>
      <c r="V37" s="83"/>
      <c r="W37" s="83"/>
      <c r="X37" s="79"/>
      <c r="Y37" s="79" t="s">
        <v>882</v>
      </c>
      <c r="Z37" s="79" t="s">
        <v>883</v>
      </c>
      <c r="AA37" s="79">
        <v>38471</v>
      </c>
      <c r="AB37" s="79" t="s">
        <v>856</v>
      </c>
      <c r="AC37" s="79" t="s">
        <v>884</v>
      </c>
      <c r="AD37" s="79">
        <v>38471</v>
      </c>
      <c r="AE37" s="79" t="s">
        <v>885</v>
      </c>
      <c r="AF37" s="79" t="s">
        <v>886</v>
      </c>
      <c r="AG37" s="79">
        <v>39925</v>
      </c>
      <c r="AH37" s="79" t="s">
        <v>887</v>
      </c>
      <c r="AI37" s="79" t="s">
        <v>646</v>
      </c>
      <c r="AJ37" s="79">
        <v>39925</v>
      </c>
      <c r="AK37" s="79" t="s">
        <v>888</v>
      </c>
      <c r="AL37" s="79" t="s">
        <v>889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7922.86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7922.86</v>
      </c>
      <c r="BQ37" s="81">
        <v>7923.4120000000003</v>
      </c>
      <c r="BR37" s="81">
        <v>0.41199999999999998</v>
      </c>
      <c r="BS37" s="84">
        <v>7923</v>
      </c>
      <c r="BT37" s="85" t="s">
        <v>42</v>
      </c>
      <c r="BU37" s="84">
        <v>7923</v>
      </c>
      <c r="BV37" s="84" t="s">
        <v>805</v>
      </c>
      <c r="BW37" s="84" t="s">
        <v>890</v>
      </c>
      <c r="BX37" s="79">
        <v>46477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7923</v>
      </c>
      <c r="CL37" s="84" t="s">
        <v>805</v>
      </c>
      <c r="CM37" s="84" t="s">
        <v>890</v>
      </c>
      <c r="CN37" s="79">
        <v>46477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806</v>
      </c>
      <c r="BL38" s="62" t="s">
        <v>806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806</v>
      </c>
      <c r="CM38" s="62" t="s">
        <v>806</v>
      </c>
      <c r="CN38" s="61"/>
      <c r="CO38" s="61"/>
    </row>
    <row r="39" spans="1:93" ht="15" customHeight="1" x14ac:dyDescent="0.25">
      <c r="A39" s="88">
        <f t="shared" si="1"/>
        <v>25</v>
      </c>
      <c r="B39" s="79">
        <v>46082</v>
      </c>
      <c r="C39" s="79">
        <v>46112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34953</v>
      </c>
      <c r="R39" s="82"/>
      <c r="S39" s="81">
        <v>4526.2</v>
      </c>
      <c r="T39" s="81">
        <v>4526.2</v>
      </c>
      <c r="U39" s="81">
        <v>4824</v>
      </c>
      <c r="V39" s="83"/>
      <c r="W39" s="83"/>
      <c r="X39" s="79"/>
      <c r="Y39" s="79" t="s">
        <v>891</v>
      </c>
      <c r="Z39" s="79" t="s">
        <v>892</v>
      </c>
      <c r="AA39" s="79">
        <v>41153</v>
      </c>
      <c r="AB39" s="79" t="s">
        <v>893</v>
      </c>
      <c r="AC39" s="79" t="s">
        <v>894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4440.6629999999996</v>
      </c>
      <c r="BD39" s="81">
        <v>0</v>
      </c>
      <c r="BE39" s="81">
        <v>4440.6629999999996</v>
      </c>
      <c r="BF39" s="81">
        <v>4441.6540000000005</v>
      </c>
      <c r="BG39" s="81">
        <v>0.65400000000000003</v>
      </c>
      <c r="BH39" s="84">
        <v>4441</v>
      </c>
      <c r="BI39" s="85" t="s">
        <v>42</v>
      </c>
      <c r="BJ39" s="84">
        <v>4441</v>
      </c>
      <c r="BK39" s="80" t="s">
        <v>807</v>
      </c>
      <c r="BL39" s="80" t="s">
        <v>895</v>
      </c>
      <c r="BM39" s="79">
        <v>46477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4441</v>
      </c>
      <c r="CL39" s="80" t="s">
        <v>807</v>
      </c>
      <c r="CM39" s="80" t="s">
        <v>896</v>
      </c>
      <c r="CN39" s="79">
        <v>46477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808</v>
      </c>
      <c r="BW40" s="66" t="s">
        <v>809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810</v>
      </c>
      <c r="CM40" s="66" t="s">
        <v>810</v>
      </c>
      <c r="CN40" s="61"/>
      <c r="CO40" s="61"/>
    </row>
    <row r="41" spans="1:93" ht="15" customHeight="1" x14ac:dyDescent="0.25">
      <c r="A41" s="78">
        <f>A40+1</f>
        <v>27</v>
      </c>
      <c r="B41" s="79">
        <v>46082</v>
      </c>
      <c r="C41" s="79">
        <v>46112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35083</v>
      </c>
      <c r="R41" s="82">
        <v>10972</v>
      </c>
      <c r="S41" s="81">
        <v>73592.800000000003</v>
      </c>
      <c r="T41" s="81">
        <v>64029.063000000002</v>
      </c>
      <c r="U41" s="81">
        <v>33453.78</v>
      </c>
      <c r="V41" s="83"/>
      <c r="W41" s="83"/>
      <c r="X41" s="79"/>
      <c r="Y41" s="79" t="s">
        <v>897</v>
      </c>
      <c r="Z41" s="79" t="s">
        <v>898</v>
      </c>
      <c r="AA41" s="79">
        <v>45141</v>
      </c>
      <c r="AB41" s="79" t="s">
        <v>521</v>
      </c>
      <c r="AC41" s="79" t="s">
        <v>899</v>
      </c>
      <c r="AD41" s="79">
        <v>45141</v>
      </c>
      <c r="AE41" s="79" t="s">
        <v>900</v>
      </c>
      <c r="AF41" s="79" t="s">
        <v>901</v>
      </c>
      <c r="AG41" s="79">
        <v>45141</v>
      </c>
      <c r="AH41" s="79" t="s">
        <v>902</v>
      </c>
      <c r="AI41" s="79" t="s">
        <v>903</v>
      </c>
      <c r="AJ41" s="79">
        <v>34144</v>
      </c>
      <c r="AK41" s="79" t="s">
        <v>904</v>
      </c>
      <c r="AL41" s="79" t="s">
        <v>905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26947.31</v>
      </c>
      <c r="BD41" s="81">
        <v>0</v>
      </c>
      <c r="BE41" s="81">
        <v>26947.31</v>
      </c>
      <c r="BF41" s="81">
        <v>26947.829000000002</v>
      </c>
      <c r="BG41" s="81">
        <v>0.82899999999999996</v>
      </c>
      <c r="BH41" s="84">
        <v>26947</v>
      </c>
      <c r="BI41" s="85" t="s">
        <v>42</v>
      </c>
      <c r="BJ41" s="84">
        <v>26947</v>
      </c>
      <c r="BK41" s="80" t="s">
        <v>811</v>
      </c>
      <c r="BL41" s="80" t="s">
        <v>906</v>
      </c>
      <c r="BM41" s="79">
        <v>46477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812</v>
      </c>
      <c r="BW41" s="80" t="s">
        <v>812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812</v>
      </c>
      <c r="CH41" s="80" t="s">
        <v>812</v>
      </c>
      <c r="CI41" s="79"/>
      <c r="CJ41" s="79"/>
      <c r="CK41" s="84">
        <v>26947</v>
      </c>
      <c r="CL41" s="80" t="s">
        <v>811</v>
      </c>
      <c r="CM41" s="80" t="s">
        <v>906</v>
      </c>
      <c r="CN41" s="79">
        <v>46477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46082</v>
      </c>
      <c r="C42" s="79">
        <v>46112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34815</v>
      </c>
      <c r="R42" s="82"/>
      <c r="S42" s="81">
        <v>48116</v>
      </c>
      <c r="T42" s="81">
        <v>39137</v>
      </c>
      <c r="U42" s="81">
        <v>43846</v>
      </c>
      <c r="V42" s="83">
        <v>16.41</v>
      </c>
      <c r="W42" s="83">
        <v>80.680000000000007</v>
      </c>
      <c r="X42" s="79">
        <v>39505</v>
      </c>
      <c r="Y42" s="79" t="s">
        <v>907</v>
      </c>
      <c r="Z42" s="79" t="s">
        <v>908</v>
      </c>
      <c r="AA42" s="79">
        <v>45245</v>
      </c>
      <c r="AB42" s="79" t="s">
        <v>624</v>
      </c>
      <c r="AC42" s="79" t="s">
        <v>909</v>
      </c>
      <c r="AD42" s="79">
        <v>45245</v>
      </c>
      <c r="AE42" s="79" t="s">
        <v>910</v>
      </c>
      <c r="AF42" s="79" t="s">
        <v>511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40373.966999999997</v>
      </c>
      <c r="BD42" s="81">
        <v>0</v>
      </c>
      <c r="BE42" s="81">
        <v>35403.953999999998</v>
      </c>
      <c r="BF42" s="81">
        <v>35404.243999999999</v>
      </c>
      <c r="BG42" s="81">
        <v>0.24399999999999999</v>
      </c>
      <c r="BH42" s="84">
        <v>35404</v>
      </c>
      <c r="BI42" s="85" t="s">
        <v>42</v>
      </c>
      <c r="BJ42" s="84">
        <v>35404</v>
      </c>
      <c r="BK42" s="80" t="s">
        <v>813</v>
      </c>
      <c r="BL42" s="80" t="s">
        <v>911</v>
      </c>
      <c r="BM42" s="79">
        <v>46477</v>
      </c>
      <c r="BN42" s="79" t="s">
        <v>352</v>
      </c>
      <c r="BO42" s="86" t="s">
        <v>354</v>
      </c>
      <c r="BP42" s="81">
        <v>4970.0129999999999</v>
      </c>
      <c r="BQ42" s="81">
        <v>4970.049</v>
      </c>
      <c r="BR42" s="81">
        <v>4.9000000000000002E-2</v>
      </c>
      <c r="BS42" s="84">
        <v>4970</v>
      </c>
      <c r="BT42" s="85" t="s">
        <v>42</v>
      </c>
      <c r="BU42" s="84">
        <v>4970</v>
      </c>
      <c r="BV42" s="80" t="s">
        <v>912</v>
      </c>
      <c r="BW42" s="80" t="s">
        <v>913</v>
      </c>
      <c r="BX42" s="79">
        <v>46477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40374</v>
      </c>
      <c r="CL42" s="80" t="s">
        <v>813</v>
      </c>
      <c r="CM42" s="80" t="s">
        <v>913</v>
      </c>
      <c r="CN42" s="79">
        <v>46477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46082</v>
      </c>
      <c r="C43" s="79">
        <v>46112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34946</v>
      </c>
      <c r="R43" s="82"/>
      <c r="S43" s="81">
        <v>38197</v>
      </c>
      <c r="T43" s="81">
        <v>109223.296</v>
      </c>
      <c r="U43" s="81">
        <v>13652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914</v>
      </c>
      <c r="AX43" s="79" t="s">
        <v>915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8566.6929999999993</v>
      </c>
      <c r="BD43" s="81">
        <v>0</v>
      </c>
      <c r="BE43" s="81">
        <v>8566.6929999999993</v>
      </c>
      <c r="BF43" s="81">
        <v>8567.5609999999997</v>
      </c>
      <c r="BG43" s="81">
        <v>0.56100000000000005</v>
      </c>
      <c r="BH43" s="84">
        <v>8567</v>
      </c>
      <c r="BI43" s="85" t="s">
        <v>42</v>
      </c>
      <c r="BJ43" s="84">
        <v>8567</v>
      </c>
      <c r="BK43" s="80" t="s">
        <v>814</v>
      </c>
      <c r="BL43" s="80" t="s">
        <v>916</v>
      </c>
      <c r="BM43" s="79">
        <v>46477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815</v>
      </c>
      <c r="BW43" s="80" t="s">
        <v>816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816</v>
      </c>
      <c r="CH43" s="80" t="s">
        <v>816</v>
      </c>
      <c r="CI43" s="79"/>
      <c r="CJ43" s="79"/>
      <c r="CK43" s="84">
        <v>8567</v>
      </c>
      <c r="CL43" s="80" t="s">
        <v>814</v>
      </c>
      <c r="CM43" s="80" t="s">
        <v>916</v>
      </c>
      <c r="CN43" s="79">
        <v>46477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46082</v>
      </c>
      <c r="C44" s="79">
        <v>46112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34954</v>
      </c>
      <c r="R44" s="82"/>
      <c r="S44" s="81">
        <v>203061.23300000001</v>
      </c>
      <c r="T44" s="81">
        <v>179241.598</v>
      </c>
      <c r="U44" s="81">
        <v>75626.725000000006</v>
      </c>
      <c r="V44" s="83"/>
      <c r="W44" s="83"/>
      <c r="X44" s="79"/>
      <c r="Y44" s="79"/>
      <c r="Z44" s="79"/>
      <c r="AA44" s="79">
        <v>23511</v>
      </c>
      <c r="AB44" s="79" t="s">
        <v>679</v>
      </c>
      <c r="AC44" s="79" t="s">
        <v>917</v>
      </c>
      <c r="AD44" s="79">
        <v>23544</v>
      </c>
      <c r="AE44" s="79" t="s">
        <v>918</v>
      </c>
      <c r="AF44" s="79" t="s">
        <v>919</v>
      </c>
      <c r="AG44" s="79">
        <v>44747</v>
      </c>
      <c r="AH44" s="79" t="s">
        <v>920</v>
      </c>
      <c r="AI44" s="79" t="s">
        <v>921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64051.930999999997</v>
      </c>
      <c r="BD44" s="81">
        <v>0</v>
      </c>
      <c r="BE44" s="81">
        <v>61755.377999999997</v>
      </c>
      <c r="BF44" s="81">
        <v>61755.993999999999</v>
      </c>
      <c r="BG44" s="81">
        <v>0.99399999999999999</v>
      </c>
      <c r="BH44" s="84">
        <v>61755</v>
      </c>
      <c r="BI44" s="85" t="s">
        <v>42</v>
      </c>
      <c r="BJ44" s="82">
        <v>61755</v>
      </c>
      <c r="BK44" s="80" t="s">
        <v>817</v>
      </c>
      <c r="BL44" s="80" t="s">
        <v>922</v>
      </c>
      <c r="BM44" s="79">
        <v>46477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818</v>
      </c>
      <c r="BW44" s="80" t="s">
        <v>818</v>
      </c>
      <c r="BX44" s="79"/>
      <c r="BY44" s="79"/>
      <c r="BZ44" s="80" t="s">
        <v>266</v>
      </c>
      <c r="CA44" s="81">
        <v>2296.5529999999999</v>
      </c>
      <c r="CB44" s="81">
        <v>2297.4540000000002</v>
      </c>
      <c r="CC44" s="81">
        <v>0.45400000000000001</v>
      </c>
      <c r="CD44" s="84">
        <v>2297</v>
      </c>
      <c r="CE44" s="85" t="s">
        <v>42</v>
      </c>
      <c r="CF44" s="82">
        <v>2297</v>
      </c>
      <c r="CG44" s="80" t="s">
        <v>923</v>
      </c>
      <c r="CH44" s="80" t="s">
        <v>924</v>
      </c>
      <c r="CI44" s="79">
        <v>46477</v>
      </c>
      <c r="CJ44" s="79" t="s">
        <v>352</v>
      </c>
      <c r="CK44" s="84">
        <v>64052</v>
      </c>
      <c r="CL44" s="80" t="s">
        <v>817</v>
      </c>
      <c r="CM44" s="80" t="s">
        <v>924</v>
      </c>
      <c r="CN44" s="79">
        <v>46477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46082</v>
      </c>
      <c r="C45" s="79">
        <v>46112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34958</v>
      </c>
      <c r="R45" s="82"/>
      <c r="S45" s="81">
        <v>33577.074999999997</v>
      </c>
      <c r="T45" s="81">
        <v>25457</v>
      </c>
      <c r="U45" s="81">
        <v>35317.599999999999</v>
      </c>
      <c r="V45" s="83">
        <v>23.9</v>
      </c>
      <c r="W45" s="83">
        <v>83.41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34336.934999999998</v>
      </c>
      <c r="BD45" s="81">
        <v>0</v>
      </c>
      <c r="BE45" s="81">
        <v>34336.934999999998</v>
      </c>
      <c r="BF45" s="81">
        <v>34337.387000000002</v>
      </c>
      <c r="BG45" s="81">
        <v>0.38700000000000001</v>
      </c>
      <c r="BH45" s="84">
        <v>34337</v>
      </c>
      <c r="BI45" s="85" t="s">
        <v>42</v>
      </c>
      <c r="BJ45" s="84">
        <v>34337</v>
      </c>
      <c r="BK45" s="80" t="s">
        <v>819</v>
      </c>
      <c r="BL45" s="80" t="s">
        <v>925</v>
      </c>
      <c r="BM45" s="79">
        <v>46477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34337</v>
      </c>
      <c r="CL45" s="80" t="s">
        <v>819</v>
      </c>
      <c r="CM45" s="80" t="s">
        <v>925</v>
      </c>
      <c r="CN45" s="79">
        <v>46477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46082</v>
      </c>
      <c r="C46" s="79">
        <v>46112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11663</v>
      </c>
      <c r="S46" s="81">
        <v>51408</v>
      </c>
      <c r="T46" s="81">
        <v>57709.497000000003</v>
      </c>
      <c r="U46" s="81">
        <v>17450.827000000001</v>
      </c>
      <c r="V46" s="83"/>
      <c r="W46" s="83"/>
      <c r="X46" s="79"/>
      <c r="Y46" s="79" t="s">
        <v>546</v>
      </c>
      <c r="Z46" s="79" t="s">
        <v>546</v>
      </c>
      <c r="AA46" s="79">
        <v>22251</v>
      </c>
      <c r="AB46" s="79" t="s">
        <v>926</v>
      </c>
      <c r="AC46" s="79" t="s">
        <v>927</v>
      </c>
      <c r="AD46" s="79">
        <v>22392</v>
      </c>
      <c r="AE46" s="79" t="s">
        <v>928</v>
      </c>
      <c r="AF46" s="79" t="s">
        <v>544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8554.1239999999998</v>
      </c>
      <c r="BD46" s="81">
        <v>0</v>
      </c>
      <c r="BE46" s="81">
        <v>8554.1239999999998</v>
      </c>
      <c r="BF46" s="81">
        <v>8554.4650000000001</v>
      </c>
      <c r="BG46" s="81">
        <v>0.46500000000000002</v>
      </c>
      <c r="BH46" s="84">
        <v>8554</v>
      </c>
      <c r="BI46" s="85" t="s">
        <v>42</v>
      </c>
      <c r="BJ46" s="84">
        <v>8554</v>
      </c>
      <c r="BK46" s="80" t="s">
        <v>820</v>
      </c>
      <c r="BL46" s="80" t="s">
        <v>929</v>
      </c>
      <c r="BM46" s="79">
        <v>46477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8554</v>
      </c>
      <c r="CL46" s="80" t="s">
        <v>820</v>
      </c>
      <c r="CM46" s="80" t="s">
        <v>929</v>
      </c>
      <c r="CN46" s="79">
        <v>46477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46082</v>
      </c>
      <c r="C47" s="79">
        <v>46112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13116</v>
      </c>
      <c r="S47" s="81">
        <v>36555.517999999996</v>
      </c>
      <c r="T47" s="81">
        <v>38011.305</v>
      </c>
      <c r="U47" s="81">
        <v>14998.382</v>
      </c>
      <c r="V47" s="83"/>
      <c r="W47" s="83"/>
      <c r="X47" s="79"/>
      <c r="Y47" s="79" t="s">
        <v>930</v>
      </c>
      <c r="Z47" s="79" t="s">
        <v>931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11446.579</v>
      </c>
      <c r="BD47" s="81">
        <v>0</v>
      </c>
      <c r="BE47" s="81">
        <v>11446.579</v>
      </c>
      <c r="BF47" s="81">
        <v>11446.962</v>
      </c>
      <c r="BG47" s="81">
        <v>0.96199999999999997</v>
      </c>
      <c r="BH47" s="84">
        <v>11446</v>
      </c>
      <c r="BI47" s="85" t="s">
        <v>42</v>
      </c>
      <c r="BJ47" s="84">
        <v>11446</v>
      </c>
      <c r="BK47" s="80" t="s">
        <v>821</v>
      </c>
      <c r="BL47" s="80" t="s">
        <v>932</v>
      </c>
      <c r="BM47" s="79">
        <v>46477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822</v>
      </c>
      <c r="CH47" s="80" t="s">
        <v>822</v>
      </c>
      <c r="CI47" s="79"/>
      <c r="CJ47" s="79"/>
      <c r="CK47" s="82">
        <v>11446</v>
      </c>
      <c r="CL47" s="80" t="s">
        <v>821</v>
      </c>
      <c r="CM47" s="80" t="s">
        <v>932</v>
      </c>
      <c r="CN47" s="79">
        <v>46477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46082</v>
      </c>
      <c r="C48" s="79">
        <v>46112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34815</v>
      </c>
      <c r="R48" s="82">
        <v>16799</v>
      </c>
      <c r="S48" s="81">
        <v>85811.395000000004</v>
      </c>
      <c r="T48" s="81">
        <v>58232.224000000002</v>
      </c>
      <c r="U48" s="81">
        <v>46633.921999999999</v>
      </c>
      <c r="V48" s="83"/>
      <c r="W48" s="83"/>
      <c r="X48" s="79"/>
      <c r="Y48" s="79" t="s">
        <v>933</v>
      </c>
      <c r="Z48" s="79" t="s">
        <v>934</v>
      </c>
      <c r="AA48" s="79">
        <v>45309</v>
      </c>
      <c r="AB48" s="79" t="s">
        <v>935</v>
      </c>
      <c r="AC48" s="79" t="s">
        <v>359</v>
      </c>
      <c r="AD48" s="79">
        <v>45309</v>
      </c>
      <c r="AE48" s="79" t="s">
        <v>936</v>
      </c>
      <c r="AF48" s="79" t="s">
        <v>937</v>
      </c>
      <c r="AG48" s="79">
        <v>45309</v>
      </c>
      <c r="AH48" s="79"/>
      <c r="AI48" s="79"/>
      <c r="AJ48" s="79"/>
      <c r="AK48" s="79" t="s">
        <v>938</v>
      </c>
      <c r="AL48" s="79" t="s">
        <v>939</v>
      </c>
      <c r="AM48" s="79">
        <v>31177</v>
      </c>
      <c r="AN48" s="79" t="s">
        <v>940</v>
      </c>
      <c r="AO48" s="79" t="s">
        <v>941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37388.847000000002</v>
      </c>
      <c r="BD48" s="81">
        <v>0</v>
      </c>
      <c r="BE48" s="81">
        <v>37388.847000000002</v>
      </c>
      <c r="BF48" s="81">
        <v>37388.857000000004</v>
      </c>
      <c r="BG48" s="81">
        <v>0.85699999999999998</v>
      </c>
      <c r="BH48" s="84">
        <v>37388</v>
      </c>
      <c r="BI48" s="85" t="s">
        <v>42</v>
      </c>
      <c r="BJ48" s="84">
        <v>37388</v>
      </c>
      <c r="BK48" s="80" t="s">
        <v>823</v>
      </c>
      <c r="BL48" s="80" t="s">
        <v>942</v>
      </c>
      <c r="BM48" s="79">
        <v>46477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824</v>
      </c>
      <c r="BW48" s="80" t="s">
        <v>824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824</v>
      </c>
      <c r="CH48" s="80" t="s">
        <v>824</v>
      </c>
      <c r="CI48" s="79"/>
      <c r="CJ48" s="79"/>
      <c r="CK48" s="82">
        <v>37388</v>
      </c>
      <c r="CL48" s="80" t="s">
        <v>823</v>
      </c>
      <c r="CM48" s="80" t="s">
        <v>942</v>
      </c>
      <c r="CN48" s="79">
        <v>46477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825</v>
      </c>
      <c r="BL49" s="62" t="s">
        <v>825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825</v>
      </c>
      <c r="CH49" s="62" t="s">
        <v>825</v>
      </c>
      <c r="CI49" s="61"/>
      <c r="CJ49" s="61"/>
      <c r="CK49" s="66">
        <v>0</v>
      </c>
      <c r="CL49" s="62" t="s">
        <v>825</v>
      </c>
      <c r="CM49" s="62" t="s">
        <v>825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826</v>
      </c>
      <c r="BW50" s="66" t="s">
        <v>826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826</v>
      </c>
      <c r="CM50" s="66" t="s">
        <v>826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46082</v>
      </c>
      <c r="C51" s="79">
        <v>46112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8883</v>
      </c>
      <c r="S51" s="81">
        <v>68508.792000000001</v>
      </c>
      <c r="T51" s="81">
        <v>68508.792000000001</v>
      </c>
      <c r="U51" s="81">
        <v>37372.008999999998</v>
      </c>
      <c r="V51" s="83"/>
      <c r="W51" s="83"/>
      <c r="X51" s="79"/>
      <c r="Y51" s="79" t="s">
        <v>943</v>
      </c>
      <c r="Z51" s="79" t="s">
        <v>944</v>
      </c>
      <c r="AA51" s="79">
        <v>27011</v>
      </c>
      <c r="AB51" s="79" t="s">
        <v>945</v>
      </c>
      <c r="AC51" s="79" t="s">
        <v>946</v>
      </c>
      <c r="AD51" s="79">
        <v>27304</v>
      </c>
      <c r="AE51" s="79" t="s">
        <v>947</v>
      </c>
      <c r="AF51" s="79" t="s">
        <v>948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32164.116000000002</v>
      </c>
      <c r="BD51" s="81">
        <v>0</v>
      </c>
      <c r="BE51" s="81">
        <v>32164.116000000002</v>
      </c>
      <c r="BF51" s="81">
        <v>32164.59</v>
      </c>
      <c r="BG51" s="81">
        <v>0.59</v>
      </c>
      <c r="BH51" s="84">
        <v>32164</v>
      </c>
      <c r="BI51" s="85" t="s">
        <v>42</v>
      </c>
      <c r="BJ51" s="84">
        <v>32164</v>
      </c>
      <c r="BK51" s="84" t="s">
        <v>827</v>
      </c>
      <c r="BL51" s="84" t="s">
        <v>949</v>
      </c>
      <c r="BM51" s="79">
        <v>46477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32164</v>
      </c>
      <c r="CL51" s="84" t="s">
        <v>827</v>
      </c>
      <c r="CM51" s="84" t="s">
        <v>949</v>
      </c>
      <c r="CN51" s="79">
        <v>46477</v>
      </c>
      <c r="CO51" s="79" t="s">
        <v>352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B10" sqref="B10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951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952</v>
      </c>
      <c r="BW9" s="66" t="s">
        <v>952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952</v>
      </c>
      <c r="CM9" s="66" t="s">
        <v>952</v>
      </c>
      <c r="CN9" s="61"/>
      <c r="CO9" s="61"/>
    </row>
    <row r="10" spans="1:93" ht="15" customHeight="1" x14ac:dyDescent="0.25">
      <c r="A10" s="78">
        <f>A9+1</f>
        <v>2</v>
      </c>
      <c r="B10" s="79">
        <v>46113</v>
      </c>
      <c r="C10" s="79">
        <v>46142</v>
      </c>
      <c r="D10" s="80" t="s">
        <v>232</v>
      </c>
      <c r="E10" s="79">
        <v>46123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34920</v>
      </c>
      <c r="R10" s="82"/>
      <c r="S10" s="81">
        <v>385</v>
      </c>
      <c r="T10" s="81">
        <v>353</v>
      </c>
      <c r="U10" s="81">
        <v>317.5</v>
      </c>
      <c r="V10" s="83"/>
      <c r="W10" s="83"/>
      <c r="X10" s="79"/>
      <c r="Y10" s="79" t="s">
        <v>997</v>
      </c>
      <c r="Z10" s="79" t="s">
        <v>998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287.89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287.89</v>
      </c>
      <c r="BQ10" s="81">
        <v>288.19600000000003</v>
      </c>
      <c r="BR10" s="81">
        <v>0.19600000000000001</v>
      </c>
      <c r="BS10" s="84">
        <v>288</v>
      </c>
      <c r="BT10" s="85" t="s">
        <v>42</v>
      </c>
      <c r="BU10" s="84">
        <v>288</v>
      </c>
      <c r="BV10" s="80" t="s">
        <v>953</v>
      </c>
      <c r="BW10" s="80" t="s">
        <v>999</v>
      </c>
      <c r="BX10" s="79">
        <v>46507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288</v>
      </c>
      <c r="CL10" s="80" t="s">
        <v>953</v>
      </c>
      <c r="CM10" s="80" t="s">
        <v>999</v>
      </c>
      <c r="CN10" s="79">
        <v>46507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46113</v>
      </c>
      <c r="C11" s="79">
        <v>46142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34916</v>
      </c>
      <c r="R11" s="82"/>
      <c r="S11" s="81">
        <v>38.308</v>
      </c>
      <c r="T11" s="81">
        <v>38.308</v>
      </c>
      <c r="U11" s="81">
        <v>29.783999999999999</v>
      </c>
      <c r="V11" s="83"/>
      <c r="W11" s="83"/>
      <c r="X11" s="79"/>
      <c r="Y11" s="79"/>
      <c r="Z11" s="79"/>
      <c r="AA11" s="79">
        <v>39772</v>
      </c>
      <c r="AB11" s="79" t="s">
        <v>1000</v>
      </c>
      <c r="AC11" s="79" t="s">
        <v>1001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17.309000000000001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17.309000000000001</v>
      </c>
      <c r="BQ11" s="81">
        <v>17.96</v>
      </c>
      <c r="BR11" s="81">
        <v>0.96</v>
      </c>
      <c r="BS11" s="84">
        <v>17</v>
      </c>
      <c r="BT11" s="85" t="s">
        <v>42</v>
      </c>
      <c r="BU11" s="84">
        <v>17</v>
      </c>
      <c r="BV11" s="84" t="s">
        <v>954</v>
      </c>
      <c r="BW11" s="84" t="s">
        <v>1002</v>
      </c>
      <c r="BX11" s="79">
        <v>46507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17</v>
      </c>
      <c r="CL11" s="84" t="s">
        <v>954</v>
      </c>
      <c r="CM11" s="84" t="s">
        <v>1002</v>
      </c>
      <c r="CN11" s="79">
        <v>46507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955</v>
      </c>
      <c r="BW12" s="66" t="s">
        <v>955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955</v>
      </c>
      <c r="CM12" s="66" t="s">
        <v>955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956</v>
      </c>
      <c r="BW13" s="66" t="s">
        <v>956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956</v>
      </c>
      <c r="CM13" s="66" t="s">
        <v>956</v>
      </c>
      <c r="CN13" s="61"/>
      <c r="CO13" s="61"/>
    </row>
    <row r="14" spans="1:93" ht="26.25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9.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957</v>
      </c>
      <c r="BW20" s="66" t="s">
        <v>957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957</v>
      </c>
      <c r="CM20" s="66" t="s">
        <v>957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958</v>
      </c>
      <c r="BW21" s="66" t="s">
        <v>958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958</v>
      </c>
      <c r="CM21" s="66" t="s">
        <v>958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46113</v>
      </c>
      <c r="C22" s="79">
        <v>46142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1884.7</v>
      </c>
      <c r="T22" s="81">
        <v>1982.885</v>
      </c>
      <c r="U22" s="81">
        <v>2069.5</v>
      </c>
      <c r="V22" s="83"/>
      <c r="W22" s="83"/>
      <c r="X22" s="79"/>
      <c r="Y22" s="79" t="s">
        <v>1003</v>
      </c>
      <c r="Z22" s="79" t="s">
        <v>1004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1951.431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1951.431</v>
      </c>
      <c r="BQ22" s="81">
        <v>1951.509</v>
      </c>
      <c r="BR22" s="81">
        <v>0.50900000000000001</v>
      </c>
      <c r="BS22" s="84">
        <v>1951</v>
      </c>
      <c r="BT22" s="85" t="s">
        <v>42</v>
      </c>
      <c r="BU22" s="84">
        <v>1951</v>
      </c>
      <c r="BV22" s="84" t="s">
        <v>959</v>
      </c>
      <c r="BW22" s="84" t="s">
        <v>1005</v>
      </c>
      <c r="BX22" s="79">
        <v>46507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1951</v>
      </c>
      <c r="CL22" s="84" t="s">
        <v>959</v>
      </c>
      <c r="CM22" s="84" t="s">
        <v>1005</v>
      </c>
      <c r="CN22" s="79">
        <v>46507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46113</v>
      </c>
      <c r="C23" s="79">
        <v>46142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34920</v>
      </c>
      <c r="R23" s="82"/>
      <c r="S23" s="81">
        <v>1961</v>
      </c>
      <c r="T23" s="81">
        <v>2395.5970000000002</v>
      </c>
      <c r="U23" s="81">
        <v>1780.6469999999999</v>
      </c>
      <c r="V23" s="83"/>
      <c r="W23" s="83"/>
      <c r="X23" s="79"/>
      <c r="Y23" s="79" t="s">
        <v>1006</v>
      </c>
      <c r="Z23" s="79" t="s">
        <v>1007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1644.2739999999999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1644.2739999999999</v>
      </c>
      <c r="BQ23" s="81">
        <v>1645.2</v>
      </c>
      <c r="BR23" s="81">
        <v>0.2</v>
      </c>
      <c r="BS23" s="84">
        <v>1645</v>
      </c>
      <c r="BT23" s="85" t="s">
        <v>42</v>
      </c>
      <c r="BU23" s="84">
        <v>1645</v>
      </c>
      <c r="BV23" s="84" t="s">
        <v>960</v>
      </c>
      <c r="BW23" s="84" t="s">
        <v>1008</v>
      </c>
      <c r="BX23" s="79">
        <v>46507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1645</v>
      </c>
      <c r="CL23" s="84" t="s">
        <v>960</v>
      </c>
      <c r="CM23" s="84" t="s">
        <v>1008</v>
      </c>
      <c r="CN23" s="79">
        <v>46507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961</v>
      </c>
      <c r="BW24" s="66" t="s">
        <v>961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961</v>
      </c>
      <c r="CM24" s="66" t="s">
        <v>961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46113</v>
      </c>
      <c r="C25" s="79">
        <v>46142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34920</v>
      </c>
      <c r="R25" s="82"/>
      <c r="S25" s="81">
        <v>900.1</v>
      </c>
      <c r="T25" s="81">
        <v>906.37900000000002</v>
      </c>
      <c r="U25" s="81">
        <v>927</v>
      </c>
      <c r="V25" s="83"/>
      <c r="W25" s="83"/>
      <c r="X25" s="79"/>
      <c r="Y25" s="79" t="s">
        <v>1009</v>
      </c>
      <c r="Z25" s="79" t="s">
        <v>1010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867.03700000000003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867.03700000000003</v>
      </c>
      <c r="BQ25" s="81">
        <v>867.625</v>
      </c>
      <c r="BR25" s="81">
        <v>0.625</v>
      </c>
      <c r="BS25" s="84">
        <v>867</v>
      </c>
      <c r="BT25" s="85" t="s">
        <v>42</v>
      </c>
      <c r="BU25" s="84">
        <v>867</v>
      </c>
      <c r="BV25" s="84" t="s">
        <v>962</v>
      </c>
      <c r="BW25" s="84" t="s">
        <v>1011</v>
      </c>
      <c r="BX25" s="79">
        <v>46507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867</v>
      </c>
      <c r="CL25" s="84" t="s">
        <v>962</v>
      </c>
      <c r="CM25" s="84" t="s">
        <v>1011</v>
      </c>
      <c r="CN25" s="79">
        <v>46507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963</v>
      </c>
      <c r="BW26" s="66" t="s">
        <v>963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963</v>
      </c>
      <c r="CM26" s="66" t="s">
        <v>963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46113</v>
      </c>
      <c r="C27" s="79">
        <v>46142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34949</v>
      </c>
      <c r="R27" s="82"/>
      <c r="S27" s="81">
        <v>1301.143</v>
      </c>
      <c r="T27" s="81">
        <v>1921.87</v>
      </c>
      <c r="U27" s="81">
        <v>1285.451</v>
      </c>
      <c r="V27" s="83"/>
      <c r="W27" s="83"/>
      <c r="X27" s="79"/>
      <c r="Y27" s="79" t="s">
        <v>603</v>
      </c>
      <c r="Z27" s="79" t="s">
        <v>1012</v>
      </c>
      <c r="AA27" s="79">
        <v>41254</v>
      </c>
      <c r="AB27" s="79" t="s">
        <v>1013</v>
      </c>
      <c r="AC27" s="79" t="s">
        <v>1014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1221.258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1221.258</v>
      </c>
      <c r="BQ27" s="81">
        <v>1221.96</v>
      </c>
      <c r="BR27" s="81">
        <v>0.96</v>
      </c>
      <c r="BS27" s="84">
        <v>1221</v>
      </c>
      <c r="BT27" s="85" t="s">
        <v>42</v>
      </c>
      <c r="BU27" s="84">
        <v>1221</v>
      </c>
      <c r="BV27" s="84" t="s">
        <v>964</v>
      </c>
      <c r="BW27" s="84" t="s">
        <v>1015</v>
      </c>
      <c r="BX27" s="79">
        <v>46507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1221</v>
      </c>
      <c r="CL27" s="84" t="s">
        <v>964</v>
      </c>
      <c r="CM27" s="84" t="s">
        <v>1015</v>
      </c>
      <c r="CN27" s="79">
        <v>46507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46113</v>
      </c>
      <c r="C28" s="79">
        <v>46142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34949</v>
      </c>
      <c r="R28" s="82"/>
      <c r="S28" s="81">
        <v>1363.847</v>
      </c>
      <c r="T28" s="81">
        <v>2022.7139999999999</v>
      </c>
      <c r="U28" s="81">
        <v>1404.2619999999999</v>
      </c>
      <c r="V28" s="83"/>
      <c r="W28" s="83"/>
      <c r="X28" s="79"/>
      <c r="Y28" s="79" t="s">
        <v>1016</v>
      </c>
      <c r="Z28" s="79" t="s">
        <v>1017</v>
      </c>
      <c r="AA28" s="79">
        <v>41254</v>
      </c>
      <c r="AB28" s="79" t="s">
        <v>1018</v>
      </c>
      <c r="AC28" s="79" t="s">
        <v>463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1334.3820000000001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1334.3820000000001</v>
      </c>
      <c r="BQ28" s="81">
        <v>1334.472</v>
      </c>
      <c r="BR28" s="81">
        <v>0.47199999999999998</v>
      </c>
      <c r="BS28" s="84">
        <v>1334</v>
      </c>
      <c r="BT28" s="85" t="s">
        <v>42</v>
      </c>
      <c r="BU28" s="84">
        <v>1334</v>
      </c>
      <c r="BV28" s="84" t="s">
        <v>965</v>
      </c>
      <c r="BW28" s="84" t="s">
        <v>1019</v>
      </c>
      <c r="BX28" s="79">
        <v>46507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1334</v>
      </c>
      <c r="CL28" s="84" t="s">
        <v>965</v>
      </c>
      <c r="CM28" s="84" t="s">
        <v>1019</v>
      </c>
      <c r="CN28" s="79">
        <v>46507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46113</v>
      </c>
      <c r="C29" s="79">
        <v>46142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34916</v>
      </c>
      <c r="R29" s="82"/>
      <c r="S29" s="81">
        <v>641.24699999999996</v>
      </c>
      <c r="T29" s="81">
        <v>745.77599999999995</v>
      </c>
      <c r="U29" s="81">
        <v>643.149</v>
      </c>
      <c r="V29" s="83"/>
      <c r="W29" s="83"/>
      <c r="X29" s="79"/>
      <c r="Y29" s="79" t="s">
        <v>1020</v>
      </c>
      <c r="Z29" s="79" t="s">
        <v>1021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611.09900000000005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611.09900000000005</v>
      </c>
      <c r="BQ29" s="81">
        <v>611.12</v>
      </c>
      <c r="BR29" s="81">
        <v>0.12</v>
      </c>
      <c r="BS29" s="84">
        <v>611</v>
      </c>
      <c r="BT29" s="85" t="s">
        <v>42</v>
      </c>
      <c r="BU29" s="84">
        <v>611</v>
      </c>
      <c r="BV29" s="84" t="s">
        <v>966</v>
      </c>
      <c r="BW29" s="84" t="s">
        <v>1022</v>
      </c>
      <c r="BX29" s="79">
        <v>46507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611</v>
      </c>
      <c r="CL29" s="84" t="s">
        <v>966</v>
      </c>
      <c r="CM29" s="84" t="s">
        <v>1022</v>
      </c>
      <c r="CN29" s="79">
        <v>46507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46113</v>
      </c>
      <c r="C30" s="79">
        <v>46142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34920</v>
      </c>
      <c r="R30" s="82"/>
      <c r="S30" s="81">
        <v>893</v>
      </c>
      <c r="T30" s="81">
        <v>893</v>
      </c>
      <c r="U30" s="81">
        <v>824.37800000000004</v>
      </c>
      <c r="V30" s="83"/>
      <c r="W30" s="83"/>
      <c r="X30" s="79"/>
      <c r="Y30" s="79" t="s">
        <v>1023</v>
      </c>
      <c r="Z30" s="79" t="s">
        <v>1024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785.12199999999996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785.12199999999996</v>
      </c>
      <c r="BQ30" s="81">
        <v>785.78</v>
      </c>
      <c r="BR30" s="81">
        <v>0.78</v>
      </c>
      <c r="BS30" s="84">
        <v>785</v>
      </c>
      <c r="BT30" s="85" t="s">
        <v>42</v>
      </c>
      <c r="BU30" s="84">
        <v>785</v>
      </c>
      <c r="BV30" s="84" t="s">
        <v>967</v>
      </c>
      <c r="BW30" s="84" t="s">
        <v>1025</v>
      </c>
      <c r="BX30" s="79">
        <v>46507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785</v>
      </c>
      <c r="CL30" s="84" t="s">
        <v>967</v>
      </c>
      <c r="CM30" s="84" t="s">
        <v>1025</v>
      </c>
      <c r="CN30" s="79">
        <v>46507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46113</v>
      </c>
      <c r="C31" s="79">
        <v>46142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34891</v>
      </c>
      <c r="R31" s="82"/>
      <c r="S31" s="81">
        <v>1778.4</v>
      </c>
      <c r="T31" s="81">
        <v>1778.4</v>
      </c>
      <c r="U31" s="81">
        <v>1888.23</v>
      </c>
      <c r="V31" s="83"/>
      <c r="W31" s="83"/>
      <c r="X31" s="79"/>
      <c r="Y31" s="79" t="s">
        <v>1026</v>
      </c>
      <c r="Z31" s="79" t="s">
        <v>1027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2404.058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1831.93</v>
      </c>
      <c r="BQ31" s="81">
        <v>1832.6179999999999</v>
      </c>
      <c r="BR31" s="81">
        <v>0.61799999999999999</v>
      </c>
      <c r="BS31" s="84">
        <v>1832</v>
      </c>
      <c r="BT31" s="85" t="s">
        <v>42</v>
      </c>
      <c r="BU31" s="84">
        <v>1832</v>
      </c>
      <c r="BV31" s="84" t="s">
        <v>968</v>
      </c>
      <c r="BW31" s="84" t="s">
        <v>1028</v>
      </c>
      <c r="BX31" s="79">
        <v>46507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1832</v>
      </c>
      <c r="CL31" s="84" t="s">
        <v>968</v>
      </c>
      <c r="CM31" s="84" t="s">
        <v>1028</v>
      </c>
      <c r="CN31" s="79">
        <v>46507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46113</v>
      </c>
      <c r="C32" s="79">
        <v>46142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43.344000000000001</v>
      </c>
      <c r="T32" s="81">
        <v>43.344000000000001</v>
      </c>
      <c r="U32" s="81">
        <v>43.649000000000001</v>
      </c>
      <c r="V32" s="83"/>
      <c r="W32" s="83"/>
      <c r="X32" s="79"/>
      <c r="Y32" s="79" t="s">
        <v>487</v>
      </c>
      <c r="Z32" s="79" t="s">
        <v>1029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33.276000000000003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33.276000000000003</v>
      </c>
      <c r="BQ32" s="81">
        <v>33.807000000000002</v>
      </c>
      <c r="BR32" s="81">
        <v>0.80700000000000005</v>
      </c>
      <c r="BS32" s="84">
        <v>33</v>
      </c>
      <c r="BT32" s="85" t="s">
        <v>42</v>
      </c>
      <c r="BU32" s="84">
        <v>33</v>
      </c>
      <c r="BV32" s="84" t="s">
        <v>969</v>
      </c>
      <c r="BW32" s="84" t="s">
        <v>1030</v>
      </c>
      <c r="BX32" s="79">
        <v>46507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33</v>
      </c>
      <c r="CL32" s="84" t="s">
        <v>969</v>
      </c>
      <c r="CM32" s="84" t="s">
        <v>1030</v>
      </c>
      <c r="CN32" s="79">
        <v>46507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970</v>
      </c>
      <c r="BW33" s="66" t="s">
        <v>970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970</v>
      </c>
      <c r="CM33" s="66" t="s">
        <v>970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46113</v>
      </c>
      <c r="C34" s="79">
        <v>46142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34894</v>
      </c>
      <c r="R34" s="82"/>
      <c r="S34" s="81">
        <v>3597.38</v>
      </c>
      <c r="T34" s="81">
        <v>2789.9850000000001</v>
      </c>
      <c r="U34" s="81">
        <v>3302.6</v>
      </c>
      <c r="V34" s="83"/>
      <c r="W34" s="83"/>
      <c r="X34" s="79"/>
      <c r="Y34" s="79" t="s">
        <v>1031</v>
      </c>
      <c r="Z34" s="79" t="s">
        <v>1032</v>
      </c>
      <c r="AA34" s="79">
        <v>38681</v>
      </c>
      <c r="AB34" s="79" t="s">
        <v>1033</v>
      </c>
      <c r="AC34" s="79" t="s">
        <v>1034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3061.0450000000001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3061.0450000000001</v>
      </c>
      <c r="BQ34" s="81">
        <v>3061.0920000000001</v>
      </c>
      <c r="BR34" s="81">
        <v>9.1999999999999998E-2</v>
      </c>
      <c r="BS34" s="84">
        <v>3061</v>
      </c>
      <c r="BT34" s="85" t="s">
        <v>42</v>
      </c>
      <c r="BU34" s="84">
        <v>3061</v>
      </c>
      <c r="BV34" s="84" t="s">
        <v>971</v>
      </c>
      <c r="BW34" s="84" t="s">
        <v>1035</v>
      </c>
      <c r="BX34" s="79">
        <v>46507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3061</v>
      </c>
      <c r="CL34" s="84" t="s">
        <v>971</v>
      </c>
      <c r="CM34" s="84" t="s">
        <v>1035</v>
      </c>
      <c r="CN34" s="79">
        <v>46507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46113</v>
      </c>
      <c r="C35" s="79">
        <v>46142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34884</v>
      </c>
      <c r="R35" s="82"/>
      <c r="S35" s="81">
        <v>1288</v>
      </c>
      <c r="T35" s="81">
        <v>3447.509</v>
      </c>
      <c r="U35" s="81">
        <v>1438.9</v>
      </c>
      <c r="V35" s="83"/>
      <c r="W35" s="83"/>
      <c r="X35" s="79"/>
      <c r="Y35" s="79" t="s">
        <v>1036</v>
      </c>
      <c r="Z35" s="79" t="s">
        <v>1037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1181.027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1181.027</v>
      </c>
      <c r="BQ35" s="81">
        <v>1181.5070000000001</v>
      </c>
      <c r="BR35" s="81">
        <v>0.50700000000000001</v>
      </c>
      <c r="BS35" s="84">
        <v>1181</v>
      </c>
      <c r="BT35" s="85" t="s">
        <v>42</v>
      </c>
      <c r="BU35" s="84">
        <v>1181</v>
      </c>
      <c r="BV35" s="84" t="s">
        <v>972</v>
      </c>
      <c r="BW35" s="84" t="s">
        <v>1038</v>
      </c>
      <c r="BX35" s="79">
        <v>46507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1181</v>
      </c>
      <c r="CL35" s="84" t="s">
        <v>972</v>
      </c>
      <c r="CM35" s="84" t="s">
        <v>1038</v>
      </c>
      <c r="CN35" s="79">
        <v>46507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46113</v>
      </c>
      <c r="C36" s="79">
        <v>46142</v>
      </c>
      <c r="D36" s="80" t="s">
        <v>256</v>
      </c>
      <c r="E36" s="79">
        <v>46123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34920</v>
      </c>
      <c r="R36" s="82"/>
      <c r="S36" s="81">
        <v>11193.72</v>
      </c>
      <c r="T36" s="81">
        <v>12987.189</v>
      </c>
      <c r="U36" s="81">
        <v>12123.138000000001</v>
      </c>
      <c r="V36" s="83"/>
      <c r="W36" s="83"/>
      <c r="X36" s="79"/>
      <c r="Y36" s="79" t="s">
        <v>1039</v>
      </c>
      <c r="Z36" s="79" t="s">
        <v>1040</v>
      </c>
      <c r="AA36" s="79">
        <v>39198</v>
      </c>
      <c r="AB36" s="79" t="s">
        <v>1041</v>
      </c>
      <c r="AC36" s="79" t="s">
        <v>1042</v>
      </c>
      <c r="AD36" s="79">
        <v>39198</v>
      </c>
      <c r="AE36" s="79" t="s">
        <v>1043</v>
      </c>
      <c r="AF36" s="79" t="s">
        <v>1044</v>
      </c>
      <c r="AG36" s="79">
        <v>39198</v>
      </c>
      <c r="AH36" s="79"/>
      <c r="AI36" s="79"/>
      <c r="AJ36" s="79"/>
      <c r="AK36" s="79" t="s">
        <v>1045</v>
      </c>
      <c r="AL36" s="79" t="s">
        <v>1046</v>
      </c>
      <c r="AM36" s="79">
        <v>39198</v>
      </c>
      <c r="AN36" s="79" t="s">
        <v>1047</v>
      </c>
      <c r="AO36" s="79" t="s">
        <v>1048</v>
      </c>
      <c r="AP36" s="79">
        <v>39198</v>
      </c>
      <c r="AQ36" s="79" t="s">
        <v>1049</v>
      </c>
      <c r="AR36" s="79" t="s">
        <v>901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11516.957</v>
      </c>
      <c r="BD36" s="81">
        <v>0</v>
      </c>
      <c r="BE36" s="81">
        <v>11516.957</v>
      </c>
      <c r="BF36" s="81">
        <v>11517.302</v>
      </c>
      <c r="BG36" s="81">
        <v>0.30199999999999999</v>
      </c>
      <c r="BH36" s="84">
        <v>11517</v>
      </c>
      <c r="BI36" s="85" t="s">
        <v>42</v>
      </c>
      <c r="BJ36" s="82">
        <v>11517</v>
      </c>
      <c r="BK36" s="80" t="s">
        <v>973</v>
      </c>
      <c r="BL36" s="80" t="s">
        <v>1050</v>
      </c>
      <c r="BM36" s="79">
        <v>46507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11517</v>
      </c>
      <c r="CL36" s="80" t="s">
        <v>973</v>
      </c>
      <c r="CM36" s="80" t="s">
        <v>1050</v>
      </c>
      <c r="CN36" s="79">
        <v>46507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46113</v>
      </c>
      <c r="C37" s="79">
        <v>46142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34916</v>
      </c>
      <c r="R37" s="82"/>
      <c r="S37" s="81">
        <v>7221</v>
      </c>
      <c r="T37" s="81">
        <v>6516.2420000000002</v>
      </c>
      <c r="U37" s="81">
        <v>7604</v>
      </c>
      <c r="V37" s="83"/>
      <c r="W37" s="83"/>
      <c r="X37" s="79"/>
      <c r="Y37" s="79" t="s">
        <v>1051</v>
      </c>
      <c r="Z37" s="79" t="s">
        <v>1052</v>
      </c>
      <c r="AA37" s="79">
        <v>38471</v>
      </c>
      <c r="AB37" s="79" t="s">
        <v>1053</v>
      </c>
      <c r="AC37" s="79" t="s">
        <v>1054</v>
      </c>
      <c r="AD37" s="79">
        <v>38471</v>
      </c>
      <c r="AE37" s="79" t="s">
        <v>1055</v>
      </c>
      <c r="AF37" s="79" t="s">
        <v>1056</v>
      </c>
      <c r="AG37" s="79">
        <v>39925</v>
      </c>
      <c r="AH37" s="79" t="s">
        <v>1057</v>
      </c>
      <c r="AI37" s="79" t="s">
        <v>1058</v>
      </c>
      <c r="AJ37" s="79">
        <v>39925</v>
      </c>
      <c r="AK37" s="79" t="s">
        <v>1059</v>
      </c>
      <c r="AL37" s="79" t="s">
        <v>1060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7343.4949999999999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7343.4949999999999</v>
      </c>
      <c r="BQ37" s="81">
        <v>7343.9070000000002</v>
      </c>
      <c r="BR37" s="81">
        <v>0.90700000000000003</v>
      </c>
      <c r="BS37" s="84">
        <v>7343</v>
      </c>
      <c r="BT37" s="85" t="s">
        <v>42</v>
      </c>
      <c r="BU37" s="84">
        <v>7343</v>
      </c>
      <c r="BV37" s="84" t="s">
        <v>974</v>
      </c>
      <c r="BW37" s="84" t="s">
        <v>1061</v>
      </c>
      <c r="BX37" s="79">
        <v>46507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7343</v>
      </c>
      <c r="CL37" s="84" t="s">
        <v>974</v>
      </c>
      <c r="CM37" s="84" t="s">
        <v>1061</v>
      </c>
      <c r="CN37" s="79">
        <v>46507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975</v>
      </c>
      <c r="BL38" s="62" t="s">
        <v>975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975</v>
      </c>
      <c r="CM38" s="62" t="s">
        <v>975</v>
      </c>
      <c r="CN38" s="61"/>
      <c r="CO38" s="61"/>
    </row>
    <row r="39" spans="1:93" ht="15" customHeight="1" x14ac:dyDescent="0.25">
      <c r="A39" s="88">
        <f t="shared" si="1"/>
        <v>25</v>
      </c>
      <c r="B39" s="79">
        <v>46113</v>
      </c>
      <c r="C39" s="79">
        <v>46142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34916</v>
      </c>
      <c r="R39" s="82"/>
      <c r="S39" s="81">
        <v>3759.5</v>
      </c>
      <c r="T39" s="81">
        <v>3759.5</v>
      </c>
      <c r="U39" s="81">
        <v>4199.3</v>
      </c>
      <c r="V39" s="83"/>
      <c r="W39" s="83"/>
      <c r="X39" s="79"/>
      <c r="Y39" s="79" t="s">
        <v>1062</v>
      </c>
      <c r="Z39" s="79" t="s">
        <v>1063</v>
      </c>
      <c r="AA39" s="79">
        <v>41153</v>
      </c>
      <c r="AB39" s="79" t="s">
        <v>888</v>
      </c>
      <c r="AC39" s="79" t="s">
        <v>1064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3882.8539999999998</v>
      </c>
      <c r="BD39" s="81">
        <v>0</v>
      </c>
      <c r="BE39" s="81">
        <v>3882.8539999999998</v>
      </c>
      <c r="BF39" s="81">
        <v>3883.5079999999998</v>
      </c>
      <c r="BG39" s="81">
        <v>0.50800000000000001</v>
      </c>
      <c r="BH39" s="84">
        <v>3883</v>
      </c>
      <c r="BI39" s="85" t="s">
        <v>42</v>
      </c>
      <c r="BJ39" s="84">
        <v>3883</v>
      </c>
      <c r="BK39" s="80" t="s">
        <v>976</v>
      </c>
      <c r="BL39" s="80" t="s">
        <v>1065</v>
      </c>
      <c r="BM39" s="79">
        <v>46507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3883</v>
      </c>
      <c r="CL39" s="80" t="s">
        <v>976</v>
      </c>
      <c r="CM39" s="80" t="s">
        <v>1066</v>
      </c>
      <c r="CN39" s="79">
        <v>46507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977</v>
      </c>
      <c r="BW40" s="66" t="s">
        <v>978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979</v>
      </c>
      <c r="CM40" s="66" t="s">
        <v>979</v>
      </c>
      <c r="CN40" s="61"/>
      <c r="CO40" s="61"/>
    </row>
    <row r="41" spans="1:93" ht="15" customHeight="1" x14ac:dyDescent="0.25">
      <c r="A41" s="78">
        <f>A40+1</f>
        <v>27</v>
      </c>
      <c r="B41" s="79">
        <v>46113</v>
      </c>
      <c r="C41" s="79">
        <v>46142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34952</v>
      </c>
      <c r="R41" s="82">
        <v>10800</v>
      </c>
      <c r="S41" s="81">
        <v>59874.9</v>
      </c>
      <c r="T41" s="81">
        <v>53997.542999999998</v>
      </c>
      <c r="U41" s="81">
        <v>27481.63</v>
      </c>
      <c r="V41" s="83"/>
      <c r="W41" s="83"/>
      <c r="X41" s="79"/>
      <c r="Y41" s="79" t="s">
        <v>1067</v>
      </c>
      <c r="Z41" s="79" t="s">
        <v>1068</v>
      </c>
      <c r="AA41" s="79">
        <v>45141</v>
      </c>
      <c r="AB41" s="79" t="s">
        <v>1069</v>
      </c>
      <c r="AC41" s="79" t="s">
        <v>1070</v>
      </c>
      <c r="AD41" s="79">
        <v>45141</v>
      </c>
      <c r="AE41" s="79" t="s">
        <v>1071</v>
      </c>
      <c r="AF41" s="79" t="s">
        <v>1072</v>
      </c>
      <c r="AG41" s="79">
        <v>45141</v>
      </c>
      <c r="AH41" s="79" t="s">
        <v>1073</v>
      </c>
      <c r="AI41" s="79" t="s">
        <v>1074</v>
      </c>
      <c r="AJ41" s="79">
        <v>34144</v>
      </c>
      <c r="AK41" s="79" t="s">
        <v>1075</v>
      </c>
      <c r="AL41" s="79" t="s">
        <v>1076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22540.084999999999</v>
      </c>
      <c r="BD41" s="81">
        <v>0</v>
      </c>
      <c r="BE41" s="81">
        <v>22540.084999999999</v>
      </c>
      <c r="BF41" s="81">
        <v>22540.914000000001</v>
      </c>
      <c r="BG41" s="81">
        <v>0.91400000000000003</v>
      </c>
      <c r="BH41" s="84">
        <v>22540</v>
      </c>
      <c r="BI41" s="85" t="s">
        <v>42</v>
      </c>
      <c r="BJ41" s="84">
        <v>22540</v>
      </c>
      <c r="BK41" s="80" t="s">
        <v>980</v>
      </c>
      <c r="BL41" s="80" t="s">
        <v>1077</v>
      </c>
      <c r="BM41" s="79">
        <v>46507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981</v>
      </c>
      <c r="BW41" s="80" t="s">
        <v>981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981</v>
      </c>
      <c r="CH41" s="80" t="s">
        <v>981</v>
      </c>
      <c r="CI41" s="79"/>
      <c r="CJ41" s="79"/>
      <c r="CK41" s="84">
        <v>22540</v>
      </c>
      <c r="CL41" s="80" t="s">
        <v>980</v>
      </c>
      <c r="CM41" s="80" t="s">
        <v>1077</v>
      </c>
      <c r="CN41" s="79">
        <v>46507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46113</v>
      </c>
      <c r="C42" s="79">
        <v>46142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34920</v>
      </c>
      <c r="R42" s="82"/>
      <c r="S42" s="81">
        <v>33494</v>
      </c>
      <c r="T42" s="81">
        <v>36863</v>
      </c>
      <c r="U42" s="81">
        <v>36257</v>
      </c>
      <c r="V42" s="83">
        <v>19.12</v>
      </c>
      <c r="W42" s="83">
        <v>80.2</v>
      </c>
      <c r="X42" s="79">
        <v>39505</v>
      </c>
      <c r="Y42" s="79" t="s">
        <v>1078</v>
      </c>
      <c r="Z42" s="79" t="s">
        <v>515</v>
      </c>
      <c r="AA42" s="79">
        <v>45245</v>
      </c>
      <c r="AB42" s="79" t="s">
        <v>1079</v>
      </c>
      <c r="AC42" s="79" t="s">
        <v>1080</v>
      </c>
      <c r="AD42" s="79">
        <v>45245</v>
      </c>
      <c r="AE42" s="79" t="s">
        <v>1081</v>
      </c>
      <c r="AF42" s="79" t="s">
        <v>1082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33606.894</v>
      </c>
      <c r="BD42" s="81">
        <v>0</v>
      </c>
      <c r="BE42" s="81">
        <v>31055.922999999999</v>
      </c>
      <c r="BF42" s="81">
        <v>31056.167000000001</v>
      </c>
      <c r="BG42" s="81">
        <v>0.16700000000000001</v>
      </c>
      <c r="BH42" s="84">
        <v>31056</v>
      </c>
      <c r="BI42" s="85" t="s">
        <v>42</v>
      </c>
      <c r="BJ42" s="84">
        <v>31056</v>
      </c>
      <c r="BK42" s="80" t="s">
        <v>982</v>
      </c>
      <c r="BL42" s="80" t="s">
        <v>1083</v>
      </c>
      <c r="BM42" s="79">
        <v>46507</v>
      </c>
      <c r="BN42" s="79" t="s">
        <v>352</v>
      </c>
      <c r="BO42" s="86" t="s">
        <v>354</v>
      </c>
      <c r="BP42" s="81">
        <v>2550.971</v>
      </c>
      <c r="BQ42" s="81">
        <v>2551.02</v>
      </c>
      <c r="BR42" s="81">
        <v>0.02</v>
      </c>
      <c r="BS42" s="84">
        <v>2551</v>
      </c>
      <c r="BT42" s="85" t="s">
        <v>42</v>
      </c>
      <c r="BU42" s="84">
        <v>2551</v>
      </c>
      <c r="BV42" s="80" t="s">
        <v>1084</v>
      </c>
      <c r="BW42" s="80" t="s">
        <v>1085</v>
      </c>
      <c r="BX42" s="79">
        <v>46507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33607</v>
      </c>
      <c r="CL42" s="80" t="s">
        <v>982</v>
      </c>
      <c r="CM42" s="80" t="s">
        <v>1085</v>
      </c>
      <c r="CN42" s="79">
        <v>46507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46113</v>
      </c>
      <c r="C43" s="79">
        <v>46142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34952</v>
      </c>
      <c r="R43" s="82"/>
      <c r="S43" s="81">
        <v>34089</v>
      </c>
      <c r="T43" s="81">
        <v>77823.721000000005</v>
      </c>
      <c r="U43" s="81">
        <v>12588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1086</v>
      </c>
      <c r="AX43" s="79" t="s">
        <v>1087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8099.4989999999998</v>
      </c>
      <c r="BD43" s="81">
        <v>0</v>
      </c>
      <c r="BE43" s="81">
        <v>8099.4989999999998</v>
      </c>
      <c r="BF43" s="81">
        <v>8100.06</v>
      </c>
      <c r="BG43" s="81">
        <v>0.06</v>
      </c>
      <c r="BH43" s="84">
        <v>8100</v>
      </c>
      <c r="BI43" s="85" t="s">
        <v>42</v>
      </c>
      <c r="BJ43" s="84">
        <v>8100</v>
      </c>
      <c r="BK43" s="80" t="s">
        <v>983</v>
      </c>
      <c r="BL43" s="80" t="s">
        <v>1088</v>
      </c>
      <c r="BM43" s="79">
        <v>46507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984</v>
      </c>
      <c r="BW43" s="80" t="s">
        <v>985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985</v>
      </c>
      <c r="CH43" s="80" t="s">
        <v>985</v>
      </c>
      <c r="CI43" s="79"/>
      <c r="CJ43" s="79"/>
      <c r="CK43" s="84">
        <v>8100</v>
      </c>
      <c r="CL43" s="80" t="s">
        <v>983</v>
      </c>
      <c r="CM43" s="80" t="s">
        <v>1088</v>
      </c>
      <c r="CN43" s="79">
        <v>46507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46113</v>
      </c>
      <c r="C44" s="79">
        <v>46142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34947</v>
      </c>
      <c r="R44" s="82"/>
      <c r="S44" s="81">
        <v>151365.68599999999</v>
      </c>
      <c r="T44" s="81">
        <v>120765.213</v>
      </c>
      <c r="U44" s="81">
        <v>57395.949000000001</v>
      </c>
      <c r="V44" s="83"/>
      <c r="W44" s="83"/>
      <c r="X44" s="79"/>
      <c r="Y44" s="79"/>
      <c r="Z44" s="79"/>
      <c r="AA44" s="79">
        <v>23511</v>
      </c>
      <c r="AB44" s="79" t="s">
        <v>1089</v>
      </c>
      <c r="AC44" s="79" t="s">
        <v>1090</v>
      </c>
      <c r="AD44" s="79">
        <v>23544</v>
      </c>
      <c r="AE44" s="79" t="s">
        <v>1091</v>
      </c>
      <c r="AF44" s="79" t="s">
        <v>1092</v>
      </c>
      <c r="AG44" s="79">
        <v>44747</v>
      </c>
      <c r="AH44" s="79" t="s">
        <v>1093</v>
      </c>
      <c r="AI44" s="79" t="s">
        <v>1094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48060.235999999997</v>
      </c>
      <c r="BD44" s="81">
        <v>0</v>
      </c>
      <c r="BE44" s="81">
        <v>45873.396999999997</v>
      </c>
      <c r="BF44" s="81">
        <v>45874.391000000003</v>
      </c>
      <c r="BG44" s="81">
        <v>0.39100000000000001</v>
      </c>
      <c r="BH44" s="84">
        <v>45874</v>
      </c>
      <c r="BI44" s="85" t="s">
        <v>42</v>
      </c>
      <c r="BJ44" s="82">
        <v>45874</v>
      </c>
      <c r="BK44" s="80" t="s">
        <v>986</v>
      </c>
      <c r="BL44" s="80" t="s">
        <v>1095</v>
      </c>
      <c r="BM44" s="79">
        <v>46507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987</v>
      </c>
      <c r="BW44" s="80" t="s">
        <v>987</v>
      </c>
      <c r="BX44" s="79"/>
      <c r="BY44" s="79"/>
      <c r="BZ44" s="80" t="s">
        <v>266</v>
      </c>
      <c r="CA44" s="81">
        <v>2186.8389999999999</v>
      </c>
      <c r="CB44" s="81">
        <v>2187.2930000000001</v>
      </c>
      <c r="CC44" s="81">
        <v>0.29299999999999998</v>
      </c>
      <c r="CD44" s="84">
        <v>2187</v>
      </c>
      <c r="CE44" s="85" t="s">
        <v>42</v>
      </c>
      <c r="CF44" s="82">
        <v>2187</v>
      </c>
      <c r="CG44" s="80" t="s">
        <v>1096</v>
      </c>
      <c r="CH44" s="80" t="s">
        <v>1097</v>
      </c>
      <c r="CI44" s="79">
        <v>46507</v>
      </c>
      <c r="CJ44" s="79" t="s">
        <v>352</v>
      </c>
      <c r="CK44" s="84">
        <v>48061</v>
      </c>
      <c r="CL44" s="80" t="s">
        <v>986</v>
      </c>
      <c r="CM44" s="80" t="s">
        <v>1097</v>
      </c>
      <c r="CN44" s="79">
        <v>46507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46113</v>
      </c>
      <c r="C45" s="79">
        <v>46142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34920</v>
      </c>
      <c r="R45" s="82"/>
      <c r="S45" s="81">
        <v>23055.460999999999</v>
      </c>
      <c r="T45" s="81">
        <v>17432</v>
      </c>
      <c r="U45" s="81">
        <v>27338.6</v>
      </c>
      <c r="V45" s="83">
        <v>22.57</v>
      </c>
      <c r="W45" s="83">
        <v>80.31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26617.102999999999</v>
      </c>
      <c r="BD45" s="81">
        <v>0</v>
      </c>
      <c r="BE45" s="81">
        <v>26617.102999999999</v>
      </c>
      <c r="BF45" s="81">
        <v>26617.49</v>
      </c>
      <c r="BG45" s="81">
        <v>0.49</v>
      </c>
      <c r="BH45" s="84">
        <v>26617</v>
      </c>
      <c r="BI45" s="85" t="s">
        <v>42</v>
      </c>
      <c r="BJ45" s="84">
        <v>26617</v>
      </c>
      <c r="BK45" s="80" t="s">
        <v>988</v>
      </c>
      <c r="BL45" s="80" t="s">
        <v>1098</v>
      </c>
      <c r="BM45" s="79">
        <v>46507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26617</v>
      </c>
      <c r="CL45" s="80" t="s">
        <v>988</v>
      </c>
      <c r="CM45" s="80" t="s">
        <v>1098</v>
      </c>
      <c r="CN45" s="79">
        <v>46507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46113</v>
      </c>
      <c r="C46" s="79">
        <v>46142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11681</v>
      </c>
      <c r="S46" s="81">
        <v>25251</v>
      </c>
      <c r="T46" s="81">
        <v>28584.246999999999</v>
      </c>
      <c r="U46" s="81">
        <v>8758.134</v>
      </c>
      <c r="V46" s="83"/>
      <c r="W46" s="83"/>
      <c r="X46" s="79"/>
      <c r="Y46" s="79" t="s">
        <v>1099</v>
      </c>
      <c r="Z46" s="79" t="s">
        <v>545</v>
      </c>
      <c r="AA46" s="79">
        <v>22251</v>
      </c>
      <c r="AB46" s="79" t="s">
        <v>1100</v>
      </c>
      <c r="AC46" s="79" t="s">
        <v>1101</v>
      </c>
      <c r="AD46" s="79">
        <v>22392</v>
      </c>
      <c r="AE46" s="79" t="s">
        <v>546</v>
      </c>
      <c r="AF46" s="79" t="s">
        <v>546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4723.6090000000004</v>
      </c>
      <c r="BD46" s="81">
        <v>0</v>
      </c>
      <c r="BE46" s="81">
        <v>4723.6090000000004</v>
      </c>
      <c r="BF46" s="81">
        <v>4724.0739999999996</v>
      </c>
      <c r="BG46" s="81">
        <v>7.3999999999999996E-2</v>
      </c>
      <c r="BH46" s="84">
        <v>8554</v>
      </c>
      <c r="BI46" s="85" t="s">
        <v>42</v>
      </c>
      <c r="BJ46" s="84">
        <v>4724</v>
      </c>
      <c r="BK46" s="80" t="s">
        <v>989</v>
      </c>
      <c r="BL46" s="80" t="s">
        <v>1102</v>
      </c>
      <c r="BM46" s="79">
        <v>46507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4724</v>
      </c>
      <c r="CL46" s="80" t="s">
        <v>989</v>
      </c>
      <c r="CM46" s="80" t="s">
        <v>1102</v>
      </c>
      <c r="CN46" s="79">
        <v>46507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46113</v>
      </c>
      <c r="C47" s="79">
        <v>46142</v>
      </c>
      <c r="D47" s="80" t="s">
        <v>269</v>
      </c>
      <c r="E47" s="79">
        <v>46123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13152</v>
      </c>
      <c r="S47" s="81">
        <v>32796.991000000002</v>
      </c>
      <c r="T47" s="81">
        <v>25586.55</v>
      </c>
      <c r="U47" s="81">
        <v>15830.981</v>
      </c>
      <c r="V47" s="83"/>
      <c r="W47" s="83"/>
      <c r="X47" s="79"/>
      <c r="Y47" s="79" t="s">
        <v>1103</v>
      </c>
      <c r="Z47" s="79" t="s">
        <v>931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12462.612999999999</v>
      </c>
      <c r="BD47" s="81">
        <v>0</v>
      </c>
      <c r="BE47" s="81">
        <v>12462.612999999999</v>
      </c>
      <c r="BF47" s="81">
        <v>12463.575000000001</v>
      </c>
      <c r="BG47" s="81">
        <v>0.57499999999999996</v>
      </c>
      <c r="BH47" s="84">
        <v>12463</v>
      </c>
      <c r="BI47" s="85" t="s">
        <v>42</v>
      </c>
      <c r="BJ47" s="84">
        <v>12463</v>
      </c>
      <c r="BK47" s="80" t="s">
        <v>990</v>
      </c>
      <c r="BL47" s="80" t="s">
        <v>1104</v>
      </c>
      <c r="BM47" s="79">
        <v>46507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991</v>
      </c>
      <c r="CH47" s="80" t="s">
        <v>991</v>
      </c>
      <c r="CI47" s="79"/>
      <c r="CJ47" s="79"/>
      <c r="CK47" s="82">
        <v>12463</v>
      </c>
      <c r="CL47" s="80" t="s">
        <v>990</v>
      </c>
      <c r="CM47" s="80" t="s">
        <v>1104</v>
      </c>
      <c r="CN47" s="79">
        <v>46507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46113</v>
      </c>
      <c r="C48" s="79">
        <v>46142</v>
      </c>
      <c r="D48" s="80" t="s">
        <v>270</v>
      </c>
      <c r="E48" s="79">
        <v>46123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34916</v>
      </c>
      <c r="R48" s="82">
        <v>16385</v>
      </c>
      <c r="S48" s="81">
        <v>69300.505999999994</v>
      </c>
      <c r="T48" s="81">
        <v>46005.832999999999</v>
      </c>
      <c r="U48" s="81">
        <v>39463.536999999997</v>
      </c>
      <c r="V48" s="83"/>
      <c r="W48" s="83"/>
      <c r="X48" s="79"/>
      <c r="Y48" s="79" t="s">
        <v>1105</v>
      </c>
      <c r="Z48" s="79" t="s">
        <v>1106</v>
      </c>
      <c r="AA48" s="79">
        <v>45309</v>
      </c>
      <c r="AB48" s="79" t="s">
        <v>1107</v>
      </c>
      <c r="AC48" s="79" t="s">
        <v>937</v>
      </c>
      <c r="AD48" s="79">
        <v>45309</v>
      </c>
      <c r="AE48" s="79" t="s">
        <v>1108</v>
      </c>
      <c r="AF48" s="79" t="s">
        <v>1109</v>
      </c>
      <c r="AG48" s="79">
        <v>45309</v>
      </c>
      <c r="AH48" s="79"/>
      <c r="AI48" s="79"/>
      <c r="AJ48" s="79"/>
      <c r="AK48" s="79" t="s">
        <v>1110</v>
      </c>
      <c r="AL48" s="79" t="s">
        <v>941</v>
      </c>
      <c r="AM48" s="79">
        <v>31177</v>
      </c>
      <c r="AN48" s="79" t="s">
        <v>1111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31324.701000000001</v>
      </c>
      <c r="BD48" s="81">
        <v>0</v>
      </c>
      <c r="BE48" s="81">
        <v>31324.701000000001</v>
      </c>
      <c r="BF48" s="81">
        <v>31325.558000000001</v>
      </c>
      <c r="BG48" s="81">
        <v>0.55800000000000005</v>
      </c>
      <c r="BH48" s="84">
        <v>31325</v>
      </c>
      <c r="BI48" s="85" t="s">
        <v>42</v>
      </c>
      <c r="BJ48" s="84">
        <v>31325</v>
      </c>
      <c r="BK48" s="80" t="s">
        <v>992</v>
      </c>
      <c r="BL48" s="80" t="s">
        <v>1112</v>
      </c>
      <c r="BM48" s="79">
        <v>46507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993</v>
      </c>
      <c r="BW48" s="80" t="s">
        <v>993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993</v>
      </c>
      <c r="CH48" s="80" t="s">
        <v>993</v>
      </c>
      <c r="CI48" s="79"/>
      <c r="CJ48" s="79"/>
      <c r="CK48" s="82">
        <v>31325</v>
      </c>
      <c r="CL48" s="80" t="s">
        <v>992</v>
      </c>
      <c r="CM48" s="80" t="s">
        <v>1112</v>
      </c>
      <c r="CN48" s="79">
        <v>46507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994</v>
      </c>
      <c r="BL49" s="62" t="s">
        <v>994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994</v>
      </c>
      <c r="CH49" s="62" t="s">
        <v>994</v>
      </c>
      <c r="CI49" s="61"/>
      <c r="CJ49" s="61"/>
      <c r="CK49" s="66">
        <v>0</v>
      </c>
      <c r="CL49" s="62" t="s">
        <v>994</v>
      </c>
      <c r="CM49" s="62" t="s">
        <v>994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995</v>
      </c>
      <c r="BW50" s="66" t="s">
        <v>995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995</v>
      </c>
      <c r="CM50" s="66" t="s">
        <v>995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46113</v>
      </c>
      <c r="C51" s="79">
        <v>46142</v>
      </c>
      <c r="D51" s="80" t="s">
        <v>273</v>
      </c>
      <c r="E51" s="79">
        <v>46123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8886</v>
      </c>
      <c r="S51" s="81">
        <v>67885.126000000004</v>
      </c>
      <c r="T51" s="81">
        <v>67885.126000000004</v>
      </c>
      <c r="U51" s="81">
        <v>36952.790999999997</v>
      </c>
      <c r="V51" s="83"/>
      <c r="W51" s="83"/>
      <c r="X51" s="79"/>
      <c r="Y51" s="79" t="s">
        <v>1113</v>
      </c>
      <c r="Z51" s="79" t="s">
        <v>1114</v>
      </c>
      <c r="AA51" s="79">
        <v>27011</v>
      </c>
      <c r="AB51" s="79" t="s">
        <v>1115</v>
      </c>
      <c r="AC51" s="79" t="s">
        <v>1116</v>
      </c>
      <c r="AD51" s="79">
        <v>27304</v>
      </c>
      <c r="AE51" s="79" t="s">
        <v>546</v>
      </c>
      <c r="AF51" s="79" t="s">
        <v>546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31680.164000000001</v>
      </c>
      <c r="BD51" s="81">
        <v>0</v>
      </c>
      <c r="BE51" s="81">
        <v>31680.164000000001</v>
      </c>
      <c r="BF51" s="81">
        <v>31680.754000000001</v>
      </c>
      <c r="BG51" s="81">
        <v>0.754</v>
      </c>
      <c r="BH51" s="84">
        <v>31680</v>
      </c>
      <c r="BI51" s="85" t="s">
        <v>42</v>
      </c>
      <c r="BJ51" s="84">
        <v>31680</v>
      </c>
      <c r="BK51" s="84" t="s">
        <v>996</v>
      </c>
      <c r="BL51" s="84" t="s">
        <v>1117</v>
      </c>
      <c r="BM51" s="79">
        <v>46507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31680</v>
      </c>
      <c r="CL51" s="84" t="s">
        <v>996</v>
      </c>
      <c r="CM51" s="84" t="s">
        <v>1117</v>
      </c>
      <c r="CN51" s="79">
        <v>46507</v>
      </c>
      <c r="CO51" s="79" t="s">
        <v>352</v>
      </c>
    </row>
  </sheetData>
  <autoFilter ref="A8:BZ8"/>
  <mergeCells count="150"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abSelected="1" zoomScaleNormal="100" workbookViewId="0">
      <pane ySplit="7" topLeftCell="A35" activePane="bottomLeft" state="frozen"/>
      <selection pane="bottomLeft" activeCell="CP51" sqref="CP5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1272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1119</v>
      </c>
      <c r="BW9" s="66" t="s">
        <v>1119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1119</v>
      </c>
      <c r="CM9" s="66" t="s">
        <v>1119</v>
      </c>
      <c r="CN9" s="61"/>
      <c r="CO9" s="61"/>
    </row>
    <row r="10" spans="1:93" ht="15" customHeight="1" x14ac:dyDescent="0.25">
      <c r="A10" s="78">
        <f>A9+1</f>
        <v>2</v>
      </c>
      <c r="B10" s="79">
        <v>46143</v>
      </c>
      <c r="C10" s="79">
        <v>46173</v>
      </c>
      <c r="D10" s="80" t="s">
        <v>232</v>
      </c>
      <c r="E10" s="79">
        <v>46183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35029</v>
      </c>
      <c r="R10" s="82"/>
      <c r="S10" s="81">
        <v>240</v>
      </c>
      <c r="T10" s="81">
        <v>230</v>
      </c>
      <c r="U10" s="81">
        <v>223.5</v>
      </c>
      <c r="V10" s="83"/>
      <c r="W10" s="83"/>
      <c r="X10" s="79"/>
      <c r="Y10" s="79" t="s">
        <v>1175</v>
      </c>
      <c r="Z10" s="79" t="s">
        <v>1176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199.74199999999999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199.74199999999999</v>
      </c>
      <c r="BQ10" s="81">
        <v>199.93799999999999</v>
      </c>
      <c r="BR10" s="81">
        <v>0.93799999999999994</v>
      </c>
      <c r="BS10" s="84">
        <v>199</v>
      </c>
      <c r="BT10" s="85" t="s">
        <v>42</v>
      </c>
      <c r="BU10" s="84">
        <v>199</v>
      </c>
      <c r="BV10" s="80" t="s">
        <v>1120</v>
      </c>
      <c r="BW10" s="80" t="s">
        <v>1177</v>
      </c>
      <c r="BX10" s="79">
        <v>46538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199</v>
      </c>
      <c r="CL10" s="80" t="s">
        <v>1120</v>
      </c>
      <c r="CM10" s="80" t="s">
        <v>1177</v>
      </c>
      <c r="CN10" s="79">
        <v>46538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46143</v>
      </c>
      <c r="C11" s="79">
        <v>46173</v>
      </c>
      <c r="D11" s="80" t="s">
        <v>233</v>
      </c>
      <c r="E11" s="79">
        <v>46185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34916</v>
      </c>
      <c r="R11" s="82"/>
      <c r="S11" s="81">
        <v>39.110999999999997</v>
      </c>
      <c r="T11" s="81">
        <v>39.110999999999997</v>
      </c>
      <c r="U11" s="81">
        <v>30.035</v>
      </c>
      <c r="V11" s="83"/>
      <c r="W11" s="83"/>
      <c r="X11" s="79"/>
      <c r="Y11" s="79"/>
      <c r="Z11" s="79"/>
      <c r="AA11" s="79">
        <v>39772</v>
      </c>
      <c r="AB11" s="79" t="s">
        <v>1178</v>
      </c>
      <c r="AC11" s="79" t="s">
        <v>1179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17.518999999999998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17.518999999999998</v>
      </c>
      <c r="BQ11" s="81">
        <v>18.478999999999999</v>
      </c>
      <c r="BR11" s="81">
        <v>0.47899999999999998</v>
      </c>
      <c r="BS11" s="84">
        <v>18</v>
      </c>
      <c r="BT11" s="85" t="s">
        <v>42</v>
      </c>
      <c r="BU11" s="84">
        <v>18</v>
      </c>
      <c r="BV11" s="84" t="s">
        <v>1121</v>
      </c>
      <c r="BW11" s="84" t="s">
        <v>1180</v>
      </c>
      <c r="BX11" s="79">
        <v>46538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18</v>
      </c>
      <c r="CL11" s="84" t="s">
        <v>1121</v>
      </c>
      <c r="CM11" s="84" t="s">
        <v>1180</v>
      </c>
      <c r="CN11" s="79">
        <v>46538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1122</v>
      </c>
      <c r="BW12" s="66" t="s">
        <v>1122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1122</v>
      </c>
      <c r="CM12" s="66" t="s">
        <v>1122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1123</v>
      </c>
      <c r="BW13" s="66" t="s">
        <v>1123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1123</v>
      </c>
      <c r="CM13" s="66" t="s">
        <v>1123</v>
      </c>
      <c r="CN13" s="61"/>
      <c r="CO13" s="61"/>
    </row>
    <row r="14" spans="1:93" ht="27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9.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1124</v>
      </c>
      <c r="BW20" s="66" t="s">
        <v>1124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1124</v>
      </c>
      <c r="CM20" s="66" t="s">
        <v>1124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1125</v>
      </c>
      <c r="BW21" s="66" t="s">
        <v>1125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1125</v>
      </c>
      <c r="CM21" s="66" t="s">
        <v>1125</v>
      </c>
      <c r="CN21" s="61"/>
      <c r="CO21" s="61"/>
    </row>
    <row r="22" spans="1:93" s="99" customFormat="1" ht="15" customHeight="1" x14ac:dyDescent="0.25">
      <c r="A22" s="91">
        <f t="shared" ref="A22:A51" si="1">A21+1</f>
        <v>8</v>
      </c>
      <c r="B22" s="92">
        <v>46143</v>
      </c>
      <c r="C22" s="92">
        <v>46173</v>
      </c>
      <c r="D22" s="93" t="s">
        <v>242</v>
      </c>
      <c r="E22" s="92">
        <v>46178</v>
      </c>
      <c r="F22" s="93" t="s">
        <v>566</v>
      </c>
      <c r="G22" s="92">
        <v>46008</v>
      </c>
      <c r="H22" s="93" t="s">
        <v>206</v>
      </c>
      <c r="I22" s="93">
        <v>116019472</v>
      </c>
      <c r="J22" s="93" t="s">
        <v>45</v>
      </c>
      <c r="K22" s="93" t="s">
        <v>46</v>
      </c>
      <c r="L22" s="93" t="s">
        <v>47</v>
      </c>
      <c r="M22" s="93" t="s">
        <v>45</v>
      </c>
      <c r="N22" s="93" t="s">
        <v>46</v>
      </c>
      <c r="O22" s="93" t="s">
        <v>52</v>
      </c>
      <c r="P22" s="94">
        <v>3.0409999999999999</v>
      </c>
      <c r="Q22" s="95">
        <v>35016</v>
      </c>
      <c r="R22" s="95"/>
      <c r="S22" s="94">
        <v>658.8</v>
      </c>
      <c r="T22" s="94">
        <v>40.097999999999999</v>
      </c>
      <c r="U22" s="94">
        <v>779.3</v>
      </c>
      <c r="V22" s="96"/>
      <c r="W22" s="96"/>
      <c r="X22" s="92"/>
      <c r="Y22" s="92" t="s">
        <v>1169</v>
      </c>
      <c r="Z22" s="92" t="s">
        <v>1170</v>
      </c>
      <c r="AA22" s="92">
        <v>40120</v>
      </c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 t="s">
        <v>42</v>
      </c>
      <c r="BA22" s="92" t="s">
        <v>42</v>
      </c>
      <c r="BB22" s="92" t="s">
        <v>42</v>
      </c>
      <c r="BC22" s="94">
        <v>747.16700000000003</v>
      </c>
      <c r="BD22" s="94">
        <v>0</v>
      </c>
      <c r="BE22" s="94" t="s">
        <v>42</v>
      </c>
      <c r="BF22" s="94" t="s">
        <v>42</v>
      </c>
      <c r="BG22" s="94" t="s">
        <v>42</v>
      </c>
      <c r="BH22" s="97" t="s">
        <v>42</v>
      </c>
      <c r="BI22" s="98" t="s">
        <v>42</v>
      </c>
      <c r="BJ22" s="97">
        <v>0</v>
      </c>
      <c r="BK22" s="97" t="s">
        <v>42</v>
      </c>
      <c r="BL22" s="97" t="s">
        <v>42</v>
      </c>
      <c r="BM22" s="92" t="s">
        <v>42</v>
      </c>
      <c r="BN22" s="92" t="s">
        <v>42</v>
      </c>
      <c r="BO22" s="101" t="s">
        <v>179</v>
      </c>
      <c r="BP22" s="94">
        <v>747.16700000000003</v>
      </c>
      <c r="BQ22" s="94">
        <v>747.67600000000004</v>
      </c>
      <c r="BR22" s="94">
        <v>0.67600000000000005</v>
      </c>
      <c r="BS22" s="97">
        <v>747</v>
      </c>
      <c r="BT22" s="98" t="s">
        <v>42</v>
      </c>
      <c r="BU22" s="97">
        <v>747</v>
      </c>
      <c r="BV22" s="97" t="s">
        <v>1126</v>
      </c>
      <c r="BW22" s="97" t="s">
        <v>1171</v>
      </c>
      <c r="BX22" s="92">
        <v>46538</v>
      </c>
      <c r="BY22" s="92" t="s">
        <v>352</v>
      </c>
      <c r="BZ22" s="92" t="s">
        <v>42</v>
      </c>
      <c r="CA22" s="92" t="s">
        <v>42</v>
      </c>
      <c r="CB22" s="92" t="s">
        <v>42</v>
      </c>
      <c r="CC22" s="92" t="s">
        <v>42</v>
      </c>
      <c r="CD22" s="92" t="s">
        <v>42</v>
      </c>
      <c r="CE22" s="92" t="s">
        <v>42</v>
      </c>
      <c r="CF22" s="95">
        <v>0</v>
      </c>
      <c r="CG22" s="92" t="s">
        <v>42</v>
      </c>
      <c r="CH22" s="92" t="s">
        <v>42</v>
      </c>
      <c r="CI22" s="92" t="s">
        <v>42</v>
      </c>
      <c r="CJ22" s="92" t="s">
        <v>42</v>
      </c>
      <c r="CK22" s="97">
        <v>747</v>
      </c>
      <c r="CL22" s="97" t="s">
        <v>1126</v>
      </c>
      <c r="CM22" s="97" t="s">
        <v>1171</v>
      </c>
      <c r="CN22" s="92">
        <v>46538</v>
      </c>
      <c r="CO22" s="92" t="s">
        <v>352</v>
      </c>
    </row>
    <row r="23" spans="1:93" ht="15" customHeight="1" x14ac:dyDescent="0.25">
      <c r="A23" s="78">
        <f t="shared" si="1"/>
        <v>9</v>
      </c>
      <c r="B23" s="79">
        <v>46143</v>
      </c>
      <c r="C23" s="79">
        <v>46173</v>
      </c>
      <c r="D23" s="80" t="s">
        <v>243</v>
      </c>
      <c r="E23" s="79">
        <v>46183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35029</v>
      </c>
      <c r="R23" s="82"/>
      <c r="S23" s="81">
        <v>2002.1</v>
      </c>
      <c r="T23" s="81">
        <v>461.41800000000001</v>
      </c>
      <c r="U23" s="81">
        <v>1885.4159999999999</v>
      </c>
      <c r="V23" s="83"/>
      <c r="W23" s="83"/>
      <c r="X23" s="79"/>
      <c r="Y23" s="79" t="s">
        <v>1181</v>
      </c>
      <c r="Z23" s="79" t="s">
        <v>1182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1800.704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1800.704</v>
      </c>
      <c r="BQ23" s="81">
        <v>1800.904</v>
      </c>
      <c r="BR23" s="81">
        <v>0.90400000000000003</v>
      </c>
      <c r="BS23" s="84">
        <v>1800</v>
      </c>
      <c r="BT23" s="85" t="s">
        <v>42</v>
      </c>
      <c r="BU23" s="84">
        <v>1800</v>
      </c>
      <c r="BV23" s="84" t="s">
        <v>1127</v>
      </c>
      <c r="BW23" s="84" t="s">
        <v>1183</v>
      </c>
      <c r="BX23" s="79">
        <v>46538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1800</v>
      </c>
      <c r="CL23" s="84" t="s">
        <v>1127</v>
      </c>
      <c r="CM23" s="84" t="s">
        <v>1183</v>
      </c>
      <c r="CN23" s="79">
        <v>46538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1128</v>
      </c>
      <c r="BW24" s="66" t="s">
        <v>1128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1128</v>
      </c>
      <c r="CM24" s="66" t="s">
        <v>1128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46143</v>
      </c>
      <c r="C25" s="79">
        <v>46173</v>
      </c>
      <c r="D25" s="80" t="s">
        <v>245</v>
      </c>
      <c r="E25" s="79">
        <v>46183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35029</v>
      </c>
      <c r="R25" s="82"/>
      <c r="S25" s="81">
        <v>795.62300000000005</v>
      </c>
      <c r="T25" s="81">
        <v>801.90200000000004</v>
      </c>
      <c r="U25" s="81">
        <v>819.4</v>
      </c>
      <c r="V25" s="83"/>
      <c r="W25" s="83"/>
      <c r="X25" s="79"/>
      <c r="Y25" s="79" t="s">
        <v>1071</v>
      </c>
      <c r="Z25" s="79" t="s">
        <v>526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773.02099999999996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773.02099999999996</v>
      </c>
      <c r="BQ25" s="81">
        <v>773.64599999999996</v>
      </c>
      <c r="BR25" s="81">
        <v>0</v>
      </c>
      <c r="BS25" s="84">
        <v>689</v>
      </c>
      <c r="BT25" s="85" t="s">
        <v>42</v>
      </c>
      <c r="BU25" s="84">
        <v>689</v>
      </c>
      <c r="BV25" s="84" t="s">
        <v>1129</v>
      </c>
      <c r="BW25" s="84" t="s">
        <v>1184</v>
      </c>
      <c r="BX25" s="79">
        <v>46538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689</v>
      </c>
      <c r="CL25" s="84" t="s">
        <v>1129</v>
      </c>
      <c r="CM25" s="84" t="s">
        <v>1184</v>
      </c>
      <c r="CN25" s="79">
        <v>46538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1130</v>
      </c>
      <c r="BW26" s="66" t="s">
        <v>1130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1130</v>
      </c>
      <c r="CM26" s="66" t="s">
        <v>1130</v>
      </c>
      <c r="CN26" s="61"/>
      <c r="CO26" s="61"/>
    </row>
    <row r="27" spans="1:93" s="99" customFormat="1" ht="15" customHeight="1" x14ac:dyDescent="0.25">
      <c r="A27" s="91">
        <f t="shared" si="1"/>
        <v>13</v>
      </c>
      <c r="B27" s="92">
        <v>46143</v>
      </c>
      <c r="C27" s="92">
        <v>46173</v>
      </c>
      <c r="D27" s="93" t="s">
        <v>247</v>
      </c>
      <c r="E27" s="92">
        <v>46183</v>
      </c>
      <c r="F27" s="93" t="s">
        <v>572</v>
      </c>
      <c r="G27" s="92">
        <v>45965</v>
      </c>
      <c r="H27" s="93" t="s">
        <v>122</v>
      </c>
      <c r="I27" s="93">
        <v>175479761</v>
      </c>
      <c r="J27" s="93" t="s">
        <v>44</v>
      </c>
      <c r="K27" s="93" t="s">
        <v>59</v>
      </c>
      <c r="L27" s="93" t="s">
        <v>123</v>
      </c>
      <c r="M27" s="93" t="s">
        <v>87</v>
      </c>
      <c r="N27" s="93" t="s">
        <v>88</v>
      </c>
      <c r="O27" s="93" t="s">
        <v>43</v>
      </c>
      <c r="P27" s="94">
        <v>3.944</v>
      </c>
      <c r="Q27" s="95">
        <v>35033</v>
      </c>
      <c r="R27" s="95"/>
      <c r="S27" s="94">
        <v>1302.0740000000001</v>
      </c>
      <c r="T27" s="94">
        <v>1336.5039999999999</v>
      </c>
      <c r="U27" s="94">
        <v>1285.741</v>
      </c>
      <c r="V27" s="96"/>
      <c r="W27" s="96"/>
      <c r="X27" s="92"/>
      <c r="Y27" s="92" t="s">
        <v>1185</v>
      </c>
      <c r="Z27" s="92" t="s">
        <v>1186</v>
      </c>
      <c r="AA27" s="92">
        <v>41254</v>
      </c>
      <c r="AB27" s="92" t="s">
        <v>1187</v>
      </c>
      <c r="AC27" s="92" t="s">
        <v>1188</v>
      </c>
      <c r="AD27" s="92">
        <v>42259</v>
      </c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 t="s">
        <v>42</v>
      </c>
      <c r="BA27" s="92" t="s">
        <v>42</v>
      </c>
      <c r="BB27" s="92" t="s">
        <v>42</v>
      </c>
      <c r="BC27" s="94">
        <v>1221.768</v>
      </c>
      <c r="BD27" s="94">
        <v>0</v>
      </c>
      <c r="BE27" s="94" t="s">
        <v>42</v>
      </c>
      <c r="BF27" s="94" t="s">
        <v>42</v>
      </c>
      <c r="BG27" s="94" t="s">
        <v>42</v>
      </c>
      <c r="BH27" s="97" t="s">
        <v>42</v>
      </c>
      <c r="BI27" s="98" t="s">
        <v>42</v>
      </c>
      <c r="BJ27" s="97">
        <v>0</v>
      </c>
      <c r="BK27" s="97" t="s">
        <v>42</v>
      </c>
      <c r="BL27" s="97" t="s">
        <v>42</v>
      </c>
      <c r="BM27" s="92" t="s">
        <v>42</v>
      </c>
      <c r="BN27" s="92" t="s">
        <v>42</v>
      </c>
      <c r="BO27" s="101" t="s">
        <v>180</v>
      </c>
      <c r="BP27" s="94">
        <v>1221.768</v>
      </c>
      <c r="BQ27" s="94">
        <v>1222.7280000000001</v>
      </c>
      <c r="BR27" s="94">
        <v>0.72799999999999998</v>
      </c>
      <c r="BS27" s="97">
        <v>213</v>
      </c>
      <c r="BT27" s="98" t="s">
        <v>42</v>
      </c>
      <c r="BU27" s="97">
        <v>213</v>
      </c>
      <c r="BV27" s="97" t="s">
        <v>1131</v>
      </c>
      <c r="BW27" s="97" t="s">
        <v>1273</v>
      </c>
      <c r="BX27" s="92">
        <v>46538</v>
      </c>
      <c r="BY27" s="92" t="s">
        <v>352</v>
      </c>
      <c r="BZ27" s="92" t="s">
        <v>42</v>
      </c>
      <c r="CA27" s="92" t="s">
        <v>42</v>
      </c>
      <c r="CB27" s="92" t="s">
        <v>42</v>
      </c>
      <c r="CC27" s="92" t="s">
        <v>42</v>
      </c>
      <c r="CD27" s="92" t="s">
        <v>42</v>
      </c>
      <c r="CE27" s="92" t="s">
        <v>42</v>
      </c>
      <c r="CF27" s="95">
        <v>0</v>
      </c>
      <c r="CG27" s="92" t="s">
        <v>42</v>
      </c>
      <c r="CH27" s="92" t="s">
        <v>42</v>
      </c>
      <c r="CI27" s="92" t="s">
        <v>42</v>
      </c>
      <c r="CJ27" s="92" t="s">
        <v>42</v>
      </c>
      <c r="CK27" s="97">
        <v>213</v>
      </c>
      <c r="CL27" s="97" t="s">
        <v>1131</v>
      </c>
      <c r="CM27" s="97" t="s">
        <v>1273</v>
      </c>
      <c r="CN27" s="92">
        <v>46538</v>
      </c>
      <c r="CO27" s="92" t="s">
        <v>352</v>
      </c>
    </row>
    <row r="28" spans="1:93" s="99" customFormat="1" ht="15" customHeight="1" x14ac:dyDescent="0.25">
      <c r="A28" s="91">
        <f t="shared" si="1"/>
        <v>14</v>
      </c>
      <c r="B28" s="92">
        <v>46143</v>
      </c>
      <c r="C28" s="92">
        <v>46173</v>
      </c>
      <c r="D28" s="93" t="s">
        <v>248</v>
      </c>
      <c r="E28" s="92">
        <v>46183</v>
      </c>
      <c r="F28" s="93" t="s">
        <v>573</v>
      </c>
      <c r="G28" s="92">
        <v>45965</v>
      </c>
      <c r="H28" s="93" t="s">
        <v>120</v>
      </c>
      <c r="I28" s="93">
        <v>175479761</v>
      </c>
      <c r="J28" s="93" t="s">
        <v>44</v>
      </c>
      <c r="K28" s="93" t="s">
        <v>59</v>
      </c>
      <c r="L28" s="93" t="s">
        <v>121</v>
      </c>
      <c r="M28" s="93" t="s">
        <v>87</v>
      </c>
      <c r="N28" s="93" t="s">
        <v>88</v>
      </c>
      <c r="O28" s="93" t="s">
        <v>43</v>
      </c>
      <c r="P28" s="94">
        <v>4.8710000000000004</v>
      </c>
      <c r="Q28" s="95">
        <v>35033</v>
      </c>
      <c r="R28" s="95"/>
      <c r="S28" s="94">
        <v>1427.17</v>
      </c>
      <c r="T28" s="94">
        <v>1465.729</v>
      </c>
      <c r="U28" s="94">
        <v>1452.8610000000001</v>
      </c>
      <c r="V28" s="96"/>
      <c r="W28" s="96"/>
      <c r="X28" s="92"/>
      <c r="Y28" s="92" t="s">
        <v>1189</v>
      </c>
      <c r="Z28" s="92" t="s">
        <v>1190</v>
      </c>
      <c r="AA28" s="92">
        <v>41254</v>
      </c>
      <c r="AB28" s="92" t="s">
        <v>1191</v>
      </c>
      <c r="AC28" s="92" t="s">
        <v>1192</v>
      </c>
      <c r="AD28" s="92">
        <v>41570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 t="s">
        <v>42</v>
      </c>
      <c r="BA28" s="92" t="s">
        <v>42</v>
      </c>
      <c r="BB28" s="92" t="s">
        <v>42</v>
      </c>
      <c r="BC28" s="94">
        <v>1380.306</v>
      </c>
      <c r="BD28" s="94">
        <v>0</v>
      </c>
      <c r="BE28" s="94" t="s">
        <v>42</v>
      </c>
      <c r="BF28" s="94" t="s">
        <v>42</v>
      </c>
      <c r="BG28" s="94" t="s">
        <v>42</v>
      </c>
      <c r="BH28" s="94" t="s">
        <v>42</v>
      </c>
      <c r="BI28" s="94" t="s">
        <v>42</v>
      </c>
      <c r="BJ28" s="95">
        <v>0</v>
      </c>
      <c r="BK28" s="97" t="s">
        <v>42</v>
      </c>
      <c r="BL28" s="97" t="s">
        <v>42</v>
      </c>
      <c r="BM28" s="97" t="s">
        <v>42</v>
      </c>
      <c r="BN28" s="94" t="s">
        <v>42</v>
      </c>
      <c r="BO28" s="101" t="s">
        <v>180</v>
      </c>
      <c r="BP28" s="94">
        <v>1380.306</v>
      </c>
      <c r="BQ28" s="94">
        <v>1380.778</v>
      </c>
      <c r="BR28" s="94">
        <v>0.77800000000000002</v>
      </c>
      <c r="BS28" s="97">
        <v>109</v>
      </c>
      <c r="BT28" s="98" t="s">
        <v>42</v>
      </c>
      <c r="BU28" s="97">
        <v>109</v>
      </c>
      <c r="BV28" s="97" t="s">
        <v>1132</v>
      </c>
      <c r="BW28" s="97" t="s">
        <v>1274</v>
      </c>
      <c r="BX28" s="92">
        <v>46538</v>
      </c>
      <c r="BY28" s="92" t="s">
        <v>352</v>
      </c>
      <c r="BZ28" s="92" t="s">
        <v>42</v>
      </c>
      <c r="CA28" s="92" t="s">
        <v>42</v>
      </c>
      <c r="CB28" s="92" t="s">
        <v>42</v>
      </c>
      <c r="CC28" s="92" t="s">
        <v>42</v>
      </c>
      <c r="CD28" s="92" t="s">
        <v>42</v>
      </c>
      <c r="CE28" s="92" t="s">
        <v>42</v>
      </c>
      <c r="CF28" s="95">
        <v>0</v>
      </c>
      <c r="CG28" s="92" t="s">
        <v>42</v>
      </c>
      <c r="CH28" s="92" t="s">
        <v>42</v>
      </c>
      <c r="CI28" s="92" t="s">
        <v>42</v>
      </c>
      <c r="CJ28" s="92" t="s">
        <v>42</v>
      </c>
      <c r="CK28" s="97">
        <v>109</v>
      </c>
      <c r="CL28" s="97" t="s">
        <v>1132</v>
      </c>
      <c r="CM28" s="97" t="s">
        <v>1274</v>
      </c>
      <c r="CN28" s="92">
        <v>46538</v>
      </c>
      <c r="CO28" s="92" t="s">
        <v>352</v>
      </c>
    </row>
    <row r="29" spans="1:93" ht="15" customHeight="1" x14ac:dyDescent="0.25">
      <c r="A29" s="78">
        <f t="shared" si="1"/>
        <v>15</v>
      </c>
      <c r="B29" s="79">
        <v>46143</v>
      </c>
      <c r="C29" s="79">
        <v>46173</v>
      </c>
      <c r="D29" s="80" t="s">
        <v>249</v>
      </c>
      <c r="E29" s="79">
        <v>46183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35004</v>
      </c>
      <c r="R29" s="82"/>
      <c r="S29" s="81">
        <v>197.61799999999999</v>
      </c>
      <c r="T29" s="81">
        <v>252.48500000000001</v>
      </c>
      <c r="U29" s="81">
        <v>198.20400000000001</v>
      </c>
      <c r="V29" s="83"/>
      <c r="W29" s="83"/>
      <c r="X29" s="79"/>
      <c r="Y29" s="79" t="s">
        <v>1193</v>
      </c>
      <c r="Z29" s="79" t="s">
        <v>1194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188.32599999999999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188.32599999999999</v>
      </c>
      <c r="BQ29" s="81">
        <v>188.446</v>
      </c>
      <c r="BR29" s="81">
        <v>0.44600000000000001</v>
      </c>
      <c r="BS29" s="84">
        <v>188</v>
      </c>
      <c r="BT29" s="85" t="s">
        <v>42</v>
      </c>
      <c r="BU29" s="84">
        <v>188</v>
      </c>
      <c r="BV29" s="84" t="s">
        <v>1133</v>
      </c>
      <c r="BW29" s="84" t="s">
        <v>1195</v>
      </c>
      <c r="BX29" s="79">
        <v>46538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188</v>
      </c>
      <c r="CL29" s="84" t="s">
        <v>1133</v>
      </c>
      <c r="CM29" s="84" t="s">
        <v>1195</v>
      </c>
      <c r="CN29" s="79">
        <v>46538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46143</v>
      </c>
      <c r="C30" s="79">
        <v>46173</v>
      </c>
      <c r="D30" s="80" t="s">
        <v>250</v>
      </c>
      <c r="E30" s="79">
        <v>46183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34991</v>
      </c>
      <c r="R30" s="82"/>
      <c r="S30" s="81">
        <v>595</v>
      </c>
      <c r="T30" s="81">
        <v>595</v>
      </c>
      <c r="U30" s="81">
        <v>574.91300000000001</v>
      </c>
      <c r="V30" s="83"/>
      <c r="W30" s="83"/>
      <c r="X30" s="79"/>
      <c r="Y30" s="79" t="s">
        <v>1196</v>
      </c>
      <c r="Z30" s="79" t="s">
        <v>1197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547.53599999999994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547.53599999999994</v>
      </c>
      <c r="BQ30" s="81">
        <v>548.31600000000003</v>
      </c>
      <c r="BR30" s="81">
        <v>0.316</v>
      </c>
      <c r="BS30" s="84">
        <v>548</v>
      </c>
      <c r="BT30" s="85" t="s">
        <v>42</v>
      </c>
      <c r="BU30" s="84">
        <v>548</v>
      </c>
      <c r="BV30" s="84" t="s">
        <v>1134</v>
      </c>
      <c r="BW30" s="84" t="s">
        <v>1198</v>
      </c>
      <c r="BX30" s="79">
        <v>46538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548</v>
      </c>
      <c r="CL30" s="84" t="s">
        <v>1134</v>
      </c>
      <c r="CM30" s="84" t="s">
        <v>1198</v>
      </c>
      <c r="CN30" s="79">
        <v>46538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46143</v>
      </c>
      <c r="C31" s="79">
        <v>46173</v>
      </c>
      <c r="D31" s="80" t="s">
        <v>251</v>
      </c>
      <c r="E31" s="79">
        <v>46182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35020</v>
      </c>
      <c r="R31" s="82"/>
      <c r="S31" s="81">
        <v>1562.76</v>
      </c>
      <c r="T31" s="81">
        <v>1562.76</v>
      </c>
      <c r="U31" s="81">
        <v>1659.2719999999999</v>
      </c>
      <c r="V31" s="83"/>
      <c r="W31" s="83"/>
      <c r="X31" s="79"/>
      <c r="Y31" s="79" t="s">
        <v>1199</v>
      </c>
      <c r="Z31" s="79" t="s">
        <v>1048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1609.672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1609.672</v>
      </c>
      <c r="BQ31" s="81">
        <v>1610.29</v>
      </c>
      <c r="BR31" s="81">
        <v>0.28999999999999998</v>
      </c>
      <c r="BS31" s="84">
        <v>1610</v>
      </c>
      <c r="BT31" s="85" t="s">
        <v>42</v>
      </c>
      <c r="BU31" s="84">
        <v>1610</v>
      </c>
      <c r="BV31" s="84" t="s">
        <v>1135</v>
      </c>
      <c r="BW31" s="84" t="s">
        <v>1200</v>
      </c>
      <c r="BX31" s="79">
        <v>46538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1610</v>
      </c>
      <c r="CL31" s="84" t="s">
        <v>1135</v>
      </c>
      <c r="CM31" s="84" t="s">
        <v>1200</v>
      </c>
      <c r="CN31" s="79">
        <v>46538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46143</v>
      </c>
      <c r="C32" s="79">
        <v>46173</v>
      </c>
      <c r="D32" s="80" t="s">
        <v>252</v>
      </c>
      <c r="E32" s="79">
        <v>46183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35046</v>
      </c>
      <c r="R32" s="82"/>
      <c r="S32" s="81">
        <v>46.508000000000003</v>
      </c>
      <c r="T32" s="81">
        <v>46.508000000000003</v>
      </c>
      <c r="U32" s="81">
        <v>46.835999999999999</v>
      </c>
      <c r="V32" s="83"/>
      <c r="W32" s="83"/>
      <c r="X32" s="79"/>
      <c r="Y32" s="79" t="s">
        <v>1201</v>
      </c>
      <c r="Z32" s="79" t="s">
        <v>484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40.792000000000002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40.792000000000002</v>
      </c>
      <c r="BQ32" s="81">
        <v>41.598999999999997</v>
      </c>
      <c r="BR32" s="81">
        <v>0.59899999999999998</v>
      </c>
      <c r="BS32" s="84">
        <v>41</v>
      </c>
      <c r="BT32" s="85" t="s">
        <v>42</v>
      </c>
      <c r="BU32" s="84">
        <v>41</v>
      </c>
      <c r="BV32" s="84" t="s">
        <v>1136</v>
      </c>
      <c r="BW32" s="84" t="s">
        <v>1202</v>
      </c>
      <c r="BX32" s="79">
        <v>46538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41</v>
      </c>
      <c r="CL32" s="84" t="s">
        <v>1136</v>
      </c>
      <c r="CM32" s="84" t="s">
        <v>1202</v>
      </c>
      <c r="CN32" s="79">
        <v>46538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1137</v>
      </c>
      <c r="BW33" s="66" t="s">
        <v>1137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1137</v>
      </c>
      <c r="CM33" s="66" t="s">
        <v>1137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46143</v>
      </c>
      <c r="C34" s="79">
        <v>46173</v>
      </c>
      <c r="D34" s="80" t="s">
        <v>254</v>
      </c>
      <c r="E34" s="79">
        <v>46183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35023</v>
      </c>
      <c r="R34" s="82"/>
      <c r="S34" s="81">
        <v>3439.52</v>
      </c>
      <c r="T34" s="81">
        <v>1493.2570000000001</v>
      </c>
      <c r="U34" s="81">
        <v>2947.4</v>
      </c>
      <c r="V34" s="83"/>
      <c r="W34" s="83"/>
      <c r="X34" s="79"/>
      <c r="Y34" s="79" t="s">
        <v>1203</v>
      </c>
      <c r="Z34" s="79" t="s">
        <v>1204</v>
      </c>
      <c r="AA34" s="79">
        <v>38681</v>
      </c>
      <c r="AB34" s="79" t="s">
        <v>1205</v>
      </c>
      <c r="AC34" s="79" t="s">
        <v>1206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2741.335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2741.335</v>
      </c>
      <c r="BQ34" s="81">
        <v>2741.4270000000001</v>
      </c>
      <c r="BR34" s="81">
        <v>0.42699999999999999</v>
      </c>
      <c r="BS34" s="84">
        <v>2741</v>
      </c>
      <c r="BT34" s="85" t="s">
        <v>42</v>
      </c>
      <c r="BU34" s="84">
        <v>2741</v>
      </c>
      <c r="BV34" s="84" t="s">
        <v>1138</v>
      </c>
      <c r="BW34" s="84" t="s">
        <v>1207</v>
      </c>
      <c r="BX34" s="79">
        <v>46538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2741</v>
      </c>
      <c r="CL34" s="84" t="s">
        <v>1138</v>
      </c>
      <c r="CM34" s="84" t="s">
        <v>1207</v>
      </c>
      <c r="CN34" s="79">
        <v>46538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46143</v>
      </c>
      <c r="C35" s="79">
        <v>46173</v>
      </c>
      <c r="D35" s="80" t="s">
        <v>255</v>
      </c>
      <c r="E35" s="79">
        <v>46183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35023</v>
      </c>
      <c r="R35" s="82"/>
      <c r="S35" s="81">
        <v>1208</v>
      </c>
      <c r="T35" s="81">
        <v>417.20299999999997</v>
      </c>
      <c r="U35" s="81">
        <v>1473.5</v>
      </c>
      <c r="V35" s="83"/>
      <c r="W35" s="83"/>
      <c r="X35" s="79"/>
      <c r="Y35" s="79" t="s">
        <v>1208</v>
      </c>
      <c r="Z35" s="79" t="s">
        <v>1209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1377.329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1377.329</v>
      </c>
      <c r="BQ35" s="81">
        <v>1377.836</v>
      </c>
      <c r="BR35" s="81">
        <v>0.83599999999999997</v>
      </c>
      <c r="BS35" s="84">
        <v>1377</v>
      </c>
      <c r="BT35" s="85" t="s">
        <v>42</v>
      </c>
      <c r="BU35" s="84">
        <v>1377</v>
      </c>
      <c r="BV35" s="84" t="s">
        <v>1139</v>
      </c>
      <c r="BW35" s="84" t="s">
        <v>1210</v>
      </c>
      <c r="BX35" s="79">
        <v>46538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1377</v>
      </c>
      <c r="CL35" s="84" t="s">
        <v>1139</v>
      </c>
      <c r="CM35" s="84" t="s">
        <v>1210</v>
      </c>
      <c r="CN35" s="79">
        <v>46538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46143</v>
      </c>
      <c r="C36" s="79">
        <v>46173</v>
      </c>
      <c r="D36" s="80" t="s">
        <v>256</v>
      </c>
      <c r="E36" s="79">
        <v>46185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35025</v>
      </c>
      <c r="R36" s="82"/>
      <c r="S36" s="81">
        <v>10529.937</v>
      </c>
      <c r="T36" s="81">
        <v>6390.7460000000001</v>
      </c>
      <c r="U36" s="81">
        <v>11614.437</v>
      </c>
      <c r="V36" s="83"/>
      <c r="W36" s="83"/>
      <c r="X36" s="79"/>
      <c r="Y36" s="79" t="s">
        <v>1211</v>
      </c>
      <c r="Z36" s="79" t="s">
        <v>1212</v>
      </c>
      <c r="AA36" s="79">
        <v>39198</v>
      </c>
      <c r="AB36" s="79" t="s">
        <v>1213</v>
      </c>
      <c r="AC36" s="79" t="s">
        <v>1214</v>
      </c>
      <c r="AD36" s="79">
        <v>39198</v>
      </c>
      <c r="AE36" s="79" t="s">
        <v>1215</v>
      </c>
      <c r="AF36" s="79" t="s">
        <v>1216</v>
      </c>
      <c r="AG36" s="79">
        <v>39198</v>
      </c>
      <c r="AH36" s="79"/>
      <c r="AI36" s="79"/>
      <c r="AJ36" s="79"/>
      <c r="AK36" s="79" t="s">
        <v>1217</v>
      </c>
      <c r="AL36" s="79" t="s">
        <v>1218</v>
      </c>
      <c r="AM36" s="79">
        <v>39198</v>
      </c>
      <c r="AN36" s="79" t="s">
        <v>1219</v>
      </c>
      <c r="AO36" s="79" t="s">
        <v>1220</v>
      </c>
      <c r="AP36" s="79">
        <v>39198</v>
      </c>
      <c r="AQ36" s="79" t="s">
        <v>1221</v>
      </c>
      <c r="AR36" s="79" t="s">
        <v>370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11137.663</v>
      </c>
      <c r="BD36" s="81">
        <v>0</v>
      </c>
      <c r="BE36" s="81">
        <v>11137.663</v>
      </c>
      <c r="BF36" s="81">
        <v>11137.965</v>
      </c>
      <c r="BG36" s="81">
        <v>0.96499999999999997</v>
      </c>
      <c r="BH36" s="84">
        <v>11137</v>
      </c>
      <c r="BI36" s="85" t="s">
        <v>42</v>
      </c>
      <c r="BJ36" s="82">
        <v>11137</v>
      </c>
      <c r="BK36" s="80" t="s">
        <v>1140</v>
      </c>
      <c r="BL36" s="80" t="s">
        <v>1222</v>
      </c>
      <c r="BM36" s="79">
        <v>46538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11137</v>
      </c>
      <c r="CL36" s="80" t="s">
        <v>1140</v>
      </c>
      <c r="CM36" s="80" t="s">
        <v>1222</v>
      </c>
      <c r="CN36" s="79">
        <v>46538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46143</v>
      </c>
      <c r="C37" s="79">
        <v>46173</v>
      </c>
      <c r="D37" s="80" t="s">
        <v>257</v>
      </c>
      <c r="E37" s="79">
        <v>46183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35020</v>
      </c>
      <c r="R37" s="82"/>
      <c r="S37" s="81">
        <v>4575</v>
      </c>
      <c r="T37" s="81">
        <v>3473.3629999999998</v>
      </c>
      <c r="U37" s="81">
        <v>4588.8999999999996</v>
      </c>
      <c r="V37" s="83"/>
      <c r="W37" s="83"/>
      <c r="X37" s="79"/>
      <c r="Y37" s="79" t="s">
        <v>848</v>
      </c>
      <c r="Z37" s="79" t="s">
        <v>1223</v>
      </c>
      <c r="AA37" s="79">
        <v>38471</v>
      </c>
      <c r="AB37" s="79" t="s">
        <v>1224</v>
      </c>
      <c r="AC37" s="79" t="s">
        <v>1225</v>
      </c>
      <c r="AD37" s="79">
        <v>38471</v>
      </c>
      <c r="AE37" s="79" t="s">
        <v>1226</v>
      </c>
      <c r="AF37" s="79" t="s">
        <v>1227</v>
      </c>
      <c r="AG37" s="79">
        <v>39925</v>
      </c>
      <c r="AH37" s="79" t="s">
        <v>1228</v>
      </c>
      <c r="AI37" s="79" t="s">
        <v>1229</v>
      </c>
      <c r="AJ37" s="79">
        <v>39925</v>
      </c>
      <c r="AK37" s="79" t="s">
        <v>1230</v>
      </c>
      <c r="AL37" s="79" t="s">
        <v>1231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4408.942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4408.942</v>
      </c>
      <c r="BQ37" s="81">
        <v>4409.8490000000002</v>
      </c>
      <c r="BR37" s="81">
        <v>0.84899999999999998</v>
      </c>
      <c r="BS37" s="84">
        <v>4409</v>
      </c>
      <c r="BT37" s="85" t="s">
        <v>42</v>
      </c>
      <c r="BU37" s="84">
        <v>4409</v>
      </c>
      <c r="BV37" s="84" t="s">
        <v>1141</v>
      </c>
      <c r="BW37" s="84" t="s">
        <v>1232</v>
      </c>
      <c r="BX37" s="79">
        <v>46538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4409</v>
      </c>
      <c r="CL37" s="84" t="s">
        <v>1141</v>
      </c>
      <c r="CM37" s="84" t="s">
        <v>1232</v>
      </c>
      <c r="CN37" s="79">
        <v>46538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1142</v>
      </c>
      <c r="BL38" s="62" t="s">
        <v>1142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1142</v>
      </c>
      <c r="CM38" s="62" t="s">
        <v>1142</v>
      </c>
      <c r="CN38" s="61"/>
      <c r="CO38" s="61"/>
    </row>
    <row r="39" spans="1:93" s="99" customFormat="1" ht="15" customHeight="1" x14ac:dyDescent="0.25">
      <c r="A39" s="100">
        <f t="shared" si="1"/>
        <v>25</v>
      </c>
      <c r="B39" s="92">
        <v>46143</v>
      </c>
      <c r="C39" s="92">
        <v>46173</v>
      </c>
      <c r="D39" s="93" t="s">
        <v>259</v>
      </c>
      <c r="E39" s="92">
        <v>46184</v>
      </c>
      <c r="F39" s="93" t="s">
        <v>583</v>
      </c>
      <c r="G39" s="92">
        <v>46008</v>
      </c>
      <c r="H39" s="93" t="s">
        <v>144</v>
      </c>
      <c r="I39" s="93">
        <v>201200529</v>
      </c>
      <c r="J39" s="93" t="s">
        <v>145</v>
      </c>
      <c r="K39" s="93" t="s">
        <v>146</v>
      </c>
      <c r="L39" s="93" t="s">
        <v>147</v>
      </c>
      <c r="M39" s="93" t="s">
        <v>145</v>
      </c>
      <c r="N39" s="93" t="s">
        <v>146</v>
      </c>
      <c r="O39" s="93" t="s">
        <v>43</v>
      </c>
      <c r="P39" s="94">
        <v>6.6660000000000004</v>
      </c>
      <c r="Q39" s="95">
        <v>34983</v>
      </c>
      <c r="R39" s="95"/>
      <c r="S39" s="94">
        <v>287.8</v>
      </c>
      <c r="T39" s="94">
        <v>287.8</v>
      </c>
      <c r="U39" s="94">
        <v>318.89999999999998</v>
      </c>
      <c r="V39" s="96"/>
      <c r="W39" s="96"/>
      <c r="X39" s="92"/>
      <c r="Y39" s="92" t="s">
        <v>1164</v>
      </c>
      <c r="Z39" s="92" t="s">
        <v>1164</v>
      </c>
      <c r="AA39" s="92">
        <v>41153</v>
      </c>
      <c r="AB39" s="92" t="s">
        <v>1165</v>
      </c>
      <c r="AC39" s="92" t="s">
        <v>1166</v>
      </c>
      <c r="AD39" s="92">
        <v>41153</v>
      </c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 t="s">
        <v>42</v>
      </c>
      <c r="BA39" s="92" t="s">
        <v>42</v>
      </c>
      <c r="BB39" s="92" t="s">
        <v>42</v>
      </c>
      <c r="BC39" s="94">
        <v>288.44900000000001</v>
      </c>
      <c r="BD39" s="94">
        <v>0</v>
      </c>
      <c r="BE39" s="94">
        <v>288.44900000000001</v>
      </c>
      <c r="BF39" s="94">
        <v>288.95699999999999</v>
      </c>
      <c r="BG39" s="94">
        <v>0.95699999999999996</v>
      </c>
      <c r="BH39" s="97">
        <v>288</v>
      </c>
      <c r="BI39" s="98" t="s">
        <v>42</v>
      </c>
      <c r="BJ39" s="97">
        <v>288</v>
      </c>
      <c r="BK39" s="93" t="s">
        <v>1143</v>
      </c>
      <c r="BL39" s="93" t="s">
        <v>1167</v>
      </c>
      <c r="BM39" s="92">
        <v>46538</v>
      </c>
      <c r="BN39" s="92" t="s">
        <v>352</v>
      </c>
      <c r="BO39" s="97" t="s">
        <v>42</v>
      </c>
      <c r="BP39" s="94" t="s">
        <v>42</v>
      </c>
      <c r="BQ39" s="94" t="s">
        <v>42</v>
      </c>
      <c r="BR39" s="94" t="s">
        <v>42</v>
      </c>
      <c r="BS39" s="97" t="s">
        <v>42</v>
      </c>
      <c r="BT39" s="98" t="s">
        <v>42</v>
      </c>
      <c r="BU39" s="95">
        <v>0</v>
      </c>
      <c r="BV39" s="93" t="s">
        <v>42</v>
      </c>
      <c r="BW39" s="93" t="s">
        <v>42</v>
      </c>
      <c r="BX39" s="92" t="s">
        <v>42</v>
      </c>
      <c r="BY39" s="92" t="s">
        <v>42</v>
      </c>
      <c r="BZ39" s="92" t="s">
        <v>42</v>
      </c>
      <c r="CA39" s="92" t="s">
        <v>42</v>
      </c>
      <c r="CB39" s="92" t="s">
        <v>42</v>
      </c>
      <c r="CC39" s="92" t="s">
        <v>42</v>
      </c>
      <c r="CD39" s="92" t="s">
        <v>42</v>
      </c>
      <c r="CE39" s="92" t="s">
        <v>42</v>
      </c>
      <c r="CF39" s="95">
        <v>0</v>
      </c>
      <c r="CG39" s="92" t="s">
        <v>42</v>
      </c>
      <c r="CH39" s="92" t="s">
        <v>42</v>
      </c>
      <c r="CI39" s="92" t="s">
        <v>42</v>
      </c>
      <c r="CJ39" s="92" t="s">
        <v>42</v>
      </c>
      <c r="CK39" s="95">
        <v>288</v>
      </c>
      <c r="CL39" s="93" t="s">
        <v>1143</v>
      </c>
      <c r="CM39" s="93" t="s">
        <v>1168</v>
      </c>
      <c r="CN39" s="92">
        <v>46538</v>
      </c>
      <c r="CO39" s="92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1144</v>
      </c>
      <c r="BW40" s="66" t="s">
        <v>1145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1146</v>
      </c>
      <c r="CM40" s="66" t="s">
        <v>1146</v>
      </c>
      <c r="CN40" s="61"/>
      <c r="CO40" s="61"/>
    </row>
    <row r="41" spans="1:93" ht="15" customHeight="1" x14ac:dyDescent="0.25">
      <c r="A41" s="78">
        <f>A40+1</f>
        <v>27</v>
      </c>
      <c r="B41" s="79">
        <v>46143</v>
      </c>
      <c r="C41" s="79">
        <v>46173</v>
      </c>
      <c r="D41" s="80" t="s">
        <v>261</v>
      </c>
      <c r="E41" s="79">
        <v>46184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35025</v>
      </c>
      <c r="R41" s="82">
        <v>10599</v>
      </c>
      <c r="S41" s="81">
        <v>21842</v>
      </c>
      <c r="T41" s="81">
        <v>14866.534</v>
      </c>
      <c r="U41" s="81">
        <v>17666.258000000002</v>
      </c>
      <c r="V41" s="83"/>
      <c r="W41" s="83"/>
      <c r="X41" s="79"/>
      <c r="Y41" s="79" t="s">
        <v>1233</v>
      </c>
      <c r="Z41" s="79" t="s">
        <v>1234</v>
      </c>
      <c r="AA41" s="79">
        <v>45141</v>
      </c>
      <c r="AB41" s="79" t="s">
        <v>1235</v>
      </c>
      <c r="AC41" s="79" t="s">
        <v>1236</v>
      </c>
      <c r="AD41" s="79">
        <v>45141</v>
      </c>
      <c r="AE41" s="79" t="s">
        <v>1237</v>
      </c>
      <c r="AF41" s="79" t="s">
        <v>1238</v>
      </c>
      <c r="AG41" s="79">
        <v>45141</v>
      </c>
      <c r="AH41" s="79" t="s">
        <v>1239</v>
      </c>
      <c r="AI41" s="79" t="s">
        <v>1239</v>
      </c>
      <c r="AJ41" s="79">
        <v>34144</v>
      </c>
      <c r="AK41" s="79" t="s">
        <v>1240</v>
      </c>
      <c r="AL41" s="79" t="s">
        <v>1241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15564.322</v>
      </c>
      <c r="BD41" s="81">
        <v>0</v>
      </c>
      <c r="BE41" s="81">
        <v>15564.322</v>
      </c>
      <c r="BF41" s="81">
        <v>15565.236000000001</v>
      </c>
      <c r="BG41" s="81">
        <v>0.23599999999999999</v>
      </c>
      <c r="BH41" s="84">
        <v>15565</v>
      </c>
      <c r="BI41" s="85" t="s">
        <v>42</v>
      </c>
      <c r="BJ41" s="84">
        <v>15565</v>
      </c>
      <c r="BK41" s="80" t="s">
        <v>1147</v>
      </c>
      <c r="BL41" s="80" t="s">
        <v>1242</v>
      </c>
      <c r="BM41" s="79">
        <v>46538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1148</v>
      </c>
      <c r="BW41" s="80" t="s">
        <v>1148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1148</v>
      </c>
      <c r="CH41" s="80" t="s">
        <v>1148</v>
      </c>
      <c r="CI41" s="79"/>
      <c r="CJ41" s="79"/>
      <c r="CK41" s="84">
        <v>15565</v>
      </c>
      <c r="CL41" s="80" t="s">
        <v>1147</v>
      </c>
      <c r="CM41" s="80" t="s">
        <v>1242</v>
      </c>
      <c r="CN41" s="79">
        <v>46538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46143</v>
      </c>
      <c r="C42" s="79">
        <v>46173</v>
      </c>
      <c r="D42" s="80" t="s">
        <v>262</v>
      </c>
      <c r="E42" s="79">
        <v>46183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35029</v>
      </c>
      <c r="R42" s="82"/>
      <c r="S42" s="81">
        <v>25999</v>
      </c>
      <c r="T42" s="81">
        <v>12258</v>
      </c>
      <c r="U42" s="81">
        <v>26674.415000000001</v>
      </c>
      <c r="V42" s="83">
        <v>19.579999999999998</v>
      </c>
      <c r="W42" s="83">
        <v>80.14</v>
      </c>
      <c r="X42" s="79">
        <v>39505</v>
      </c>
      <c r="Y42" s="79" t="s">
        <v>457</v>
      </c>
      <c r="Z42" s="79" t="s">
        <v>1243</v>
      </c>
      <c r="AA42" s="79">
        <v>45245</v>
      </c>
      <c r="AB42" s="79" t="s">
        <v>1244</v>
      </c>
      <c r="AC42" s="79" t="s">
        <v>1245</v>
      </c>
      <c r="AD42" s="79">
        <v>45245</v>
      </c>
      <c r="AE42" s="79" t="s">
        <v>1067</v>
      </c>
      <c r="AF42" s="79" t="s">
        <v>1246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24424.608</v>
      </c>
      <c r="BD42" s="81">
        <v>0</v>
      </c>
      <c r="BE42" s="81">
        <v>22032.955000000002</v>
      </c>
      <c r="BF42" s="81">
        <v>22033.121999999999</v>
      </c>
      <c r="BG42" s="81">
        <v>0.122</v>
      </c>
      <c r="BH42" s="84">
        <v>31056</v>
      </c>
      <c r="BI42" s="85" t="s">
        <v>42</v>
      </c>
      <c r="BJ42" s="84">
        <v>22033</v>
      </c>
      <c r="BK42" s="80" t="s">
        <v>1149</v>
      </c>
      <c r="BL42" s="80" t="s">
        <v>1247</v>
      </c>
      <c r="BM42" s="79">
        <v>46538</v>
      </c>
      <c r="BN42" s="79" t="s">
        <v>352</v>
      </c>
      <c r="BO42" s="86" t="s">
        <v>354</v>
      </c>
      <c r="BP42" s="81">
        <v>2391.6529999999998</v>
      </c>
      <c r="BQ42" s="81">
        <v>2391.6729999999998</v>
      </c>
      <c r="BR42" s="81">
        <v>0.67300000000000004</v>
      </c>
      <c r="BS42" s="84">
        <v>2391</v>
      </c>
      <c r="BT42" s="85" t="s">
        <v>42</v>
      </c>
      <c r="BU42" s="84">
        <v>2391</v>
      </c>
      <c r="BV42" s="80" t="s">
        <v>1248</v>
      </c>
      <c r="BW42" s="80" t="s">
        <v>1249</v>
      </c>
      <c r="BX42" s="79">
        <v>46538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24424</v>
      </c>
      <c r="CL42" s="80" t="s">
        <v>1149</v>
      </c>
      <c r="CM42" s="80" t="s">
        <v>1249</v>
      </c>
      <c r="CN42" s="79">
        <v>46538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46143</v>
      </c>
      <c r="C43" s="79">
        <v>46173</v>
      </c>
      <c r="D43" s="80" t="s">
        <v>263</v>
      </c>
      <c r="E43" s="79">
        <v>46183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35025</v>
      </c>
      <c r="R43" s="82"/>
      <c r="S43" s="81">
        <v>34029.218999999997</v>
      </c>
      <c r="T43" s="81">
        <v>48798.747000000003</v>
      </c>
      <c r="U43" s="81">
        <v>13193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 t="s">
        <v>1250</v>
      </c>
      <c r="AU43" s="79" t="s">
        <v>1251</v>
      </c>
      <c r="AV43" s="79">
        <v>42360</v>
      </c>
      <c r="AW43" s="79" t="s">
        <v>1252</v>
      </c>
      <c r="AX43" s="79" t="s">
        <v>1253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8932.4480000000003</v>
      </c>
      <c r="BD43" s="81">
        <v>0</v>
      </c>
      <c r="BE43" s="81">
        <v>8932.4480000000003</v>
      </c>
      <c r="BF43" s="81">
        <v>8932.5079999999998</v>
      </c>
      <c r="BG43" s="81">
        <v>0.50800000000000001</v>
      </c>
      <c r="BH43" s="84">
        <v>8932</v>
      </c>
      <c r="BI43" s="85" t="s">
        <v>42</v>
      </c>
      <c r="BJ43" s="84">
        <v>8932</v>
      </c>
      <c r="BK43" s="80" t="s">
        <v>1150</v>
      </c>
      <c r="BL43" s="80" t="s">
        <v>1254</v>
      </c>
      <c r="BM43" s="79">
        <v>46538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1151</v>
      </c>
      <c r="BW43" s="80" t="s">
        <v>1152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1152</v>
      </c>
      <c r="CH43" s="80" t="s">
        <v>1152</v>
      </c>
      <c r="CI43" s="79"/>
      <c r="CJ43" s="79"/>
      <c r="CK43" s="84">
        <v>8932</v>
      </c>
      <c r="CL43" s="80" t="s">
        <v>1150</v>
      </c>
      <c r="CM43" s="80" t="s">
        <v>1254</v>
      </c>
      <c r="CN43" s="79">
        <v>46538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46143</v>
      </c>
      <c r="C44" s="79">
        <v>46173</v>
      </c>
      <c r="D44" s="80" t="s">
        <v>265</v>
      </c>
      <c r="E44" s="79">
        <v>46183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34947</v>
      </c>
      <c r="R44" s="82"/>
      <c r="S44" s="81">
        <v>69523.167000000001</v>
      </c>
      <c r="T44" s="81">
        <v>48477.73</v>
      </c>
      <c r="U44" s="81">
        <v>23146.26</v>
      </c>
      <c r="V44" s="83"/>
      <c r="W44" s="83"/>
      <c r="X44" s="79"/>
      <c r="Y44" s="79"/>
      <c r="Z44" s="79"/>
      <c r="AA44" s="79">
        <v>23511</v>
      </c>
      <c r="AB44" s="79" t="s">
        <v>546</v>
      </c>
      <c r="AC44" s="79" t="s">
        <v>546</v>
      </c>
      <c r="AD44" s="79">
        <v>23544</v>
      </c>
      <c r="AE44" s="79" t="s">
        <v>546</v>
      </c>
      <c r="AF44" s="79" t="s">
        <v>546</v>
      </c>
      <c r="AG44" s="79">
        <v>44747</v>
      </c>
      <c r="AH44" s="79" t="s">
        <v>918</v>
      </c>
      <c r="AI44" s="79" t="s">
        <v>1255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17968.566999999999</v>
      </c>
      <c r="BD44" s="81">
        <v>0</v>
      </c>
      <c r="BE44" s="81">
        <v>16652.656999999999</v>
      </c>
      <c r="BF44" s="81">
        <v>16653.047999999999</v>
      </c>
      <c r="BG44" s="81">
        <v>4.8000000000000001E-2</v>
      </c>
      <c r="BH44" s="84">
        <v>16653</v>
      </c>
      <c r="BI44" s="85" t="s">
        <v>42</v>
      </c>
      <c r="BJ44" s="82">
        <v>16653</v>
      </c>
      <c r="BK44" s="80" t="s">
        <v>1153</v>
      </c>
      <c r="BL44" s="80" t="s">
        <v>1256</v>
      </c>
      <c r="BM44" s="79">
        <v>46538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1154</v>
      </c>
      <c r="BW44" s="80" t="s">
        <v>1154</v>
      </c>
      <c r="BX44" s="79"/>
      <c r="BY44" s="79"/>
      <c r="BZ44" s="80" t="s">
        <v>266</v>
      </c>
      <c r="CA44" s="81">
        <v>1315.91</v>
      </c>
      <c r="CB44" s="81">
        <v>1316.203</v>
      </c>
      <c r="CC44" s="81">
        <v>0.20300000000000001</v>
      </c>
      <c r="CD44" s="84">
        <v>1316</v>
      </c>
      <c r="CE44" s="85" t="s">
        <v>42</v>
      </c>
      <c r="CF44" s="82">
        <v>1316</v>
      </c>
      <c r="CG44" s="80" t="s">
        <v>1257</v>
      </c>
      <c r="CH44" s="80" t="s">
        <v>1258</v>
      </c>
      <c r="CI44" s="79">
        <v>46538</v>
      </c>
      <c r="CJ44" s="79" t="s">
        <v>352</v>
      </c>
      <c r="CK44" s="84">
        <v>17969</v>
      </c>
      <c r="CL44" s="80" t="s">
        <v>1153</v>
      </c>
      <c r="CM44" s="80" t="s">
        <v>1258</v>
      </c>
      <c r="CN44" s="79">
        <v>46538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46143</v>
      </c>
      <c r="C45" s="79">
        <v>46173</v>
      </c>
      <c r="D45" s="80" t="s">
        <v>267</v>
      </c>
      <c r="E45" s="79">
        <v>46185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35025</v>
      </c>
      <c r="R45" s="82"/>
      <c r="S45" s="81">
        <v>14907.013000000001</v>
      </c>
      <c r="T45" s="81">
        <v>11180</v>
      </c>
      <c r="U45" s="81">
        <v>15980.317999999999</v>
      </c>
      <c r="V45" s="83">
        <v>21.83</v>
      </c>
      <c r="W45" s="83">
        <v>74.92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15528.409</v>
      </c>
      <c r="BD45" s="81">
        <v>0</v>
      </c>
      <c r="BE45" s="81">
        <v>15528.409</v>
      </c>
      <c r="BF45" s="81">
        <v>15528.898999999999</v>
      </c>
      <c r="BG45" s="81">
        <v>0.89900000000000002</v>
      </c>
      <c r="BH45" s="84">
        <v>15528</v>
      </c>
      <c r="BI45" s="85" t="s">
        <v>42</v>
      </c>
      <c r="BJ45" s="84">
        <v>15528</v>
      </c>
      <c r="BK45" s="80" t="s">
        <v>1155</v>
      </c>
      <c r="BL45" s="80" t="s">
        <v>1259</v>
      </c>
      <c r="BM45" s="79">
        <v>46538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15528</v>
      </c>
      <c r="CL45" s="80" t="s">
        <v>1155</v>
      </c>
      <c r="CM45" s="80" t="s">
        <v>1259</v>
      </c>
      <c r="CN45" s="79">
        <v>46538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46143</v>
      </c>
      <c r="C46" s="79">
        <v>46173</v>
      </c>
      <c r="D46" s="80" t="s">
        <v>268</v>
      </c>
      <c r="E46" s="79">
        <v>46183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11671</v>
      </c>
      <c r="S46" s="81">
        <v>90441</v>
      </c>
      <c r="T46" s="81">
        <v>102558.677</v>
      </c>
      <c r="U46" s="81">
        <v>34483.980000000003</v>
      </c>
      <c r="V46" s="83"/>
      <c r="W46" s="83"/>
      <c r="X46" s="79"/>
      <c r="Y46" s="79" t="s">
        <v>1260</v>
      </c>
      <c r="Z46" s="79" t="s">
        <v>1261</v>
      </c>
      <c r="AA46" s="79">
        <v>22251</v>
      </c>
      <c r="AB46" s="79" t="s">
        <v>1260</v>
      </c>
      <c r="AC46" s="79" t="s">
        <v>544</v>
      </c>
      <c r="AD46" s="79">
        <v>22392</v>
      </c>
      <c r="AE46" s="79" t="s">
        <v>546</v>
      </c>
      <c r="AF46" s="79" t="s">
        <v>546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20301.736000000001</v>
      </c>
      <c r="BD46" s="81">
        <v>0</v>
      </c>
      <c r="BE46" s="81">
        <v>20301.736000000001</v>
      </c>
      <c r="BF46" s="81">
        <v>20301.810000000001</v>
      </c>
      <c r="BG46" s="81">
        <v>0.81</v>
      </c>
      <c r="BH46" s="84">
        <v>20301</v>
      </c>
      <c r="BI46" s="85" t="s">
        <v>42</v>
      </c>
      <c r="BJ46" s="84">
        <v>20301</v>
      </c>
      <c r="BK46" s="80" t="s">
        <v>1156</v>
      </c>
      <c r="BL46" s="80" t="s">
        <v>1262</v>
      </c>
      <c r="BM46" s="79">
        <v>46538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20301</v>
      </c>
      <c r="CL46" s="80" t="s">
        <v>1156</v>
      </c>
      <c r="CM46" s="80" t="s">
        <v>1262</v>
      </c>
      <c r="CN46" s="79">
        <v>46538</v>
      </c>
      <c r="CO46" s="79" t="s">
        <v>352</v>
      </c>
    </row>
    <row r="47" spans="1:93" s="99" customFormat="1" ht="15" customHeight="1" x14ac:dyDescent="0.25">
      <c r="A47" s="91">
        <f t="shared" si="1"/>
        <v>33</v>
      </c>
      <c r="B47" s="92">
        <v>46143</v>
      </c>
      <c r="C47" s="92">
        <v>46173</v>
      </c>
      <c r="D47" s="93" t="s">
        <v>269</v>
      </c>
      <c r="E47" s="92">
        <v>46183</v>
      </c>
      <c r="F47" s="93" t="s">
        <v>590</v>
      </c>
      <c r="G47" s="92">
        <v>46008</v>
      </c>
      <c r="H47" s="93" t="s">
        <v>280</v>
      </c>
      <c r="I47" s="93">
        <v>119004654</v>
      </c>
      <c r="J47" s="93" t="s">
        <v>81</v>
      </c>
      <c r="K47" s="93" t="s">
        <v>82</v>
      </c>
      <c r="L47" s="93" t="s">
        <v>106</v>
      </c>
      <c r="M47" s="93" t="s">
        <v>81</v>
      </c>
      <c r="N47" s="93" t="s">
        <v>82</v>
      </c>
      <c r="O47" s="93" t="s">
        <v>52</v>
      </c>
      <c r="P47" s="94">
        <v>30</v>
      </c>
      <c r="Q47" s="95"/>
      <c r="R47" s="95">
        <v>15558</v>
      </c>
      <c r="S47" s="94">
        <v>10263.902</v>
      </c>
      <c r="T47" s="94">
        <v>6976.5150000000003</v>
      </c>
      <c r="U47" s="94">
        <v>6275.4380000000001</v>
      </c>
      <c r="V47" s="96"/>
      <c r="W47" s="96"/>
      <c r="X47" s="92"/>
      <c r="Y47" s="92" t="s">
        <v>1172</v>
      </c>
      <c r="Z47" s="92" t="s">
        <v>1173</v>
      </c>
      <c r="AA47" s="92">
        <v>25888</v>
      </c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 t="s">
        <v>42</v>
      </c>
      <c r="BA47" s="92" t="s">
        <v>42</v>
      </c>
      <c r="BB47" s="92" t="s">
        <v>42</v>
      </c>
      <c r="BC47" s="94">
        <v>5177.6559999999999</v>
      </c>
      <c r="BD47" s="94">
        <v>0</v>
      </c>
      <c r="BE47" s="94">
        <v>5177.6559999999999</v>
      </c>
      <c r="BF47" s="94">
        <v>5178.2309999999998</v>
      </c>
      <c r="BG47" s="94">
        <v>0.23100000000000001</v>
      </c>
      <c r="BH47" s="97">
        <v>5178</v>
      </c>
      <c r="BI47" s="98" t="s">
        <v>42</v>
      </c>
      <c r="BJ47" s="97">
        <v>5178</v>
      </c>
      <c r="BK47" s="93" t="s">
        <v>1157</v>
      </c>
      <c r="BL47" s="93" t="s">
        <v>1174</v>
      </c>
      <c r="BM47" s="92">
        <v>46538</v>
      </c>
      <c r="BN47" s="92" t="s">
        <v>352</v>
      </c>
      <c r="BO47" s="97" t="s">
        <v>42</v>
      </c>
      <c r="BP47" s="94"/>
      <c r="BQ47" s="94"/>
      <c r="BR47" s="94"/>
      <c r="BS47" s="97"/>
      <c r="BT47" s="98"/>
      <c r="BU47" s="95">
        <v>0</v>
      </c>
      <c r="BV47" s="93" t="s">
        <v>42</v>
      </c>
      <c r="BW47" s="93" t="s">
        <v>42</v>
      </c>
      <c r="BX47" s="92"/>
      <c r="BY47" s="92"/>
      <c r="BZ47" s="92" t="s">
        <v>357</v>
      </c>
      <c r="CA47" s="94">
        <v>0</v>
      </c>
      <c r="CB47" s="94">
        <v>0</v>
      </c>
      <c r="CC47" s="94">
        <v>0</v>
      </c>
      <c r="CD47" s="97">
        <v>0</v>
      </c>
      <c r="CE47" s="92" t="s">
        <v>42</v>
      </c>
      <c r="CF47" s="95">
        <v>0</v>
      </c>
      <c r="CG47" s="93" t="s">
        <v>1158</v>
      </c>
      <c r="CH47" s="93" t="s">
        <v>1158</v>
      </c>
      <c r="CI47" s="92"/>
      <c r="CJ47" s="92"/>
      <c r="CK47" s="95">
        <v>5178</v>
      </c>
      <c r="CL47" s="93" t="s">
        <v>1157</v>
      </c>
      <c r="CM47" s="93" t="s">
        <v>1174</v>
      </c>
      <c r="CN47" s="92">
        <v>46538</v>
      </c>
      <c r="CO47" s="92" t="s">
        <v>352</v>
      </c>
    </row>
    <row r="48" spans="1:93" ht="15" customHeight="1" x14ac:dyDescent="0.25">
      <c r="A48" s="78">
        <f t="shared" si="1"/>
        <v>34</v>
      </c>
      <c r="B48" s="79">
        <v>46143</v>
      </c>
      <c r="C48" s="79">
        <v>46173</v>
      </c>
      <c r="D48" s="80" t="s">
        <v>270</v>
      </c>
      <c r="E48" s="79">
        <v>46183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35037</v>
      </c>
      <c r="R48" s="82">
        <v>13172</v>
      </c>
      <c r="S48" s="81">
        <v>24771.231</v>
      </c>
      <c r="T48" s="81">
        <v>16588.933000000001</v>
      </c>
      <c r="U48" s="81">
        <v>19895.432000000001</v>
      </c>
      <c r="V48" s="83"/>
      <c r="W48" s="83"/>
      <c r="X48" s="79"/>
      <c r="Y48" s="79" t="s">
        <v>1263</v>
      </c>
      <c r="Z48" s="79" t="s">
        <v>663</v>
      </c>
      <c r="AA48" s="79">
        <v>45309</v>
      </c>
      <c r="AB48" s="79" t="s">
        <v>1264</v>
      </c>
      <c r="AC48" s="79" t="s">
        <v>359</v>
      </c>
      <c r="AD48" s="79">
        <v>45309</v>
      </c>
      <c r="AE48" s="79" t="s">
        <v>1265</v>
      </c>
      <c r="AF48" s="79" t="s">
        <v>361</v>
      </c>
      <c r="AG48" s="79">
        <v>45309</v>
      </c>
      <c r="AH48" s="79"/>
      <c r="AI48" s="79"/>
      <c r="AJ48" s="79"/>
      <c r="AK48" s="79" t="s">
        <v>1266</v>
      </c>
      <c r="AL48" s="79" t="s">
        <v>939</v>
      </c>
      <c r="AM48" s="79">
        <v>31177</v>
      </c>
      <c r="AN48" s="79" t="s">
        <v>546</v>
      </c>
      <c r="AO48" s="79" t="s">
        <v>546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16764.668000000001</v>
      </c>
      <c r="BD48" s="81">
        <v>0</v>
      </c>
      <c r="BE48" s="81">
        <v>16764.668000000001</v>
      </c>
      <c r="BF48" s="81">
        <v>16765.225999999999</v>
      </c>
      <c r="BG48" s="81">
        <v>0.22600000000000001</v>
      </c>
      <c r="BH48" s="84">
        <v>16765</v>
      </c>
      <c r="BI48" s="85" t="s">
        <v>42</v>
      </c>
      <c r="BJ48" s="84">
        <v>16765</v>
      </c>
      <c r="BK48" s="80" t="s">
        <v>1159</v>
      </c>
      <c r="BL48" s="80" t="s">
        <v>1267</v>
      </c>
      <c r="BM48" s="79">
        <v>46538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1160</v>
      </c>
      <c r="BW48" s="80" t="s">
        <v>1160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1160</v>
      </c>
      <c r="CH48" s="80" t="s">
        <v>1160</v>
      </c>
      <c r="CI48" s="79"/>
      <c r="CJ48" s="79"/>
      <c r="CK48" s="82">
        <v>16765</v>
      </c>
      <c r="CL48" s="80" t="s">
        <v>1159</v>
      </c>
      <c r="CM48" s="80" t="s">
        <v>1267</v>
      </c>
      <c r="CN48" s="79">
        <v>46538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1161</v>
      </c>
      <c r="BL49" s="62" t="s">
        <v>1161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1161</v>
      </c>
      <c r="CH49" s="62" t="s">
        <v>1161</v>
      </c>
      <c r="CI49" s="61"/>
      <c r="CJ49" s="61"/>
      <c r="CK49" s="66">
        <v>0</v>
      </c>
      <c r="CL49" s="62" t="s">
        <v>1161</v>
      </c>
      <c r="CM49" s="62" t="s">
        <v>1161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1162</v>
      </c>
      <c r="BW50" s="66" t="s">
        <v>1162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1162</v>
      </c>
      <c r="CM50" s="66" t="s">
        <v>1162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46143</v>
      </c>
      <c r="C51" s="79">
        <v>46173</v>
      </c>
      <c r="D51" s="80" t="s">
        <v>273</v>
      </c>
      <c r="E51" s="79">
        <v>46184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8751</v>
      </c>
      <c r="S51" s="81">
        <v>56242.059000000001</v>
      </c>
      <c r="T51" s="81">
        <v>56242.059000000001</v>
      </c>
      <c r="U51" s="81">
        <v>31826.701000000001</v>
      </c>
      <c r="V51" s="83"/>
      <c r="W51" s="83"/>
      <c r="X51" s="79"/>
      <c r="Y51" s="79" t="s">
        <v>546</v>
      </c>
      <c r="Z51" s="79" t="s">
        <v>546</v>
      </c>
      <c r="AA51" s="79">
        <v>27011</v>
      </c>
      <c r="AB51" s="79" t="s">
        <v>1268</v>
      </c>
      <c r="AC51" s="79" t="s">
        <v>1269</v>
      </c>
      <c r="AD51" s="79">
        <v>27304</v>
      </c>
      <c r="AE51" s="79" t="s">
        <v>1270</v>
      </c>
      <c r="AF51" s="79" t="s">
        <v>1271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27016.039000000001</v>
      </c>
      <c r="BD51" s="81">
        <v>0</v>
      </c>
      <c r="BE51" s="81">
        <v>27016.039000000001</v>
      </c>
      <c r="BF51" s="81">
        <v>27016.793000000001</v>
      </c>
      <c r="BG51" s="81">
        <v>0.79300000000000004</v>
      </c>
      <c r="BH51" s="84">
        <v>27016</v>
      </c>
      <c r="BI51" s="85" t="s">
        <v>42</v>
      </c>
      <c r="BJ51" s="84">
        <v>27016</v>
      </c>
      <c r="BK51" s="84" t="s">
        <v>1163</v>
      </c>
      <c r="BL51" s="84" t="s">
        <v>1275</v>
      </c>
      <c r="BM51" s="79">
        <v>46538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27016</v>
      </c>
      <c r="CL51" s="84" t="s">
        <v>1163</v>
      </c>
      <c r="CM51" s="84" t="s">
        <v>1275</v>
      </c>
      <c r="CN51" s="79">
        <v>46538</v>
      </c>
      <c r="CO51" s="79" t="s">
        <v>352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596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7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49.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597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7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50.2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3" t="s">
        <v>344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4" t="s">
        <v>598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4" t="s">
        <v>174</v>
      </c>
      <c r="B3" s="147" t="s">
        <v>17</v>
      </c>
      <c r="C3" s="148"/>
      <c r="D3" s="153" t="s">
        <v>0</v>
      </c>
      <c r="E3" s="154"/>
      <c r="F3" s="147" t="s">
        <v>16</v>
      </c>
      <c r="G3" s="148"/>
      <c r="H3" s="125" t="s">
        <v>228</v>
      </c>
      <c r="I3" s="140"/>
      <c r="J3" s="140"/>
      <c r="K3" s="126"/>
      <c r="L3" s="141" t="s">
        <v>20</v>
      </c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3"/>
      <c r="AZ3" s="141" t="s">
        <v>1</v>
      </c>
      <c r="BA3" s="142"/>
      <c r="BB3" s="143"/>
      <c r="BC3" s="116" t="s">
        <v>15</v>
      </c>
      <c r="BD3" s="116" t="s">
        <v>351</v>
      </c>
      <c r="BE3" s="160" t="s">
        <v>345</v>
      </c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2"/>
      <c r="CK3" s="127" t="s">
        <v>347</v>
      </c>
      <c r="CL3" s="128"/>
      <c r="CM3" s="128"/>
      <c r="CN3" s="128"/>
      <c r="CO3" s="129"/>
    </row>
    <row r="4" spans="1:93" ht="25.5" customHeight="1" x14ac:dyDescent="0.25">
      <c r="A4" s="145"/>
      <c r="B4" s="149"/>
      <c r="C4" s="150"/>
      <c r="D4" s="155"/>
      <c r="E4" s="156"/>
      <c r="F4" s="149"/>
      <c r="G4" s="150"/>
      <c r="H4" s="121" t="s">
        <v>4</v>
      </c>
      <c r="I4" s="121" t="s">
        <v>5</v>
      </c>
      <c r="J4" s="130" t="s">
        <v>6</v>
      </c>
      <c r="K4" s="131"/>
      <c r="L4" s="121" t="s">
        <v>4</v>
      </c>
      <c r="M4" s="130" t="s">
        <v>7</v>
      </c>
      <c r="N4" s="131"/>
      <c r="O4" s="130" t="s">
        <v>21</v>
      </c>
      <c r="P4" s="136" t="s">
        <v>41</v>
      </c>
      <c r="Q4" s="130" t="s">
        <v>22</v>
      </c>
      <c r="R4" s="131"/>
      <c r="S4" s="125" t="s">
        <v>25</v>
      </c>
      <c r="T4" s="126"/>
      <c r="U4" s="74" t="s">
        <v>29</v>
      </c>
      <c r="V4" s="139" t="s">
        <v>28</v>
      </c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26"/>
      <c r="AZ4" s="121" t="s">
        <v>37</v>
      </c>
      <c r="BA4" s="121" t="s">
        <v>38</v>
      </c>
      <c r="BB4" s="121" t="s">
        <v>39</v>
      </c>
      <c r="BC4" s="159"/>
      <c r="BD4" s="159"/>
      <c r="BE4" s="141" t="s">
        <v>148</v>
      </c>
      <c r="BF4" s="142"/>
      <c r="BG4" s="142"/>
      <c r="BH4" s="142"/>
      <c r="BI4" s="142"/>
      <c r="BJ4" s="142"/>
      <c r="BK4" s="142"/>
      <c r="BL4" s="142"/>
      <c r="BM4" s="142"/>
      <c r="BN4" s="143"/>
      <c r="BO4" s="141" t="s">
        <v>149</v>
      </c>
      <c r="BP4" s="142"/>
      <c r="BQ4" s="142"/>
      <c r="BR4" s="142"/>
      <c r="BS4" s="142"/>
      <c r="BT4" s="142"/>
      <c r="BU4" s="142"/>
      <c r="BV4" s="142"/>
      <c r="BW4" s="142"/>
      <c r="BX4" s="142"/>
      <c r="BY4" s="143"/>
      <c r="BZ4" s="141" t="s">
        <v>327</v>
      </c>
      <c r="CA4" s="142"/>
      <c r="CB4" s="142"/>
      <c r="CC4" s="142"/>
      <c r="CD4" s="142"/>
      <c r="CE4" s="142"/>
      <c r="CF4" s="142"/>
      <c r="CG4" s="142"/>
      <c r="CH4" s="142"/>
      <c r="CI4" s="142"/>
      <c r="CJ4" s="143"/>
      <c r="CK4" s="127" t="s">
        <v>348</v>
      </c>
      <c r="CL4" s="128"/>
      <c r="CM4" s="128"/>
      <c r="CN4" s="128"/>
      <c r="CO4" s="129"/>
    </row>
    <row r="5" spans="1:93" ht="38.25" customHeight="1" x14ac:dyDescent="0.25">
      <c r="A5" s="145"/>
      <c r="B5" s="149"/>
      <c r="C5" s="150"/>
      <c r="D5" s="155"/>
      <c r="E5" s="156"/>
      <c r="F5" s="149"/>
      <c r="G5" s="150"/>
      <c r="H5" s="123"/>
      <c r="I5" s="123"/>
      <c r="J5" s="132"/>
      <c r="K5" s="133"/>
      <c r="L5" s="123"/>
      <c r="M5" s="132"/>
      <c r="N5" s="133"/>
      <c r="O5" s="132"/>
      <c r="P5" s="137"/>
      <c r="Q5" s="132"/>
      <c r="R5" s="133"/>
      <c r="S5" s="121" t="s">
        <v>26</v>
      </c>
      <c r="T5" s="121" t="s">
        <v>27</v>
      </c>
      <c r="U5" s="121" t="s">
        <v>30</v>
      </c>
      <c r="V5" s="125" t="s">
        <v>31</v>
      </c>
      <c r="W5" s="140"/>
      <c r="X5" s="126"/>
      <c r="Y5" s="125" t="s">
        <v>195</v>
      </c>
      <c r="Z5" s="140"/>
      <c r="AA5" s="126"/>
      <c r="AB5" s="125" t="s">
        <v>196</v>
      </c>
      <c r="AC5" s="140"/>
      <c r="AD5" s="126"/>
      <c r="AE5" s="125" t="s">
        <v>197</v>
      </c>
      <c r="AF5" s="140"/>
      <c r="AG5" s="126"/>
      <c r="AH5" s="125" t="s">
        <v>198</v>
      </c>
      <c r="AI5" s="140"/>
      <c r="AJ5" s="126"/>
      <c r="AK5" s="125" t="s">
        <v>199</v>
      </c>
      <c r="AL5" s="140"/>
      <c r="AM5" s="126"/>
      <c r="AN5" s="125" t="s">
        <v>200</v>
      </c>
      <c r="AO5" s="140"/>
      <c r="AP5" s="126"/>
      <c r="AQ5" s="125" t="s">
        <v>201</v>
      </c>
      <c r="AR5" s="140"/>
      <c r="AS5" s="126"/>
      <c r="AT5" s="125" t="s">
        <v>202</v>
      </c>
      <c r="AU5" s="140"/>
      <c r="AV5" s="126"/>
      <c r="AW5" s="125" t="s">
        <v>203</v>
      </c>
      <c r="AX5" s="140"/>
      <c r="AY5" s="126"/>
      <c r="AZ5" s="123"/>
      <c r="BA5" s="123"/>
      <c r="BB5" s="123"/>
      <c r="BC5" s="159"/>
      <c r="BD5" s="159"/>
      <c r="BE5" s="121" t="s">
        <v>229</v>
      </c>
      <c r="BF5" s="123" t="s">
        <v>115</v>
      </c>
      <c r="BG5" s="124" t="s">
        <v>114</v>
      </c>
      <c r="BH5" s="124" t="s">
        <v>328</v>
      </c>
      <c r="BI5" s="124" t="s">
        <v>329</v>
      </c>
      <c r="BJ5" s="121" t="s">
        <v>330</v>
      </c>
      <c r="BK5" s="125" t="s">
        <v>331</v>
      </c>
      <c r="BL5" s="126"/>
      <c r="BM5" s="124" t="s">
        <v>332</v>
      </c>
      <c r="BN5" s="124" t="s">
        <v>333</v>
      </c>
      <c r="BO5" s="121" t="s">
        <v>334</v>
      </c>
      <c r="BP5" s="121" t="s">
        <v>152</v>
      </c>
      <c r="BQ5" s="123" t="s">
        <v>115</v>
      </c>
      <c r="BR5" s="124" t="s">
        <v>114</v>
      </c>
      <c r="BS5" s="124" t="s">
        <v>328</v>
      </c>
      <c r="BT5" s="124" t="s">
        <v>329</v>
      </c>
      <c r="BU5" s="121" t="s">
        <v>330</v>
      </c>
      <c r="BV5" s="125" t="s">
        <v>331</v>
      </c>
      <c r="BW5" s="126"/>
      <c r="BX5" s="124" t="s">
        <v>332</v>
      </c>
      <c r="BY5" s="124" t="s">
        <v>333</v>
      </c>
      <c r="BZ5" s="121" t="s">
        <v>335</v>
      </c>
      <c r="CA5" s="121" t="s">
        <v>230</v>
      </c>
      <c r="CB5" s="123" t="s">
        <v>115</v>
      </c>
      <c r="CC5" s="124" t="s">
        <v>114</v>
      </c>
      <c r="CD5" s="121" t="s">
        <v>336</v>
      </c>
      <c r="CE5" s="124" t="s">
        <v>329</v>
      </c>
      <c r="CF5" s="121" t="s">
        <v>330</v>
      </c>
      <c r="CG5" s="125" t="s">
        <v>337</v>
      </c>
      <c r="CH5" s="126"/>
      <c r="CI5" s="124" t="s">
        <v>332</v>
      </c>
      <c r="CJ5" s="124" t="s">
        <v>333</v>
      </c>
      <c r="CK5" s="116" t="s">
        <v>338</v>
      </c>
      <c r="CL5" s="118" t="s">
        <v>331</v>
      </c>
      <c r="CM5" s="119"/>
      <c r="CN5" s="120" t="s">
        <v>339</v>
      </c>
      <c r="CO5" s="120" t="s">
        <v>340</v>
      </c>
    </row>
    <row r="6" spans="1:93" ht="38.25" customHeight="1" x14ac:dyDescent="0.25">
      <c r="A6" s="146"/>
      <c r="B6" s="151"/>
      <c r="C6" s="152"/>
      <c r="D6" s="157"/>
      <c r="E6" s="158"/>
      <c r="F6" s="151"/>
      <c r="G6" s="152"/>
      <c r="H6" s="122"/>
      <c r="I6" s="122"/>
      <c r="J6" s="134"/>
      <c r="K6" s="135"/>
      <c r="L6" s="122"/>
      <c r="M6" s="134"/>
      <c r="N6" s="135"/>
      <c r="O6" s="134"/>
      <c r="P6" s="138"/>
      <c r="Q6" s="134"/>
      <c r="R6" s="135"/>
      <c r="S6" s="122"/>
      <c r="T6" s="122"/>
      <c r="U6" s="122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2"/>
      <c r="BA6" s="122"/>
      <c r="BB6" s="122"/>
      <c r="BC6" s="117"/>
      <c r="BD6" s="117"/>
      <c r="BE6" s="122"/>
      <c r="BF6" s="122"/>
      <c r="BG6" s="124"/>
      <c r="BH6" s="124"/>
      <c r="BI6" s="124"/>
      <c r="BJ6" s="122"/>
      <c r="BK6" s="72" t="s">
        <v>9</v>
      </c>
      <c r="BL6" s="72" t="s">
        <v>10</v>
      </c>
      <c r="BM6" s="124"/>
      <c r="BN6" s="124"/>
      <c r="BO6" s="122"/>
      <c r="BP6" s="122"/>
      <c r="BQ6" s="122"/>
      <c r="BR6" s="124"/>
      <c r="BS6" s="124"/>
      <c r="BT6" s="124"/>
      <c r="BU6" s="122"/>
      <c r="BV6" s="72" t="s">
        <v>9</v>
      </c>
      <c r="BW6" s="72" t="s">
        <v>10</v>
      </c>
      <c r="BX6" s="124"/>
      <c r="BY6" s="124"/>
      <c r="BZ6" s="122"/>
      <c r="CA6" s="122"/>
      <c r="CB6" s="122"/>
      <c r="CC6" s="124"/>
      <c r="CD6" s="122"/>
      <c r="CE6" s="124"/>
      <c r="CF6" s="122"/>
      <c r="CG6" s="72" t="s">
        <v>9</v>
      </c>
      <c r="CH6" s="72" t="s">
        <v>10</v>
      </c>
      <c r="CI6" s="124"/>
      <c r="CJ6" s="124"/>
      <c r="CK6" s="117"/>
      <c r="CL6" s="73" t="s">
        <v>9</v>
      </c>
      <c r="CM6" s="73" t="s">
        <v>10</v>
      </c>
      <c r="CN6" s="120"/>
      <c r="CO6" s="120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7" customHeight="1" x14ac:dyDescent="0.25">
      <c r="A14" s="144" t="s">
        <v>174</v>
      </c>
      <c r="B14" s="147" t="s">
        <v>17</v>
      </c>
      <c r="C14" s="148"/>
      <c r="D14" s="153" t="s">
        <v>0</v>
      </c>
      <c r="E14" s="154"/>
      <c r="F14" s="147" t="s">
        <v>16</v>
      </c>
      <c r="G14" s="148"/>
      <c r="H14" s="125" t="s">
        <v>236</v>
      </c>
      <c r="I14" s="140"/>
      <c r="J14" s="140"/>
      <c r="K14" s="126"/>
      <c r="L14" s="141" t="s">
        <v>20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3"/>
      <c r="AZ14" s="141" t="s">
        <v>1</v>
      </c>
      <c r="BA14" s="142"/>
      <c r="BB14" s="143"/>
      <c r="BC14" s="116" t="s">
        <v>15</v>
      </c>
      <c r="BD14" s="116" t="s">
        <v>351</v>
      </c>
      <c r="BE14" s="160" t="s">
        <v>346</v>
      </c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2"/>
      <c r="CK14" s="127" t="s">
        <v>347</v>
      </c>
      <c r="CL14" s="128"/>
      <c r="CM14" s="128"/>
      <c r="CN14" s="128"/>
      <c r="CO14" s="129"/>
    </row>
    <row r="15" spans="1:93" ht="28.5" customHeight="1" x14ac:dyDescent="0.25">
      <c r="A15" s="145"/>
      <c r="B15" s="149"/>
      <c r="C15" s="150"/>
      <c r="D15" s="155"/>
      <c r="E15" s="156"/>
      <c r="F15" s="149"/>
      <c r="G15" s="150"/>
      <c r="H15" s="121" t="s">
        <v>4</v>
      </c>
      <c r="I15" s="121" t="s">
        <v>5</v>
      </c>
      <c r="J15" s="130" t="s">
        <v>6</v>
      </c>
      <c r="K15" s="131"/>
      <c r="L15" s="121" t="s">
        <v>4</v>
      </c>
      <c r="M15" s="130" t="s">
        <v>7</v>
      </c>
      <c r="N15" s="131"/>
      <c r="O15" s="130" t="s">
        <v>21</v>
      </c>
      <c r="P15" s="136" t="s">
        <v>41</v>
      </c>
      <c r="Q15" s="130" t="s">
        <v>22</v>
      </c>
      <c r="R15" s="131"/>
      <c r="S15" s="125" t="s">
        <v>25</v>
      </c>
      <c r="T15" s="126"/>
      <c r="U15" s="74" t="s">
        <v>29</v>
      </c>
      <c r="V15" s="139" t="s">
        <v>28</v>
      </c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26"/>
      <c r="AZ15" s="121" t="s">
        <v>37</v>
      </c>
      <c r="BA15" s="121" t="s">
        <v>38</v>
      </c>
      <c r="BB15" s="121" t="s">
        <v>39</v>
      </c>
      <c r="BC15" s="159"/>
      <c r="BD15" s="159"/>
      <c r="BE15" s="141" t="s">
        <v>150</v>
      </c>
      <c r="BF15" s="142"/>
      <c r="BG15" s="142"/>
      <c r="BH15" s="142"/>
      <c r="BI15" s="142"/>
      <c r="BJ15" s="142"/>
      <c r="BK15" s="142"/>
      <c r="BL15" s="142"/>
      <c r="BM15" s="142"/>
      <c r="BN15" s="143"/>
      <c r="BO15" s="141" t="s">
        <v>151</v>
      </c>
      <c r="BP15" s="142"/>
      <c r="BQ15" s="142"/>
      <c r="BR15" s="142"/>
      <c r="BS15" s="142"/>
      <c r="BT15" s="142"/>
      <c r="BU15" s="142"/>
      <c r="BV15" s="142"/>
      <c r="BW15" s="142"/>
      <c r="BX15" s="142"/>
      <c r="BY15" s="143"/>
      <c r="BZ15" s="141" t="s">
        <v>327</v>
      </c>
      <c r="CA15" s="142"/>
      <c r="CB15" s="142"/>
      <c r="CC15" s="142"/>
      <c r="CD15" s="142"/>
      <c r="CE15" s="142"/>
      <c r="CF15" s="142"/>
      <c r="CG15" s="142"/>
      <c r="CH15" s="142"/>
      <c r="CI15" s="142"/>
      <c r="CJ15" s="143"/>
      <c r="CK15" s="127" t="s">
        <v>348</v>
      </c>
      <c r="CL15" s="128"/>
      <c r="CM15" s="128"/>
      <c r="CN15" s="128"/>
      <c r="CO15" s="129"/>
    </row>
    <row r="16" spans="1:93" ht="25.5" customHeight="1" x14ac:dyDescent="0.25">
      <c r="A16" s="145"/>
      <c r="B16" s="149"/>
      <c r="C16" s="150"/>
      <c r="D16" s="155"/>
      <c r="E16" s="156"/>
      <c r="F16" s="149"/>
      <c r="G16" s="150"/>
      <c r="H16" s="123"/>
      <c r="I16" s="123"/>
      <c r="J16" s="132"/>
      <c r="K16" s="133"/>
      <c r="L16" s="123"/>
      <c r="M16" s="132"/>
      <c r="N16" s="133"/>
      <c r="O16" s="132"/>
      <c r="P16" s="137"/>
      <c r="Q16" s="132"/>
      <c r="R16" s="133"/>
      <c r="S16" s="121" t="s">
        <v>26</v>
      </c>
      <c r="T16" s="121" t="s">
        <v>27</v>
      </c>
      <c r="U16" s="121" t="s">
        <v>30</v>
      </c>
      <c r="V16" s="125" t="s">
        <v>31</v>
      </c>
      <c r="W16" s="140"/>
      <c r="X16" s="126"/>
      <c r="Y16" s="125" t="s">
        <v>186</v>
      </c>
      <c r="Z16" s="140"/>
      <c r="AA16" s="126"/>
      <c r="AB16" s="125" t="s">
        <v>187</v>
      </c>
      <c r="AC16" s="140"/>
      <c r="AD16" s="126"/>
      <c r="AE16" s="125" t="s">
        <v>188</v>
      </c>
      <c r="AF16" s="140"/>
      <c r="AG16" s="126"/>
      <c r="AH16" s="125" t="s">
        <v>189</v>
      </c>
      <c r="AI16" s="140"/>
      <c r="AJ16" s="126"/>
      <c r="AK16" s="125" t="s">
        <v>190</v>
      </c>
      <c r="AL16" s="140"/>
      <c r="AM16" s="126"/>
      <c r="AN16" s="125" t="s">
        <v>191</v>
      </c>
      <c r="AO16" s="140"/>
      <c r="AP16" s="126"/>
      <c r="AQ16" s="125" t="s">
        <v>192</v>
      </c>
      <c r="AR16" s="140"/>
      <c r="AS16" s="126"/>
      <c r="AT16" s="125" t="s">
        <v>193</v>
      </c>
      <c r="AU16" s="140"/>
      <c r="AV16" s="126"/>
      <c r="AW16" s="125" t="s">
        <v>194</v>
      </c>
      <c r="AX16" s="140"/>
      <c r="AY16" s="126"/>
      <c r="AZ16" s="123"/>
      <c r="BA16" s="123"/>
      <c r="BB16" s="123"/>
      <c r="BC16" s="159"/>
      <c r="BD16" s="159"/>
      <c r="BE16" s="121" t="s">
        <v>237</v>
      </c>
      <c r="BF16" s="123" t="s">
        <v>115</v>
      </c>
      <c r="BG16" s="124" t="s">
        <v>114</v>
      </c>
      <c r="BH16" s="124" t="s">
        <v>341</v>
      </c>
      <c r="BI16" s="124" t="s">
        <v>329</v>
      </c>
      <c r="BJ16" s="121" t="s">
        <v>330</v>
      </c>
      <c r="BK16" s="125" t="s">
        <v>342</v>
      </c>
      <c r="BL16" s="126"/>
      <c r="BM16" s="124" t="s">
        <v>332</v>
      </c>
      <c r="BN16" s="124" t="s">
        <v>340</v>
      </c>
      <c r="BO16" s="121" t="s">
        <v>238</v>
      </c>
      <c r="BP16" s="121" t="s">
        <v>239</v>
      </c>
      <c r="BQ16" s="123" t="s">
        <v>115</v>
      </c>
      <c r="BR16" s="124" t="s">
        <v>114</v>
      </c>
      <c r="BS16" s="124" t="s">
        <v>341</v>
      </c>
      <c r="BT16" s="124" t="s">
        <v>329</v>
      </c>
      <c r="BU16" s="121" t="s">
        <v>330</v>
      </c>
      <c r="BV16" s="125" t="s">
        <v>343</v>
      </c>
      <c r="BW16" s="126"/>
      <c r="BX16" s="124" t="s">
        <v>332</v>
      </c>
      <c r="BY16" s="124" t="s">
        <v>333</v>
      </c>
      <c r="BZ16" s="121" t="s">
        <v>335</v>
      </c>
      <c r="CA16" s="121" t="s">
        <v>230</v>
      </c>
      <c r="CB16" s="123" t="s">
        <v>115</v>
      </c>
      <c r="CC16" s="124" t="s">
        <v>114</v>
      </c>
      <c r="CD16" s="121" t="s">
        <v>336</v>
      </c>
      <c r="CE16" s="124" t="s">
        <v>329</v>
      </c>
      <c r="CF16" s="121" t="s">
        <v>330</v>
      </c>
      <c r="CG16" s="125" t="s">
        <v>337</v>
      </c>
      <c r="CH16" s="126"/>
      <c r="CI16" s="124" t="s">
        <v>332</v>
      </c>
      <c r="CJ16" s="124" t="s">
        <v>333</v>
      </c>
      <c r="CK16" s="116" t="s">
        <v>338</v>
      </c>
      <c r="CL16" s="118" t="s">
        <v>331</v>
      </c>
      <c r="CM16" s="119"/>
      <c r="CN16" s="120" t="s">
        <v>339</v>
      </c>
      <c r="CO16" s="120" t="s">
        <v>340</v>
      </c>
    </row>
    <row r="17" spans="1:93" ht="50.25" customHeight="1" x14ac:dyDescent="0.25">
      <c r="A17" s="146"/>
      <c r="B17" s="151"/>
      <c r="C17" s="152"/>
      <c r="D17" s="157"/>
      <c r="E17" s="158"/>
      <c r="F17" s="151"/>
      <c r="G17" s="152"/>
      <c r="H17" s="122"/>
      <c r="I17" s="122"/>
      <c r="J17" s="134"/>
      <c r="K17" s="135"/>
      <c r="L17" s="122"/>
      <c r="M17" s="134"/>
      <c r="N17" s="135"/>
      <c r="O17" s="134"/>
      <c r="P17" s="138"/>
      <c r="Q17" s="134"/>
      <c r="R17" s="135"/>
      <c r="S17" s="122"/>
      <c r="T17" s="122"/>
      <c r="U17" s="122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2"/>
      <c r="BA17" s="122"/>
      <c r="BB17" s="122"/>
      <c r="BC17" s="117"/>
      <c r="BD17" s="117"/>
      <c r="BE17" s="122"/>
      <c r="BF17" s="122"/>
      <c r="BG17" s="124"/>
      <c r="BH17" s="124"/>
      <c r="BI17" s="124"/>
      <c r="BJ17" s="122"/>
      <c r="BK17" s="72" t="s">
        <v>9</v>
      </c>
      <c r="BL17" s="72" t="s">
        <v>10</v>
      </c>
      <c r="BM17" s="124"/>
      <c r="BN17" s="124"/>
      <c r="BO17" s="122"/>
      <c r="BP17" s="122"/>
      <c r="BQ17" s="122"/>
      <c r="BR17" s="124"/>
      <c r="BS17" s="124"/>
      <c r="BT17" s="124"/>
      <c r="BU17" s="122"/>
      <c r="BV17" s="72" t="s">
        <v>9</v>
      </c>
      <c r="BW17" s="72" t="s">
        <v>10</v>
      </c>
      <c r="BX17" s="124"/>
      <c r="BY17" s="124"/>
      <c r="BZ17" s="122"/>
      <c r="CA17" s="122"/>
      <c r="CB17" s="122"/>
      <c r="CC17" s="124"/>
      <c r="CD17" s="122"/>
      <c r="CE17" s="124"/>
      <c r="CF17" s="122"/>
      <c r="CG17" s="72" t="s">
        <v>9</v>
      </c>
      <c r="CH17" s="72" t="s">
        <v>10</v>
      </c>
      <c r="CI17" s="124"/>
      <c r="CJ17" s="124"/>
      <c r="CK17" s="117"/>
      <c r="CL17" s="73" t="s">
        <v>9</v>
      </c>
      <c r="CM17" s="73" t="s">
        <v>10</v>
      </c>
      <c r="CN17" s="120"/>
      <c r="CO17" s="120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01.2026</vt:lpstr>
      <vt:lpstr>02.2026</vt:lpstr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11.2026</vt:lpstr>
      <vt:lpstr>12.2026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Vladimir Petrov</cp:lastModifiedBy>
  <cp:lastPrinted>2020-12-15T13:42:38Z</cp:lastPrinted>
  <dcterms:created xsi:type="dcterms:W3CDTF">2017-01-04T15:05:45Z</dcterms:created>
  <dcterms:modified xsi:type="dcterms:W3CDTF">2026-06-15T10:28:58Z</dcterms:modified>
</cp:coreProperties>
</file>