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ртификати\Доклад СП\Доклад\2026\2026-01\За Дневен ред\"/>
    </mc:Choice>
  </mc:AlternateContent>
  <bookViews>
    <workbookView xWindow="14400" yWindow="0" windowWidth="14400" windowHeight="15600" tabRatio="644" activeTab="1"/>
  </bookViews>
  <sheets>
    <sheet name="ОБОБЩЕНА" sheetId="17" r:id="rId1"/>
    <sheet name="01.2026" sheetId="1" r:id="rId2"/>
    <sheet name="02.2026" sheetId="15" r:id="rId3"/>
    <sheet name="03.2026" sheetId="16" r:id="rId4"/>
    <sheet name="04.2026" sheetId="19" r:id="rId5"/>
    <sheet name="05.2026" sheetId="20" r:id="rId6"/>
    <sheet name="06.2026" sheetId="21" r:id="rId7"/>
    <sheet name="07.2026" sheetId="22" r:id="rId8"/>
    <sheet name="08.2026" sheetId="23" r:id="rId9"/>
    <sheet name="09.2026" sheetId="24" r:id="rId10"/>
    <sheet name="10.2026" sheetId="25" r:id="rId11"/>
    <sheet name="11.2026" sheetId="26" r:id="rId12"/>
    <sheet name="12.2026" sheetId="27" r:id="rId13"/>
  </sheets>
  <definedNames>
    <definedName name="_xlnm._FilterDatabase" localSheetId="1" hidden="1">'01.2026'!$A$8:$BZ$8</definedName>
    <definedName name="_xlnm._FilterDatabase" localSheetId="2" hidden="1">'02.2026'!$A$8:$BZ$8</definedName>
    <definedName name="_xlnm._FilterDatabase" localSheetId="3" hidden="1">'03.2026'!$A$8:$BZ$8</definedName>
    <definedName name="_xlnm._FilterDatabase" localSheetId="4" hidden="1">'04.2026'!$A$8:$BZ$8</definedName>
    <definedName name="_xlnm._FilterDatabase" localSheetId="5" hidden="1">'05.2026'!$A$8:$BZ$8</definedName>
    <definedName name="_xlnm._FilterDatabase" localSheetId="6" hidden="1">'06.2026'!$A$8:$BZ$8</definedName>
    <definedName name="_xlnm._FilterDatabase" localSheetId="7" hidden="1">'07.2026'!$A$8:$BZ$8</definedName>
    <definedName name="_xlnm._FilterDatabase" localSheetId="8" hidden="1">'08.2026'!$A$8:$BZ$8</definedName>
    <definedName name="_xlnm._FilterDatabase" localSheetId="9" hidden="1">'09.2026'!$A$8:$BZ$8</definedName>
    <definedName name="_xlnm._FilterDatabase" localSheetId="10" hidden="1">'10.2026'!$A$8:$BZ$8</definedName>
    <definedName name="_xlnm._FilterDatabase" localSheetId="11" hidden="1">'11.2026'!$A$8:$BZ$8</definedName>
    <definedName name="_xlnm._FilterDatabase" localSheetId="12" hidden="1">'12.2026'!$A$8:$BZ$8</definedName>
  </definedNames>
  <calcPr calcId="162913"/>
</workbook>
</file>

<file path=xl/calcChain.xml><?xml version="1.0" encoding="utf-8"?>
<calcChain xmlns="http://schemas.openxmlformats.org/spreadsheetml/2006/main">
  <c r="A10" i="27" l="1"/>
  <c r="A11" i="27" s="1"/>
  <c r="A12" i="27" s="1"/>
  <c r="A13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9" i="27"/>
  <c r="A10" i="26"/>
  <c r="A11" i="26" s="1"/>
  <c r="A12" i="26" s="1"/>
  <c r="A13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9" i="26"/>
  <c r="A10" i="25"/>
  <c r="A11" i="25" s="1"/>
  <c r="A12" i="25" s="1"/>
  <c r="A13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9" i="25"/>
  <c r="A10" i="24"/>
  <c r="A11" i="24" s="1"/>
  <c r="A12" i="24" s="1"/>
  <c r="A13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9" i="24"/>
  <c r="A9" i="23"/>
  <c r="A10" i="23" s="1"/>
  <c r="A11" i="23" s="1"/>
  <c r="A12" i="23" s="1"/>
  <c r="A13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10" i="22"/>
  <c r="A11" i="22" s="1"/>
  <c r="A12" i="22" s="1"/>
  <c r="A13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9" i="22"/>
  <c r="A10" i="21"/>
  <c r="A11" i="21" s="1"/>
  <c r="A12" i="21" s="1"/>
  <c r="A13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9" i="21"/>
  <c r="A10" i="20"/>
  <c r="A11" i="20" s="1"/>
  <c r="A12" i="20" s="1"/>
  <c r="A13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9" i="20"/>
  <c r="A9" i="19"/>
  <c r="A10" i="19" s="1"/>
  <c r="A11" i="19" s="1"/>
  <c r="A12" i="19" s="1"/>
  <c r="A13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10" i="16"/>
  <c r="A11" i="16" s="1"/>
  <c r="A12" i="16" s="1"/>
  <c r="A13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9" i="16"/>
  <c r="A9" i="15"/>
  <c r="A10" i="15" s="1"/>
  <c r="A11" i="15" s="1"/>
  <c r="A12" i="15" s="1"/>
  <c r="A13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9" i="1" l="1"/>
  <c r="A10" i="1" s="1"/>
  <c r="A11" i="1" s="1"/>
  <c r="A12" i="1" s="1"/>
  <c r="A13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N10" i="17" l="1"/>
  <c r="M10" i="17"/>
  <c r="L10" i="17"/>
  <c r="K10" i="17"/>
  <c r="N9" i="17"/>
  <c r="M9" i="17"/>
  <c r="L9" i="17"/>
  <c r="K9" i="17"/>
  <c r="N8" i="17"/>
  <c r="M8" i="17"/>
  <c r="L8" i="17"/>
  <c r="K8" i="17"/>
  <c r="N7" i="17"/>
  <c r="M7" i="17"/>
  <c r="L7" i="17"/>
  <c r="K7" i="17"/>
  <c r="N6" i="17"/>
  <c r="M6" i="17"/>
  <c r="L6" i="17"/>
  <c r="K6" i="17"/>
  <c r="N11" i="17"/>
  <c r="M11" i="17"/>
  <c r="L11" i="17"/>
  <c r="K11" i="17"/>
  <c r="J11" i="17" l="1"/>
  <c r="I11" i="17"/>
  <c r="H11" i="17"/>
  <c r="G11" i="17"/>
  <c r="J10" i="17"/>
  <c r="I10" i="17"/>
  <c r="H10" i="17"/>
  <c r="G10" i="17"/>
  <c r="J9" i="17"/>
  <c r="I9" i="17"/>
  <c r="H9" i="17"/>
  <c r="G9" i="17"/>
  <c r="J8" i="17"/>
  <c r="I8" i="17"/>
  <c r="H8" i="17"/>
  <c r="G8" i="17"/>
  <c r="R11" i="17"/>
  <c r="Q11" i="17"/>
  <c r="P11" i="17"/>
  <c r="O11" i="17"/>
  <c r="R10" i="17"/>
  <c r="Q10" i="17"/>
  <c r="P10" i="17"/>
  <c r="O10" i="17"/>
  <c r="R9" i="17"/>
  <c r="Q9" i="17"/>
  <c r="P9" i="17"/>
  <c r="O9" i="17"/>
  <c r="R8" i="17"/>
  <c r="Q8" i="17"/>
  <c r="P8" i="17"/>
  <c r="O8" i="17"/>
  <c r="BB11" i="17"/>
  <c r="BA11" i="17"/>
  <c r="AZ11" i="17"/>
  <c r="AY11" i="17"/>
  <c r="BB10" i="17"/>
  <c r="BA10" i="17"/>
  <c r="AZ10" i="17"/>
  <c r="AY10" i="17"/>
  <c r="BB9" i="17"/>
  <c r="BA9" i="17"/>
  <c r="AZ9" i="17"/>
  <c r="AY9" i="17"/>
  <c r="BB8" i="17"/>
  <c r="BA8" i="17"/>
  <c r="AZ8" i="17"/>
  <c r="AY8" i="17"/>
  <c r="AX11" i="17"/>
  <c r="AW11" i="17"/>
  <c r="AV11" i="17"/>
  <c r="AU11" i="17"/>
  <c r="AX10" i="17"/>
  <c r="AW10" i="17"/>
  <c r="AV10" i="17"/>
  <c r="AU10" i="17"/>
  <c r="AX9" i="17"/>
  <c r="AW9" i="17"/>
  <c r="AV9" i="17"/>
  <c r="AU9" i="17"/>
  <c r="AX8" i="17"/>
  <c r="AW8" i="17"/>
  <c r="AV8" i="17"/>
  <c r="AU8" i="17"/>
  <c r="AT11" i="17"/>
  <c r="AS11" i="17"/>
  <c r="AR11" i="17"/>
  <c r="AQ11" i="17"/>
  <c r="AT10" i="17"/>
  <c r="AS10" i="17"/>
  <c r="AR10" i="17"/>
  <c r="AQ10" i="17"/>
  <c r="AT9" i="17"/>
  <c r="AS9" i="17"/>
  <c r="AR9" i="17"/>
  <c r="AQ9" i="17"/>
  <c r="AT8" i="17"/>
  <c r="AS8" i="17"/>
  <c r="AR8" i="17"/>
  <c r="AQ8" i="17"/>
  <c r="AP11" i="17"/>
  <c r="AO11" i="17"/>
  <c r="AN11" i="17"/>
  <c r="AM11" i="17"/>
  <c r="AP10" i="17"/>
  <c r="AO10" i="17"/>
  <c r="AN10" i="17"/>
  <c r="AM10" i="17"/>
  <c r="AP9" i="17"/>
  <c r="AO9" i="17"/>
  <c r="AN9" i="17"/>
  <c r="AM9" i="17"/>
  <c r="AP8" i="17"/>
  <c r="AO8" i="17"/>
  <c r="AN8" i="17"/>
  <c r="AM8" i="17"/>
  <c r="AL11" i="17"/>
  <c r="AK11" i="17"/>
  <c r="AJ11" i="17"/>
  <c r="AI11" i="17"/>
  <c r="AL10" i="17"/>
  <c r="AK10" i="17"/>
  <c r="AJ10" i="17"/>
  <c r="AI10" i="17"/>
  <c r="AL9" i="17"/>
  <c r="AK9" i="17"/>
  <c r="AJ9" i="17"/>
  <c r="AI9" i="17"/>
  <c r="AL8" i="17"/>
  <c r="AK8" i="17"/>
  <c r="AJ8" i="17"/>
  <c r="AI8" i="17"/>
  <c r="AH11" i="17"/>
  <c r="AG11" i="17"/>
  <c r="AF11" i="17"/>
  <c r="AE11" i="17"/>
  <c r="AH10" i="17"/>
  <c r="AG10" i="17"/>
  <c r="AF10" i="17"/>
  <c r="AE10" i="17"/>
  <c r="AH9" i="17"/>
  <c r="AG9" i="17"/>
  <c r="AF9" i="17"/>
  <c r="AE9" i="17"/>
  <c r="AH8" i="17"/>
  <c r="AG8" i="17"/>
  <c r="AF8" i="17"/>
  <c r="AE8" i="17"/>
  <c r="AD11" i="17"/>
  <c r="AC11" i="17"/>
  <c r="AB11" i="17"/>
  <c r="AA11" i="17"/>
  <c r="AD10" i="17"/>
  <c r="AC10" i="17"/>
  <c r="AB10" i="17"/>
  <c r="AA10" i="17"/>
  <c r="AD9" i="17"/>
  <c r="AC9" i="17"/>
  <c r="AB9" i="17"/>
  <c r="AA9" i="17"/>
  <c r="AD8" i="17"/>
  <c r="AC8" i="17"/>
  <c r="AB8" i="17"/>
  <c r="AA8" i="17"/>
  <c r="Z11" i="17"/>
  <c r="Y11" i="17"/>
  <c r="X11" i="17"/>
  <c r="W11" i="17"/>
  <c r="Z10" i="17"/>
  <c r="Y10" i="17"/>
  <c r="X10" i="17"/>
  <c r="W10" i="17"/>
  <c r="Z9" i="17"/>
  <c r="Y9" i="17"/>
  <c r="X9" i="17"/>
  <c r="W9" i="17"/>
  <c r="Z8" i="17"/>
  <c r="Y8" i="17"/>
  <c r="X8" i="17"/>
  <c r="W8" i="17"/>
  <c r="V11" i="17"/>
  <c r="U11" i="17"/>
  <c r="T11" i="17"/>
  <c r="S11" i="17"/>
  <c r="V10" i="17"/>
  <c r="U10" i="17"/>
  <c r="T10" i="17"/>
  <c r="S10" i="17"/>
  <c r="V9" i="17"/>
  <c r="U9" i="17"/>
  <c r="T9" i="17"/>
  <c r="S9" i="17"/>
  <c r="V8" i="17"/>
  <c r="U8" i="17"/>
  <c r="T8" i="17"/>
  <c r="S8" i="17"/>
  <c r="J7" i="17"/>
  <c r="I7" i="17"/>
  <c r="H7" i="17"/>
  <c r="G7" i="17"/>
  <c r="D11" i="17" l="1"/>
  <c r="C11" i="17"/>
  <c r="F11" i="17"/>
  <c r="E11" i="17" l="1"/>
  <c r="BB42" i="17" l="1"/>
  <c r="BA42" i="17"/>
  <c r="AZ42" i="17"/>
  <c r="AY42" i="17"/>
  <c r="BB41" i="17"/>
  <c r="BA41" i="17"/>
  <c r="AZ41" i="17"/>
  <c r="AY41" i="17"/>
  <c r="BB40" i="17"/>
  <c r="BA40" i="17"/>
  <c r="AZ40" i="17"/>
  <c r="AY40" i="17"/>
  <c r="BB39" i="17"/>
  <c r="BA39" i="17"/>
  <c r="AZ39" i="17"/>
  <c r="AY39" i="17"/>
  <c r="BB38" i="17"/>
  <c r="BA38" i="17"/>
  <c r="AZ38" i="17"/>
  <c r="AY38" i="17"/>
  <c r="BB37" i="17"/>
  <c r="BA37" i="17"/>
  <c r="AZ37" i="17"/>
  <c r="AY37" i="17"/>
  <c r="BB36" i="17"/>
  <c r="BA36" i="17"/>
  <c r="AZ36" i="17"/>
  <c r="AY36" i="17"/>
  <c r="BB35" i="17"/>
  <c r="BA35" i="17"/>
  <c r="AZ35" i="17"/>
  <c r="AY35" i="17"/>
  <c r="BB34" i="17"/>
  <c r="BA34" i="17"/>
  <c r="AZ34" i="17"/>
  <c r="AY34" i="17"/>
  <c r="BB33" i="17"/>
  <c r="BA33" i="17"/>
  <c r="AZ33" i="17"/>
  <c r="AY33" i="17"/>
  <c r="BB32" i="17"/>
  <c r="BA32" i="17"/>
  <c r="AZ32" i="17"/>
  <c r="AY32" i="17"/>
  <c r="BB31" i="17"/>
  <c r="BA31" i="17"/>
  <c r="AZ31" i="17"/>
  <c r="AY31" i="17"/>
  <c r="BB30" i="17"/>
  <c r="BA30" i="17"/>
  <c r="AZ30" i="17"/>
  <c r="AY30" i="17"/>
  <c r="BB29" i="17"/>
  <c r="BA29" i="17"/>
  <c r="AZ29" i="17"/>
  <c r="AY29" i="17"/>
  <c r="BB28" i="17"/>
  <c r="BA28" i="17"/>
  <c r="AZ28" i="17"/>
  <c r="AY28" i="17"/>
  <c r="BB27" i="17"/>
  <c r="BA27" i="17"/>
  <c r="AZ27" i="17"/>
  <c r="AY27" i="17"/>
  <c r="BB26" i="17"/>
  <c r="BA26" i="17"/>
  <c r="AZ26" i="17"/>
  <c r="AY26" i="17"/>
  <c r="BB25" i="17"/>
  <c r="BA25" i="17"/>
  <c r="AZ25" i="17"/>
  <c r="AY25" i="17"/>
  <c r="BB24" i="17"/>
  <c r="BA24" i="17"/>
  <c r="AZ24" i="17"/>
  <c r="AY24" i="17"/>
  <c r="BB23" i="17"/>
  <c r="BA23" i="17"/>
  <c r="AZ23" i="17"/>
  <c r="AY23" i="17"/>
  <c r="BB22" i="17"/>
  <c r="BA22" i="17"/>
  <c r="AZ22" i="17"/>
  <c r="AY22" i="17"/>
  <c r="BB21" i="17"/>
  <c r="BA21" i="17"/>
  <c r="AZ21" i="17"/>
  <c r="AY21" i="17"/>
  <c r="BB20" i="17"/>
  <c r="BA20" i="17"/>
  <c r="AZ20" i="17"/>
  <c r="AY20" i="17"/>
  <c r="BB19" i="17"/>
  <c r="BA19" i="17"/>
  <c r="AZ19" i="17"/>
  <c r="AY19" i="17"/>
  <c r="BB18" i="17"/>
  <c r="BA18" i="17"/>
  <c r="AZ18" i="17"/>
  <c r="AY18" i="17"/>
  <c r="BB17" i="17"/>
  <c r="BA17" i="17"/>
  <c r="AZ17" i="17"/>
  <c r="AY17" i="17"/>
  <c r="BB16" i="17"/>
  <c r="BA16" i="17"/>
  <c r="AZ16" i="17"/>
  <c r="AY16" i="17"/>
  <c r="BB15" i="17"/>
  <c r="BA15" i="17"/>
  <c r="AZ15" i="17"/>
  <c r="AY15" i="17"/>
  <c r="BB14" i="17"/>
  <c r="BA14" i="17"/>
  <c r="AZ14" i="17"/>
  <c r="AY14" i="17"/>
  <c r="BB13" i="17"/>
  <c r="BA13" i="17"/>
  <c r="AZ13" i="17"/>
  <c r="AY13" i="17"/>
  <c r="BB12" i="17"/>
  <c r="BA12" i="17"/>
  <c r="AZ12" i="17"/>
  <c r="AY12" i="17"/>
  <c r="BB7" i="17"/>
  <c r="BA7" i="17"/>
  <c r="AZ7" i="17"/>
  <c r="AY7" i="17"/>
  <c r="BB6" i="17"/>
  <c r="BA6" i="17"/>
  <c r="AZ6" i="17"/>
  <c r="AY6" i="17"/>
  <c r="AX42" i="17"/>
  <c r="AW42" i="17"/>
  <c r="AV42" i="17"/>
  <c r="AU42" i="17"/>
  <c r="AX41" i="17"/>
  <c r="AW41" i="17"/>
  <c r="AV41" i="17"/>
  <c r="AU41" i="17"/>
  <c r="AX40" i="17"/>
  <c r="AW40" i="17"/>
  <c r="AV40" i="17"/>
  <c r="AU40" i="17"/>
  <c r="AX39" i="17"/>
  <c r="AW39" i="17"/>
  <c r="AV39" i="17"/>
  <c r="AU39" i="17"/>
  <c r="AX38" i="17"/>
  <c r="AW38" i="17"/>
  <c r="AV38" i="17"/>
  <c r="AU38" i="17"/>
  <c r="AX37" i="17"/>
  <c r="AW37" i="17"/>
  <c r="AV37" i="17"/>
  <c r="AU37" i="17"/>
  <c r="AX36" i="17"/>
  <c r="AW36" i="17"/>
  <c r="AV36" i="17"/>
  <c r="AU36" i="17"/>
  <c r="AX35" i="17"/>
  <c r="AW35" i="17"/>
  <c r="AV35" i="17"/>
  <c r="AU35" i="17"/>
  <c r="AX34" i="17"/>
  <c r="AW34" i="17"/>
  <c r="AV34" i="17"/>
  <c r="AU34" i="17"/>
  <c r="AX33" i="17"/>
  <c r="AW33" i="17"/>
  <c r="AV33" i="17"/>
  <c r="AU33" i="17"/>
  <c r="AX32" i="17"/>
  <c r="AW32" i="17"/>
  <c r="AV32" i="17"/>
  <c r="AU32" i="17"/>
  <c r="AX31" i="17"/>
  <c r="AW31" i="17"/>
  <c r="AV31" i="17"/>
  <c r="AU31" i="17"/>
  <c r="AX30" i="17"/>
  <c r="AW30" i="17"/>
  <c r="AV30" i="17"/>
  <c r="AU30" i="17"/>
  <c r="AX29" i="17"/>
  <c r="AW29" i="17"/>
  <c r="AV29" i="17"/>
  <c r="AU29" i="17"/>
  <c r="AX28" i="17"/>
  <c r="AW28" i="17"/>
  <c r="AV28" i="17"/>
  <c r="AU28" i="17"/>
  <c r="AX27" i="17"/>
  <c r="AW27" i="17"/>
  <c r="AV27" i="17"/>
  <c r="AU27" i="17"/>
  <c r="AX26" i="17"/>
  <c r="AW26" i="17"/>
  <c r="AV26" i="17"/>
  <c r="AU26" i="17"/>
  <c r="AX25" i="17"/>
  <c r="AW25" i="17"/>
  <c r="AV25" i="17"/>
  <c r="AU25" i="17"/>
  <c r="AX24" i="17"/>
  <c r="AW24" i="17"/>
  <c r="AV24" i="17"/>
  <c r="AU24" i="17"/>
  <c r="AX23" i="17"/>
  <c r="AW23" i="17"/>
  <c r="AV23" i="17"/>
  <c r="AU23" i="17"/>
  <c r="AX22" i="17"/>
  <c r="AW22" i="17"/>
  <c r="AV22" i="17"/>
  <c r="AU22" i="17"/>
  <c r="AX21" i="17"/>
  <c r="AW21" i="17"/>
  <c r="AV21" i="17"/>
  <c r="AU21" i="17"/>
  <c r="AX20" i="17"/>
  <c r="AW20" i="17"/>
  <c r="AV20" i="17"/>
  <c r="AU20" i="17"/>
  <c r="AX19" i="17"/>
  <c r="AW19" i="17"/>
  <c r="AV19" i="17"/>
  <c r="AU19" i="17"/>
  <c r="AX18" i="17"/>
  <c r="AW18" i="17"/>
  <c r="AV18" i="17"/>
  <c r="AU18" i="17"/>
  <c r="AX17" i="17"/>
  <c r="AW17" i="17"/>
  <c r="AV17" i="17"/>
  <c r="AU17" i="17"/>
  <c r="AX16" i="17"/>
  <c r="AW16" i="17"/>
  <c r="AV16" i="17"/>
  <c r="AU16" i="17"/>
  <c r="AX15" i="17"/>
  <c r="AW15" i="17"/>
  <c r="AV15" i="17"/>
  <c r="AU15" i="17"/>
  <c r="AX14" i="17"/>
  <c r="AW14" i="17"/>
  <c r="AV14" i="17"/>
  <c r="AU14" i="17"/>
  <c r="AX13" i="17"/>
  <c r="AW13" i="17"/>
  <c r="AV13" i="17"/>
  <c r="AU13" i="17"/>
  <c r="AX12" i="17"/>
  <c r="AW12" i="17"/>
  <c r="AV12" i="17"/>
  <c r="AU12" i="17"/>
  <c r="AX7" i="17"/>
  <c r="AW7" i="17"/>
  <c r="AV7" i="17"/>
  <c r="AU7" i="17"/>
  <c r="AX6" i="17"/>
  <c r="AW6" i="17"/>
  <c r="AV6" i="17"/>
  <c r="AU6" i="17"/>
  <c r="AT42" i="17"/>
  <c r="AS42" i="17"/>
  <c r="AR42" i="17"/>
  <c r="AQ42" i="17"/>
  <c r="AT41" i="17"/>
  <c r="AS41" i="17"/>
  <c r="AR41" i="17"/>
  <c r="AQ41" i="17"/>
  <c r="AT40" i="17"/>
  <c r="AS40" i="17"/>
  <c r="AR40" i="17"/>
  <c r="AQ40" i="17"/>
  <c r="AT39" i="17"/>
  <c r="AS39" i="17"/>
  <c r="AR39" i="17"/>
  <c r="AQ39" i="17"/>
  <c r="AT38" i="17"/>
  <c r="AS38" i="17"/>
  <c r="AR38" i="17"/>
  <c r="AQ38" i="17"/>
  <c r="AT37" i="17"/>
  <c r="AS37" i="17"/>
  <c r="AR37" i="17"/>
  <c r="AQ37" i="17"/>
  <c r="AT36" i="17"/>
  <c r="AS36" i="17"/>
  <c r="AR36" i="17"/>
  <c r="AQ36" i="17"/>
  <c r="AT35" i="17"/>
  <c r="AS35" i="17"/>
  <c r="AR35" i="17"/>
  <c r="AQ35" i="17"/>
  <c r="AT34" i="17"/>
  <c r="AS34" i="17"/>
  <c r="AR34" i="17"/>
  <c r="AQ34" i="17"/>
  <c r="AT33" i="17"/>
  <c r="AS33" i="17"/>
  <c r="AR33" i="17"/>
  <c r="AQ33" i="17"/>
  <c r="AT32" i="17"/>
  <c r="AS32" i="17"/>
  <c r="AR32" i="17"/>
  <c r="AQ32" i="17"/>
  <c r="AT31" i="17"/>
  <c r="AS31" i="17"/>
  <c r="AR31" i="17"/>
  <c r="AQ31" i="17"/>
  <c r="AT30" i="17"/>
  <c r="AS30" i="17"/>
  <c r="AR30" i="17"/>
  <c r="AQ30" i="17"/>
  <c r="AT29" i="17"/>
  <c r="AS29" i="17"/>
  <c r="AR29" i="17"/>
  <c r="AQ29" i="17"/>
  <c r="AT28" i="17"/>
  <c r="AS28" i="17"/>
  <c r="AR28" i="17"/>
  <c r="AQ28" i="17"/>
  <c r="AT27" i="17"/>
  <c r="AS27" i="17"/>
  <c r="AR27" i="17"/>
  <c r="AQ27" i="17"/>
  <c r="AT26" i="17"/>
  <c r="AS26" i="17"/>
  <c r="AR26" i="17"/>
  <c r="AQ26" i="17"/>
  <c r="AT25" i="17"/>
  <c r="AS25" i="17"/>
  <c r="AR25" i="17"/>
  <c r="AQ25" i="17"/>
  <c r="AT24" i="17"/>
  <c r="AS24" i="17"/>
  <c r="AR24" i="17"/>
  <c r="AQ24" i="17"/>
  <c r="AT23" i="17"/>
  <c r="AS23" i="17"/>
  <c r="AR23" i="17"/>
  <c r="AQ23" i="17"/>
  <c r="AT22" i="17"/>
  <c r="AS22" i="17"/>
  <c r="AR22" i="17"/>
  <c r="AQ22" i="17"/>
  <c r="AT21" i="17"/>
  <c r="AS21" i="17"/>
  <c r="AR21" i="17"/>
  <c r="AQ21" i="17"/>
  <c r="AT20" i="17"/>
  <c r="AS20" i="17"/>
  <c r="AR20" i="17"/>
  <c r="AQ20" i="17"/>
  <c r="AT19" i="17"/>
  <c r="AS19" i="17"/>
  <c r="AR19" i="17"/>
  <c r="AQ19" i="17"/>
  <c r="AT18" i="17"/>
  <c r="AS18" i="17"/>
  <c r="AR18" i="17"/>
  <c r="AQ18" i="17"/>
  <c r="AT17" i="17"/>
  <c r="AS17" i="17"/>
  <c r="AR17" i="17"/>
  <c r="AQ17" i="17"/>
  <c r="AT16" i="17"/>
  <c r="AS16" i="17"/>
  <c r="AR16" i="17"/>
  <c r="AQ16" i="17"/>
  <c r="AT15" i="17"/>
  <c r="AS15" i="17"/>
  <c r="AR15" i="17"/>
  <c r="AQ15" i="17"/>
  <c r="AT14" i="17"/>
  <c r="AS14" i="17"/>
  <c r="AR14" i="17"/>
  <c r="AQ14" i="17"/>
  <c r="AT13" i="17"/>
  <c r="AS13" i="17"/>
  <c r="AR13" i="17"/>
  <c r="AQ13" i="17"/>
  <c r="AT12" i="17"/>
  <c r="AS12" i="17"/>
  <c r="AR12" i="17"/>
  <c r="AQ12" i="17"/>
  <c r="AT7" i="17"/>
  <c r="AS7" i="17"/>
  <c r="AR7" i="17"/>
  <c r="AQ7" i="17"/>
  <c r="AT6" i="17"/>
  <c r="AS6" i="17"/>
  <c r="AR6" i="17"/>
  <c r="AQ6" i="17"/>
  <c r="AP42" i="17"/>
  <c r="AO42" i="17"/>
  <c r="AN42" i="17"/>
  <c r="AM42" i="17"/>
  <c r="AP41" i="17"/>
  <c r="AO41" i="17"/>
  <c r="AN41" i="17"/>
  <c r="AM41" i="17"/>
  <c r="AP40" i="17"/>
  <c r="AO40" i="17"/>
  <c r="AN40" i="17"/>
  <c r="AM40" i="17"/>
  <c r="AP39" i="17"/>
  <c r="AO39" i="17"/>
  <c r="AN39" i="17"/>
  <c r="AM39" i="17"/>
  <c r="AP38" i="17"/>
  <c r="AO38" i="17"/>
  <c r="AN38" i="17"/>
  <c r="AM38" i="17"/>
  <c r="AP37" i="17"/>
  <c r="AO37" i="17"/>
  <c r="AN37" i="17"/>
  <c r="AM37" i="17"/>
  <c r="AP36" i="17"/>
  <c r="AO36" i="17"/>
  <c r="AN36" i="17"/>
  <c r="AM36" i="17"/>
  <c r="AP35" i="17"/>
  <c r="AO35" i="17"/>
  <c r="AN35" i="17"/>
  <c r="AM35" i="17"/>
  <c r="AP34" i="17"/>
  <c r="AO34" i="17"/>
  <c r="AN34" i="17"/>
  <c r="AM34" i="17"/>
  <c r="AP33" i="17"/>
  <c r="AO33" i="17"/>
  <c r="AN33" i="17"/>
  <c r="AM33" i="17"/>
  <c r="AP32" i="17"/>
  <c r="AO32" i="17"/>
  <c r="AN32" i="17"/>
  <c r="AM32" i="17"/>
  <c r="AP31" i="17"/>
  <c r="AO31" i="17"/>
  <c r="AN31" i="17"/>
  <c r="AM31" i="17"/>
  <c r="AP30" i="17"/>
  <c r="AO30" i="17"/>
  <c r="AN30" i="17"/>
  <c r="AM30" i="17"/>
  <c r="AP29" i="17"/>
  <c r="AO29" i="17"/>
  <c r="AN29" i="17"/>
  <c r="AM29" i="17"/>
  <c r="AP28" i="17"/>
  <c r="AO28" i="17"/>
  <c r="AN28" i="17"/>
  <c r="AM28" i="17"/>
  <c r="AP27" i="17"/>
  <c r="AO27" i="17"/>
  <c r="AN27" i="17"/>
  <c r="AM27" i="17"/>
  <c r="AP26" i="17"/>
  <c r="AO26" i="17"/>
  <c r="AN26" i="17"/>
  <c r="AM26" i="17"/>
  <c r="AP25" i="17"/>
  <c r="AO25" i="17"/>
  <c r="AN25" i="17"/>
  <c r="AM25" i="17"/>
  <c r="AP24" i="17"/>
  <c r="AO24" i="17"/>
  <c r="AN24" i="17"/>
  <c r="AM24" i="17"/>
  <c r="AP23" i="17"/>
  <c r="AO23" i="17"/>
  <c r="AN23" i="17"/>
  <c r="AM23" i="17"/>
  <c r="AP22" i="17"/>
  <c r="AO22" i="17"/>
  <c r="AN22" i="17"/>
  <c r="AM22" i="17"/>
  <c r="AP21" i="17"/>
  <c r="AO21" i="17"/>
  <c r="AN21" i="17"/>
  <c r="AM21" i="17"/>
  <c r="AP20" i="17"/>
  <c r="AO20" i="17"/>
  <c r="AN20" i="17"/>
  <c r="AM20" i="17"/>
  <c r="AP19" i="17"/>
  <c r="AO19" i="17"/>
  <c r="AN19" i="17"/>
  <c r="AM19" i="17"/>
  <c r="AP18" i="17"/>
  <c r="AO18" i="17"/>
  <c r="AN18" i="17"/>
  <c r="AM18" i="17"/>
  <c r="AP17" i="17"/>
  <c r="AO17" i="17"/>
  <c r="AN17" i="17"/>
  <c r="AM17" i="17"/>
  <c r="AP16" i="17"/>
  <c r="AO16" i="17"/>
  <c r="AN16" i="17"/>
  <c r="AM16" i="17"/>
  <c r="AP15" i="17"/>
  <c r="AO15" i="17"/>
  <c r="AN15" i="17"/>
  <c r="AM15" i="17"/>
  <c r="AP14" i="17"/>
  <c r="AO14" i="17"/>
  <c r="AN14" i="17"/>
  <c r="AM14" i="17"/>
  <c r="AP13" i="17"/>
  <c r="AO13" i="17"/>
  <c r="AN13" i="17"/>
  <c r="AM13" i="17"/>
  <c r="AM12" i="17"/>
  <c r="AP12" i="17"/>
  <c r="AO12" i="17"/>
  <c r="AN12" i="17"/>
  <c r="AP7" i="17"/>
  <c r="AO7" i="17"/>
  <c r="AN7" i="17"/>
  <c r="AM7" i="17"/>
  <c r="AP6" i="17"/>
  <c r="AO6" i="17"/>
  <c r="AN6" i="17"/>
  <c r="AM6" i="17"/>
  <c r="AL42" i="17"/>
  <c r="AK42" i="17"/>
  <c r="AJ42" i="17"/>
  <c r="AI42" i="17"/>
  <c r="AL41" i="17"/>
  <c r="AK41" i="17"/>
  <c r="AJ41" i="17"/>
  <c r="AI41" i="17"/>
  <c r="AL40" i="17"/>
  <c r="AK40" i="17"/>
  <c r="AJ40" i="17"/>
  <c r="AI40" i="17"/>
  <c r="AL39" i="17"/>
  <c r="AK39" i="17"/>
  <c r="AJ39" i="17"/>
  <c r="AI39" i="17"/>
  <c r="AL38" i="17"/>
  <c r="AK38" i="17"/>
  <c r="AJ38" i="17"/>
  <c r="AI38" i="17"/>
  <c r="AL37" i="17"/>
  <c r="AK37" i="17"/>
  <c r="AJ37" i="17"/>
  <c r="AI37" i="17"/>
  <c r="AL36" i="17"/>
  <c r="AK36" i="17"/>
  <c r="AJ36" i="17"/>
  <c r="AI36" i="17"/>
  <c r="AL35" i="17"/>
  <c r="AK35" i="17"/>
  <c r="AJ35" i="17"/>
  <c r="AI35" i="17"/>
  <c r="AL34" i="17"/>
  <c r="AK34" i="17"/>
  <c r="AJ34" i="17"/>
  <c r="AI34" i="17"/>
  <c r="AL33" i="17"/>
  <c r="AK33" i="17"/>
  <c r="AJ33" i="17"/>
  <c r="AI33" i="17"/>
  <c r="AL32" i="17"/>
  <c r="AK32" i="17"/>
  <c r="AJ32" i="17"/>
  <c r="AI32" i="17"/>
  <c r="AL31" i="17"/>
  <c r="AK31" i="17"/>
  <c r="AJ31" i="17"/>
  <c r="AI31" i="17"/>
  <c r="AL30" i="17"/>
  <c r="AK30" i="17"/>
  <c r="AJ30" i="17"/>
  <c r="AI30" i="17"/>
  <c r="AL29" i="17"/>
  <c r="AK29" i="17"/>
  <c r="AJ29" i="17"/>
  <c r="AI29" i="17"/>
  <c r="AL28" i="17"/>
  <c r="AK28" i="17"/>
  <c r="AJ28" i="17"/>
  <c r="AI28" i="17"/>
  <c r="AL27" i="17"/>
  <c r="AK27" i="17"/>
  <c r="AJ27" i="17"/>
  <c r="AI27" i="17"/>
  <c r="AL26" i="17"/>
  <c r="AK26" i="17"/>
  <c r="AJ26" i="17"/>
  <c r="AI26" i="17"/>
  <c r="AL25" i="17"/>
  <c r="AK25" i="17"/>
  <c r="AJ25" i="17"/>
  <c r="AI25" i="17"/>
  <c r="AL24" i="17"/>
  <c r="AK24" i="17"/>
  <c r="AJ24" i="17"/>
  <c r="AI24" i="17"/>
  <c r="AL23" i="17"/>
  <c r="AK23" i="17"/>
  <c r="AJ23" i="17"/>
  <c r="AI23" i="17"/>
  <c r="AL22" i="17"/>
  <c r="AK22" i="17"/>
  <c r="AJ22" i="17"/>
  <c r="AI22" i="17"/>
  <c r="AL21" i="17"/>
  <c r="AK21" i="17"/>
  <c r="AJ21" i="17"/>
  <c r="AI21" i="17"/>
  <c r="AL20" i="17"/>
  <c r="AK20" i="17"/>
  <c r="AJ20" i="17"/>
  <c r="AI20" i="17"/>
  <c r="AL19" i="17"/>
  <c r="AK19" i="17"/>
  <c r="AJ19" i="17"/>
  <c r="AI19" i="17"/>
  <c r="AL18" i="17"/>
  <c r="AK18" i="17"/>
  <c r="AJ18" i="17"/>
  <c r="AI18" i="17"/>
  <c r="AL17" i="17"/>
  <c r="AK17" i="17"/>
  <c r="AJ17" i="17"/>
  <c r="AI17" i="17"/>
  <c r="AL16" i="17"/>
  <c r="AK16" i="17"/>
  <c r="AJ16" i="17"/>
  <c r="AI16" i="17"/>
  <c r="AL15" i="17"/>
  <c r="AK15" i="17"/>
  <c r="AJ15" i="17"/>
  <c r="AI15" i="17"/>
  <c r="AL14" i="17"/>
  <c r="AK14" i="17"/>
  <c r="AJ14" i="17"/>
  <c r="AI14" i="17"/>
  <c r="AL13" i="17"/>
  <c r="AK13" i="17"/>
  <c r="AJ13" i="17"/>
  <c r="AI13" i="17"/>
  <c r="AL12" i="17"/>
  <c r="AK12" i="17"/>
  <c r="AJ12" i="17"/>
  <c r="AI12" i="17"/>
  <c r="AL7" i="17"/>
  <c r="AK7" i="17"/>
  <c r="AJ7" i="17"/>
  <c r="AI7" i="17"/>
  <c r="AL6" i="17"/>
  <c r="AK6" i="17"/>
  <c r="AJ6" i="17"/>
  <c r="AI6" i="17"/>
  <c r="AH42" i="17"/>
  <c r="AG42" i="17"/>
  <c r="AF42" i="17"/>
  <c r="AE42" i="17"/>
  <c r="AH41" i="17"/>
  <c r="AG41" i="17"/>
  <c r="AF41" i="17"/>
  <c r="AE41" i="17"/>
  <c r="AH40" i="17"/>
  <c r="AG40" i="17"/>
  <c r="AF40" i="17"/>
  <c r="AE40" i="17"/>
  <c r="AH39" i="17"/>
  <c r="AG39" i="17"/>
  <c r="AF39" i="17"/>
  <c r="AE39" i="17"/>
  <c r="AH38" i="17"/>
  <c r="AG38" i="17"/>
  <c r="AF38" i="17"/>
  <c r="AE38" i="17"/>
  <c r="AH37" i="17"/>
  <c r="AG37" i="17"/>
  <c r="AF37" i="17"/>
  <c r="AE37" i="17"/>
  <c r="AH36" i="17"/>
  <c r="AG36" i="17"/>
  <c r="AF36" i="17"/>
  <c r="AE36" i="17"/>
  <c r="AH35" i="17"/>
  <c r="AG35" i="17"/>
  <c r="AF35" i="17"/>
  <c r="AE35" i="17"/>
  <c r="AH34" i="17"/>
  <c r="AG34" i="17"/>
  <c r="AF34" i="17"/>
  <c r="AE34" i="17"/>
  <c r="AH33" i="17"/>
  <c r="AG33" i="17"/>
  <c r="AF33" i="17"/>
  <c r="AE33" i="17"/>
  <c r="AH32" i="17"/>
  <c r="AG32" i="17"/>
  <c r="AF32" i="17"/>
  <c r="AE32" i="17"/>
  <c r="AH31" i="17"/>
  <c r="AG31" i="17"/>
  <c r="AF31" i="17"/>
  <c r="AE31" i="17"/>
  <c r="AH30" i="17"/>
  <c r="AG30" i="17"/>
  <c r="AF30" i="17"/>
  <c r="AE30" i="17"/>
  <c r="AH29" i="17"/>
  <c r="AG29" i="17"/>
  <c r="AF29" i="17"/>
  <c r="AE29" i="17"/>
  <c r="AH28" i="17"/>
  <c r="AG28" i="17"/>
  <c r="AF28" i="17"/>
  <c r="AE28" i="17"/>
  <c r="AH27" i="17"/>
  <c r="AG27" i="17"/>
  <c r="AF27" i="17"/>
  <c r="AE27" i="17"/>
  <c r="AH26" i="17"/>
  <c r="AG26" i="17"/>
  <c r="AF26" i="17"/>
  <c r="AE26" i="17"/>
  <c r="AH25" i="17"/>
  <c r="AG25" i="17"/>
  <c r="AF25" i="17"/>
  <c r="AE25" i="17"/>
  <c r="AH24" i="17"/>
  <c r="AG24" i="17"/>
  <c r="AF24" i="17"/>
  <c r="AE24" i="17"/>
  <c r="AH23" i="17"/>
  <c r="AG23" i="17"/>
  <c r="AF23" i="17"/>
  <c r="AE23" i="17"/>
  <c r="AH22" i="17"/>
  <c r="AG22" i="17"/>
  <c r="AF22" i="17"/>
  <c r="AE22" i="17"/>
  <c r="AH21" i="17"/>
  <c r="AG21" i="17"/>
  <c r="AF21" i="17"/>
  <c r="AE21" i="17"/>
  <c r="AH20" i="17"/>
  <c r="AG20" i="17"/>
  <c r="AF20" i="17"/>
  <c r="AE20" i="17"/>
  <c r="AH19" i="17"/>
  <c r="AG19" i="17"/>
  <c r="AF19" i="17"/>
  <c r="AE19" i="17"/>
  <c r="AH18" i="17"/>
  <c r="AG18" i="17"/>
  <c r="AF18" i="17"/>
  <c r="AE18" i="17"/>
  <c r="AH17" i="17"/>
  <c r="AG17" i="17"/>
  <c r="AF17" i="17"/>
  <c r="AE17" i="17"/>
  <c r="AH16" i="17"/>
  <c r="AG16" i="17"/>
  <c r="AF16" i="17"/>
  <c r="AE16" i="17"/>
  <c r="AH15" i="17"/>
  <c r="AG15" i="17"/>
  <c r="AF15" i="17"/>
  <c r="AE15" i="17"/>
  <c r="AH14" i="17"/>
  <c r="AG14" i="17"/>
  <c r="AF14" i="17"/>
  <c r="AE14" i="17"/>
  <c r="AH13" i="17"/>
  <c r="AG13" i="17"/>
  <c r="AF13" i="17"/>
  <c r="AE13" i="17"/>
  <c r="AH12" i="17"/>
  <c r="AG12" i="17"/>
  <c r="AF12" i="17"/>
  <c r="AE12" i="17"/>
  <c r="AH7" i="17"/>
  <c r="AG7" i="17"/>
  <c r="AF7" i="17"/>
  <c r="AE7" i="17"/>
  <c r="AH6" i="17"/>
  <c r="AG6" i="17"/>
  <c r="AF6" i="17"/>
  <c r="AE6" i="17"/>
  <c r="AD42" i="17" l="1"/>
  <c r="AC42" i="17"/>
  <c r="AB42" i="17"/>
  <c r="AA42" i="17"/>
  <c r="AD41" i="17"/>
  <c r="AC41" i="17"/>
  <c r="AB41" i="17"/>
  <c r="AA41" i="17"/>
  <c r="AD40" i="17"/>
  <c r="AC40" i="17"/>
  <c r="AB40" i="17"/>
  <c r="AA40" i="17"/>
  <c r="AD39" i="17"/>
  <c r="AC39" i="17"/>
  <c r="AB39" i="17"/>
  <c r="AA39" i="17"/>
  <c r="AD38" i="17"/>
  <c r="AC38" i="17"/>
  <c r="AB38" i="17"/>
  <c r="AA38" i="17"/>
  <c r="AD37" i="17"/>
  <c r="AC37" i="17"/>
  <c r="AB37" i="17"/>
  <c r="AA37" i="17"/>
  <c r="AD36" i="17"/>
  <c r="AC36" i="17"/>
  <c r="AB36" i="17"/>
  <c r="AA36" i="17"/>
  <c r="AD35" i="17"/>
  <c r="AC35" i="17"/>
  <c r="AB35" i="17"/>
  <c r="AA35" i="17"/>
  <c r="AD34" i="17"/>
  <c r="AC34" i="17"/>
  <c r="AB34" i="17"/>
  <c r="AA34" i="17"/>
  <c r="AD33" i="17"/>
  <c r="AC33" i="17"/>
  <c r="AB33" i="17"/>
  <c r="AA33" i="17"/>
  <c r="AD32" i="17"/>
  <c r="AC32" i="17"/>
  <c r="AB32" i="17"/>
  <c r="AA32" i="17"/>
  <c r="AD31" i="17"/>
  <c r="AC31" i="17"/>
  <c r="AB31" i="17"/>
  <c r="AA31" i="17"/>
  <c r="AD30" i="17"/>
  <c r="AC30" i="17"/>
  <c r="AB30" i="17"/>
  <c r="AA30" i="17"/>
  <c r="AD29" i="17"/>
  <c r="AC29" i="17"/>
  <c r="AB29" i="17"/>
  <c r="AA29" i="17"/>
  <c r="AD28" i="17"/>
  <c r="AC28" i="17"/>
  <c r="AB28" i="17"/>
  <c r="AA28" i="17"/>
  <c r="AD27" i="17"/>
  <c r="AC27" i="17"/>
  <c r="AB27" i="17"/>
  <c r="AA27" i="17"/>
  <c r="AD26" i="17"/>
  <c r="AC26" i="17"/>
  <c r="AB26" i="17"/>
  <c r="AA26" i="17"/>
  <c r="AD25" i="17"/>
  <c r="AC25" i="17"/>
  <c r="AB25" i="17"/>
  <c r="AA25" i="17"/>
  <c r="AD24" i="17"/>
  <c r="AC24" i="17"/>
  <c r="AB24" i="17"/>
  <c r="AA24" i="17"/>
  <c r="AD23" i="17"/>
  <c r="AC23" i="17"/>
  <c r="AB23" i="17"/>
  <c r="AA23" i="17"/>
  <c r="AD22" i="17"/>
  <c r="AC22" i="17"/>
  <c r="AB22" i="17"/>
  <c r="AA22" i="17"/>
  <c r="AD21" i="17"/>
  <c r="AC21" i="17"/>
  <c r="AB21" i="17"/>
  <c r="AA21" i="17"/>
  <c r="AD20" i="17"/>
  <c r="AC20" i="17"/>
  <c r="AB20" i="17"/>
  <c r="AA20" i="17"/>
  <c r="AD19" i="17"/>
  <c r="AC19" i="17"/>
  <c r="AB19" i="17"/>
  <c r="AA19" i="17"/>
  <c r="AD18" i="17"/>
  <c r="AC18" i="17"/>
  <c r="AB18" i="17"/>
  <c r="AA18" i="17"/>
  <c r="AD17" i="17"/>
  <c r="AC17" i="17"/>
  <c r="AB17" i="17"/>
  <c r="AA17" i="17"/>
  <c r="AD16" i="17"/>
  <c r="AC16" i="17"/>
  <c r="AB16" i="17"/>
  <c r="AA16" i="17"/>
  <c r="AD15" i="17"/>
  <c r="AC15" i="17"/>
  <c r="AB15" i="17"/>
  <c r="AA15" i="17"/>
  <c r="AD14" i="17"/>
  <c r="AC14" i="17"/>
  <c r="AB14" i="17"/>
  <c r="AA14" i="17"/>
  <c r="AD13" i="17"/>
  <c r="AC13" i="17"/>
  <c r="AB13" i="17"/>
  <c r="AA13" i="17"/>
  <c r="AD12" i="17"/>
  <c r="AC12" i="17"/>
  <c r="AB12" i="17"/>
  <c r="AA12" i="17"/>
  <c r="AD7" i="17"/>
  <c r="AC7" i="17"/>
  <c r="AB7" i="17"/>
  <c r="AA7" i="17"/>
  <c r="AD6" i="17"/>
  <c r="AC6" i="17"/>
  <c r="AB6" i="17"/>
  <c r="AA6" i="17"/>
  <c r="Z42" i="17" l="1"/>
  <c r="Y42" i="17"/>
  <c r="X42" i="17"/>
  <c r="W42" i="17"/>
  <c r="Z41" i="17"/>
  <c r="Y41" i="17"/>
  <c r="X41" i="17"/>
  <c r="W41" i="17"/>
  <c r="Z40" i="17"/>
  <c r="Y40" i="17"/>
  <c r="X40" i="17"/>
  <c r="W40" i="17"/>
  <c r="Z39" i="17"/>
  <c r="Y39" i="17"/>
  <c r="X39" i="17"/>
  <c r="W39" i="17"/>
  <c r="Z38" i="17"/>
  <c r="Y38" i="17"/>
  <c r="X38" i="17"/>
  <c r="W38" i="17"/>
  <c r="Z37" i="17"/>
  <c r="Y37" i="17"/>
  <c r="X37" i="17"/>
  <c r="W37" i="17"/>
  <c r="Z36" i="17"/>
  <c r="Y36" i="17"/>
  <c r="X36" i="17"/>
  <c r="W36" i="17"/>
  <c r="Z35" i="17"/>
  <c r="Y35" i="17"/>
  <c r="X35" i="17"/>
  <c r="W35" i="17"/>
  <c r="Z34" i="17"/>
  <c r="Y34" i="17"/>
  <c r="X34" i="17"/>
  <c r="W34" i="17"/>
  <c r="Z33" i="17"/>
  <c r="Y33" i="17"/>
  <c r="X33" i="17"/>
  <c r="W33" i="17"/>
  <c r="Z32" i="17"/>
  <c r="Y32" i="17"/>
  <c r="X32" i="17"/>
  <c r="W32" i="17"/>
  <c r="Z31" i="17"/>
  <c r="Y31" i="17"/>
  <c r="X31" i="17"/>
  <c r="W31" i="17"/>
  <c r="Z30" i="17"/>
  <c r="Y30" i="17"/>
  <c r="X30" i="17"/>
  <c r="W30" i="17"/>
  <c r="Z29" i="17"/>
  <c r="Y29" i="17"/>
  <c r="X29" i="17"/>
  <c r="W29" i="17"/>
  <c r="Z28" i="17"/>
  <c r="Y28" i="17"/>
  <c r="X28" i="17"/>
  <c r="W28" i="17"/>
  <c r="Z27" i="17"/>
  <c r="Y27" i="17"/>
  <c r="X27" i="17"/>
  <c r="W27" i="17"/>
  <c r="Z26" i="17"/>
  <c r="Y26" i="17"/>
  <c r="X26" i="17"/>
  <c r="W26" i="17"/>
  <c r="Z25" i="17"/>
  <c r="Y25" i="17"/>
  <c r="X25" i="17"/>
  <c r="W25" i="17"/>
  <c r="Z24" i="17"/>
  <c r="Y24" i="17"/>
  <c r="X24" i="17"/>
  <c r="W24" i="17"/>
  <c r="Z23" i="17"/>
  <c r="Y23" i="17"/>
  <c r="X23" i="17"/>
  <c r="W23" i="17"/>
  <c r="Z22" i="17"/>
  <c r="Y22" i="17"/>
  <c r="X22" i="17"/>
  <c r="W22" i="17"/>
  <c r="Z21" i="17"/>
  <c r="Y21" i="17"/>
  <c r="X21" i="17"/>
  <c r="W21" i="17"/>
  <c r="Z20" i="17"/>
  <c r="Y20" i="17"/>
  <c r="X20" i="17"/>
  <c r="W20" i="17"/>
  <c r="Z19" i="17"/>
  <c r="Y19" i="17"/>
  <c r="X19" i="17"/>
  <c r="W19" i="17"/>
  <c r="Z18" i="17"/>
  <c r="Y18" i="17"/>
  <c r="X18" i="17"/>
  <c r="W18" i="17"/>
  <c r="Z17" i="17"/>
  <c r="Y17" i="17"/>
  <c r="X17" i="17"/>
  <c r="W17" i="17"/>
  <c r="Z16" i="17"/>
  <c r="Y16" i="17"/>
  <c r="X16" i="17"/>
  <c r="W16" i="17"/>
  <c r="Z15" i="17"/>
  <c r="Y15" i="17"/>
  <c r="X15" i="17"/>
  <c r="W15" i="17"/>
  <c r="Z14" i="17"/>
  <c r="Y14" i="17"/>
  <c r="X14" i="17"/>
  <c r="W14" i="17"/>
  <c r="Z13" i="17"/>
  <c r="Y13" i="17"/>
  <c r="X13" i="17"/>
  <c r="W13" i="17"/>
  <c r="Z12" i="17"/>
  <c r="Y12" i="17"/>
  <c r="X12" i="17"/>
  <c r="W12" i="17"/>
  <c r="Z7" i="17"/>
  <c r="Y7" i="17"/>
  <c r="X7" i="17"/>
  <c r="W7" i="17"/>
  <c r="Z6" i="17"/>
  <c r="Y6" i="17"/>
  <c r="X6" i="17"/>
  <c r="W6" i="17"/>
  <c r="V42" i="17"/>
  <c r="U42" i="17"/>
  <c r="T42" i="17"/>
  <c r="S42" i="17"/>
  <c r="V41" i="17"/>
  <c r="U41" i="17"/>
  <c r="T41" i="17"/>
  <c r="S41" i="17"/>
  <c r="V40" i="17"/>
  <c r="U40" i="17"/>
  <c r="T40" i="17"/>
  <c r="S40" i="17"/>
  <c r="V39" i="17"/>
  <c r="U39" i="17"/>
  <c r="T39" i="17"/>
  <c r="S39" i="17"/>
  <c r="V38" i="17"/>
  <c r="U38" i="17"/>
  <c r="T38" i="17"/>
  <c r="S38" i="17"/>
  <c r="V37" i="17"/>
  <c r="U37" i="17"/>
  <c r="T37" i="17"/>
  <c r="S37" i="17"/>
  <c r="V36" i="17"/>
  <c r="U36" i="17"/>
  <c r="T36" i="17"/>
  <c r="S36" i="17"/>
  <c r="V35" i="17"/>
  <c r="U35" i="17"/>
  <c r="T35" i="17"/>
  <c r="S35" i="17"/>
  <c r="V34" i="17"/>
  <c r="U34" i="17"/>
  <c r="T34" i="17"/>
  <c r="S34" i="17"/>
  <c r="V33" i="17"/>
  <c r="U33" i="17"/>
  <c r="T33" i="17"/>
  <c r="S33" i="17"/>
  <c r="V32" i="17"/>
  <c r="U32" i="17"/>
  <c r="T32" i="17"/>
  <c r="S32" i="17"/>
  <c r="V31" i="17"/>
  <c r="U31" i="17"/>
  <c r="T31" i="17"/>
  <c r="S31" i="17"/>
  <c r="V30" i="17"/>
  <c r="U30" i="17"/>
  <c r="T30" i="17"/>
  <c r="S30" i="17"/>
  <c r="V29" i="17"/>
  <c r="U29" i="17"/>
  <c r="T29" i="17"/>
  <c r="S29" i="17"/>
  <c r="V28" i="17"/>
  <c r="U28" i="17"/>
  <c r="T28" i="17"/>
  <c r="S28" i="17"/>
  <c r="V27" i="17"/>
  <c r="U27" i="17"/>
  <c r="T27" i="17"/>
  <c r="S27" i="17"/>
  <c r="V26" i="17"/>
  <c r="U26" i="17"/>
  <c r="T26" i="17"/>
  <c r="S26" i="17"/>
  <c r="V25" i="17"/>
  <c r="U25" i="17"/>
  <c r="T25" i="17"/>
  <c r="S25" i="17"/>
  <c r="V24" i="17"/>
  <c r="U24" i="17"/>
  <c r="T24" i="17"/>
  <c r="S24" i="17"/>
  <c r="V23" i="17"/>
  <c r="U23" i="17"/>
  <c r="T23" i="17"/>
  <c r="S23" i="17"/>
  <c r="V22" i="17"/>
  <c r="U22" i="17"/>
  <c r="T22" i="17"/>
  <c r="S22" i="17"/>
  <c r="V21" i="17"/>
  <c r="U21" i="17"/>
  <c r="T21" i="17"/>
  <c r="S21" i="17"/>
  <c r="V20" i="17"/>
  <c r="U20" i="17"/>
  <c r="T20" i="17"/>
  <c r="S20" i="17"/>
  <c r="V19" i="17"/>
  <c r="U19" i="17"/>
  <c r="T19" i="17"/>
  <c r="S19" i="17"/>
  <c r="V18" i="17"/>
  <c r="U18" i="17"/>
  <c r="T18" i="17"/>
  <c r="S18" i="17"/>
  <c r="V17" i="17"/>
  <c r="U17" i="17"/>
  <c r="T17" i="17"/>
  <c r="S17" i="17"/>
  <c r="V16" i="17"/>
  <c r="U16" i="17"/>
  <c r="T16" i="17"/>
  <c r="S16" i="17"/>
  <c r="V15" i="17"/>
  <c r="U15" i="17"/>
  <c r="T15" i="17"/>
  <c r="S15" i="17"/>
  <c r="V14" i="17"/>
  <c r="U14" i="17"/>
  <c r="T14" i="17"/>
  <c r="S14" i="17"/>
  <c r="V13" i="17"/>
  <c r="U13" i="17"/>
  <c r="T13" i="17"/>
  <c r="S13" i="17"/>
  <c r="V12" i="17"/>
  <c r="U12" i="17"/>
  <c r="T12" i="17"/>
  <c r="S12" i="17"/>
  <c r="V7" i="17"/>
  <c r="U7" i="17"/>
  <c r="T7" i="17"/>
  <c r="S7" i="17"/>
  <c r="V6" i="17"/>
  <c r="U6" i="17"/>
  <c r="T6" i="17"/>
  <c r="S6" i="17"/>
  <c r="R42" i="17"/>
  <c r="Q42" i="17"/>
  <c r="P42" i="17"/>
  <c r="O42" i="17"/>
  <c r="R41" i="17"/>
  <c r="Q41" i="17"/>
  <c r="P41" i="17"/>
  <c r="O41" i="17"/>
  <c r="R40" i="17"/>
  <c r="Q40" i="17"/>
  <c r="P40" i="17"/>
  <c r="O40" i="17"/>
  <c r="R39" i="17"/>
  <c r="Q39" i="17"/>
  <c r="P39" i="17"/>
  <c r="O39" i="17"/>
  <c r="R38" i="17"/>
  <c r="Q38" i="17"/>
  <c r="P38" i="17"/>
  <c r="O38" i="17"/>
  <c r="R37" i="17"/>
  <c r="Q37" i="17"/>
  <c r="P37" i="17"/>
  <c r="O37" i="17"/>
  <c r="R36" i="17"/>
  <c r="Q36" i="17"/>
  <c r="P36" i="17"/>
  <c r="O36" i="17"/>
  <c r="R35" i="17"/>
  <c r="Q35" i="17"/>
  <c r="P35" i="17"/>
  <c r="O35" i="17"/>
  <c r="R34" i="17"/>
  <c r="Q34" i="17"/>
  <c r="P34" i="17"/>
  <c r="O34" i="17"/>
  <c r="R33" i="17"/>
  <c r="Q33" i="17"/>
  <c r="P33" i="17"/>
  <c r="O33" i="17"/>
  <c r="R32" i="17"/>
  <c r="Q32" i="17"/>
  <c r="P32" i="17"/>
  <c r="O32" i="17"/>
  <c r="R31" i="17"/>
  <c r="Q31" i="17"/>
  <c r="P31" i="17"/>
  <c r="O31" i="17"/>
  <c r="R30" i="17"/>
  <c r="Q30" i="17"/>
  <c r="P30" i="17"/>
  <c r="O30" i="17"/>
  <c r="R29" i="17"/>
  <c r="Q29" i="17"/>
  <c r="P29" i="17"/>
  <c r="O29" i="17"/>
  <c r="R28" i="17"/>
  <c r="Q28" i="17"/>
  <c r="P28" i="17"/>
  <c r="O28" i="17"/>
  <c r="R27" i="17"/>
  <c r="Q27" i="17"/>
  <c r="P27" i="17"/>
  <c r="O27" i="17"/>
  <c r="R26" i="17"/>
  <c r="Q26" i="17"/>
  <c r="P26" i="17"/>
  <c r="O26" i="17"/>
  <c r="R25" i="17"/>
  <c r="Q25" i="17"/>
  <c r="P25" i="17"/>
  <c r="O25" i="17"/>
  <c r="R24" i="17"/>
  <c r="Q24" i="17"/>
  <c r="P24" i="17"/>
  <c r="O24" i="17"/>
  <c r="R23" i="17"/>
  <c r="Q23" i="17"/>
  <c r="P23" i="17"/>
  <c r="O23" i="17"/>
  <c r="R22" i="17"/>
  <c r="Q22" i="17"/>
  <c r="P22" i="17"/>
  <c r="O22" i="17"/>
  <c r="R21" i="17"/>
  <c r="Q21" i="17"/>
  <c r="P21" i="17"/>
  <c r="O21" i="17"/>
  <c r="R20" i="17"/>
  <c r="Q20" i="17"/>
  <c r="P20" i="17"/>
  <c r="O20" i="17"/>
  <c r="R19" i="17"/>
  <c r="Q19" i="17"/>
  <c r="P19" i="17"/>
  <c r="O19" i="17"/>
  <c r="R18" i="17"/>
  <c r="Q18" i="17"/>
  <c r="P18" i="17"/>
  <c r="O18" i="17"/>
  <c r="R17" i="17"/>
  <c r="Q17" i="17"/>
  <c r="P17" i="17"/>
  <c r="O17" i="17"/>
  <c r="R16" i="17"/>
  <c r="Q16" i="17"/>
  <c r="P16" i="17"/>
  <c r="O16" i="17"/>
  <c r="R15" i="17"/>
  <c r="Q15" i="17"/>
  <c r="P15" i="17"/>
  <c r="O15" i="17"/>
  <c r="R14" i="17"/>
  <c r="Q14" i="17"/>
  <c r="P14" i="17"/>
  <c r="O14" i="17"/>
  <c r="R13" i="17"/>
  <c r="Q13" i="17"/>
  <c r="P13" i="17"/>
  <c r="O13" i="17"/>
  <c r="R12" i="17"/>
  <c r="Q12" i="17"/>
  <c r="P12" i="17"/>
  <c r="O12" i="17"/>
  <c r="R7" i="17"/>
  <c r="Q7" i="17"/>
  <c r="P7" i="17"/>
  <c r="O7" i="17"/>
  <c r="R6" i="17"/>
  <c r="Q6" i="17"/>
  <c r="P6" i="17"/>
  <c r="O6" i="17"/>
  <c r="N42" i="17" l="1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N12" i="17"/>
  <c r="M12" i="17"/>
  <c r="L12" i="17"/>
  <c r="K12" i="17"/>
  <c r="E10" i="17"/>
  <c r="D10" i="17"/>
  <c r="D8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C28" i="17" s="1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J12" i="17"/>
  <c r="I12" i="17"/>
  <c r="H12" i="17"/>
  <c r="G12" i="17"/>
  <c r="F9" i="17"/>
  <c r="F8" i="17"/>
  <c r="F7" i="17"/>
  <c r="C7" i="17"/>
  <c r="F34" i="17"/>
  <c r="F10" i="17"/>
  <c r="C10" i="17"/>
  <c r="BB43" i="17"/>
  <c r="BA43" i="17"/>
  <c r="AZ43" i="17"/>
  <c r="AY43" i="17"/>
  <c r="AX43" i="17"/>
  <c r="AW43" i="17"/>
  <c r="AV43" i="17"/>
  <c r="AU43" i="17"/>
  <c r="AT43" i="17"/>
  <c r="AS43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J6" i="17"/>
  <c r="F6" i="17" s="1"/>
  <c r="I6" i="17"/>
  <c r="H6" i="17"/>
  <c r="D6" i="17" s="1"/>
  <c r="G6" i="17"/>
  <c r="C6" i="17" s="1"/>
  <c r="E18" i="17" l="1"/>
  <c r="E28" i="17"/>
  <c r="F18" i="17"/>
  <c r="F32" i="17"/>
  <c r="F40" i="17"/>
  <c r="F42" i="17"/>
  <c r="F12" i="17"/>
  <c r="C16" i="17"/>
  <c r="C20" i="17"/>
  <c r="C24" i="17"/>
  <c r="C32" i="17"/>
  <c r="C36" i="17"/>
  <c r="C40" i="17"/>
  <c r="D14" i="17"/>
  <c r="D18" i="17"/>
  <c r="D22" i="17"/>
  <c r="D26" i="17"/>
  <c r="D30" i="17"/>
  <c r="D34" i="17"/>
  <c r="D38" i="17"/>
  <c r="D42" i="17"/>
  <c r="E16" i="17"/>
  <c r="E20" i="17"/>
  <c r="E24" i="17"/>
  <c r="E32" i="17"/>
  <c r="E36" i="17"/>
  <c r="E40" i="17"/>
  <c r="F14" i="17"/>
  <c r="F22" i="17"/>
  <c r="F26" i="17"/>
  <c r="F30" i="17"/>
  <c r="F38" i="17"/>
  <c r="E13" i="17"/>
  <c r="C12" i="17"/>
  <c r="C17" i="17"/>
  <c r="C25" i="17"/>
  <c r="C33" i="17"/>
  <c r="C41" i="17"/>
  <c r="D19" i="17"/>
  <c r="D27" i="17"/>
  <c r="D35" i="17"/>
  <c r="E17" i="17"/>
  <c r="E25" i="17"/>
  <c r="E33" i="17"/>
  <c r="E41" i="17"/>
  <c r="F19" i="17"/>
  <c r="F31" i="17"/>
  <c r="C13" i="17"/>
  <c r="C21" i="17"/>
  <c r="C29" i="17"/>
  <c r="C37" i="17"/>
  <c r="D15" i="17"/>
  <c r="D23" i="17"/>
  <c r="D31" i="17"/>
  <c r="D39" i="17"/>
  <c r="E21" i="17"/>
  <c r="E29" i="17"/>
  <c r="E37" i="17"/>
  <c r="F15" i="17"/>
  <c r="F23" i="17"/>
  <c r="F27" i="17"/>
  <c r="F35" i="17"/>
  <c r="F39" i="17"/>
  <c r="E22" i="17"/>
  <c r="E42" i="17"/>
  <c r="E30" i="17"/>
  <c r="E34" i="17"/>
  <c r="F16" i="17"/>
  <c r="F24" i="17"/>
  <c r="F28" i="17"/>
  <c r="F36" i="17"/>
  <c r="E12" i="17"/>
  <c r="E15" i="17"/>
  <c r="E19" i="17"/>
  <c r="E23" i="17"/>
  <c r="E27" i="17"/>
  <c r="E31" i="17"/>
  <c r="E35" i="17"/>
  <c r="E39" i="17"/>
  <c r="F13" i="17"/>
  <c r="F17" i="17"/>
  <c r="F21" i="17"/>
  <c r="F25" i="17"/>
  <c r="F29" i="17"/>
  <c r="F33" i="17"/>
  <c r="F37" i="17"/>
  <c r="F41" i="17"/>
  <c r="E14" i="17"/>
  <c r="E26" i="17"/>
  <c r="E38" i="17"/>
  <c r="F20" i="17"/>
  <c r="E6" i="17"/>
  <c r="E7" i="17"/>
  <c r="E9" i="17"/>
  <c r="C15" i="17"/>
  <c r="C19" i="17"/>
  <c r="C23" i="17"/>
  <c r="C27" i="17"/>
  <c r="C31" i="17"/>
  <c r="C35" i="17"/>
  <c r="C39" i="17"/>
  <c r="D17" i="17"/>
  <c r="D21" i="17"/>
  <c r="D25" i="17"/>
  <c r="D29" i="17"/>
  <c r="D33" i="17"/>
  <c r="D37" i="17"/>
  <c r="D41" i="17"/>
  <c r="M43" i="17"/>
  <c r="C9" i="17"/>
  <c r="C8" i="17"/>
  <c r="D7" i="17"/>
  <c r="D12" i="17"/>
  <c r="C14" i="17"/>
  <c r="C18" i="17"/>
  <c r="C22" i="17"/>
  <c r="C26" i="17"/>
  <c r="C30" i="17"/>
  <c r="C34" i="17"/>
  <c r="C38" i="17"/>
  <c r="C42" i="17"/>
  <c r="D16" i="17"/>
  <c r="D20" i="17"/>
  <c r="D24" i="17"/>
  <c r="D28" i="17"/>
  <c r="D32" i="17"/>
  <c r="D36" i="17"/>
  <c r="D40" i="17"/>
  <c r="L43" i="17"/>
  <c r="K43" i="17"/>
  <c r="D13" i="17"/>
  <c r="D9" i="17"/>
  <c r="E8" i="17"/>
  <c r="N43" i="17"/>
  <c r="I43" i="17"/>
  <c r="H43" i="17"/>
  <c r="J43" i="17"/>
  <c r="G43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F43" i="17" l="1"/>
  <c r="E43" i="17"/>
  <c r="C43" i="17"/>
  <c r="D43" i="17"/>
</calcChain>
</file>

<file path=xl/comments1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sharedStrings.xml><?xml version="1.0" encoding="utf-8"?>
<sst xmlns="http://schemas.openxmlformats.org/spreadsheetml/2006/main" count="15275" uniqueCount="580">
  <si>
    <t>ЗАЯВЛЕНИЕ</t>
  </si>
  <si>
    <t>ИЗПОЛЗВАНИ СХЕМИ ЗА ПОДПОМАГАНЕ</t>
  </si>
  <si>
    <t>№</t>
  </si>
  <si>
    <t>ДАТА</t>
  </si>
  <si>
    <t>НАИМЕНОВАНИЕ</t>
  </si>
  <si>
    <t>БУЛСТАТ/
ЕИК</t>
  </si>
  <si>
    <t>СЕДАЛИЩЕ</t>
  </si>
  <si>
    <t>МЕСТОПОЛОЖЕНИЕ</t>
  </si>
  <si>
    <t>бр. (MWh)</t>
  </si>
  <si>
    <t>НАЧАЛЕН №</t>
  </si>
  <si>
    <t>КРАЕН №</t>
  </si>
  <si>
    <t>MWh</t>
  </si>
  <si>
    <t>ОБЩИНА</t>
  </si>
  <si>
    <t>НАСЕЛЕНО МЯСТО</t>
  </si>
  <si>
    <t>MW</t>
  </si>
  <si>
    <t>НЕТНА ПРОИЗВЕДЕНА ЕЛ. ЕНЕРГИЯ ОТ ВЕКП НА ИЗХОД ТЕЦ</t>
  </si>
  <si>
    <t>АКТУАЛНА ЗАПОВЕД НА МЕ ЗА УТВЪРЖДАВАНЕ НА АЛГОРИТЪМ</t>
  </si>
  <si>
    <t>ПЕРИОД НА ПРОИЗВОДСТВО</t>
  </si>
  <si>
    <t>ОТ ДАТА</t>
  </si>
  <si>
    <t>ДО ДАТА</t>
  </si>
  <si>
    <t>ЕНЕРГИЕН  ОБЕКТ / ЦЕНТРАЛА</t>
  </si>
  <si>
    <t>ВИД ЦЕНТРАЛА</t>
  </si>
  <si>
    <t>ДОЛНА ТОПЛИНА НА ИЗГАРЯНЕ</t>
  </si>
  <si>
    <r>
      <t>kJ/nm</t>
    </r>
    <r>
      <rPr>
        <b/>
        <vertAlign val="superscript"/>
        <sz val="10"/>
        <rFont val="Arial"/>
        <family val="2"/>
        <charset val="204"/>
      </rPr>
      <t xml:space="preserve">3 </t>
    </r>
  </si>
  <si>
    <t>kJ/kg</t>
  </si>
  <si>
    <t>ТОПЛИННА ЕНЕРГИЯ</t>
  </si>
  <si>
    <t>КОМБИНИРАНА</t>
  </si>
  <si>
    <t>ПОТРЕБЕНА</t>
  </si>
  <si>
    <t>ИНСТАЛАЦИИ</t>
  </si>
  <si>
    <t>ЕЛ. ЕНЕРГИЯ</t>
  </si>
  <si>
    <t>ОТ ВЕКП СЪГЛАСНО НАРЕДБА ПО ЧЛ.162, АЛ.3 ОТ ЗЕ /БРУТО/</t>
  </si>
  <si>
    <t>КПГЦ</t>
  </si>
  <si>
    <t>%</t>
  </si>
  <si>
    <t>_</t>
  </si>
  <si>
    <t>ИКОНОМ. ГОРИВО</t>
  </si>
  <si>
    <t>НОМИН. ЕФЕКТ.</t>
  </si>
  <si>
    <t>ДАТА ВЪВЕЖ.</t>
  </si>
  <si>
    <t>ВИД СХЕМА</t>
  </si>
  <si>
    <t>РАЗМЕР</t>
  </si>
  <si>
    <t>ДАТА ПОЛУЧАВАНЕ</t>
  </si>
  <si>
    <t>лв.</t>
  </si>
  <si>
    <t>ОБЩА ИНСТ. ЕЛЕКТР. МОЩНОСТ</t>
  </si>
  <si>
    <t>няма</t>
  </si>
  <si>
    <t>Топлофикационна към оранжерийни обекти</t>
  </si>
  <si>
    <t>Столична</t>
  </si>
  <si>
    <t>Разград</t>
  </si>
  <si>
    <t>гр. Разград</t>
  </si>
  <si>
    <t>ТЕЦ "Разград"</t>
  </si>
  <si>
    <t>„Топлофикация – Враца” EАД</t>
  </si>
  <si>
    <t>Враца</t>
  </si>
  <si>
    <t>гр. Враца</t>
  </si>
  <si>
    <t>ТЕЦ „Градска”</t>
  </si>
  <si>
    <t>Топлофикационна за битови клиенти</t>
  </si>
  <si>
    <t>ТЕЦ „Младост”</t>
  </si>
  <si>
    <t>„Топлофикация – ВТ” АД</t>
  </si>
  <si>
    <t>В. Търново</t>
  </si>
  <si>
    <t>гр. В. Търново</t>
  </si>
  <si>
    <t>ТЕЦ "Топлофикация-ВТ"</t>
  </si>
  <si>
    <t>„Белла България“ АД</t>
  </si>
  <si>
    <t>гр. София</t>
  </si>
  <si>
    <t>ТЕЦ "Унибел"</t>
  </si>
  <si>
    <t>гр. Ямбол</t>
  </si>
  <si>
    <t>Ямбол</t>
  </si>
  <si>
    <t>Топлофикационна към промишлени обекти</t>
  </si>
  <si>
    <t>„ЕВН България Електроснабдяване” ЕАД</t>
  </si>
  <si>
    <t>гр. Пловдив</t>
  </si>
  <si>
    <t>Пловдив</t>
  </si>
  <si>
    <t>„Топлофикация – Бургас” ЕАД</t>
  </si>
  <si>
    <t>Бургас</t>
  </si>
  <si>
    <t>гр. Бургас</t>
  </si>
  <si>
    <t>ТЕЦ "Бургас"</t>
  </si>
  <si>
    <t>„Веолия Енерджи Варна“ ЕАД</t>
  </si>
  <si>
    <t>Варна</t>
  </si>
  <si>
    <t>гр. Варна</t>
  </si>
  <si>
    <t>ТЕЦ "Веолия Енерджи Варна"</t>
  </si>
  <si>
    <t>„Димитър Маджаров – 2” ЕООД</t>
  </si>
  <si>
    <t>ТЕЦ "Маджаров"</t>
  </si>
  <si>
    <t>„Топлофикация Петрич“ ЕАД</t>
  </si>
  <si>
    <t>Петрич</t>
  </si>
  <si>
    <t>гр. Петрич</t>
  </si>
  <si>
    <t>ТЕЦ "Когенерация - 1,2,3,4 и КЦ"</t>
  </si>
  <si>
    <t>Сливен</t>
  </si>
  <si>
    <t>гр. Сливен</t>
  </si>
  <si>
    <t>„Овердрайв” АД</t>
  </si>
  <si>
    <t>ТЕЦ „Овердрайв Тюнинг Център”</t>
  </si>
  <si>
    <t>„Овергаз Мрежи“ ЕАД</t>
  </si>
  <si>
    <t>ЛОЦ „Овча купел”</t>
  </si>
  <si>
    <t>Пазарджик</t>
  </si>
  <si>
    <t>с. Братаница</t>
  </si>
  <si>
    <t>Топлофикационна към здравно заведение</t>
  </si>
  <si>
    <t>„Топлофикация – Перник” АД</t>
  </si>
  <si>
    <t>Перник</t>
  </si>
  <si>
    <t>гр. Перник</t>
  </si>
  <si>
    <t>ТЕЦ "Република"</t>
  </si>
  <si>
    <t>Плевен</t>
  </si>
  <si>
    <t>гр. Плевен</t>
  </si>
  <si>
    <t>ТЕЦ „Плевен”</t>
  </si>
  <si>
    <t>„Топлофикация София” ЕАД</t>
  </si>
  <si>
    <t>ТЕЦ „София”</t>
  </si>
  <si>
    <t>„ЕВН България Топлофикация” ЕАД</t>
  </si>
  <si>
    <t>ТЕЦ "Пловдив Север"</t>
  </si>
  <si>
    <t>НПИ на Р.България 2013-2020</t>
  </si>
  <si>
    <t>Безпл. пар. газове</t>
  </si>
  <si>
    <t>2013-2020</t>
  </si>
  <si>
    <t>Гълъбово</t>
  </si>
  <si>
    <t>гр. Гълъбово</t>
  </si>
  <si>
    <t>ТЕЦ „Сливен”</t>
  </si>
  <si>
    <t>Девня</t>
  </si>
  <si>
    <t>гр. Девня</t>
  </si>
  <si>
    <t>ТЕЦ "Девен"</t>
  </si>
  <si>
    <t>„МБАЛ – Търговище“ АД</t>
  </si>
  <si>
    <t>Търговище</t>
  </si>
  <si>
    <t>гр. Търговище</t>
  </si>
  <si>
    <t>ТЕЦ „МБАЛ – Търговище“</t>
  </si>
  <si>
    <t>ДРОБЕН ОСТАТЪК ЗА СЛЕДВАЩ ПЕРИОД</t>
  </si>
  <si>
    <t>ПОДАДЕНА ПЛЮС ДРОБЕН ОСТАТЪК ОТ МИНАЛ ПЕРИОД</t>
  </si>
  <si>
    <t>бр.</t>
  </si>
  <si>
    <t>бр. (+/-)</t>
  </si>
  <si>
    <t>"Енерго-Про Продажби" АД</t>
  </si>
  <si>
    <t>„Солвей Соди” АД</t>
  </si>
  <si>
    <t>„Оранжерии Гимел“ АД - 200 дка</t>
  </si>
  <si>
    <t>ТЕЦ „Оранжерия 200 дка“</t>
  </si>
  <si>
    <t>„Оранжерии Гимел“ АД - 500 дка</t>
  </si>
  <si>
    <t>ТЕЦ „Оранжерия 500 дка“</t>
  </si>
  <si>
    <t>„Декотекс” АД</t>
  </si>
  <si>
    <t>ТЕЦ "Декотекс"</t>
  </si>
  <si>
    <t>15% от Инв. кредит - ЕБВР</t>
  </si>
  <si>
    <t>„Инертстрой-Калето“ АД</t>
  </si>
  <si>
    <t>Мездра</t>
  </si>
  <si>
    <t>гр. Мездра</t>
  </si>
  <si>
    <t>ТЕЦ "Оранжерия Озирис"</t>
  </si>
  <si>
    <t>с. Брусен</t>
  </si>
  <si>
    <t>Русе</t>
  </si>
  <si>
    <t>гр. Русе</t>
  </si>
  <si>
    <t>ТЕЦ „Русе-Изток”</t>
  </si>
  <si>
    <t>ТЕЦ „София изток”</t>
  </si>
  <si>
    <t>ЧЗП „Румяна Величкова”</t>
  </si>
  <si>
    <t>ТЕЦ "Оранжерия Трудовец"</t>
  </si>
  <si>
    <t>Ботевград</t>
  </si>
  <si>
    <t>с.  Трудовец</t>
  </si>
  <si>
    <t>„Оранжерии Гимел II“ EOOД</t>
  </si>
  <si>
    <t>ТЕЦ „Оранжерия Левски“</t>
  </si>
  <si>
    <t>Левски</t>
  </si>
  <si>
    <t>гр. Левски</t>
  </si>
  <si>
    <t>„Когрийн“ ООД</t>
  </si>
  <si>
    <t>Първомай</t>
  </si>
  <si>
    <t>гр. Първомай</t>
  </si>
  <si>
    <t>ТЕЦ „Когенерационна централа 6,66 MW”</t>
  </si>
  <si>
    <t xml:space="preserve">ЕЛЕКТРОПРЕНОСНА МРЕЖА (ЕПМ) - ИЗДАВАНЕ / ПРЕХВЪРЛЯНЕ КЪМ ОБЩЕСТВЕН ДОСТАВЧИК </t>
  </si>
  <si>
    <t>ЕЛЕКТРОРАЗПРЕДЕЛИТЕЛНА МРЕЖА (ЕРМ) - ИЗДАВАНЕ / ПРЕХВЪРЛЯНЕ КЪМ КРАЕН СНАБДИТЕЛ</t>
  </si>
  <si>
    <t xml:space="preserve">ЕЛЕКТРОПРЕНОСНА МРЕЖА (ЕПМ) - ИЗДАВАНЕ / ПРЕХВЪРЛЯНЕ КЪМ ФОНД "СИГУРНОСТ НА ЕЛЕКТРОЕНЕРГИЙНАТА СИСТЕМА" (ФСЕС) </t>
  </si>
  <si>
    <t xml:space="preserve">ЕЛЕКТРОРАЗПРЕДЕЛИТЕЛНА МРЕЖА (ЕРМ) - ИЗДАВАНЕ / ПРЕХВЪРЛЯНЕ КЪМ ФОНД "СИГУРНОСТ НА ЕЛЕКТРОЕНЕРГИЙНАТА СИСТЕМА" (ФСЕС) </t>
  </si>
  <si>
    <t>ДЯЛ НЕТНА ЕЕ ОТ ВЕКП ПОДАДЕНА ПО ЕРМ</t>
  </si>
  <si>
    <t>ТЕЦ "Оранжерии Кресна"</t>
  </si>
  <si>
    <t>Кресна</t>
  </si>
  <si>
    <t>гр. Кресна</t>
  </si>
  <si>
    <t>„Юлико – Евротрейд” ЕООД</t>
  </si>
  <si>
    <t>ТЕЦ "Стамболийски"</t>
  </si>
  <si>
    <t>Стамболийски</t>
  </si>
  <si>
    <t>гр. Стамболийски</t>
  </si>
  <si>
    <t>„Оранжерии-Петров дол“ ООД</t>
  </si>
  <si>
    <t>Провадия</t>
  </si>
  <si>
    <t>с. Петров дол</t>
  </si>
  <si>
    <t>ТЕЦ "Оранжерии-Петров дол"</t>
  </si>
  <si>
    <t>ДФ "Земеделие"</t>
  </si>
  <si>
    <t>„УМБАЛ – Проф. д-р Стоян Киркович“ АД</t>
  </si>
  <si>
    <t>Ст. Загора</t>
  </si>
  <si>
    <t>гр. Ст. Загора</t>
  </si>
  <si>
    <t>ТЕЦ „Газов когенерационен модул“</t>
  </si>
  <si>
    <t>гр. Нови Искър</t>
  </si>
  <si>
    <t>„Топлофикация – Габрово” ЕАД</t>
  </si>
  <si>
    <t>Габрово</t>
  </si>
  <si>
    <t>гр. Габрово</t>
  </si>
  <si>
    <t>ТЕЦ „Габрово”</t>
  </si>
  <si>
    <t xml:space="preserve"> БРОЙТЕЦ</t>
  </si>
  <si>
    <t>„ТЕЦ Горна Оряховица“ ЕАД</t>
  </si>
  <si>
    <t>Г. Оряховица</t>
  </si>
  <si>
    <t>гр. Г. Оряховица</t>
  </si>
  <si>
    <t>ТЕЦ "Горна Оряховица"</t>
  </si>
  <si>
    <t>"Електроразпределение Север" АД</t>
  </si>
  <si>
    <t>„Електроразпределение Юг” ЕАД</t>
  </si>
  <si>
    <t>„Юропиен Трейд Оф Енерджи“ АД - рег. ЕСО</t>
  </si>
  <si>
    <t>ДЕ до 1 бр. търг. рег. в ЕСО и 2 бр. клиенти</t>
  </si>
  <si>
    <t>Бобов дол</t>
  </si>
  <si>
    <t>ТЕЦ "Бобов дол"</t>
  </si>
  <si>
    <t>с. Големо село</t>
  </si>
  <si>
    <t xml:space="preserve">№1                                                ДВГ/ГТ или ТГ                    </t>
  </si>
  <si>
    <t xml:space="preserve">№2                                                    ДВГ/ГТ или ТГ                    </t>
  </si>
  <si>
    <t xml:space="preserve">№3                                               ДВГ/ГТ или ТГ                    </t>
  </si>
  <si>
    <t xml:space="preserve">№4                                                ДВГ/ГТ или ТГ                    </t>
  </si>
  <si>
    <t xml:space="preserve">№5                                                ДВГ/ГТ или ТГ                    </t>
  </si>
  <si>
    <t xml:space="preserve">№6                                              ДВГ/ГТ или ТГ                    </t>
  </si>
  <si>
    <t xml:space="preserve">№7                                                ДВГ/ГТ или ТГ                    </t>
  </si>
  <si>
    <t xml:space="preserve">№8                                                ДВГ/ГТ или ТГ                    </t>
  </si>
  <si>
    <t xml:space="preserve">№9                                                 ДВГ/ГТ или ТГ                    </t>
  </si>
  <si>
    <t xml:space="preserve">        №1                                        ДВГ/ГТ или ТГ                    </t>
  </si>
  <si>
    <t xml:space="preserve">         №2                                           ДВГ/ГТ или ТГ                    </t>
  </si>
  <si>
    <t xml:space="preserve">        №3                                        ДВГ/ГТ или ТГ                    </t>
  </si>
  <si>
    <t xml:space="preserve">        №4                                        ДВГ/ГТ или ТГ                    </t>
  </si>
  <si>
    <t xml:space="preserve">        №5                                         ДВГ/ГТ или ТГ                    </t>
  </si>
  <si>
    <t xml:space="preserve">        №6                                       ДВГ/ГТ или ТГ                    </t>
  </si>
  <si>
    <t xml:space="preserve">        №7                                         ДВГ/ГТ или ТГ                    </t>
  </si>
  <si>
    <t xml:space="preserve">         №8                                        ДВГ/ГТ или ТГ                    </t>
  </si>
  <si>
    <t xml:space="preserve">        №9                                         ДВГ/ГТ или ТГ                    </t>
  </si>
  <si>
    <t>„Нова Пауър“ ЕООД</t>
  </si>
  <si>
    <t>„Енергиен Център ЗЕБРА“ ЕООД</t>
  </si>
  <si>
    <t>„Топлофикация – Разград” АД</t>
  </si>
  <si>
    <t>ТЕЦ "Енергиен Център Зебра"</t>
  </si>
  <si>
    <t>Дружество и/или централа</t>
  </si>
  <si>
    <t>Комбинирана ТЕ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</si>
  <si>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</si>
  <si>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</si>
  <si>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</si>
  <si>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</si>
  <si>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</si>
  <si>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</si>
  <si>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</si>
  <si>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</si>
  <si>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</si>
  <si>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</si>
  <si>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</si>
  <si>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</si>
  <si>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за централата през годината</t>
  </si>
  <si>
    <t>Потребена ТЕ</t>
  </si>
  <si>
    <t>Бр.</t>
  </si>
  <si>
    <t>ОБЩО за всички централи през годината</t>
  </si>
  <si>
    <t>„Топлоф. София” ЕАД - ТЕЦ "София"</t>
  </si>
  <si>
    <t>„Топлоф. София” ЕАД - ТЕЦ "София-Изток"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</si>
  <si>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ПОД 500 kW</t>
    </r>
  </si>
  <si>
    <t xml:space="preserve">ДЯЛ НЕТНА ЕЕ ОТ ВЕКП ПОДАДЕНА ПО ЕПМ     </t>
  </si>
  <si>
    <t>ДЯЛ НЕТНА ЕЕ ОТ ВЕКП ПОДАДЕНА ПО ЕПМ, ЕРМ ИЛИ ДЕ</t>
  </si>
  <si>
    <t>Е-ЗСК-3</t>
  </si>
  <si>
    <t>Е-ЗСК-10</t>
  </si>
  <si>
    <t>Е-ЗСК-32</t>
  </si>
  <si>
    <t>Е-ЗСК-35</t>
  </si>
  <si>
    <t>Е-ЗСК-45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</si>
  <si>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500 kW И НАД 500 kW</t>
    </r>
  </si>
  <si>
    <t>ДЯЛ НЕТНА ЕЕ ОТ ВЕКП ПОДАДЕНА ПО ЕПМ      (ЗА ФСЕС)</t>
  </si>
  <si>
    <t>ЕРМ, КЪМ КОЯТО Е ПРИСЪЕДИНЕН ПРОИЗВОДИТЕЛЯТ НА ЕЕ ОТ ВЕКП</t>
  </si>
  <si>
    <t>ДЯЛ НЕТНА ЕЕ ОТ ВЕКП ПОДАДЕНА ПО ЕРМ      (ЗА ФСЕС)</t>
  </si>
  <si>
    <t>Е-ЗСК-27</t>
  </si>
  <si>
    <t>Е-ЗСК-1</t>
  </si>
  <si>
    <t>Е-ЗСК-4</t>
  </si>
  <si>
    <t>Е-ЗСК-6</t>
  </si>
  <si>
    <t>Е-ЗСК-8</t>
  </si>
  <si>
    <t>Е-ЗСК-28</t>
  </si>
  <si>
    <t>Е-ЗСК-31</t>
  </si>
  <si>
    <t>Е-ЗСК-37</t>
  </si>
  <si>
    <t>Е-ЗСК-38</t>
  </si>
  <si>
    <t>Е-ЗСК-44</t>
  </si>
  <si>
    <t>Е-ЗСК-43</t>
  </si>
  <si>
    <t>Е-ЗСК-46</t>
  </si>
  <si>
    <t>Е-ЗСК-36</t>
  </si>
  <si>
    <t>Е-ЗСК-30</t>
  </si>
  <si>
    <t>Е-ЗСК-5</t>
  </si>
  <si>
    <t>Е-ЗСК-40</t>
  </si>
  <si>
    <t>Е-ЗСК-21</t>
  </si>
  <si>
    <t>Е-ЗСК-26</t>
  </si>
  <si>
    <t>Е-ЗСК-29</t>
  </si>
  <si>
    <t>Е-ЗСК-39</t>
  </si>
  <si>
    <t>Е-ЗСК-12</t>
  </si>
  <si>
    <t>Е-ЗСК-9</t>
  </si>
  <si>
    <t>Е-ЗСК-13</t>
  </si>
  <si>
    <t>Е-ЗСК-14</t>
  </si>
  <si>
    <t>„Топлофикация София” ЕАД-ТЕЦ "София"</t>
  </si>
  <si>
    <t>Е-ЗСК-15</t>
  </si>
  <si>
    <t>„Топлофикация София” ЕАД-ТЕЦ "София изток"</t>
  </si>
  <si>
    <t>Е-ЗСК-16</t>
  </si>
  <si>
    <t>Е-ЗСК-18</t>
  </si>
  <si>
    <t>Е-ЗСК-19</t>
  </si>
  <si>
    <t>Е-ЗСК-20</t>
  </si>
  <si>
    <t>Е-ЗСК-22</t>
  </si>
  <si>
    <t>Е-ЗСК-23</t>
  </si>
  <si>
    <t>Е-ЗСК-47</t>
  </si>
  <si>
    <t>„Топлофикация – Плевен” АД</t>
  </si>
  <si>
    <t>„ТЕЦ – Бобов дол“ АД</t>
  </si>
  <si>
    <t>ТЕЦ „Нова пауър Сливен“</t>
  </si>
  <si>
    <t>„Алт Ко” ЕООД</t>
  </si>
  <si>
    <t>„Топлофикация–Сливен-инж. Ангел Ангелов” ЕАД</t>
  </si>
  <si>
    <t>„Топлофикация Русе” АД</t>
  </si>
  <si>
    <t>„Топлофикация–Сливен-инж.А.Ангелов” ЕАД</t>
  </si>
  <si>
    <t>ЗСК-3-01-25/000000000</t>
  </si>
  <si>
    <t>ЗСК-35-01-25/000000000</t>
  </si>
  <si>
    <t>ЗСК-45-01-25/000000000</t>
  </si>
  <si>
    <t>ЗСК-27-01-25/000000000</t>
  </si>
  <si>
    <t>ЗСК-8-01-25/000000000</t>
  </si>
  <si>
    <t>ЗСК-31-01-25/000000000</t>
  </si>
  <si>
    <t>ЗСК-30-01-25/000000000</t>
  </si>
  <si>
    <t>ЗСК-29-01-25/000000000</t>
  </si>
  <si>
    <t>ЗСК-12-01-25/000000000</t>
  </si>
  <si>
    <t>ЗСК-9-01-25/000000000</t>
  </si>
  <si>
    <t>ЗСК-14-01-25/000000000</t>
  </si>
  <si>
    <t>ЗСК-20-01-25/000000000</t>
  </si>
  <si>
    <t>ЗСК-22-01-25/000000000</t>
  </si>
  <si>
    <t>ЗСК-23-01-25/000000000</t>
  </si>
  <si>
    <t>Издадени / прехвълени е-СП</t>
  </si>
  <si>
    <t xml:space="preserve"> ИЗДАВАНЕ / ПРЕХВЪРЛЯНЕ НА е-СП ЗА НЕТНА ЕЛЕКТРИЧЕСКА ЕНЕРГИЯ ОТ ВЕКП ПО ЧЛ.119, АЛ.1 И АЛ.2 ОТ ЗЕ</t>
  </si>
  <si>
    <t>БРОЙ ПРЕХВЪРЛЕ- НИ е-СП СЪГЛ. ЧЛ. 163б,   АЛ. 5 ОТ ЗЕ</t>
  </si>
  <si>
    <t>БРОЙ е-СП КОРЕКЦИЯ ОТ МИНАЛИ ПЕРИОДИ</t>
  </si>
  <si>
    <t xml:space="preserve"> ОКОНЧАТЕЛЕН БРОЙ ПРЕХВЪРЛЕНИ е-СП</t>
  </si>
  <si>
    <t>УНИКАЛНИ ИДЕНТИФИКАЦИОННИ НОМЕРА НА е-СП</t>
  </si>
  <si>
    <t>ВАЛИДНОСТ НА е-СП</t>
  </si>
  <si>
    <t>СТАТУС НА е-СП</t>
  </si>
  <si>
    <t>НАИМЕНОВАНИЕ НА КРАЕН СНАБДИТЕЛ, ЗА КОЙТО СА ПРЕДНАЗНАЧЕНИ е-СП</t>
  </si>
  <si>
    <t>НАИМЕНОВАНИЕ И/ИЛИ БРОЙ ДРУЖЕСТВА, НА КОИТО СЕ ПРЕХВЪРЛЯТ  е-СП ЗА НЕТНИТЕ КОЛИЧЕСТВА ЕЕ ОТ ВЕКП: ПО ЧЛ.119, АЛ.1, Т.1; ПО ЧЛ. 119, АЛ. 2; И БЕЗ ПРЕФЕРЕНЦИАЛНА ЦЕНА</t>
  </si>
  <si>
    <t xml:space="preserve"> БРОЙ ПРЕХВЪР- ЛЕНИ е-СП</t>
  </si>
  <si>
    <t>УНИКАЛНИ ИДЕНТИФИКАЦИОННИ НОМЕРА НА ПРЕХВЪРЛЕНИТЕ е-СП</t>
  </si>
  <si>
    <t xml:space="preserve"> ОБЩ БРОЙ е-СП</t>
  </si>
  <si>
    <t xml:space="preserve">ВАЛИДНОСТ НА е-СП </t>
  </si>
  <si>
    <t xml:space="preserve">СТАТУС НА е-СП </t>
  </si>
  <si>
    <t>БРОЙ ПРЕХВЪРЛЕ- НИ е-СП СЪГЛ. ЧЛ. 163б,   АЛ. 6 ОТ ЗЕ</t>
  </si>
  <si>
    <t>УНИКАЛНИ ИДЕНТИФИКАЦИОННИ НОМЕРА НА е-СП, ПРЕДНАЗНАЧЕНИ ЗА ФСЕС, ЗА КОЛИЧЕСТВА ПОДАДЕНИ ПО ЕПМ  НА ЕСО ЕАД</t>
  </si>
  <si>
    <t>УНИКАЛНИ ИДЕНТИФИКАЦИОННИ НОМЕРА НА е-СП, ПРЕДНАЗНАЧЕНИ ЗА ФСЕС, ЗА КОЛИЧЕСТВА ПОДАДЕНИ ПО ЕРМ</t>
  </si>
  <si>
    <t xml:space="preserve">ИЗДАДЕНИ/ПРЕХВЪРЛЕНИ ЕЛЕКТРОННИ СЕРТИФИКАТИ ЗА ПРОИЗХОД (е-СП) НА ЕЛЕКТРИЧЕСКА ЕНЕРГИЯ ОТ ВИСОКОЕФЕКТИВНО  </t>
  </si>
  <si>
    <t>ИЗДАВАНЕ / ПРЕХВЪРЛЯНЕ  НА  е-СП  СПОРЕД ПОДАДЕНИТЕ КОЛИЧЕСТВА КЪМ СЪОТВЕТНИТЕ ЕЛЕКТРИЧЕСКИ МРЕЖИ</t>
  </si>
  <si>
    <t>ИЗДАВАНЕ / ПРЕХВЪРЛЯНЕ  НА  е-СП СПОРЕД ПОДАДЕНИТЕ КОЛИЧЕСТВА КЪМ СЪОТВЕТНИТЕ ЕЛЕКТРИЧЕСКИ МРЕЖИ</t>
  </si>
  <si>
    <t>ОБЩО ЕЛЕКТРОННИ СЕРТИФИКАТИ ЗА ПРОИЗХОД (е-СП)</t>
  </si>
  <si>
    <t>ИЗДАДЕНИ / ПРЕХВЪРЛЕНИ е-СП ЗА ПОДАДЕНАТА ОБЩО ЕЕ ПО МРЕЖИТЕ</t>
  </si>
  <si>
    <t>ПОДРОБНА СПРАВКА ОТНОСНО НЯКОЛКО ХАРАКТЕРНИ ПАРАМЕТЪРА ОТ МЕСЕЧНО ИЗДАДЕНИТЕ И ПРЕХВЪРЛЕНИ ЕЛЕКТРОННИ СЕРТИФИКАТИ ЗА ПРОИЗХОД (е-СП) НА ЕЛЕКТРИЧЕСКА ЕНЕРГИЯ ОТ ВЕКП НА ЕЕ И ТЕ</t>
  </si>
  <si>
    <t>е-СП от ЕЕ по чл. 119, ал.1 и ал.2 от ЗЕ</t>
  </si>
  <si>
    <t>ПОПРАВКА НА НЕТНАТА ЕЕ ОТ ВЕКП ЧРЕЗ РЕШЕНИЕ НА КЕВР ЗА ФАКТИЧЕСКА ГРЕШКА</t>
  </si>
  <si>
    <t>валидни</t>
  </si>
  <si>
    <t>„Електрохолд Продажби” АД</t>
  </si>
  <si>
    <t>„Електроразпределителни мрежи Запад” АД</t>
  </si>
  <si>
    <t>ДВГ 82,45</t>
  </si>
  <si>
    <t>38% от Инв. кредит - ЕБВР</t>
  </si>
  <si>
    <t>ДЕ до 1 бр. търг. рег. в ЕСО</t>
  </si>
  <si>
    <t>ДВГ 75,06</t>
  </si>
  <si>
    <t>ДВГ 75,09</t>
  </si>
  <si>
    <t>ТГ 80,05</t>
  </si>
  <si>
    <t>ДВГ 75,08</t>
  </si>
  <si>
    <t>ДЕ до клиенти</t>
  </si>
  <si>
    <t>„Брикел” АД</t>
  </si>
  <si>
    <t>ТЕЦ към „Брикел” АД</t>
  </si>
  <si>
    <t>ДВГ 16.52</t>
  </si>
  <si>
    <t>ДВГ 23.93</t>
  </si>
  <si>
    <t>ДВГ 84.81</t>
  </si>
  <si>
    <t>ДВГ 78.24</t>
  </si>
  <si>
    <t>ДВГ 21.32</t>
  </si>
  <si>
    <t>ДВГ 75.22</t>
  </si>
  <si>
    <t>ЗСК-10-01-25/000000000</t>
  </si>
  <si>
    <t>„ЧЕЗ Електро България” АД</t>
  </si>
  <si>
    <t>ЗСК-32-01-25/000000000</t>
  </si>
  <si>
    <t>„Алт Ко” ООД</t>
  </si>
  <si>
    <t>„ЧЕЗ Разпределение България” АД</t>
  </si>
  <si>
    <t>ЗСК-1-01-25/000000000</t>
  </si>
  <si>
    <t>ЗСК-4-01-25/000000000</t>
  </si>
  <si>
    <t>ЗСК-6-01-25/000000000</t>
  </si>
  <si>
    <t>ЗСК-28-01-25/000000000</t>
  </si>
  <si>
    <t>ЗСК-37-01-25/000000000</t>
  </si>
  <si>
    <t>ЗСК-38-01-25/000000000</t>
  </si>
  <si>
    <t>ЗСК-44-01-25/000000000</t>
  </si>
  <si>
    <t>ЗСК-43-01-25/000000000</t>
  </si>
  <si>
    <t>ЗСК-46-01-25/000000000</t>
  </si>
  <si>
    <t>ЗСК-36-01-25/000000000</t>
  </si>
  <si>
    <t>ЗСК-5-01-25/000000000</t>
  </si>
  <si>
    <t>ЗСК-40-01-25/000000000</t>
  </si>
  <si>
    <t>ЗСК-21-01-25/000000000</t>
  </si>
  <si>
    <t>ЗСК-26-01-25/000000000</t>
  </si>
  <si>
    <t>ЗСК-39-01-25/000000000</t>
  </si>
  <si>
    <t>ЗСК-13-01-25/000000000</t>
  </si>
  <si>
    <t>ЗСК-15-01-25/000000000</t>
  </si>
  <si>
    <t>ЗСК-16-01-25/000000000</t>
  </si>
  <si>
    <t>ЗСК-18-01-25/000000000</t>
  </si>
  <si>
    <t>ЗСК-19-01-25/000000000</t>
  </si>
  <si>
    <t>„Топлофикация Русе” ЕАД</t>
  </si>
  <si>
    <t>ДЕ до 8 бр. клиенти</t>
  </si>
  <si>
    <t>ЗСК-47-01-25/000000000</t>
  </si>
  <si>
    <r>
      <t xml:space="preserve">КОМБИНИРАНО ПРОИЗВОДСТВО (ВЕКП) ПРЕЗ ПЕРИОДА ОТ 01.02.2026 Г. ДО 28.02.2026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</si>
  <si>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ЗСК-3-01-26/000000000</t>
  </si>
  <si>
    <t>ЗСК-10-01-26/000000001</t>
  </si>
  <si>
    <t>ЗСК-32-01-26/000000001</t>
  </si>
  <si>
    <t>ЗСК-35-01-26/000000000</t>
  </si>
  <si>
    <t>ЗСК-45-01-26/000000000</t>
  </si>
  <si>
    <t>ЗСК-27-01-26/000000000</t>
  </si>
  <si>
    <t>ЗСК-1-01-26/000000000</t>
  </si>
  <si>
    <t>ЗСК-4-01-26/000000001</t>
  </si>
  <si>
    <t>ЗСК-6-01-26/000000001</t>
  </si>
  <si>
    <t>ЗСК-8-01-26/000000000</t>
  </si>
  <si>
    <t>ЗСК-28-01-26/000000001</t>
  </si>
  <si>
    <t>ЗСК-31-01-26/000000000</t>
  </si>
  <si>
    <t>ЗСК-37-01-26/000000001</t>
  </si>
  <si>
    <t>ЗСК-38-01-26/000000001</t>
  </si>
  <si>
    <t>ЗСК-44-01-26/000000001</t>
  </si>
  <si>
    <t>ЗСК-43-01-26/000000001</t>
  </si>
  <si>
    <t>ЗСК-46-01-26/000000001</t>
  </si>
  <si>
    <t>ЗСК-36-01-26/000000001</t>
  </si>
  <si>
    <t>ЗСК-30-01-26/000000000</t>
  </si>
  <si>
    <t>ЗСК-5-01-26/000000001</t>
  </si>
  <si>
    <t>ЗСК-40-01-26/000000001</t>
  </si>
  <si>
    <t>ЗСК-21-01-26/000000001</t>
  </si>
  <si>
    <t>ЗСК-26-01-26/000000001</t>
  </si>
  <si>
    <t>ЗСК-29-01-26/000000000</t>
  </si>
  <si>
    <t>ЗСК-39-01-26/000000001</t>
  </si>
  <si>
    <t>ЗСК-12-01-26/000000001</t>
  </si>
  <si>
    <t>ЗСК-12-01-26/000000227</t>
  </si>
  <si>
    <t>ЗСК-12-01-26/000000000</t>
  </si>
  <si>
    <t>ЗСК-9-01-26/000000001</t>
  </si>
  <si>
    <t>ЗСК-9-01-26/000000000</t>
  </si>
  <si>
    <t>ЗСК-13-01-26/000000001</t>
  </si>
  <si>
    <t>ЗСК-14-01-26/000000001</t>
  </si>
  <si>
    <t>ЗСК-14-01-26/00000000</t>
  </si>
  <si>
    <t>ЗСК-14-01-26/000000000</t>
  </si>
  <si>
    <t>ЗСК-15-01-26/000000001</t>
  </si>
  <si>
    <t>ЗСК-15-01-26/000000000</t>
  </si>
  <si>
    <t>ЗСК-16-01-26/000000001</t>
  </si>
  <si>
    <t>ЗСК-18-01-26/000000001</t>
  </si>
  <si>
    <t>ЗСК-19-01-26/000000001</t>
  </si>
  <si>
    <t>ЗСК-19-01-26/000000000</t>
  </si>
  <si>
    <t>ЗСК-20-01-26/000000001</t>
  </si>
  <si>
    <t>ЗСК-20-01-26/000000000</t>
  </si>
  <si>
    <t>ЗСК-22-01-26/000000000</t>
  </si>
  <si>
    <t>ЗСК-23-01-26/000000000</t>
  </si>
  <si>
    <t>ЗСК-47-01-26/000000001</t>
  </si>
  <si>
    <t>ДВГ 24.00</t>
  </si>
  <si>
    <t>ДВГ 85.46</t>
  </si>
  <si>
    <t>ЗСК-10-01-26/000000305</t>
  </si>
  <si>
    <t>ДВГ 22.12</t>
  </si>
  <si>
    <t>ДВГ 82.03</t>
  </si>
  <si>
    <t>ЗСК-4-01-26/000001816</t>
  </si>
  <si>
    <t>ДВГ 17.25</t>
  </si>
  <si>
    <t>ЗСК-6-01-26/000001690</t>
  </si>
  <si>
    <t>ДВГ 24.32</t>
  </si>
  <si>
    <t>ЗСК-28-01-26/00000946</t>
  </si>
  <si>
    <t>ЗСК-28-01-26/000000946</t>
  </si>
  <si>
    <t>ДВГ 16.13</t>
  </si>
  <si>
    <t>ДВГ 76.61</t>
  </si>
  <si>
    <t>ДВГ 17.72</t>
  </si>
  <si>
    <t>ДВГ 78.72</t>
  </si>
  <si>
    <t>ЗСК-37-01-26/000002385</t>
  </si>
  <si>
    <t>ДВГ 17.35</t>
  </si>
  <si>
    <t>ДВГ 77.23</t>
  </si>
  <si>
    <t>ДВГ 18.92</t>
  </si>
  <si>
    <t>ДВГ 79.43</t>
  </si>
  <si>
    <t>ЗСК-38-01-26/000002817</t>
  </si>
  <si>
    <t>ДВГ 19.10</t>
  </si>
  <si>
    <t>ДВГ 79.64</t>
  </si>
  <si>
    <t>ЗСК-44-01-26/000000694</t>
  </si>
  <si>
    <t>ДВГ 23.06</t>
  </si>
  <si>
    <t>ДВГ 83.98</t>
  </si>
  <si>
    <t>ЗСК-43-01-26/000001232</t>
  </si>
  <si>
    <t>ЗСК-46-01-26/000002430</t>
  </si>
  <si>
    <t>ДВГ 19.66</t>
  </si>
  <si>
    <t>ДВГ 79.87</t>
  </si>
  <si>
    <t>ЗСК-36-01-26/000000183</t>
  </si>
  <si>
    <t>ДВГ 16.94</t>
  </si>
  <si>
    <t>ДВГ 78.43</t>
  </si>
  <si>
    <t>ДВГ 17.97</t>
  </si>
  <si>
    <t>ДВГ 79.06</t>
  </si>
  <si>
    <t>ЗСК-5-01-26/000003354</t>
  </si>
  <si>
    <t>ДВГ 24.59</t>
  </si>
  <si>
    <t>ДВГ 82.79</t>
  </si>
  <si>
    <t>ЗСК-40-01-26/000001098</t>
  </si>
  <si>
    <t>ДВГ 19.06</t>
  </si>
  <si>
    <t>ДВГ 79.47</t>
  </si>
  <si>
    <t>ДВГ 19.42</t>
  </si>
  <si>
    <t>ДВГ 80.98</t>
  </si>
  <si>
    <t>ДВГ 20.67</t>
  </si>
  <si>
    <t>ДВГ 82.45</t>
  </si>
  <si>
    <t>ДВГ 23.58</t>
  </si>
  <si>
    <t>ДВГ 87.13</t>
  </si>
  <si>
    <t>ДВГ 20.57</t>
  </si>
  <si>
    <t>ДВГ 83.47</t>
  </si>
  <si>
    <t>ДВГ 18.29</t>
  </si>
  <si>
    <t>ЗСК-21-01-26/000011739</t>
  </si>
  <si>
    <t>ДВГ 21.88</t>
  </si>
  <si>
    <t>ДВГ 81.11</t>
  </si>
  <si>
    <t>ДВГ 23.51</t>
  </si>
  <si>
    <t>ДВГ 84.25</t>
  </si>
  <si>
    <t>ДВГ 76.80</t>
  </si>
  <si>
    <t>ДВГ 21.57</t>
  </si>
  <si>
    <t>ДВГ 81.10</t>
  </si>
  <si>
    <t>ДВГ 21.75</t>
  </si>
  <si>
    <t>ДВГ 82.82</t>
  </si>
  <si>
    <t>ЗСК-26-01-26/000007840</t>
  </si>
  <si>
    <t>ДВГ 23.88</t>
  </si>
  <si>
    <t>ДВГ 84.04</t>
  </si>
  <si>
    <t>ДВГ 84.12</t>
  </si>
  <si>
    <t>ЗСК-39-01-26/00004398</t>
  </si>
  <si>
    <t>ЗСК-39-01-26/000004398</t>
  </si>
  <si>
    <t>ДВГ 16.22</t>
  </si>
  <si>
    <t>ДВГ 75.93</t>
  </si>
  <si>
    <t>ДВГ 16.19</t>
  </si>
  <si>
    <t>ДВГ 75.98</t>
  </si>
  <si>
    <t>ДВГ 16.07</t>
  </si>
  <si>
    <t>ДВГ 75.49</t>
  </si>
  <si>
    <t>ТГ3-10.32</t>
  </si>
  <si>
    <t>ТГ3-80.76</t>
  </si>
  <si>
    <t>ТГ 18.68</t>
  </si>
  <si>
    <t>ТГ 80.05</t>
  </si>
  <si>
    <t>ЗСК-9-01-26/000030514</t>
  </si>
  <si>
    <t>ДВГ 16.66</t>
  </si>
  <si>
    <t>ДВГ 76.07</t>
  </si>
  <si>
    <t>ДВГ 16.78</t>
  </si>
  <si>
    <t>ДВГ 76.16</t>
  </si>
  <si>
    <t>ДВГ 16.73</t>
  </si>
  <si>
    <t>ДВГ 76.12</t>
  </si>
  <si>
    <t>ЗСК-13-01-26/000033444</t>
  </si>
  <si>
    <t>ЗСК-13-01-26/000033445</t>
  </si>
  <si>
    <t>ЗСК-13-01-26/000040437</t>
  </si>
  <si>
    <t>ТГ 16.54</t>
  </si>
  <si>
    <t>ТГ 89.87</t>
  </si>
  <si>
    <t>ЗСК-14-01-26/000008181</t>
  </si>
  <si>
    <t>ТГ 10.33</t>
  </si>
  <si>
    <t>ТГ 82.33</t>
  </si>
  <si>
    <t>ТГ 15.59</t>
  </si>
  <si>
    <t>ТГ 8957</t>
  </si>
  <si>
    <t>ТГ 15.37</t>
  </si>
  <si>
    <t>ТГ 88.27</t>
  </si>
  <si>
    <t>ЗСК-15-01-26/000061489</t>
  </si>
  <si>
    <t>ЗСК-15-01-26/000061490</t>
  </si>
  <si>
    <t>ЗСК-15-01-26/000063861</t>
  </si>
  <si>
    <t>ЗСК-16-01-26/000035288</t>
  </si>
  <si>
    <t>ТГ 25.95</t>
  </si>
  <si>
    <t>ТГ 80.59</t>
  </si>
  <si>
    <t>ТГ 80.57</t>
  </si>
  <si>
    <t>ТГ -</t>
  </si>
  <si>
    <t>ЗСК-18-01-26/000017875</t>
  </si>
  <si>
    <t>ТГ 26.46</t>
  </si>
  <si>
    <t>ЗСК-19-01-26/000011973</t>
  </si>
  <si>
    <t>ДВГ 13.75</t>
  </si>
  <si>
    <t>ДВГ 13.73</t>
  </si>
  <si>
    <t>ДВГ 13.74</t>
  </si>
  <si>
    <t>ТГ 24.89</t>
  </si>
  <si>
    <t>ТГ 80,08</t>
  </si>
  <si>
    <t>ТГ 22.73</t>
  </si>
  <si>
    <t>ЗСК-20-01-26/000036167</t>
  </si>
  <si>
    <t>ТГ 19.51</t>
  </si>
  <si>
    <t>ТГ 46.31</t>
  </si>
  <si>
    <t>ТГ 19.17</t>
  </si>
  <si>
    <t>ТГ 43.16</t>
  </si>
  <si>
    <t>ТГ 20.42</t>
  </si>
  <si>
    <t>ТГ 47.38</t>
  </si>
  <si>
    <t>ЗСК-47-01-26/000030888</t>
  </si>
  <si>
    <t>Е-РД-16-786</t>
  </si>
  <si>
    <t>Е-РД-16-805</t>
  </si>
  <si>
    <t>Е-РД-16-802</t>
  </si>
  <si>
    <t>Е-РД-16-777</t>
  </si>
  <si>
    <t>Е-РД-16-803</t>
  </si>
  <si>
    <t>Е-РД-16-809</t>
  </si>
  <si>
    <t>Е-РД-16-699</t>
  </si>
  <si>
    <t>Е-РД-16-790</t>
  </si>
  <si>
    <t>Е-РД-16-701</t>
  </si>
  <si>
    <t>Е-РД-16-700</t>
  </si>
  <si>
    <t>Е-РД-16-714</t>
  </si>
  <si>
    <t>Е-РД-16-774</t>
  </si>
  <si>
    <t>Е-РД-16-597</t>
  </si>
  <si>
    <t>Е-РД-16-804</t>
  </si>
  <si>
    <t>Е-РД-16-3</t>
  </si>
  <si>
    <t>Е-РД-16-807#2</t>
  </si>
  <si>
    <t>Е-РД-16-807#1</t>
  </si>
  <si>
    <t>Е-РД-16-846</t>
  </si>
  <si>
    <t>Е-РД-16-703</t>
  </si>
  <si>
    <t>Е-РД-16-806</t>
  </si>
  <si>
    <t>Е-РД-16-23</t>
  </si>
  <si>
    <t>Е-РД-16-24</t>
  </si>
  <si>
    <t>Е-РД-16-789#1</t>
  </si>
  <si>
    <t>Е-РД-16-789#2</t>
  </si>
  <si>
    <t>Е-РД-16-698</t>
  </si>
  <si>
    <t>Е-РД-16-15</t>
  </si>
  <si>
    <t>Е-РД-16-801</t>
  </si>
  <si>
    <t>Е-РД-16-773</t>
  </si>
  <si>
    <t>Е-РД-16-702</t>
  </si>
  <si>
    <t>Е-РД-16-775</t>
  </si>
  <si>
    <t>Е-РД-16-49</t>
  </si>
  <si>
    <t>КОМБИНИРАНО ПРОИЗВОДСТВО (ВЕКП) ПРЕЗ ПЕРИОДА ОТ 01.01.2026 Г. ДО 31.01.2026 Г.</t>
  </si>
  <si>
    <r>
      <t xml:space="preserve">ОТНОСНО: 2026 Г. - ПОСЛЕДНО ОБНОВЕНА С ДАННИТЕ ОТ ИЗДАДЕНИТЕ И ПРЕХВЪРЛЕНИ е-СП </t>
    </r>
    <r>
      <rPr>
        <b/>
        <sz val="11"/>
        <color rgb="FFFF0000"/>
        <rFont val="Calibri"/>
        <family val="2"/>
        <charset val="204"/>
        <scheme val="minor"/>
      </rPr>
      <t>ЗА МЕСЕЦ 01.2026 Г.</t>
    </r>
  </si>
  <si>
    <r>
      <t xml:space="preserve">КОМБИНИРАНО ПРОИЗВОДСТВО (ВЕКП) ПРЕЗ ПЕРИОДА ОТ 01.03.2026 Г. ДО 31.03.2026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</si>
  <si>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01.04.2026 Г. ДО 30.04.2026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</si>
  <si>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01.06.2026 Г. ДО 30.06.2026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</si>
  <si>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01.05.2026 Г. ДО 31.05.2026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</si>
  <si>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01.07.2026 Г. ДО 31.07.2026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</si>
  <si>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01.08.2026 Г. ДО 31.08.2026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</si>
  <si>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01.09.2026 Г. ДО 30.09.2026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</si>
  <si>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01.10.2026 Г. ДО 31.10.2026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</si>
  <si>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01.11.2026 Г. ДО 30.11.2026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</si>
  <si>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01.12.2026 Г. ДО 31.12.2026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</si>
  <si>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ДВГ 17.24</t>
  </si>
  <si>
    <t>ДВГ 79.46</t>
  </si>
  <si>
    <t>ЗСК-32-01-26/000000044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</si>
</sst>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Narrow"/>
      <family val="2"/>
      <charset val="204"/>
    </font>
    <font>
      <b/>
      <sz val="14"/>
      <color indexed="12"/>
      <name val="Bookman Old Style"/>
      <family val="1"/>
      <charset val="204"/>
    </font>
    <font>
      <b/>
      <sz val="12"/>
      <color indexed="12"/>
      <name val="Bookman Old Style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vertAlign val="superscript"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Bookman Old Style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rgb="FFFF0000"/>
      <name val="Bookman Old Style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168">
    <xf numFmtId="0" fontId="0" fillId="0" borderId="0" xfId="0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0" fillId="2" borderId="0" xfId="0" applyFill="1"/>
    <xf numFmtId="0" fontId="9" fillId="4" borderId="5" xfId="0" applyFont="1" applyFill="1" applyBorder="1" applyAlignment="1">
      <alignment horizontal="center" vertical="top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8" fillId="0" borderId="27" xfId="1" applyFont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0" fillId="3" borderId="23" xfId="0" applyFill="1" applyBorder="1" applyAlignment="1">
      <alignment vertical="center" textRotation="180" wrapText="1"/>
    </xf>
    <xf numFmtId="0" fontId="0" fillId="3" borderId="17" xfId="0" applyFill="1" applyBorder="1" applyAlignment="1">
      <alignment horizontal="center" vertical="center" textRotation="180" wrapText="1"/>
    </xf>
    <xf numFmtId="0" fontId="0" fillId="3" borderId="18" xfId="0" applyFill="1" applyBorder="1" applyAlignment="1">
      <alignment vertical="center" textRotation="180" wrapText="1"/>
    </xf>
    <xf numFmtId="0" fontId="0" fillId="4" borderId="23" xfId="0" applyFill="1" applyBorder="1" applyAlignment="1">
      <alignment vertical="center" textRotation="180" wrapText="1"/>
    </xf>
    <xf numFmtId="0" fontId="0" fillId="4" borderId="17" xfId="0" applyFill="1" applyBorder="1" applyAlignment="1">
      <alignment horizontal="center" vertical="center" textRotation="180" wrapText="1"/>
    </xf>
    <xf numFmtId="0" fontId="0" fillId="4" borderId="18" xfId="0" applyFill="1" applyBorder="1" applyAlignment="1">
      <alignment vertical="center" textRotation="180" wrapText="1"/>
    </xf>
    <xf numFmtId="0" fontId="0" fillId="5" borderId="24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4" borderId="15" xfId="0" applyFill="1" applyBorder="1"/>
    <xf numFmtId="0" fontId="9" fillId="4" borderId="21" xfId="0" applyFont="1" applyFill="1" applyBorder="1"/>
    <xf numFmtId="3" fontId="0" fillId="0" borderId="28" xfId="0" applyNumberFormat="1" applyBorder="1"/>
    <xf numFmtId="3" fontId="0" fillId="0" borderId="5" xfId="0" applyNumberFormat="1" applyBorder="1"/>
    <xf numFmtId="3" fontId="0" fillId="0" borderId="19" xfId="0" applyNumberFormat="1" applyBorder="1"/>
    <xf numFmtId="3" fontId="0" fillId="0" borderId="29" xfId="0" applyNumberFormat="1" applyBorder="1"/>
    <xf numFmtId="3" fontId="0" fillId="0" borderId="22" xfId="0" applyNumberFormat="1" applyBorder="1"/>
    <xf numFmtId="3" fontId="0" fillId="0" borderId="30" xfId="0" applyNumberFormat="1" applyBorder="1"/>
    <xf numFmtId="3" fontId="0" fillId="4" borderId="15" xfId="0" applyNumberFormat="1" applyFill="1" applyBorder="1"/>
    <xf numFmtId="3" fontId="0" fillId="4" borderId="16" xfId="0" applyNumberFormat="1" applyFill="1" applyBorder="1"/>
    <xf numFmtId="3" fontId="0" fillId="4" borderId="21" xfId="0" applyNumberFormat="1" applyFill="1" applyBorder="1"/>
    <xf numFmtId="3" fontId="9" fillId="0" borderId="28" xfId="0" applyNumberFormat="1" applyFont="1" applyBorder="1"/>
    <xf numFmtId="3" fontId="9" fillId="0" borderId="5" xfId="0" applyNumberFormat="1" applyFont="1" applyBorder="1"/>
    <xf numFmtId="3" fontId="9" fillId="0" borderId="19" xfId="0" applyNumberFormat="1" applyFont="1" applyBorder="1"/>
    <xf numFmtId="3" fontId="9" fillId="0" borderId="29" xfId="0" applyNumberFormat="1" applyFont="1" applyBorder="1"/>
    <xf numFmtId="3" fontId="9" fillId="0" borderId="22" xfId="0" applyNumberFormat="1" applyFont="1" applyBorder="1"/>
    <xf numFmtId="3" fontId="9" fillId="0" borderId="30" xfId="0" applyNumberFormat="1" applyFont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3" fontId="9" fillId="4" borderId="21" xfId="0" applyNumberFormat="1" applyFont="1" applyFill="1" applyBorder="1"/>
    <xf numFmtId="0" fontId="0" fillId="0" borderId="26" xfId="0" applyBorder="1"/>
    <xf numFmtId="3" fontId="9" fillId="0" borderId="26" xfId="0" applyNumberFormat="1" applyFont="1" applyBorder="1"/>
    <xf numFmtId="3" fontId="9" fillId="0" borderId="2" xfId="0" applyNumberFormat="1" applyFont="1" applyBorder="1"/>
    <xf numFmtId="3" fontId="9" fillId="0" borderId="27" xfId="0" applyNumberFormat="1" applyFont="1" applyBorder="1"/>
    <xf numFmtId="3" fontId="0" fillId="0" borderId="26" xfId="0" applyNumberFormat="1" applyBorder="1"/>
    <xf numFmtId="3" fontId="0" fillId="0" borderId="2" xfId="0" applyNumberFormat="1" applyBorder="1"/>
    <xf numFmtId="3" fontId="0" fillId="0" borderId="27" xfId="0" applyNumberFormat="1" applyBorder="1"/>
    <xf numFmtId="14" fontId="14" fillId="2" borderId="5" xfId="1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4" fontId="2" fillId="2" borderId="5" xfId="1" applyNumberFormat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166" fontId="2" fillId="2" borderId="5" xfId="1" applyNumberFormat="1" applyFill="1" applyBorder="1" applyAlignment="1">
      <alignment horizontal="center" vertical="center"/>
    </xf>
    <xf numFmtId="3" fontId="2" fillId="2" borderId="5" xfId="1" applyNumberFormat="1" applyFill="1" applyBorder="1" applyAlignment="1">
      <alignment horizontal="center" vertical="center"/>
    </xf>
    <xf numFmtId="2" fontId="2" fillId="2" borderId="5" xfId="1" applyNumberFormat="1" applyFill="1" applyBorder="1" applyAlignment="1">
      <alignment horizontal="center" vertical="center"/>
    </xf>
    <xf numFmtId="3" fontId="2" fillId="2" borderId="2" xfId="1" applyNumberFormat="1" applyFill="1" applyBorder="1" applyAlignment="1">
      <alignment horizontal="center" vertical="center"/>
    </xf>
    <xf numFmtId="49" fontId="2" fillId="2" borderId="2" xfId="1" applyNumberForma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4" fontId="2" fillId="2" borderId="5" xfId="1" applyNumberForma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0" fillId="6" borderId="0" xfId="0" applyFill="1"/>
    <xf numFmtId="0" fontId="12" fillId="0" borderId="5" xfId="0" applyFont="1" applyFill="1" applyBorder="1" applyAlignment="1">
      <alignment horizontal="center" vertical="center"/>
    </xf>
    <xf numFmtId="14" fontId="2" fillId="0" borderId="5" xfId="1" applyNumberFormat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3" fontId="2" fillId="0" borderId="5" xfId="1" applyNumberFormat="1" applyFill="1" applyBorder="1" applyAlignment="1">
      <alignment horizontal="center" vertical="center"/>
    </xf>
    <xf numFmtId="2" fontId="2" fillId="0" borderId="5" xfId="1" applyNumberFormat="1" applyFill="1" applyBorder="1" applyAlignment="1">
      <alignment horizontal="center" vertical="center"/>
    </xf>
    <xf numFmtId="3" fontId="2" fillId="0" borderId="2" xfId="1" applyNumberFormat="1" applyFill="1" applyBorder="1" applyAlignment="1">
      <alignment horizontal="center" vertical="center"/>
    </xf>
    <xf numFmtId="49" fontId="2" fillId="0" borderId="2" xfId="1" applyNumberFormat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4" fontId="2" fillId="0" borderId="5" xfId="1" applyNumberForma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14" fontId="2" fillId="0" borderId="5" xfId="1" applyNumberFormat="1" applyFont="1" applyFill="1" applyBorder="1" applyAlignment="1">
      <alignment horizontal="center" vertical="center"/>
    </xf>
    <xf numFmtId="3" fontId="2" fillId="0" borderId="5" xfId="1" applyNumberFormat="1" applyFont="1" applyFill="1" applyBorder="1" applyAlignment="1">
      <alignment horizontal="center" vertical="center"/>
    </xf>
    <xf numFmtId="2" fontId="2" fillId="0" borderId="5" xfId="1" applyNumberFormat="1" applyFont="1" applyFill="1" applyBorder="1" applyAlignment="1">
      <alignment horizontal="center" vertical="center"/>
    </xf>
    <xf numFmtId="166" fontId="2" fillId="0" borderId="5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38" xfId="0" applyFont="1" applyBorder="1" applyAlignment="1">
      <alignment horizont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</cellXfs>
  <cellStyles count="8">
    <cellStyle name="Comma 2" xfId="2"/>
    <cellStyle name="Currency 2" xfId="3"/>
    <cellStyle name="Normal" xfId="0" builtinId="0"/>
    <cellStyle name="Normal 2" xfId="4"/>
    <cellStyle name="Normal 2 2" xfId="5"/>
    <cellStyle name="Normal 3" xfId="6"/>
    <cellStyle name="Normal 4" xfId="7"/>
    <cellStyle name="Normal 5" xfId="1"/>
  </cellStyles>
  <dxfs count="0"/>
  <tableStyles count="0" defaultTableStyle="TableStyleMedium2" defaultPivotStyle="PivotStyleLight16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1" sqref="M1"/>
    </sheetView>
  </sheetViews>
  <sheetFormatPr defaultRowHeight="15" x14ac:dyDescent="0.25"/>
  <cols>
    <col min="1" max="1" width="4.42578125" customWidth="1"/>
    <col min="2" max="2" width="43.5703125" customWidth="1"/>
  </cols>
  <sheetData>
    <row r="1" spans="1:54" ht="30.75" customHeight="1" x14ac:dyDescent="0.25">
      <c r="A1" s="110" t="s">
        <v>318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54" ht="15.75" thickBot="1" x14ac:dyDescent="0.3">
      <c r="A2" s="111" t="s">
        <v>566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54" x14ac:dyDescent="0.25">
      <c r="A3" s="115" t="s">
        <v>2</v>
      </c>
      <c r="B3" s="112" t="s">
        <v>208</v>
      </c>
      <c r="C3" s="104" t="s">
        <v>222</v>
      </c>
      <c r="D3" s="105"/>
      <c r="E3" s="105"/>
      <c r="F3" s="106"/>
      <c r="G3" s="107" t="s">
        <v>210</v>
      </c>
      <c r="H3" s="108"/>
      <c r="I3" s="108"/>
      <c r="J3" s="109"/>
      <c r="K3" s="104" t="s">
        <v>211</v>
      </c>
      <c r="L3" s="105"/>
      <c r="M3" s="105"/>
      <c r="N3" s="106"/>
      <c r="O3" s="107" t="s">
        <v>212</v>
      </c>
      <c r="P3" s="108"/>
      <c r="Q3" s="108"/>
      <c r="R3" s="109"/>
      <c r="S3" s="104" t="s">
        <v>213</v>
      </c>
      <c r="T3" s="105"/>
      <c r="U3" s="105"/>
      <c r="V3" s="106"/>
      <c r="W3" s="107" t="s">
        <v>214</v>
      </c>
      <c r="X3" s="108"/>
      <c r="Y3" s="108"/>
      <c r="Z3" s="109"/>
      <c r="AA3" s="104" t="s">
        <v>215</v>
      </c>
      <c r="AB3" s="105"/>
      <c r="AC3" s="105"/>
      <c r="AD3" s="106"/>
      <c r="AE3" s="107" t="s">
        <v>216</v>
      </c>
      <c r="AF3" s="108"/>
      <c r="AG3" s="108"/>
      <c r="AH3" s="109"/>
      <c r="AI3" s="104" t="s">
        <v>217</v>
      </c>
      <c r="AJ3" s="105"/>
      <c r="AK3" s="105"/>
      <c r="AL3" s="106"/>
      <c r="AM3" s="107" t="s">
        <v>218</v>
      </c>
      <c r="AN3" s="108"/>
      <c r="AO3" s="108"/>
      <c r="AP3" s="109"/>
      <c r="AQ3" s="104" t="s">
        <v>219</v>
      </c>
      <c r="AR3" s="105"/>
      <c r="AS3" s="105"/>
      <c r="AT3" s="106"/>
      <c r="AU3" s="107" t="s">
        <v>220</v>
      </c>
      <c r="AV3" s="108"/>
      <c r="AW3" s="108"/>
      <c r="AX3" s="109"/>
      <c r="AY3" s="104" t="s">
        <v>221</v>
      </c>
      <c r="AZ3" s="105"/>
      <c r="BA3" s="105"/>
      <c r="BB3" s="106"/>
    </row>
    <row r="4" spans="1:54" ht="72.75" customHeight="1" thickBot="1" x14ac:dyDescent="0.3">
      <c r="A4" s="116"/>
      <c r="B4" s="113"/>
      <c r="C4" s="23" t="s">
        <v>209</v>
      </c>
      <c r="D4" s="24" t="s">
        <v>223</v>
      </c>
      <c r="E4" s="24" t="s">
        <v>295</v>
      </c>
      <c r="F4" s="25" t="s">
        <v>319</v>
      </c>
      <c r="G4" s="26" t="s">
        <v>209</v>
      </c>
      <c r="H4" s="27" t="s">
        <v>223</v>
      </c>
      <c r="I4" s="27" t="s">
        <v>295</v>
      </c>
      <c r="J4" s="28" t="s">
        <v>319</v>
      </c>
      <c r="K4" s="23" t="s">
        <v>209</v>
      </c>
      <c r="L4" s="24" t="s">
        <v>223</v>
      </c>
      <c r="M4" s="24" t="s">
        <v>295</v>
      </c>
      <c r="N4" s="25" t="s">
        <v>319</v>
      </c>
      <c r="O4" s="26" t="s">
        <v>209</v>
      </c>
      <c r="P4" s="27" t="s">
        <v>223</v>
      </c>
      <c r="Q4" s="27" t="s">
        <v>295</v>
      </c>
      <c r="R4" s="28" t="s">
        <v>319</v>
      </c>
      <c r="S4" s="23" t="s">
        <v>209</v>
      </c>
      <c r="T4" s="24" t="s">
        <v>223</v>
      </c>
      <c r="U4" s="24" t="s">
        <v>295</v>
      </c>
      <c r="V4" s="25" t="s">
        <v>319</v>
      </c>
      <c r="W4" s="26" t="s">
        <v>209</v>
      </c>
      <c r="X4" s="27" t="s">
        <v>223</v>
      </c>
      <c r="Y4" s="27" t="s">
        <v>295</v>
      </c>
      <c r="Z4" s="28" t="s">
        <v>319</v>
      </c>
      <c r="AA4" s="23" t="s">
        <v>209</v>
      </c>
      <c r="AB4" s="24" t="s">
        <v>223</v>
      </c>
      <c r="AC4" s="24" t="s">
        <v>295</v>
      </c>
      <c r="AD4" s="25" t="s">
        <v>319</v>
      </c>
      <c r="AE4" s="26" t="s">
        <v>209</v>
      </c>
      <c r="AF4" s="27" t="s">
        <v>223</v>
      </c>
      <c r="AG4" s="27" t="s">
        <v>295</v>
      </c>
      <c r="AH4" s="28" t="s">
        <v>319</v>
      </c>
      <c r="AI4" s="23" t="s">
        <v>209</v>
      </c>
      <c r="AJ4" s="24" t="s">
        <v>223</v>
      </c>
      <c r="AK4" s="24" t="s">
        <v>295</v>
      </c>
      <c r="AL4" s="25" t="s">
        <v>319</v>
      </c>
      <c r="AM4" s="26" t="s">
        <v>209</v>
      </c>
      <c r="AN4" s="27" t="s">
        <v>223</v>
      </c>
      <c r="AO4" s="27" t="s">
        <v>295</v>
      </c>
      <c r="AP4" s="28" t="s">
        <v>319</v>
      </c>
      <c r="AQ4" s="23" t="s">
        <v>209</v>
      </c>
      <c r="AR4" s="24" t="s">
        <v>223</v>
      </c>
      <c r="AS4" s="24" t="s">
        <v>295</v>
      </c>
      <c r="AT4" s="25" t="s">
        <v>319</v>
      </c>
      <c r="AU4" s="26" t="s">
        <v>209</v>
      </c>
      <c r="AV4" s="27" t="s">
        <v>223</v>
      </c>
      <c r="AW4" s="27" t="s">
        <v>295</v>
      </c>
      <c r="AX4" s="28" t="s">
        <v>319</v>
      </c>
      <c r="AY4" s="23" t="s">
        <v>209</v>
      </c>
      <c r="AZ4" s="24" t="s">
        <v>223</v>
      </c>
      <c r="BA4" s="24" t="s">
        <v>295</v>
      </c>
      <c r="BB4" s="25" t="s">
        <v>319</v>
      </c>
    </row>
    <row r="5" spans="1:54" ht="15.75" thickBot="1" x14ac:dyDescent="0.3">
      <c r="A5" s="117"/>
      <c r="B5" s="114"/>
      <c r="C5" s="29" t="s">
        <v>11</v>
      </c>
      <c r="D5" s="30" t="s">
        <v>11</v>
      </c>
      <c r="E5" s="30" t="s">
        <v>224</v>
      </c>
      <c r="F5" s="31" t="s">
        <v>224</v>
      </c>
      <c r="G5" s="29" t="s">
        <v>11</v>
      </c>
      <c r="H5" s="30" t="s">
        <v>11</v>
      </c>
      <c r="I5" s="30" t="s">
        <v>224</v>
      </c>
      <c r="J5" s="31" t="s">
        <v>224</v>
      </c>
      <c r="K5" s="29" t="s">
        <v>11</v>
      </c>
      <c r="L5" s="30" t="s">
        <v>11</v>
      </c>
      <c r="M5" s="30" t="s">
        <v>224</v>
      </c>
      <c r="N5" s="31" t="s">
        <v>224</v>
      </c>
      <c r="O5" s="29" t="s">
        <v>11</v>
      </c>
      <c r="P5" s="30" t="s">
        <v>11</v>
      </c>
      <c r="Q5" s="30" t="s">
        <v>224</v>
      </c>
      <c r="R5" s="31" t="s">
        <v>224</v>
      </c>
      <c r="S5" s="29" t="s">
        <v>11</v>
      </c>
      <c r="T5" s="30" t="s">
        <v>11</v>
      </c>
      <c r="U5" s="30" t="s">
        <v>224</v>
      </c>
      <c r="V5" s="31" t="s">
        <v>224</v>
      </c>
      <c r="W5" s="29" t="s">
        <v>11</v>
      </c>
      <c r="X5" s="30" t="s">
        <v>11</v>
      </c>
      <c r="Y5" s="30" t="s">
        <v>224</v>
      </c>
      <c r="Z5" s="31" t="s">
        <v>224</v>
      </c>
      <c r="AA5" s="29" t="s">
        <v>11</v>
      </c>
      <c r="AB5" s="30" t="s">
        <v>11</v>
      </c>
      <c r="AC5" s="30" t="s">
        <v>224</v>
      </c>
      <c r="AD5" s="31" t="s">
        <v>224</v>
      </c>
      <c r="AE5" s="29" t="s">
        <v>11</v>
      </c>
      <c r="AF5" s="30" t="s">
        <v>11</v>
      </c>
      <c r="AG5" s="30" t="s">
        <v>224</v>
      </c>
      <c r="AH5" s="31" t="s">
        <v>224</v>
      </c>
      <c r="AI5" s="29" t="s">
        <v>11</v>
      </c>
      <c r="AJ5" s="30" t="s">
        <v>11</v>
      </c>
      <c r="AK5" s="30" t="s">
        <v>224</v>
      </c>
      <c r="AL5" s="31" t="s">
        <v>224</v>
      </c>
      <c r="AM5" s="29" t="s">
        <v>11</v>
      </c>
      <c r="AN5" s="30" t="s">
        <v>11</v>
      </c>
      <c r="AO5" s="30" t="s">
        <v>224</v>
      </c>
      <c r="AP5" s="31" t="s">
        <v>224</v>
      </c>
      <c r="AQ5" s="29" t="s">
        <v>11</v>
      </c>
      <c r="AR5" s="30" t="s">
        <v>11</v>
      </c>
      <c r="AS5" s="30" t="s">
        <v>224</v>
      </c>
      <c r="AT5" s="31" t="s">
        <v>224</v>
      </c>
      <c r="AU5" s="29" t="s">
        <v>11</v>
      </c>
      <c r="AV5" s="30" t="s">
        <v>11</v>
      </c>
      <c r="AW5" s="30" t="s">
        <v>224</v>
      </c>
      <c r="AX5" s="31" t="s">
        <v>224</v>
      </c>
      <c r="AY5" s="29" t="s">
        <v>11</v>
      </c>
      <c r="AZ5" s="30" t="s">
        <v>11</v>
      </c>
      <c r="BA5" s="30" t="s">
        <v>224</v>
      </c>
      <c r="BB5" s="31" t="s">
        <v>224</v>
      </c>
    </row>
    <row r="6" spans="1:54" ht="15.75" thickTop="1" x14ac:dyDescent="0.25">
      <c r="A6" s="52">
        <v>1</v>
      </c>
      <c r="B6" s="19" t="s">
        <v>110</v>
      </c>
      <c r="C6" s="53">
        <f>SUM(G6,K6,O6,S6,W6,AA6,AE6,AI6,AM6,AQ6,AU6,AY6)</f>
        <v>0</v>
      </c>
      <c r="D6" s="54">
        <f>SUM(H6,L6,P6,T6,X6,AB6,AF6,AJ6,AN6,AR6,AV6,AZ6)</f>
        <v>0</v>
      </c>
      <c r="E6" s="54">
        <f>SUM(I6,M6,Q6,U6,Y6,AC6,AG6,AK6,AO6,AS6,AW6,BA6)</f>
        <v>0</v>
      </c>
      <c r="F6" s="55">
        <f>SUM(J6,N6,R6,V6,Z6,AD6,AH6,AL6,AP6,AT6,AX6,BB6)</f>
        <v>0</v>
      </c>
      <c r="G6" s="56">
        <f>'01.2026'!S9</f>
        <v>0</v>
      </c>
      <c r="H6" s="57">
        <f>'01.2026'!T9</f>
        <v>0</v>
      </c>
      <c r="I6" s="57">
        <f>'01.2026'!CK9</f>
        <v>0</v>
      </c>
      <c r="J6" s="58">
        <f>'01.2026'!CF9</f>
        <v>0</v>
      </c>
      <c r="K6" s="56">
        <f>'02.2026'!S9</f>
        <v>0</v>
      </c>
      <c r="L6" s="57">
        <f>'02.2026'!T9</f>
        <v>0</v>
      </c>
      <c r="M6" s="57">
        <f>'02.2026'!CK9</f>
        <v>0</v>
      </c>
      <c r="N6" s="58">
        <f>'02.2026'!CF9</f>
        <v>0</v>
      </c>
      <c r="O6" s="56">
        <f>'03.2026'!S9</f>
        <v>0</v>
      </c>
      <c r="P6" s="57">
        <f>'03.2026'!T9</f>
        <v>0</v>
      </c>
      <c r="Q6" s="57">
        <f>'03.2026'!CK9</f>
        <v>0</v>
      </c>
      <c r="R6" s="58">
        <f>'03.2026'!CF9</f>
        <v>0</v>
      </c>
      <c r="S6" s="56">
        <f>'04.2026'!S9</f>
        <v>0</v>
      </c>
      <c r="T6" s="57">
        <f>'04.2026'!T9</f>
        <v>0</v>
      </c>
      <c r="U6" s="57">
        <f>'04.2026'!CK9</f>
        <v>0</v>
      </c>
      <c r="V6" s="58">
        <f>'04.2026'!CF9</f>
        <v>0</v>
      </c>
      <c r="W6" s="56">
        <f>'05.2026'!S9</f>
        <v>0</v>
      </c>
      <c r="X6" s="57">
        <f>'05.2026'!T9</f>
        <v>0</v>
      </c>
      <c r="Y6" s="57">
        <f>'05.2026'!CK9</f>
        <v>0</v>
      </c>
      <c r="Z6" s="58">
        <f>'05.2026'!CF9</f>
        <v>0</v>
      </c>
      <c r="AA6" s="56">
        <f>'06.2026'!S9</f>
        <v>0</v>
      </c>
      <c r="AB6" s="57">
        <f>'06.2026'!T9</f>
        <v>0</v>
      </c>
      <c r="AC6" s="57">
        <f>'06.2026'!CK9</f>
        <v>0</v>
      </c>
      <c r="AD6" s="58">
        <f>'06.2026'!CF9</f>
        <v>0</v>
      </c>
      <c r="AE6" s="56">
        <f>'07.2026'!S9</f>
        <v>0</v>
      </c>
      <c r="AF6" s="57">
        <f>'07.2026'!T9</f>
        <v>0</v>
      </c>
      <c r="AG6" s="57">
        <f>'07.2026'!CK9</f>
        <v>0</v>
      </c>
      <c r="AH6" s="58">
        <f>'07.2026'!CF9</f>
        <v>0</v>
      </c>
      <c r="AI6" s="56">
        <f>'08.2026'!S9</f>
        <v>0</v>
      </c>
      <c r="AJ6" s="57">
        <f>'08.2026'!T9</f>
        <v>0</v>
      </c>
      <c r="AK6" s="57">
        <f>'08.2026'!CK9</f>
        <v>0</v>
      </c>
      <c r="AL6" s="58">
        <f>'08.2026'!CF9</f>
        <v>0</v>
      </c>
      <c r="AM6" s="56">
        <f>'09.2026'!S9</f>
        <v>0</v>
      </c>
      <c r="AN6" s="57">
        <f>'09.2026'!T9</f>
        <v>0</v>
      </c>
      <c r="AO6" s="57">
        <f>'09.2026'!CK9</f>
        <v>0</v>
      </c>
      <c r="AP6" s="58">
        <f>'09.2026'!CF9</f>
        <v>0</v>
      </c>
      <c r="AQ6" s="56">
        <f>'10.2026'!S9</f>
        <v>0</v>
      </c>
      <c r="AR6" s="57">
        <f>'10.2026'!T9</f>
        <v>0</v>
      </c>
      <c r="AS6" s="57">
        <f>'10.2026'!CK9</f>
        <v>0</v>
      </c>
      <c r="AT6" s="58">
        <f>'10.2026'!CF9</f>
        <v>0</v>
      </c>
      <c r="AU6" s="56">
        <f>'11.2026'!S9</f>
        <v>0</v>
      </c>
      <c r="AV6" s="57">
        <f>'11.2026'!T9</f>
        <v>0</v>
      </c>
      <c r="AW6" s="57">
        <f>'11.2026'!CK9</f>
        <v>0</v>
      </c>
      <c r="AX6" s="58">
        <f>'11.2026'!CF9</f>
        <v>0</v>
      </c>
      <c r="AY6" s="56">
        <f>'12.2026'!S9</f>
        <v>0</v>
      </c>
      <c r="AZ6" s="57">
        <f>'12.2026'!T9</f>
        <v>0</v>
      </c>
      <c r="BA6" s="57">
        <f>'12.2026'!CK9</f>
        <v>0</v>
      </c>
      <c r="BB6" s="58">
        <f>'12.2026'!CF9</f>
        <v>0</v>
      </c>
    </row>
    <row r="7" spans="1:54" x14ac:dyDescent="0.25">
      <c r="A7" s="17">
        <f>A6+1</f>
        <v>2</v>
      </c>
      <c r="B7" s="20" t="s">
        <v>156</v>
      </c>
      <c r="C7" s="43">
        <f t="shared" ref="C7:C42" si="0">SUM(G7,K7,O7,S7,W7,AA7,AE7,AI7,AM7,AQ7,AU7,AY7)</f>
        <v>441</v>
      </c>
      <c r="D7" s="44">
        <f t="shared" ref="D7:D42" si="1">SUM(H7,L7,P7,T7,X7,AB7,AF7,AJ7,AN7,AR7,AV7,AZ7)</f>
        <v>429</v>
      </c>
      <c r="E7" s="44">
        <f t="shared" ref="E7:E42" si="2">SUM(I7,M7,Q7,U7,Y7,AC7,AG7,AK7,AO7,AS7,AW7,BA7)</f>
        <v>305</v>
      </c>
      <c r="F7" s="45">
        <f t="shared" ref="F7:F42" si="3">SUM(J7,N7,R7,V7,Z7,AD7,AH7,AL7,AP7,AT7,AX7,BB7)</f>
        <v>0</v>
      </c>
      <c r="G7" s="34">
        <f>'01.2026'!S10</f>
        <v>441</v>
      </c>
      <c r="H7" s="35">
        <f>'01.2026'!T10</f>
        <v>429</v>
      </c>
      <c r="I7" s="35">
        <f>'01.2026'!CK10</f>
        <v>305</v>
      </c>
      <c r="J7" s="36">
        <f>'01.2026'!CF10</f>
        <v>0</v>
      </c>
      <c r="K7" s="34">
        <f>'02.2026'!S10</f>
        <v>0</v>
      </c>
      <c r="L7" s="35">
        <f>'02.2026'!T10</f>
        <v>0</v>
      </c>
      <c r="M7" s="35">
        <f>'02.2026'!CK10</f>
        <v>0</v>
      </c>
      <c r="N7" s="36">
        <f>'02.2026'!CF10</f>
        <v>0</v>
      </c>
      <c r="O7" s="34">
        <f>'03.2026'!S10</f>
        <v>0</v>
      </c>
      <c r="P7" s="35">
        <f>'03.2026'!T10</f>
        <v>0</v>
      </c>
      <c r="Q7" s="35">
        <f>'03.2026'!CK10</f>
        <v>0</v>
      </c>
      <c r="R7" s="36">
        <f>'03.2026'!CF10</f>
        <v>0</v>
      </c>
      <c r="S7" s="34">
        <f>'04.2026'!S10</f>
        <v>0</v>
      </c>
      <c r="T7" s="35">
        <f>'04.2026'!T10</f>
        <v>0</v>
      </c>
      <c r="U7" s="35">
        <f>'04.2026'!CK10</f>
        <v>0</v>
      </c>
      <c r="V7" s="36">
        <f>'04.2026'!CF10</f>
        <v>0</v>
      </c>
      <c r="W7" s="34">
        <f>'05.2026'!S10</f>
        <v>0</v>
      </c>
      <c r="X7" s="35">
        <f>'05.2026'!T10</f>
        <v>0</v>
      </c>
      <c r="Y7" s="35">
        <f>'05.2026'!CK10</f>
        <v>0</v>
      </c>
      <c r="Z7" s="36">
        <f>'05.2026'!CF10</f>
        <v>0</v>
      </c>
      <c r="AA7" s="34">
        <f>'06.2026'!S10</f>
        <v>0</v>
      </c>
      <c r="AB7" s="35">
        <f>'06.2026'!T10</f>
        <v>0</v>
      </c>
      <c r="AC7" s="35">
        <f>'06.2026'!CK10</f>
        <v>0</v>
      </c>
      <c r="AD7" s="36">
        <f>'06.2026'!CF10</f>
        <v>0</v>
      </c>
      <c r="AE7" s="34">
        <f>'07.2026'!S10</f>
        <v>0</v>
      </c>
      <c r="AF7" s="35">
        <f>'07.2026'!T10</f>
        <v>0</v>
      </c>
      <c r="AG7" s="35">
        <f>'07.2026'!CK10</f>
        <v>0</v>
      </c>
      <c r="AH7" s="36">
        <f>'07.2026'!CF10</f>
        <v>0</v>
      </c>
      <c r="AI7" s="34">
        <f>'08.2026'!S10</f>
        <v>0</v>
      </c>
      <c r="AJ7" s="35">
        <f>'08.2026'!T10</f>
        <v>0</v>
      </c>
      <c r="AK7" s="35">
        <f>'08.2026'!CK10</f>
        <v>0</v>
      </c>
      <c r="AL7" s="36">
        <f>'08.2026'!CF10</f>
        <v>0</v>
      </c>
      <c r="AM7" s="34">
        <f>'09.2026'!S10</f>
        <v>0</v>
      </c>
      <c r="AN7" s="35">
        <f>'09.2026'!T10</f>
        <v>0</v>
      </c>
      <c r="AO7" s="35">
        <f>'09.2026'!CK10</f>
        <v>0</v>
      </c>
      <c r="AP7" s="36">
        <f>'09.2026'!CF10</f>
        <v>0</v>
      </c>
      <c r="AQ7" s="34">
        <f>'10.2026'!S10</f>
        <v>0</v>
      </c>
      <c r="AR7" s="35">
        <f>'10.2026'!T10</f>
        <v>0</v>
      </c>
      <c r="AS7" s="35">
        <f>'10.2026'!CK10</f>
        <v>0</v>
      </c>
      <c r="AT7" s="36">
        <f>'10.2026'!CF10</f>
        <v>0</v>
      </c>
      <c r="AU7" s="34">
        <f>'11.2026'!S10</f>
        <v>0</v>
      </c>
      <c r="AV7" s="35">
        <f>'11.2026'!T10</f>
        <v>0</v>
      </c>
      <c r="AW7" s="35">
        <f>'11.2026'!CK10</f>
        <v>0</v>
      </c>
      <c r="AX7" s="36">
        <f>'11.2026'!CF10</f>
        <v>0</v>
      </c>
      <c r="AY7" s="34">
        <f>'12.2026'!S10</f>
        <v>0</v>
      </c>
      <c r="AZ7" s="35">
        <f>'12.2026'!T10</f>
        <v>0</v>
      </c>
      <c r="BA7" s="35">
        <f>'12.2026'!CK10</f>
        <v>0</v>
      </c>
      <c r="BB7" s="36">
        <f>'12.2026'!CF10</f>
        <v>0</v>
      </c>
    </row>
    <row r="8" spans="1:54" x14ac:dyDescent="0.25">
      <c r="A8" s="17">
        <f t="shared" ref="A8:A42" si="4">A7+1</f>
        <v>3</v>
      </c>
      <c r="B8" s="21" t="s">
        <v>83</v>
      </c>
      <c r="C8" s="43">
        <f t="shared" si="0"/>
        <v>88.448999999999998</v>
      </c>
      <c r="D8" s="44">
        <f t="shared" si="1"/>
        <v>88.448999999999998</v>
      </c>
      <c r="E8" s="44">
        <f t="shared" si="2"/>
        <v>44</v>
      </c>
      <c r="F8" s="45">
        <f t="shared" si="3"/>
        <v>0</v>
      </c>
      <c r="G8" s="34">
        <f>'01.2026'!S11</f>
        <v>88.448999999999998</v>
      </c>
      <c r="H8" s="35">
        <f>'01.2026'!T11</f>
        <v>88.448999999999998</v>
      </c>
      <c r="I8" s="35">
        <f>'01.2026'!CK11</f>
        <v>44</v>
      </c>
      <c r="J8" s="36">
        <f>'01.2026'!CF11</f>
        <v>0</v>
      </c>
      <c r="K8" s="34">
        <f>'02.2026'!S11</f>
        <v>0</v>
      </c>
      <c r="L8" s="35">
        <f>'02.2026'!T11</f>
        <v>0</v>
      </c>
      <c r="M8" s="35">
        <f>'02.2026'!CK11</f>
        <v>0</v>
      </c>
      <c r="N8" s="36">
        <f>'02.2026'!CF11</f>
        <v>0</v>
      </c>
      <c r="O8" s="34">
        <f>'03.2026'!S11</f>
        <v>0</v>
      </c>
      <c r="P8" s="35">
        <f>'03.2026'!T11</f>
        <v>0</v>
      </c>
      <c r="Q8" s="35">
        <f>'03.2026'!CK11</f>
        <v>0</v>
      </c>
      <c r="R8" s="36">
        <f>'03.2026'!CF11</f>
        <v>0</v>
      </c>
      <c r="S8" s="34">
        <f>'04.2026'!S11</f>
        <v>0</v>
      </c>
      <c r="T8" s="35">
        <f>'04.2026'!T11</f>
        <v>0</v>
      </c>
      <c r="U8" s="35">
        <f>'04.2026'!CK11</f>
        <v>0</v>
      </c>
      <c r="V8" s="36">
        <f>'04.2026'!CF11</f>
        <v>0</v>
      </c>
      <c r="W8" s="34">
        <f>'05.2026'!S11</f>
        <v>0</v>
      </c>
      <c r="X8" s="35">
        <f>'05.2026'!T11</f>
        <v>0</v>
      </c>
      <c r="Y8" s="35">
        <f>'05.2026'!CK11</f>
        <v>0</v>
      </c>
      <c r="Z8" s="36">
        <f>'05.2026'!CF11</f>
        <v>0</v>
      </c>
      <c r="AA8" s="34">
        <f>'06.2026'!S11</f>
        <v>0</v>
      </c>
      <c r="AB8" s="35">
        <f>'06.2026'!T11</f>
        <v>0</v>
      </c>
      <c r="AC8" s="35">
        <f>'06.2026'!CK11</f>
        <v>0</v>
      </c>
      <c r="AD8" s="36">
        <f>'06.2026'!CF11</f>
        <v>0</v>
      </c>
      <c r="AE8" s="34">
        <f>'07.2026'!S11</f>
        <v>0</v>
      </c>
      <c r="AF8" s="35">
        <f>'07.2026'!T11</f>
        <v>0</v>
      </c>
      <c r="AG8" s="35">
        <f>'07.2026'!CK11</f>
        <v>0</v>
      </c>
      <c r="AH8" s="36">
        <f>'07.2026'!CF11</f>
        <v>0</v>
      </c>
      <c r="AI8" s="34">
        <f>'08.2026'!S11</f>
        <v>0</v>
      </c>
      <c r="AJ8" s="35">
        <f>'08.2026'!T11</f>
        <v>0</v>
      </c>
      <c r="AK8" s="35">
        <f>'08.2026'!CK11</f>
        <v>0</v>
      </c>
      <c r="AL8" s="36">
        <f>'08.2026'!CF11</f>
        <v>0</v>
      </c>
      <c r="AM8" s="34">
        <f>'09.2026'!S11</f>
        <v>0</v>
      </c>
      <c r="AN8" s="35">
        <f>'09.2026'!T11</f>
        <v>0</v>
      </c>
      <c r="AO8" s="35">
        <f>'09.2026'!CK11</f>
        <v>0</v>
      </c>
      <c r="AP8" s="36">
        <f>'09.2026'!CF11</f>
        <v>0</v>
      </c>
      <c r="AQ8" s="34">
        <f>'10.2026'!S11</f>
        <v>0</v>
      </c>
      <c r="AR8" s="35">
        <f>'10.2026'!T11</f>
        <v>0</v>
      </c>
      <c r="AS8" s="35">
        <f>'10.2026'!CK11</f>
        <v>0</v>
      </c>
      <c r="AT8" s="36">
        <f>'10.2026'!CF11</f>
        <v>0</v>
      </c>
      <c r="AU8" s="34">
        <f>'11.2026'!S11</f>
        <v>0</v>
      </c>
      <c r="AV8" s="35">
        <f>'11.2026'!T11</f>
        <v>0</v>
      </c>
      <c r="AW8" s="35">
        <f>'11.2026'!CK11</f>
        <v>0</v>
      </c>
      <c r="AX8" s="36">
        <f>'11.2026'!CF11</f>
        <v>0</v>
      </c>
      <c r="AY8" s="34">
        <f>'12.2026'!S11</f>
        <v>0</v>
      </c>
      <c r="AZ8" s="35">
        <f>'12.2026'!T11</f>
        <v>0</v>
      </c>
      <c r="BA8" s="35">
        <f>'12.2026'!CK11</f>
        <v>0</v>
      </c>
      <c r="BB8" s="36">
        <f>'12.2026'!CF11</f>
        <v>0</v>
      </c>
    </row>
    <row r="9" spans="1:54" x14ac:dyDescent="0.25">
      <c r="A9" s="17">
        <f t="shared" si="4"/>
        <v>4</v>
      </c>
      <c r="B9" s="21" t="s">
        <v>85</v>
      </c>
      <c r="C9" s="43">
        <f t="shared" si="0"/>
        <v>0</v>
      </c>
      <c r="D9" s="44">
        <f t="shared" si="1"/>
        <v>0</v>
      </c>
      <c r="E9" s="44">
        <f t="shared" si="2"/>
        <v>0</v>
      </c>
      <c r="F9" s="45">
        <f t="shared" si="3"/>
        <v>0</v>
      </c>
      <c r="G9" s="34">
        <f>'01.2026'!S12</f>
        <v>0</v>
      </c>
      <c r="H9" s="35">
        <f>'01.2026'!T12</f>
        <v>0</v>
      </c>
      <c r="I9" s="35">
        <f>'01.2026'!CK12</f>
        <v>0</v>
      </c>
      <c r="J9" s="36">
        <f>'01.2026'!CF12</f>
        <v>0</v>
      </c>
      <c r="K9" s="34">
        <f>'02.2026'!S12</f>
        <v>0</v>
      </c>
      <c r="L9" s="35">
        <f>'02.2026'!T12</f>
        <v>0</v>
      </c>
      <c r="M9" s="35">
        <f>'02.2026'!CK12</f>
        <v>0</v>
      </c>
      <c r="N9" s="36">
        <f>'02.2026'!CF12</f>
        <v>0</v>
      </c>
      <c r="O9" s="34">
        <f>'03.2026'!S12</f>
        <v>0</v>
      </c>
      <c r="P9" s="35">
        <f>'03.2026'!T12</f>
        <v>0</v>
      </c>
      <c r="Q9" s="35">
        <f>'03.2026'!CK12</f>
        <v>0</v>
      </c>
      <c r="R9" s="36">
        <f>'03.2026'!CF12</f>
        <v>0</v>
      </c>
      <c r="S9" s="34">
        <f>'04.2026'!S12</f>
        <v>0</v>
      </c>
      <c r="T9" s="35">
        <f>'04.2026'!T12</f>
        <v>0</v>
      </c>
      <c r="U9" s="35">
        <f>'04.2026'!CK12</f>
        <v>0</v>
      </c>
      <c r="V9" s="36">
        <f>'04.2026'!CF12</f>
        <v>0</v>
      </c>
      <c r="W9" s="34">
        <f>'05.2026'!S12</f>
        <v>0</v>
      </c>
      <c r="X9" s="35">
        <f>'05.2026'!T12</f>
        <v>0</v>
      </c>
      <c r="Y9" s="35">
        <f>'05.2026'!CK12</f>
        <v>0</v>
      </c>
      <c r="Z9" s="36">
        <f>'05.2026'!CF12</f>
        <v>0</v>
      </c>
      <c r="AA9" s="34">
        <f>'06.2026'!S12</f>
        <v>0</v>
      </c>
      <c r="AB9" s="35">
        <f>'06.2026'!T12</f>
        <v>0</v>
      </c>
      <c r="AC9" s="35">
        <f>'06.2026'!CK12</f>
        <v>0</v>
      </c>
      <c r="AD9" s="36">
        <f>'06.2026'!CF12</f>
        <v>0</v>
      </c>
      <c r="AE9" s="34">
        <f>'07.2026'!S12</f>
        <v>0</v>
      </c>
      <c r="AF9" s="35">
        <f>'07.2026'!T12</f>
        <v>0</v>
      </c>
      <c r="AG9" s="35">
        <f>'07.2026'!CK12</f>
        <v>0</v>
      </c>
      <c r="AH9" s="36">
        <f>'07.2026'!CF12</f>
        <v>0</v>
      </c>
      <c r="AI9" s="34">
        <f>'08.2026'!S12</f>
        <v>0</v>
      </c>
      <c r="AJ9" s="35">
        <f>'08.2026'!T12</f>
        <v>0</v>
      </c>
      <c r="AK9" s="35">
        <f>'08.2026'!CK12</f>
        <v>0</v>
      </c>
      <c r="AL9" s="36">
        <f>'08.2026'!CF12</f>
        <v>0</v>
      </c>
      <c r="AM9" s="34">
        <f>'09.2026'!S12</f>
        <v>0</v>
      </c>
      <c r="AN9" s="35">
        <f>'09.2026'!T12</f>
        <v>0</v>
      </c>
      <c r="AO9" s="35">
        <f>'09.2026'!CK12</f>
        <v>0</v>
      </c>
      <c r="AP9" s="36">
        <f>'09.2026'!CF12</f>
        <v>0</v>
      </c>
      <c r="AQ9" s="34">
        <f>'10.2026'!S12</f>
        <v>0</v>
      </c>
      <c r="AR9" s="35">
        <f>'10.2026'!T12</f>
        <v>0</v>
      </c>
      <c r="AS9" s="35">
        <f>'10.2026'!CK12</f>
        <v>0</v>
      </c>
      <c r="AT9" s="36">
        <f>'10.2026'!CF12</f>
        <v>0</v>
      </c>
      <c r="AU9" s="34">
        <f>'11.2026'!S12</f>
        <v>0</v>
      </c>
      <c r="AV9" s="35">
        <f>'11.2026'!T12</f>
        <v>0</v>
      </c>
      <c r="AW9" s="35">
        <f>'11.2026'!CK12</f>
        <v>0</v>
      </c>
      <c r="AX9" s="36">
        <f>'11.2026'!CF12</f>
        <v>0</v>
      </c>
      <c r="AY9" s="34">
        <f>'12.2026'!S12</f>
        <v>0</v>
      </c>
      <c r="AZ9" s="35">
        <f>'12.2026'!T12</f>
        <v>0</v>
      </c>
      <c r="BA9" s="35">
        <f>'12.2026'!CK12</f>
        <v>0</v>
      </c>
      <c r="BB9" s="36">
        <f>'12.2026'!CF12</f>
        <v>0</v>
      </c>
    </row>
    <row r="10" spans="1:54" x14ac:dyDescent="0.25">
      <c r="A10" s="17">
        <f t="shared" si="4"/>
        <v>5</v>
      </c>
      <c r="B10" s="20" t="s">
        <v>165</v>
      </c>
      <c r="C10" s="43">
        <f t="shared" si="0"/>
        <v>0</v>
      </c>
      <c r="D10" s="44">
        <f t="shared" si="1"/>
        <v>0</v>
      </c>
      <c r="E10" s="44">
        <f t="shared" si="2"/>
        <v>0</v>
      </c>
      <c r="F10" s="45">
        <f t="shared" si="3"/>
        <v>0</v>
      </c>
      <c r="G10" s="34">
        <f>'01.2026'!S13</f>
        <v>0</v>
      </c>
      <c r="H10" s="35">
        <f>'01.2026'!T13</f>
        <v>0</v>
      </c>
      <c r="I10" s="35">
        <f>'01.2026'!CK13</f>
        <v>0</v>
      </c>
      <c r="J10" s="36">
        <f>'01.2026'!CF13</f>
        <v>0</v>
      </c>
      <c r="K10" s="34">
        <f>'02.2026'!S13</f>
        <v>0</v>
      </c>
      <c r="L10" s="35">
        <f>'02.2026'!T13</f>
        <v>0</v>
      </c>
      <c r="M10" s="35">
        <f>'02.2026'!CK13</f>
        <v>0</v>
      </c>
      <c r="N10" s="36">
        <f>'02.2026'!CF13</f>
        <v>0</v>
      </c>
      <c r="O10" s="34">
        <f>'03.2026'!S13</f>
        <v>0</v>
      </c>
      <c r="P10" s="35">
        <f>'03.2026'!T13</f>
        <v>0</v>
      </c>
      <c r="Q10" s="35">
        <f>'03.2026'!CK13</f>
        <v>0</v>
      </c>
      <c r="R10" s="36">
        <f>'03.2026'!CF13</f>
        <v>0</v>
      </c>
      <c r="S10" s="34">
        <f>'04.2026'!S13</f>
        <v>0</v>
      </c>
      <c r="T10" s="35">
        <f>'04.2026'!T13</f>
        <v>0</v>
      </c>
      <c r="U10" s="35">
        <f>'04.2026'!CK13</f>
        <v>0</v>
      </c>
      <c r="V10" s="36">
        <f>'04.2026'!CF13</f>
        <v>0</v>
      </c>
      <c r="W10" s="34">
        <f>'05.2026'!S13</f>
        <v>0</v>
      </c>
      <c r="X10" s="35">
        <f>'05.2026'!T13</f>
        <v>0</v>
      </c>
      <c r="Y10" s="35">
        <f>'05.2026'!CK13</f>
        <v>0</v>
      </c>
      <c r="Z10" s="36">
        <f>'05.2026'!CF13</f>
        <v>0</v>
      </c>
      <c r="AA10" s="34">
        <f>'06.2026'!S13</f>
        <v>0</v>
      </c>
      <c r="AB10" s="35">
        <f>'06.2026'!T13</f>
        <v>0</v>
      </c>
      <c r="AC10" s="35">
        <f>'06.2026'!CK13</f>
        <v>0</v>
      </c>
      <c r="AD10" s="36">
        <f>'06.2026'!CF13</f>
        <v>0</v>
      </c>
      <c r="AE10" s="34">
        <f>'07.2026'!S13</f>
        <v>0</v>
      </c>
      <c r="AF10" s="35">
        <f>'07.2026'!T13</f>
        <v>0</v>
      </c>
      <c r="AG10" s="35">
        <f>'07.2026'!CK13</f>
        <v>0</v>
      </c>
      <c r="AH10" s="36">
        <f>'07.2026'!CF13</f>
        <v>0</v>
      </c>
      <c r="AI10" s="34">
        <f>'08.2026'!S13</f>
        <v>0</v>
      </c>
      <c r="AJ10" s="35">
        <f>'08.2026'!T13</f>
        <v>0</v>
      </c>
      <c r="AK10" s="35">
        <f>'08.2026'!CK13</f>
        <v>0</v>
      </c>
      <c r="AL10" s="36">
        <f>'08.2026'!CF13</f>
        <v>0</v>
      </c>
      <c r="AM10" s="34">
        <f>'09.2026'!S13</f>
        <v>0</v>
      </c>
      <c r="AN10" s="35">
        <f>'09.2026'!T13</f>
        <v>0</v>
      </c>
      <c r="AO10" s="35">
        <f>'09.2026'!CK13</f>
        <v>0</v>
      </c>
      <c r="AP10" s="36">
        <f>'09.2026'!CF13</f>
        <v>0</v>
      </c>
      <c r="AQ10" s="34">
        <f>'10.2026'!S13</f>
        <v>0</v>
      </c>
      <c r="AR10" s="35">
        <f>'10.2026'!T13</f>
        <v>0</v>
      </c>
      <c r="AS10" s="35">
        <f>'10.2026'!CK13</f>
        <v>0</v>
      </c>
      <c r="AT10" s="36">
        <f>'10.2026'!CF13</f>
        <v>0</v>
      </c>
      <c r="AU10" s="34">
        <f>'11.2026'!S13</f>
        <v>0</v>
      </c>
      <c r="AV10" s="35">
        <f>'11.2026'!T13</f>
        <v>0</v>
      </c>
      <c r="AW10" s="35">
        <f>'11.2026'!CK13</f>
        <v>0</v>
      </c>
      <c r="AX10" s="36">
        <f>'11.2026'!CF13</f>
        <v>0</v>
      </c>
      <c r="AY10" s="34">
        <f>'12.2026'!S13</f>
        <v>0</v>
      </c>
      <c r="AZ10" s="35">
        <f>'12.2026'!T13</f>
        <v>0</v>
      </c>
      <c r="BA10" s="35">
        <f>'12.2026'!CK13</f>
        <v>0</v>
      </c>
      <c r="BB10" s="36">
        <f>'12.2026'!CF13</f>
        <v>0</v>
      </c>
    </row>
    <row r="11" spans="1:54" x14ac:dyDescent="0.25">
      <c r="A11" s="17">
        <f t="shared" si="4"/>
        <v>6</v>
      </c>
      <c r="B11" s="21" t="s">
        <v>75</v>
      </c>
      <c r="C11" s="43">
        <f t="shared" ref="C11" si="5">SUM(G11,K11,O11,S11,W11,AA11,AE11,AI11,AM11,AQ11,AU11,AY11)</f>
        <v>0</v>
      </c>
      <c r="D11" s="44">
        <f t="shared" ref="D11" si="6">SUM(H11,L11,P11,T11,X11,AB11,AF11,AJ11,AN11,AR11,AV11,AZ11)</f>
        <v>0</v>
      </c>
      <c r="E11" s="44">
        <f t="shared" ref="E11" si="7">SUM(I11,M11,Q11,U11,Y11,AC11,AG11,AK11,AO11,AS11,AW11,BA11)</f>
        <v>0</v>
      </c>
      <c r="F11" s="45">
        <f t="shared" ref="F11" si="8">SUM(J11,N11,R11,V11,Z11,AD11,AH11,AL11,AP11,AT11,AX11,BB11)</f>
        <v>0</v>
      </c>
      <c r="G11" s="34">
        <f>'01.2026'!S20</f>
        <v>0</v>
      </c>
      <c r="H11" s="35">
        <f>'01.2026'!T20</f>
        <v>0</v>
      </c>
      <c r="I11" s="35">
        <f>'01.2026'!CK20</f>
        <v>0</v>
      </c>
      <c r="J11" s="36">
        <f>'01.2026'!CF20</f>
        <v>0</v>
      </c>
      <c r="K11" s="34">
        <f>'02.2026'!S20</f>
        <v>0</v>
      </c>
      <c r="L11" s="35">
        <f>'02.2026'!T20</f>
        <v>0</v>
      </c>
      <c r="M11" s="35">
        <f>'02.2026'!CK20</f>
        <v>0</v>
      </c>
      <c r="N11" s="36">
        <f>'02.2026'!CF20</f>
        <v>0</v>
      </c>
      <c r="O11" s="34">
        <f>'03.2026'!S20</f>
        <v>0</v>
      </c>
      <c r="P11" s="35">
        <f>'03.2026'!T20</f>
        <v>0</v>
      </c>
      <c r="Q11" s="35">
        <f>'03.2026'!CK20</f>
        <v>0</v>
      </c>
      <c r="R11" s="36">
        <f>'03.2026'!CF20</f>
        <v>0</v>
      </c>
      <c r="S11" s="34">
        <f>'04.2026'!S20</f>
        <v>0</v>
      </c>
      <c r="T11" s="35">
        <f>'04.2026'!T20</f>
        <v>0</v>
      </c>
      <c r="U11" s="35">
        <f>'04.2026'!CK20</f>
        <v>0</v>
      </c>
      <c r="V11" s="36">
        <f>'04.2026'!CF20</f>
        <v>0</v>
      </c>
      <c r="W11" s="34">
        <f>'05.2026'!S20</f>
        <v>0</v>
      </c>
      <c r="X11" s="35">
        <f>'05.2026'!T20</f>
        <v>0</v>
      </c>
      <c r="Y11" s="35">
        <f>'05.2026'!CK20</f>
        <v>0</v>
      </c>
      <c r="Z11" s="36">
        <f>'05.2026'!CF20</f>
        <v>0</v>
      </c>
      <c r="AA11" s="34">
        <f>'06.2026'!S20</f>
        <v>0</v>
      </c>
      <c r="AB11" s="35">
        <f>'06.2026'!T20</f>
        <v>0</v>
      </c>
      <c r="AC11" s="35">
        <f>'06.2026'!CK20</f>
        <v>0</v>
      </c>
      <c r="AD11" s="36">
        <f>'06.2026'!CF20</f>
        <v>0</v>
      </c>
      <c r="AE11" s="34">
        <f>'07.2026'!S20</f>
        <v>0</v>
      </c>
      <c r="AF11" s="35">
        <f>'07.2026'!T20</f>
        <v>0</v>
      </c>
      <c r="AG11" s="35">
        <f>'07.2026'!CK20</f>
        <v>0</v>
      </c>
      <c r="AH11" s="36">
        <f>'07.2026'!CF20</f>
        <v>0</v>
      </c>
      <c r="AI11" s="34">
        <f>'08.2026'!S20</f>
        <v>0</v>
      </c>
      <c r="AJ11" s="35">
        <f>'08.2026'!T20</f>
        <v>0</v>
      </c>
      <c r="AK11" s="35">
        <f>'08.2026'!CK20</f>
        <v>0</v>
      </c>
      <c r="AL11" s="36">
        <f>'08.2026'!CF20</f>
        <v>0</v>
      </c>
      <c r="AM11" s="34">
        <f>'09.2026'!S20</f>
        <v>0</v>
      </c>
      <c r="AN11" s="35">
        <f>'09.2026'!T20</f>
        <v>0</v>
      </c>
      <c r="AO11" s="35">
        <f>'09.2026'!CK20</f>
        <v>0</v>
      </c>
      <c r="AP11" s="36">
        <f>'09.2026'!CF20</f>
        <v>0</v>
      </c>
      <c r="AQ11" s="34">
        <f>'10.2026'!S20</f>
        <v>0</v>
      </c>
      <c r="AR11" s="35">
        <f>'10.2026'!T20</f>
        <v>0</v>
      </c>
      <c r="AS11" s="35">
        <f>'10.2026'!CK20</f>
        <v>0</v>
      </c>
      <c r="AT11" s="36">
        <f>'10.2026'!CF20</f>
        <v>0</v>
      </c>
      <c r="AU11" s="34">
        <f>'11.2026'!S20</f>
        <v>0</v>
      </c>
      <c r="AV11" s="35">
        <f>'11.2026'!T20</f>
        <v>0</v>
      </c>
      <c r="AW11" s="35">
        <f>'11.2026'!CK20</f>
        <v>0</v>
      </c>
      <c r="AX11" s="36">
        <f>'11.2026'!CF20</f>
        <v>0</v>
      </c>
      <c r="AY11" s="34">
        <f>'12.2026'!S20</f>
        <v>0</v>
      </c>
      <c r="AZ11" s="35">
        <f>'12.2026'!T20</f>
        <v>0</v>
      </c>
      <c r="BA11" s="35">
        <f>'12.2026'!CK20</f>
        <v>0</v>
      </c>
      <c r="BB11" s="36">
        <f>'12.2026'!CF20</f>
        <v>0</v>
      </c>
    </row>
    <row r="12" spans="1:54" x14ac:dyDescent="0.25">
      <c r="A12" s="17">
        <f t="shared" si="4"/>
        <v>7</v>
      </c>
      <c r="B12" s="20" t="s">
        <v>277</v>
      </c>
      <c r="C12" s="43">
        <f t="shared" si="0"/>
        <v>0</v>
      </c>
      <c r="D12" s="44">
        <f t="shared" si="1"/>
        <v>0</v>
      </c>
      <c r="E12" s="44">
        <f t="shared" si="2"/>
        <v>0</v>
      </c>
      <c r="F12" s="45">
        <f t="shared" si="3"/>
        <v>0</v>
      </c>
      <c r="G12" s="34">
        <f>'01.2026'!S21</f>
        <v>0</v>
      </c>
      <c r="H12" s="35">
        <f>'01.2026'!T21</f>
        <v>0</v>
      </c>
      <c r="I12" s="35">
        <f>'01.2026'!CK21</f>
        <v>0</v>
      </c>
      <c r="J12" s="36">
        <f>'01.2026'!CF21</f>
        <v>0</v>
      </c>
      <c r="K12" s="34">
        <f>'02.2026'!S21</f>
        <v>0</v>
      </c>
      <c r="L12" s="35">
        <f>'02.2026'!T21</f>
        <v>0</v>
      </c>
      <c r="M12" s="35">
        <f>'02.2026'!CK21</f>
        <v>0</v>
      </c>
      <c r="N12" s="36">
        <f>'02.2026'!CF21</f>
        <v>0</v>
      </c>
      <c r="O12" s="34">
        <f>'03.2026'!S21</f>
        <v>0</v>
      </c>
      <c r="P12" s="35">
        <f>'03.2026'!T21</f>
        <v>0</v>
      </c>
      <c r="Q12" s="35">
        <f>'03.2026'!CK21</f>
        <v>0</v>
      </c>
      <c r="R12" s="36">
        <f>'03.2026'!CF21</f>
        <v>0</v>
      </c>
      <c r="S12" s="34">
        <f>'04.2026'!S21</f>
        <v>0</v>
      </c>
      <c r="T12" s="35">
        <f>'04.2026'!T21</f>
        <v>0</v>
      </c>
      <c r="U12" s="35">
        <f>'04.2026'!CK21</f>
        <v>0</v>
      </c>
      <c r="V12" s="36">
        <f>'04.2026'!CF21</f>
        <v>0</v>
      </c>
      <c r="W12" s="34">
        <f>'05.2026'!S21</f>
        <v>0</v>
      </c>
      <c r="X12" s="35">
        <f>'05.2026'!T21</f>
        <v>0</v>
      </c>
      <c r="Y12" s="35">
        <f>'05.2026'!CK21</f>
        <v>0</v>
      </c>
      <c r="Z12" s="36">
        <f>'05.2026'!CF21</f>
        <v>0</v>
      </c>
      <c r="AA12" s="34">
        <f>'06.2026'!S21</f>
        <v>0</v>
      </c>
      <c r="AB12" s="35">
        <f>'06.2026'!T21</f>
        <v>0</v>
      </c>
      <c r="AC12" s="35">
        <f>'06.2026'!CK21</f>
        <v>0</v>
      </c>
      <c r="AD12" s="36">
        <f>'06.2026'!CF21</f>
        <v>0</v>
      </c>
      <c r="AE12" s="34">
        <f>'07.2026'!S21</f>
        <v>0</v>
      </c>
      <c r="AF12" s="35">
        <f>'07.2026'!T21</f>
        <v>0</v>
      </c>
      <c r="AG12" s="35">
        <f>'07.2026'!CK21</f>
        <v>0</v>
      </c>
      <c r="AH12" s="36">
        <f>'07.2026'!CF21</f>
        <v>0</v>
      </c>
      <c r="AI12" s="34">
        <f>'08.2026'!S21</f>
        <v>0</v>
      </c>
      <c r="AJ12" s="35">
        <f>'08.2026'!T21</f>
        <v>0</v>
      </c>
      <c r="AK12" s="35">
        <f>'08.2026'!CK21</f>
        <v>0</v>
      </c>
      <c r="AL12" s="36">
        <f>'08.2026'!CF21</f>
        <v>0</v>
      </c>
      <c r="AM12" s="34">
        <f>'09.2026'!S21</f>
        <v>0</v>
      </c>
      <c r="AN12" s="35">
        <f>'09.2026'!T21</f>
        <v>0</v>
      </c>
      <c r="AO12" s="35">
        <f>'09.2026'!CK21</f>
        <v>0</v>
      </c>
      <c r="AP12" s="36">
        <f>'09.2026'!CF21</f>
        <v>0</v>
      </c>
      <c r="AQ12" s="34">
        <f>'10.2026'!S21</f>
        <v>0</v>
      </c>
      <c r="AR12" s="35">
        <f>'10.2026'!T21</f>
        <v>0</v>
      </c>
      <c r="AS12" s="35">
        <f>'10.2026'!CK21</f>
        <v>0</v>
      </c>
      <c r="AT12" s="36">
        <f>'10.2026'!CF21</f>
        <v>0</v>
      </c>
      <c r="AU12" s="34">
        <f>'11.2026'!S21</f>
        <v>0</v>
      </c>
      <c r="AV12" s="35">
        <f>'11.2026'!T21</f>
        <v>0</v>
      </c>
      <c r="AW12" s="35">
        <f>'11.2026'!CK21</f>
        <v>0</v>
      </c>
      <c r="AX12" s="36">
        <f>'11.2026'!CF21</f>
        <v>0</v>
      </c>
      <c r="AY12" s="34">
        <f>'12.2026'!S21</f>
        <v>0</v>
      </c>
      <c r="AZ12" s="35">
        <f>'12.2026'!T21</f>
        <v>0</v>
      </c>
      <c r="BA12" s="35">
        <f>'12.2026'!CK21</f>
        <v>0</v>
      </c>
      <c r="BB12" s="36">
        <f>'12.2026'!CF21</f>
        <v>0</v>
      </c>
    </row>
    <row r="13" spans="1:54" x14ac:dyDescent="0.25">
      <c r="A13" s="17">
        <f t="shared" si="4"/>
        <v>8</v>
      </c>
      <c r="B13" s="20" t="s">
        <v>206</v>
      </c>
      <c r="C13" s="43">
        <f t="shared" si="0"/>
        <v>1833.9</v>
      </c>
      <c r="D13" s="44">
        <f t="shared" si="1"/>
        <v>4373.3130000000001</v>
      </c>
      <c r="E13" s="44">
        <f t="shared" si="2"/>
        <v>1816</v>
      </c>
      <c r="F13" s="45">
        <f t="shared" si="3"/>
        <v>0</v>
      </c>
      <c r="G13" s="34">
        <f>'01.2026'!S22</f>
        <v>1833.9</v>
      </c>
      <c r="H13" s="35">
        <f>'01.2026'!T22</f>
        <v>4373.3130000000001</v>
      </c>
      <c r="I13" s="35">
        <f>'01.2026'!CK22</f>
        <v>1816</v>
      </c>
      <c r="J13" s="36">
        <f>'01.2026'!CF22</f>
        <v>0</v>
      </c>
      <c r="K13" s="34">
        <f>'02.2026'!S22</f>
        <v>0</v>
      </c>
      <c r="L13" s="35">
        <f>'02.2026'!T22</f>
        <v>0</v>
      </c>
      <c r="M13" s="35">
        <f>'02.2026'!CK22</f>
        <v>0</v>
      </c>
      <c r="N13" s="36">
        <f>'02.2026'!CF22</f>
        <v>0</v>
      </c>
      <c r="O13" s="34">
        <f>'03.2026'!S22</f>
        <v>0</v>
      </c>
      <c r="P13" s="35">
        <f>'03.2026'!T22</f>
        <v>0</v>
      </c>
      <c r="Q13" s="35">
        <f>'03.2026'!CK22</f>
        <v>0</v>
      </c>
      <c r="R13" s="36">
        <f>'03.2026'!CF22</f>
        <v>0</v>
      </c>
      <c r="S13" s="34">
        <f>'04.2026'!S22</f>
        <v>0</v>
      </c>
      <c r="T13" s="35">
        <f>'04.2026'!T22</f>
        <v>0</v>
      </c>
      <c r="U13" s="35">
        <f>'04.2026'!CK22</f>
        <v>0</v>
      </c>
      <c r="V13" s="36">
        <f>'04.2026'!CF22</f>
        <v>0</v>
      </c>
      <c r="W13" s="34">
        <f>'05.2026'!S22</f>
        <v>0</v>
      </c>
      <c r="X13" s="35">
        <f>'05.2026'!T22</f>
        <v>0</v>
      </c>
      <c r="Y13" s="35">
        <f>'05.2026'!CK22</f>
        <v>0</v>
      </c>
      <c r="Z13" s="36">
        <f>'05.2026'!CF22</f>
        <v>0</v>
      </c>
      <c r="AA13" s="34">
        <f>'06.2026'!S22</f>
        <v>0</v>
      </c>
      <c r="AB13" s="35">
        <f>'06.2026'!T22</f>
        <v>0</v>
      </c>
      <c r="AC13" s="35">
        <f>'06.2026'!CK22</f>
        <v>0</v>
      </c>
      <c r="AD13" s="36">
        <f>'06.2026'!CF22</f>
        <v>0</v>
      </c>
      <c r="AE13" s="34">
        <f>'07.2026'!S22</f>
        <v>0</v>
      </c>
      <c r="AF13" s="35">
        <f>'07.2026'!T22</f>
        <v>0</v>
      </c>
      <c r="AG13" s="35">
        <f>'07.2026'!CK22</f>
        <v>0</v>
      </c>
      <c r="AH13" s="36">
        <f>'07.2026'!CF22</f>
        <v>0</v>
      </c>
      <c r="AI13" s="34">
        <f>'08.2026'!S22</f>
        <v>0</v>
      </c>
      <c r="AJ13" s="35">
        <f>'08.2026'!T22</f>
        <v>0</v>
      </c>
      <c r="AK13" s="35">
        <f>'08.2026'!CK22</f>
        <v>0</v>
      </c>
      <c r="AL13" s="36">
        <f>'08.2026'!CF22</f>
        <v>0</v>
      </c>
      <c r="AM13" s="34">
        <f>'09.2026'!S22</f>
        <v>0</v>
      </c>
      <c r="AN13" s="35">
        <f>'09.2026'!T22</f>
        <v>0</v>
      </c>
      <c r="AO13" s="35">
        <f>'09.2026'!CK22</f>
        <v>0</v>
      </c>
      <c r="AP13" s="36">
        <f>'09.2026'!CF22</f>
        <v>0</v>
      </c>
      <c r="AQ13" s="34">
        <f>'10.2026'!S22</f>
        <v>0</v>
      </c>
      <c r="AR13" s="35">
        <f>'10.2026'!T22</f>
        <v>0</v>
      </c>
      <c r="AS13" s="35">
        <f>'10.2026'!CK22</f>
        <v>0</v>
      </c>
      <c r="AT13" s="36">
        <f>'10.2026'!CF22</f>
        <v>0</v>
      </c>
      <c r="AU13" s="34">
        <f>'11.2026'!S22</f>
        <v>0</v>
      </c>
      <c r="AV13" s="35">
        <f>'11.2026'!T22</f>
        <v>0</v>
      </c>
      <c r="AW13" s="35">
        <f>'11.2026'!CK22</f>
        <v>0</v>
      </c>
      <c r="AX13" s="36">
        <f>'11.2026'!CF22</f>
        <v>0</v>
      </c>
      <c r="AY13" s="34">
        <f>'12.2026'!S22</f>
        <v>0</v>
      </c>
      <c r="AZ13" s="35">
        <f>'12.2026'!T22</f>
        <v>0</v>
      </c>
      <c r="BA13" s="35">
        <f>'12.2026'!CK22</f>
        <v>0</v>
      </c>
      <c r="BB13" s="36">
        <f>'12.2026'!CF22</f>
        <v>0</v>
      </c>
    </row>
    <row r="14" spans="1:54" x14ac:dyDescent="0.25">
      <c r="A14" s="17">
        <f t="shared" si="4"/>
        <v>9</v>
      </c>
      <c r="B14" s="21" t="s">
        <v>54</v>
      </c>
      <c r="C14" s="43">
        <f t="shared" si="0"/>
        <v>1985.4</v>
      </c>
      <c r="D14" s="44">
        <f t="shared" si="1"/>
        <v>4852.7820000000002</v>
      </c>
      <c r="E14" s="44">
        <f t="shared" si="2"/>
        <v>1690</v>
      </c>
      <c r="F14" s="45">
        <f t="shared" si="3"/>
        <v>0</v>
      </c>
      <c r="G14" s="34">
        <f>'01.2026'!S23</f>
        <v>1985.4</v>
      </c>
      <c r="H14" s="35">
        <f>'01.2026'!T23</f>
        <v>4852.7820000000002</v>
      </c>
      <c r="I14" s="35">
        <f>'01.2026'!CK23</f>
        <v>1690</v>
      </c>
      <c r="J14" s="36">
        <f>'01.2026'!CF23</f>
        <v>0</v>
      </c>
      <c r="K14" s="34">
        <f>'02.2026'!S23</f>
        <v>0</v>
      </c>
      <c r="L14" s="35">
        <f>'02.2026'!T23</f>
        <v>0</v>
      </c>
      <c r="M14" s="35">
        <f>'02.2026'!CK23</f>
        <v>0</v>
      </c>
      <c r="N14" s="36">
        <f>'02.2026'!CF23</f>
        <v>0</v>
      </c>
      <c r="O14" s="34">
        <f>'03.2026'!S23</f>
        <v>0</v>
      </c>
      <c r="P14" s="35">
        <f>'03.2026'!T23</f>
        <v>0</v>
      </c>
      <c r="Q14" s="35">
        <f>'03.2026'!CK23</f>
        <v>0</v>
      </c>
      <c r="R14" s="36">
        <f>'03.2026'!CF23</f>
        <v>0</v>
      </c>
      <c r="S14" s="34">
        <f>'04.2026'!S23</f>
        <v>0</v>
      </c>
      <c r="T14" s="35">
        <f>'04.2026'!T23</f>
        <v>0</v>
      </c>
      <c r="U14" s="35">
        <f>'04.2026'!CK23</f>
        <v>0</v>
      </c>
      <c r="V14" s="36">
        <f>'04.2026'!CF23</f>
        <v>0</v>
      </c>
      <c r="W14" s="34">
        <f>'05.2026'!S23</f>
        <v>0</v>
      </c>
      <c r="X14" s="35">
        <f>'05.2026'!T23</f>
        <v>0</v>
      </c>
      <c r="Y14" s="35">
        <f>'05.2026'!CK23</f>
        <v>0</v>
      </c>
      <c r="Z14" s="36">
        <f>'05.2026'!CF23</f>
        <v>0</v>
      </c>
      <c r="AA14" s="34">
        <f>'06.2026'!S23</f>
        <v>0</v>
      </c>
      <c r="AB14" s="35">
        <f>'06.2026'!T23</f>
        <v>0</v>
      </c>
      <c r="AC14" s="35">
        <f>'06.2026'!CK23</f>
        <v>0</v>
      </c>
      <c r="AD14" s="36">
        <f>'06.2026'!CF23</f>
        <v>0</v>
      </c>
      <c r="AE14" s="34">
        <f>'07.2026'!S23</f>
        <v>0</v>
      </c>
      <c r="AF14" s="35">
        <f>'07.2026'!T23</f>
        <v>0</v>
      </c>
      <c r="AG14" s="35">
        <f>'07.2026'!CK23</f>
        <v>0</v>
      </c>
      <c r="AH14" s="36">
        <f>'07.2026'!CF23</f>
        <v>0</v>
      </c>
      <c r="AI14" s="34">
        <f>'08.2026'!S23</f>
        <v>0</v>
      </c>
      <c r="AJ14" s="35">
        <f>'08.2026'!T23</f>
        <v>0</v>
      </c>
      <c r="AK14" s="35">
        <f>'08.2026'!CK23</f>
        <v>0</v>
      </c>
      <c r="AL14" s="36">
        <f>'08.2026'!CF23</f>
        <v>0</v>
      </c>
      <c r="AM14" s="34">
        <f>'09.2026'!S23</f>
        <v>0</v>
      </c>
      <c r="AN14" s="35">
        <f>'09.2026'!T23</f>
        <v>0</v>
      </c>
      <c r="AO14" s="35">
        <f>'09.2026'!CK23</f>
        <v>0</v>
      </c>
      <c r="AP14" s="36">
        <f>'09.2026'!CF23</f>
        <v>0</v>
      </c>
      <c r="AQ14" s="34">
        <f>'10.2026'!S23</f>
        <v>0</v>
      </c>
      <c r="AR14" s="35">
        <f>'10.2026'!T23</f>
        <v>0</v>
      </c>
      <c r="AS14" s="35">
        <f>'10.2026'!CK23</f>
        <v>0</v>
      </c>
      <c r="AT14" s="36">
        <f>'10.2026'!CF23</f>
        <v>0</v>
      </c>
      <c r="AU14" s="34">
        <f>'11.2026'!S23</f>
        <v>0</v>
      </c>
      <c r="AV14" s="35">
        <f>'11.2026'!T23</f>
        <v>0</v>
      </c>
      <c r="AW14" s="35">
        <f>'11.2026'!CK23</f>
        <v>0</v>
      </c>
      <c r="AX14" s="36">
        <f>'11.2026'!CF23</f>
        <v>0</v>
      </c>
      <c r="AY14" s="34">
        <f>'12.2026'!S23</f>
        <v>0</v>
      </c>
      <c r="AZ14" s="35">
        <f>'12.2026'!T23</f>
        <v>0</v>
      </c>
      <c r="BA14" s="35">
        <f>'12.2026'!CK23</f>
        <v>0</v>
      </c>
      <c r="BB14" s="36">
        <f>'12.2026'!CF23</f>
        <v>0</v>
      </c>
    </row>
    <row r="15" spans="1:54" x14ac:dyDescent="0.25">
      <c r="A15" s="17">
        <f t="shared" si="4"/>
        <v>10</v>
      </c>
      <c r="B15" s="21" t="s">
        <v>58</v>
      </c>
      <c r="C15" s="43">
        <f t="shared" si="0"/>
        <v>0</v>
      </c>
      <c r="D15" s="44">
        <f t="shared" si="1"/>
        <v>0</v>
      </c>
      <c r="E15" s="44">
        <f t="shared" si="2"/>
        <v>0</v>
      </c>
      <c r="F15" s="45">
        <f t="shared" si="3"/>
        <v>0</v>
      </c>
      <c r="G15" s="34">
        <f>'01.2026'!S24</f>
        <v>0</v>
      </c>
      <c r="H15" s="35">
        <f>'01.2026'!T24</f>
        <v>0</v>
      </c>
      <c r="I15" s="35">
        <f>'01.2026'!CK24</f>
        <v>0</v>
      </c>
      <c r="J15" s="36">
        <f>'01.2026'!CF24</f>
        <v>0</v>
      </c>
      <c r="K15" s="34">
        <f>'02.2026'!S24</f>
        <v>0</v>
      </c>
      <c r="L15" s="35">
        <f>'02.2026'!T24</f>
        <v>0</v>
      </c>
      <c r="M15" s="35">
        <f>'02.2026'!CK24</f>
        <v>0</v>
      </c>
      <c r="N15" s="36">
        <f>'02.2026'!CF24</f>
        <v>0</v>
      </c>
      <c r="O15" s="34">
        <f>'03.2026'!S24</f>
        <v>0</v>
      </c>
      <c r="P15" s="35">
        <f>'03.2026'!T24</f>
        <v>0</v>
      </c>
      <c r="Q15" s="35">
        <f>'03.2026'!CK24</f>
        <v>0</v>
      </c>
      <c r="R15" s="36">
        <f>'03.2026'!CF24</f>
        <v>0</v>
      </c>
      <c r="S15" s="34">
        <f>'04.2026'!S24</f>
        <v>0</v>
      </c>
      <c r="T15" s="35">
        <f>'04.2026'!T24</f>
        <v>0</v>
      </c>
      <c r="U15" s="35">
        <f>'04.2026'!CK24</f>
        <v>0</v>
      </c>
      <c r="V15" s="36">
        <f>'04.2026'!CF24</f>
        <v>0</v>
      </c>
      <c r="W15" s="34">
        <f>'05.2026'!S24</f>
        <v>0</v>
      </c>
      <c r="X15" s="35">
        <f>'05.2026'!T24</f>
        <v>0</v>
      </c>
      <c r="Y15" s="35">
        <f>'05.2026'!CK24</f>
        <v>0</v>
      </c>
      <c r="Z15" s="36">
        <f>'05.2026'!CF24</f>
        <v>0</v>
      </c>
      <c r="AA15" s="34">
        <f>'06.2026'!S24</f>
        <v>0</v>
      </c>
      <c r="AB15" s="35">
        <f>'06.2026'!T24</f>
        <v>0</v>
      </c>
      <c r="AC15" s="35">
        <f>'06.2026'!CK24</f>
        <v>0</v>
      </c>
      <c r="AD15" s="36">
        <f>'06.2026'!CF24</f>
        <v>0</v>
      </c>
      <c r="AE15" s="34">
        <f>'07.2026'!S24</f>
        <v>0</v>
      </c>
      <c r="AF15" s="35">
        <f>'07.2026'!T24</f>
        <v>0</v>
      </c>
      <c r="AG15" s="35">
        <f>'07.2026'!CK24</f>
        <v>0</v>
      </c>
      <c r="AH15" s="36">
        <f>'07.2026'!CF24</f>
        <v>0</v>
      </c>
      <c r="AI15" s="34">
        <f>'08.2026'!S24</f>
        <v>0</v>
      </c>
      <c r="AJ15" s="35">
        <f>'08.2026'!T24</f>
        <v>0</v>
      </c>
      <c r="AK15" s="35">
        <f>'08.2026'!CK24</f>
        <v>0</v>
      </c>
      <c r="AL15" s="36">
        <f>'08.2026'!CF24</f>
        <v>0</v>
      </c>
      <c r="AM15" s="34">
        <f>'09.2026'!S24</f>
        <v>0</v>
      </c>
      <c r="AN15" s="35">
        <f>'09.2026'!T24</f>
        <v>0</v>
      </c>
      <c r="AO15" s="35">
        <f>'09.2026'!CK24</f>
        <v>0</v>
      </c>
      <c r="AP15" s="36">
        <f>'09.2026'!CF24</f>
        <v>0</v>
      </c>
      <c r="AQ15" s="34">
        <f>'10.2026'!S24</f>
        <v>0</v>
      </c>
      <c r="AR15" s="35">
        <f>'10.2026'!T24</f>
        <v>0</v>
      </c>
      <c r="AS15" s="35">
        <f>'10.2026'!CK24</f>
        <v>0</v>
      </c>
      <c r="AT15" s="36">
        <f>'10.2026'!CF24</f>
        <v>0</v>
      </c>
      <c r="AU15" s="34">
        <f>'11.2026'!S24</f>
        <v>0</v>
      </c>
      <c r="AV15" s="35">
        <f>'11.2026'!T24</f>
        <v>0</v>
      </c>
      <c r="AW15" s="35">
        <f>'11.2026'!CK24</f>
        <v>0</v>
      </c>
      <c r="AX15" s="36">
        <f>'11.2026'!CF24</f>
        <v>0</v>
      </c>
      <c r="AY15" s="34">
        <f>'12.2026'!S24</f>
        <v>0</v>
      </c>
      <c r="AZ15" s="35">
        <f>'12.2026'!T24</f>
        <v>0</v>
      </c>
      <c r="BA15" s="35">
        <f>'12.2026'!CK24</f>
        <v>0</v>
      </c>
      <c r="BB15" s="36">
        <f>'12.2026'!CF24</f>
        <v>0</v>
      </c>
    </row>
    <row r="16" spans="1:54" x14ac:dyDescent="0.25">
      <c r="A16" s="17">
        <f t="shared" si="4"/>
        <v>11</v>
      </c>
      <c r="B16" s="21" t="s">
        <v>136</v>
      </c>
      <c r="C16" s="43">
        <f t="shared" si="0"/>
        <v>969.42899999999997</v>
      </c>
      <c r="D16" s="44">
        <f t="shared" si="1"/>
        <v>975.70799999999997</v>
      </c>
      <c r="E16" s="44">
        <f t="shared" si="2"/>
        <v>946</v>
      </c>
      <c r="F16" s="45">
        <f t="shared" si="3"/>
        <v>0</v>
      </c>
      <c r="G16" s="34">
        <f>'01.2026'!S25</f>
        <v>969.42899999999997</v>
      </c>
      <c r="H16" s="35">
        <f>'01.2026'!T25</f>
        <v>975.70799999999997</v>
      </c>
      <c r="I16" s="35">
        <f>'01.2026'!CK25</f>
        <v>946</v>
      </c>
      <c r="J16" s="36">
        <f>'01.2026'!CF25</f>
        <v>0</v>
      </c>
      <c r="K16" s="34">
        <f>'02.2026'!S25</f>
        <v>0</v>
      </c>
      <c r="L16" s="35">
        <f>'02.2026'!T25</f>
        <v>0</v>
      </c>
      <c r="M16" s="35">
        <f>'02.2026'!CK25</f>
        <v>0</v>
      </c>
      <c r="N16" s="36">
        <f>'02.2026'!CF25</f>
        <v>0</v>
      </c>
      <c r="O16" s="34">
        <f>'03.2026'!S25</f>
        <v>0</v>
      </c>
      <c r="P16" s="35">
        <f>'03.2026'!T25</f>
        <v>0</v>
      </c>
      <c r="Q16" s="35">
        <f>'03.2026'!CK25</f>
        <v>0</v>
      </c>
      <c r="R16" s="36">
        <f>'03.2026'!CF25</f>
        <v>0</v>
      </c>
      <c r="S16" s="34">
        <f>'04.2026'!S25</f>
        <v>0</v>
      </c>
      <c r="T16" s="35">
        <f>'04.2026'!T25</f>
        <v>0</v>
      </c>
      <c r="U16" s="35">
        <f>'04.2026'!CK25</f>
        <v>0</v>
      </c>
      <c r="V16" s="36">
        <f>'04.2026'!CF25</f>
        <v>0</v>
      </c>
      <c r="W16" s="34">
        <f>'05.2026'!S25</f>
        <v>0</v>
      </c>
      <c r="X16" s="35">
        <f>'05.2026'!T25</f>
        <v>0</v>
      </c>
      <c r="Y16" s="35">
        <f>'05.2026'!CK25</f>
        <v>0</v>
      </c>
      <c r="Z16" s="36">
        <f>'05.2026'!CF25</f>
        <v>0</v>
      </c>
      <c r="AA16" s="34">
        <f>'06.2026'!S25</f>
        <v>0</v>
      </c>
      <c r="AB16" s="35">
        <f>'06.2026'!T25</f>
        <v>0</v>
      </c>
      <c r="AC16" s="35">
        <f>'06.2026'!CK25</f>
        <v>0</v>
      </c>
      <c r="AD16" s="36">
        <f>'06.2026'!CF25</f>
        <v>0</v>
      </c>
      <c r="AE16" s="34">
        <f>'07.2026'!S25</f>
        <v>0</v>
      </c>
      <c r="AF16" s="35">
        <f>'07.2026'!T25</f>
        <v>0</v>
      </c>
      <c r="AG16" s="35">
        <f>'07.2026'!CK25</f>
        <v>0</v>
      </c>
      <c r="AH16" s="36">
        <f>'07.2026'!CF25</f>
        <v>0</v>
      </c>
      <c r="AI16" s="34">
        <f>'08.2026'!S25</f>
        <v>0</v>
      </c>
      <c r="AJ16" s="35">
        <f>'08.2026'!T25</f>
        <v>0</v>
      </c>
      <c r="AK16" s="35">
        <f>'08.2026'!CK25</f>
        <v>0</v>
      </c>
      <c r="AL16" s="36">
        <f>'08.2026'!CF25</f>
        <v>0</v>
      </c>
      <c r="AM16" s="34">
        <f>'09.2026'!S25</f>
        <v>0</v>
      </c>
      <c r="AN16" s="35">
        <f>'09.2026'!T25</f>
        <v>0</v>
      </c>
      <c r="AO16" s="35">
        <f>'09.2026'!CK25</f>
        <v>0</v>
      </c>
      <c r="AP16" s="36">
        <f>'09.2026'!CF25</f>
        <v>0</v>
      </c>
      <c r="AQ16" s="34">
        <f>'10.2026'!S25</f>
        <v>0</v>
      </c>
      <c r="AR16" s="35">
        <f>'10.2026'!T25</f>
        <v>0</v>
      </c>
      <c r="AS16" s="35">
        <f>'10.2026'!CK25</f>
        <v>0</v>
      </c>
      <c r="AT16" s="36">
        <f>'10.2026'!CF25</f>
        <v>0</v>
      </c>
      <c r="AU16" s="34">
        <f>'11.2026'!S25</f>
        <v>0</v>
      </c>
      <c r="AV16" s="35">
        <f>'11.2026'!T25</f>
        <v>0</v>
      </c>
      <c r="AW16" s="35">
        <f>'11.2026'!CK25</f>
        <v>0</v>
      </c>
      <c r="AX16" s="36">
        <f>'11.2026'!CF25</f>
        <v>0</v>
      </c>
      <c r="AY16" s="34">
        <f>'12.2026'!S25</f>
        <v>0</v>
      </c>
      <c r="AZ16" s="35">
        <f>'12.2026'!T25</f>
        <v>0</v>
      </c>
      <c r="BA16" s="35">
        <f>'12.2026'!CK25</f>
        <v>0</v>
      </c>
      <c r="BB16" s="36">
        <f>'12.2026'!CF25</f>
        <v>0</v>
      </c>
    </row>
    <row r="17" spans="1:54" x14ac:dyDescent="0.25">
      <c r="A17" s="17">
        <f t="shared" si="4"/>
        <v>12</v>
      </c>
      <c r="B17" s="21" t="s">
        <v>124</v>
      </c>
      <c r="C17" s="43">
        <f t="shared" si="0"/>
        <v>0</v>
      </c>
      <c r="D17" s="44">
        <f t="shared" si="1"/>
        <v>0</v>
      </c>
      <c r="E17" s="44">
        <f t="shared" si="2"/>
        <v>0</v>
      </c>
      <c r="F17" s="45">
        <f t="shared" si="3"/>
        <v>0</v>
      </c>
      <c r="G17" s="34">
        <f>'01.2026'!S26</f>
        <v>0</v>
      </c>
      <c r="H17" s="35">
        <f>'01.2026'!T26</f>
        <v>0</v>
      </c>
      <c r="I17" s="35">
        <f>'01.2026'!CK26</f>
        <v>0</v>
      </c>
      <c r="J17" s="36">
        <f>'01.2026'!CF26</f>
        <v>0</v>
      </c>
      <c r="K17" s="34">
        <f>'02.2026'!S26</f>
        <v>0</v>
      </c>
      <c r="L17" s="35">
        <f>'02.2026'!T26</f>
        <v>0</v>
      </c>
      <c r="M17" s="35">
        <f>'02.2026'!CK26</f>
        <v>0</v>
      </c>
      <c r="N17" s="36">
        <f>'02.2026'!CF26</f>
        <v>0</v>
      </c>
      <c r="O17" s="34">
        <f>'03.2026'!S26</f>
        <v>0</v>
      </c>
      <c r="P17" s="35">
        <f>'03.2026'!T26</f>
        <v>0</v>
      </c>
      <c r="Q17" s="35">
        <f>'03.2026'!CK26</f>
        <v>0</v>
      </c>
      <c r="R17" s="36">
        <f>'03.2026'!CF26</f>
        <v>0</v>
      </c>
      <c r="S17" s="34">
        <f>'04.2026'!S26</f>
        <v>0</v>
      </c>
      <c r="T17" s="35">
        <f>'04.2026'!T26</f>
        <v>0</v>
      </c>
      <c r="U17" s="35">
        <f>'04.2026'!CK26</f>
        <v>0</v>
      </c>
      <c r="V17" s="36">
        <f>'04.2026'!CF26</f>
        <v>0</v>
      </c>
      <c r="W17" s="34">
        <f>'05.2026'!S26</f>
        <v>0</v>
      </c>
      <c r="X17" s="35">
        <f>'05.2026'!T26</f>
        <v>0</v>
      </c>
      <c r="Y17" s="35">
        <f>'05.2026'!CK26</f>
        <v>0</v>
      </c>
      <c r="Z17" s="36">
        <f>'05.2026'!CF26</f>
        <v>0</v>
      </c>
      <c r="AA17" s="34">
        <f>'06.2026'!S26</f>
        <v>0</v>
      </c>
      <c r="AB17" s="35">
        <f>'06.2026'!T26</f>
        <v>0</v>
      </c>
      <c r="AC17" s="35">
        <f>'06.2026'!CK26</f>
        <v>0</v>
      </c>
      <c r="AD17" s="36">
        <f>'06.2026'!CF26</f>
        <v>0</v>
      </c>
      <c r="AE17" s="34">
        <f>'07.2026'!S26</f>
        <v>0</v>
      </c>
      <c r="AF17" s="35">
        <f>'07.2026'!T26</f>
        <v>0</v>
      </c>
      <c r="AG17" s="35">
        <f>'07.2026'!CK26</f>
        <v>0</v>
      </c>
      <c r="AH17" s="36">
        <f>'07.2026'!CF26</f>
        <v>0</v>
      </c>
      <c r="AI17" s="34">
        <f>'08.2026'!S26</f>
        <v>0</v>
      </c>
      <c r="AJ17" s="35">
        <f>'08.2026'!T26</f>
        <v>0</v>
      </c>
      <c r="AK17" s="35">
        <f>'08.2026'!CK26</f>
        <v>0</v>
      </c>
      <c r="AL17" s="36">
        <f>'08.2026'!CF26</f>
        <v>0</v>
      </c>
      <c r="AM17" s="34">
        <f>'09.2026'!S26</f>
        <v>0</v>
      </c>
      <c r="AN17" s="35">
        <f>'09.2026'!T26</f>
        <v>0</v>
      </c>
      <c r="AO17" s="35">
        <f>'09.2026'!CK26</f>
        <v>0</v>
      </c>
      <c r="AP17" s="36">
        <f>'09.2026'!CF26</f>
        <v>0</v>
      </c>
      <c r="AQ17" s="34">
        <f>'10.2026'!S26</f>
        <v>0</v>
      </c>
      <c r="AR17" s="35">
        <f>'10.2026'!T26</f>
        <v>0</v>
      </c>
      <c r="AS17" s="35">
        <f>'10.2026'!CK26</f>
        <v>0</v>
      </c>
      <c r="AT17" s="36">
        <f>'10.2026'!CF26</f>
        <v>0</v>
      </c>
      <c r="AU17" s="34">
        <f>'11.2026'!S26</f>
        <v>0</v>
      </c>
      <c r="AV17" s="35">
        <f>'11.2026'!T26</f>
        <v>0</v>
      </c>
      <c r="AW17" s="35">
        <f>'11.2026'!CK26</f>
        <v>0</v>
      </c>
      <c r="AX17" s="36">
        <f>'11.2026'!CF26</f>
        <v>0</v>
      </c>
      <c r="AY17" s="34">
        <f>'12.2026'!S26</f>
        <v>0</v>
      </c>
      <c r="AZ17" s="35">
        <f>'12.2026'!T26</f>
        <v>0</v>
      </c>
      <c r="BA17" s="35">
        <f>'12.2026'!CK26</f>
        <v>0</v>
      </c>
      <c r="BB17" s="36">
        <f>'12.2026'!CF26</f>
        <v>0</v>
      </c>
    </row>
    <row r="18" spans="1:54" x14ac:dyDescent="0.25">
      <c r="A18" s="17">
        <f t="shared" si="4"/>
        <v>13</v>
      </c>
      <c r="B18" s="21" t="s">
        <v>122</v>
      </c>
      <c r="C18" s="43">
        <f t="shared" si="0"/>
        <v>2541.6</v>
      </c>
      <c r="D18" s="44">
        <f t="shared" si="1"/>
        <v>2919.1109999999999</v>
      </c>
      <c r="E18" s="44">
        <f t="shared" si="2"/>
        <v>2385</v>
      </c>
      <c r="F18" s="45">
        <f t="shared" si="3"/>
        <v>0</v>
      </c>
      <c r="G18" s="34">
        <f>'01.2026'!S27</f>
        <v>2541.6</v>
      </c>
      <c r="H18" s="35">
        <f>'01.2026'!T27</f>
        <v>2919.1109999999999</v>
      </c>
      <c r="I18" s="35">
        <f>'01.2026'!CK27</f>
        <v>2385</v>
      </c>
      <c r="J18" s="36">
        <f>'01.2026'!CF27</f>
        <v>0</v>
      </c>
      <c r="K18" s="34">
        <f>'02.2026'!S27</f>
        <v>0</v>
      </c>
      <c r="L18" s="35">
        <f>'02.2026'!T27</f>
        <v>0</v>
      </c>
      <c r="M18" s="35">
        <f>'02.2026'!CK27</f>
        <v>0</v>
      </c>
      <c r="N18" s="36">
        <f>'02.2026'!CF27</f>
        <v>0</v>
      </c>
      <c r="O18" s="34">
        <f>'03.2026'!S27</f>
        <v>0</v>
      </c>
      <c r="P18" s="35">
        <f>'03.2026'!T27</f>
        <v>0</v>
      </c>
      <c r="Q18" s="35">
        <f>'03.2026'!CK27</f>
        <v>0</v>
      </c>
      <c r="R18" s="36">
        <f>'03.2026'!CF27</f>
        <v>0</v>
      </c>
      <c r="S18" s="34">
        <f>'04.2026'!S27</f>
        <v>0</v>
      </c>
      <c r="T18" s="35">
        <f>'04.2026'!T27</f>
        <v>0</v>
      </c>
      <c r="U18" s="35">
        <f>'04.2026'!CK27</f>
        <v>0</v>
      </c>
      <c r="V18" s="36">
        <f>'04.2026'!CF27</f>
        <v>0</v>
      </c>
      <c r="W18" s="34">
        <f>'05.2026'!S27</f>
        <v>0</v>
      </c>
      <c r="X18" s="35">
        <f>'05.2026'!T27</f>
        <v>0</v>
      </c>
      <c r="Y18" s="35">
        <f>'05.2026'!CK27</f>
        <v>0</v>
      </c>
      <c r="Z18" s="36">
        <f>'05.2026'!CF27</f>
        <v>0</v>
      </c>
      <c r="AA18" s="34">
        <f>'06.2026'!S27</f>
        <v>0</v>
      </c>
      <c r="AB18" s="35">
        <f>'06.2026'!T27</f>
        <v>0</v>
      </c>
      <c r="AC18" s="35">
        <f>'06.2026'!CK27</f>
        <v>0</v>
      </c>
      <c r="AD18" s="36">
        <f>'06.2026'!CF27</f>
        <v>0</v>
      </c>
      <c r="AE18" s="34">
        <f>'07.2026'!S27</f>
        <v>0</v>
      </c>
      <c r="AF18" s="35">
        <f>'07.2026'!T27</f>
        <v>0</v>
      </c>
      <c r="AG18" s="35">
        <f>'07.2026'!CK27</f>
        <v>0</v>
      </c>
      <c r="AH18" s="36">
        <f>'07.2026'!CF27</f>
        <v>0</v>
      </c>
      <c r="AI18" s="34">
        <f>'08.2026'!S27</f>
        <v>0</v>
      </c>
      <c r="AJ18" s="35">
        <f>'08.2026'!T27</f>
        <v>0</v>
      </c>
      <c r="AK18" s="35">
        <f>'08.2026'!CK27</f>
        <v>0</v>
      </c>
      <c r="AL18" s="36">
        <f>'08.2026'!CF27</f>
        <v>0</v>
      </c>
      <c r="AM18" s="34">
        <f>'09.2026'!S27</f>
        <v>0</v>
      </c>
      <c r="AN18" s="35">
        <f>'09.2026'!T27</f>
        <v>0</v>
      </c>
      <c r="AO18" s="35">
        <f>'09.2026'!CK27</f>
        <v>0</v>
      </c>
      <c r="AP18" s="36">
        <f>'09.2026'!CF27</f>
        <v>0</v>
      </c>
      <c r="AQ18" s="34">
        <f>'10.2026'!S27</f>
        <v>0</v>
      </c>
      <c r="AR18" s="35">
        <f>'10.2026'!T27</f>
        <v>0</v>
      </c>
      <c r="AS18" s="35">
        <f>'10.2026'!CK27</f>
        <v>0</v>
      </c>
      <c r="AT18" s="36">
        <f>'10.2026'!CF27</f>
        <v>0</v>
      </c>
      <c r="AU18" s="34">
        <f>'11.2026'!S27</f>
        <v>0</v>
      </c>
      <c r="AV18" s="35">
        <f>'11.2026'!T27</f>
        <v>0</v>
      </c>
      <c r="AW18" s="35">
        <f>'11.2026'!CK27</f>
        <v>0</v>
      </c>
      <c r="AX18" s="36">
        <f>'11.2026'!CF27</f>
        <v>0</v>
      </c>
      <c r="AY18" s="34">
        <f>'12.2026'!S27</f>
        <v>0</v>
      </c>
      <c r="AZ18" s="35">
        <f>'12.2026'!T27</f>
        <v>0</v>
      </c>
      <c r="BA18" s="35">
        <f>'12.2026'!CK27</f>
        <v>0</v>
      </c>
      <c r="BB18" s="36">
        <f>'12.2026'!CF27</f>
        <v>0</v>
      </c>
    </row>
    <row r="19" spans="1:54" x14ac:dyDescent="0.25">
      <c r="A19" s="17">
        <f t="shared" si="4"/>
        <v>14</v>
      </c>
      <c r="B19" s="21" t="s">
        <v>120</v>
      </c>
      <c r="C19" s="43">
        <f t="shared" si="0"/>
        <v>2916.9560000000001</v>
      </c>
      <c r="D19" s="44">
        <f t="shared" si="1"/>
        <v>3349.6419999999998</v>
      </c>
      <c r="E19" s="44">
        <f t="shared" si="2"/>
        <v>2817</v>
      </c>
      <c r="F19" s="45">
        <f t="shared" si="3"/>
        <v>0</v>
      </c>
      <c r="G19" s="34">
        <f>'01.2026'!S28</f>
        <v>2916.9560000000001</v>
      </c>
      <c r="H19" s="35">
        <f>'01.2026'!T28</f>
        <v>3349.6419999999998</v>
      </c>
      <c r="I19" s="35">
        <f>'01.2026'!CK28</f>
        <v>2817</v>
      </c>
      <c r="J19" s="36">
        <f>'01.2026'!CF28</f>
        <v>0</v>
      </c>
      <c r="K19" s="34">
        <f>'02.2026'!S28</f>
        <v>0</v>
      </c>
      <c r="L19" s="35">
        <f>'02.2026'!T28</f>
        <v>0</v>
      </c>
      <c r="M19" s="35">
        <f>'02.2026'!CK28</f>
        <v>0</v>
      </c>
      <c r="N19" s="36">
        <f>'02.2026'!CF28</f>
        <v>0</v>
      </c>
      <c r="O19" s="34">
        <f>'03.2026'!S28</f>
        <v>0</v>
      </c>
      <c r="P19" s="35">
        <f>'03.2026'!T28</f>
        <v>0</v>
      </c>
      <c r="Q19" s="35">
        <f>'03.2026'!CK28</f>
        <v>0</v>
      </c>
      <c r="R19" s="36">
        <f>'03.2026'!CF28</f>
        <v>0</v>
      </c>
      <c r="S19" s="34">
        <f>'04.2026'!S28</f>
        <v>0</v>
      </c>
      <c r="T19" s="35">
        <f>'04.2026'!T28</f>
        <v>0</v>
      </c>
      <c r="U19" s="35">
        <f>'04.2026'!CK28</f>
        <v>0</v>
      </c>
      <c r="V19" s="36">
        <f>'04.2026'!CF28</f>
        <v>0</v>
      </c>
      <c r="W19" s="34">
        <f>'05.2026'!S28</f>
        <v>0</v>
      </c>
      <c r="X19" s="35">
        <f>'05.2026'!T28</f>
        <v>0</v>
      </c>
      <c r="Y19" s="35">
        <f>'05.2026'!CK28</f>
        <v>0</v>
      </c>
      <c r="Z19" s="36">
        <f>'05.2026'!CF28</f>
        <v>0</v>
      </c>
      <c r="AA19" s="34">
        <f>'06.2026'!S28</f>
        <v>0</v>
      </c>
      <c r="AB19" s="35">
        <f>'06.2026'!T28</f>
        <v>0</v>
      </c>
      <c r="AC19" s="35">
        <f>'06.2026'!CK28</f>
        <v>0</v>
      </c>
      <c r="AD19" s="36">
        <f>'06.2026'!CF28</f>
        <v>0</v>
      </c>
      <c r="AE19" s="34">
        <f>'07.2026'!S28</f>
        <v>0</v>
      </c>
      <c r="AF19" s="35">
        <f>'07.2026'!T28</f>
        <v>0</v>
      </c>
      <c r="AG19" s="35">
        <f>'07.2026'!CK28</f>
        <v>0</v>
      </c>
      <c r="AH19" s="36">
        <f>'07.2026'!CF28</f>
        <v>0</v>
      </c>
      <c r="AI19" s="34">
        <f>'08.2026'!S28</f>
        <v>0</v>
      </c>
      <c r="AJ19" s="35">
        <f>'08.2026'!T28</f>
        <v>0</v>
      </c>
      <c r="AK19" s="35">
        <f>'08.2026'!CK28</f>
        <v>0</v>
      </c>
      <c r="AL19" s="36">
        <f>'08.2026'!CF28</f>
        <v>0</v>
      </c>
      <c r="AM19" s="34">
        <f>'09.2026'!S28</f>
        <v>0</v>
      </c>
      <c r="AN19" s="35">
        <f>'09.2026'!T28</f>
        <v>0</v>
      </c>
      <c r="AO19" s="35">
        <f>'09.2026'!CK28</f>
        <v>0</v>
      </c>
      <c r="AP19" s="36">
        <f>'09.2026'!CF28</f>
        <v>0</v>
      </c>
      <c r="AQ19" s="34">
        <f>'10.2026'!S28</f>
        <v>0</v>
      </c>
      <c r="AR19" s="35">
        <f>'10.2026'!T28</f>
        <v>0</v>
      </c>
      <c r="AS19" s="35">
        <f>'10.2026'!CK28</f>
        <v>0</v>
      </c>
      <c r="AT19" s="36">
        <f>'10.2026'!CF28</f>
        <v>0</v>
      </c>
      <c r="AU19" s="34">
        <f>'11.2026'!S28</f>
        <v>0</v>
      </c>
      <c r="AV19" s="35">
        <f>'11.2026'!T28</f>
        <v>0</v>
      </c>
      <c r="AW19" s="35">
        <f>'11.2026'!CK28</f>
        <v>0</v>
      </c>
      <c r="AX19" s="36">
        <f>'11.2026'!CF28</f>
        <v>0</v>
      </c>
      <c r="AY19" s="34">
        <f>'12.2026'!S28</f>
        <v>0</v>
      </c>
      <c r="AZ19" s="35">
        <f>'12.2026'!T28</f>
        <v>0</v>
      </c>
      <c r="BA19" s="35">
        <f>'12.2026'!CK28</f>
        <v>0</v>
      </c>
      <c r="BB19" s="36">
        <f>'12.2026'!CF28</f>
        <v>0</v>
      </c>
    </row>
    <row r="20" spans="1:54" x14ac:dyDescent="0.25">
      <c r="A20" s="17">
        <f t="shared" si="4"/>
        <v>15</v>
      </c>
      <c r="B20" s="21" t="s">
        <v>140</v>
      </c>
      <c r="C20" s="43">
        <f t="shared" si="0"/>
        <v>727.798</v>
      </c>
      <c r="D20" s="44">
        <f t="shared" si="1"/>
        <v>3725.5419999999999</v>
      </c>
      <c r="E20" s="44">
        <f t="shared" si="2"/>
        <v>694</v>
      </c>
      <c r="F20" s="45">
        <f t="shared" si="3"/>
        <v>0</v>
      </c>
      <c r="G20" s="34">
        <f>'01.2026'!S29</f>
        <v>727.798</v>
      </c>
      <c r="H20" s="35">
        <f>'01.2026'!T29</f>
        <v>3725.5419999999999</v>
      </c>
      <c r="I20" s="35">
        <f>'01.2026'!CK29</f>
        <v>694</v>
      </c>
      <c r="J20" s="36">
        <f>'01.2026'!CF29</f>
        <v>0</v>
      </c>
      <c r="K20" s="34">
        <f>'02.2026'!S29</f>
        <v>0</v>
      </c>
      <c r="L20" s="35">
        <f>'02.2026'!T29</f>
        <v>0</v>
      </c>
      <c r="M20" s="35">
        <f>'02.2026'!CK29</f>
        <v>0</v>
      </c>
      <c r="N20" s="36">
        <f>'02.2026'!CF29</f>
        <v>0</v>
      </c>
      <c r="O20" s="34">
        <f>'03.2026'!S29</f>
        <v>0</v>
      </c>
      <c r="P20" s="35">
        <f>'03.2026'!T29</f>
        <v>0</v>
      </c>
      <c r="Q20" s="35">
        <f>'03.2026'!CK29</f>
        <v>0</v>
      </c>
      <c r="R20" s="36">
        <f>'03.2026'!CF29</f>
        <v>0</v>
      </c>
      <c r="S20" s="34">
        <f>'04.2026'!S29</f>
        <v>0</v>
      </c>
      <c r="T20" s="35">
        <f>'04.2026'!T29</f>
        <v>0</v>
      </c>
      <c r="U20" s="35">
        <f>'04.2026'!CK29</f>
        <v>0</v>
      </c>
      <c r="V20" s="36">
        <f>'04.2026'!CF29</f>
        <v>0</v>
      </c>
      <c r="W20" s="34">
        <f>'05.2026'!S29</f>
        <v>0</v>
      </c>
      <c r="X20" s="35">
        <f>'05.2026'!T29</f>
        <v>0</v>
      </c>
      <c r="Y20" s="35">
        <f>'05.2026'!CK29</f>
        <v>0</v>
      </c>
      <c r="Z20" s="36">
        <f>'05.2026'!CF29</f>
        <v>0</v>
      </c>
      <c r="AA20" s="34">
        <f>'06.2026'!S29</f>
        <v>0</v>
      </c>
      <c r="AB20" s="35">
        <f>'06.2026'!T29</f>
        <v>0</v>
      </c>
      <c r="AC20" s="35">
        <f>'06.2026'!CK29</f>
        <v>0</v>
      </c>
      <c r="AD20" s="36">
        <f>'06.2026'!CF29</f>
        <v>0</v>
      </c>
      <c r="AE20" s="34">
        <f>'07.2026'!S29</f>
        <v>0</v>
      </c>
      <c r="AF20" s="35">
        <f>'07.2026'!T29</f>
        <v>0</v>
      </c>
      <c r="AG20" s="35">
        <f>'07.2026'!CK29</f>
        <v>0</v>
      </c>
      <c r="AH20" s="36">
        <f>'07.2026'!CF29</f>
        <v>0</v>
      </c>
      <c r="AI20" s="34">
        <f>'08.2026'!S29</f>
        <v>0</v>
      </c>
      <c r="AJ20" s="35">
        <f>'08.2026'!T29</f>
        <v>0</v>
      </c>
      <c r="AK20" s="35">
        <f>'08.2026'!CK29</f>
        <v>0</v>
      </c>
      <c r="AL20" s="36">
        <f>'08.2026'!CF29</f>
        <v>0</v>
      </c>
      <c r="AM20" s="34">
        <f>'09.2026'!S29</f>
        <v>0</v>
      </c>
      <c r="AN20" s="35">
        <f>'09.2026'!T29</f>
        <v>0</v>
      </c>
      <c r="AO20" s="35">
        <f>'09.2026'!CK29</f>
        <v>0</v>
      </c>
      <c r="AP20" s="36">
        <f>'09.2026'!CF29</f>
        <v>0</v>
      </c>
      <c r="AQ20" s="34">
        <f>'10.2026'!S29</f>
        <v>0</v>
      </c>
      <c r="AR20" s="35">
        <f>'10.2026'!T29</f>
        <v>0</v>
      </c>
      <c r="AS20" s="35">
        <f>'10.2026'!CK29</f>
        <v>0</v>
      </c>
      <c r="AT20" s="36">
        <f>'10.2026'!CF29</f>
        <v>0</v>
      </c>
      <c r="AU20" s="34">
        <f>'11.2026'!S29</f>
        <v>0</v>
      </c>
      <c r="AV20" s="35">
        <f>'11.2026'!T29</f>
        <v>0</v>
      </c>
      <c r="AW20" s="35">
        <f>'11.2026'!CK29</f>
        <v>0</v>
      </c>
      <c r="AX20" s="36">
        <f>'11.2026'!CF29</f>
        <v>0</v>
      </c>
      <c r="AY20" s="34">
        <f>'12.2026'!S29</f>
        <v>0</v>
      </c>
      <c r="AZ20" s="35">
        <f>'12.2026'!T29</f>
        <v>0</v>
      </c>
      <c r="BA20" s="35">
        <f>'12.2026'!CK29</f>
        <v>0</v>
      </c>
      <c r="BB20" s="36">
        <f>'12.2026'!CF29</f>
        <v>0</v>
      </c>
    </row>
    <row r="21" spans="1:54" x14ac:dyDescent="0.25">
      <c r="A21" s="17">
        <f t="shared" si="4"/>
        <v>16</v>
      </c>
      <c r="B21" s="20" t="s">
        <v>160</v>
      </c>
      <c r="C21" s="43">
        <f t="shared" si="0"/>
        <v>1441</v>
      </c>
      <c r="D21" s="44">
        <f t="shared" si="1"/>
        <v>1441</v>
      </c>
      <c r="E21" s="44">
        <f t="shared" si="2"/>
        <v>1232</v>
      </c>
      <c r="F21" s="45">
        <f t="shared" si="3"/>
        <v>0</v>
      </c>
      <c r="G21" s="34">
        <f>'01.2026'!S30</f>
        <v>1441</v>
      </c>
      <c r="H21" s="35">
        <f>'01.2026'!T30</f>
        <v>1441</v>
      </c>
      <c r="I21" s="35">
        <f>'01.2026'!CK30</f>
        <v>1232</v>
      </c>
      <c r="J21" s="36">
        <f>'01.2026'!CF30</f>
        <v>0</v>
      </c>
      <c r="K21" s="34">
        <f>'02.2026'!S30</f>
        <v>0</v>
      </c>
      <c r="L21" s="35">
        <f>'02.2026'!T30</f>
        <v>0</v>
      </c>
      <c r="M21" s="35">
        <f>'02.2026'!CK30</f>
        <v>0</v>
      </c>
      <c r="N21" s="36">
        <f>'02.2026'!CF30</f>
        <v>0</v>
      </c>
      <c r="O21" s="34">
        <f>'03.2026'!S30</f>
        <v>0</v>
      </c>
      <c r="P21" s="35">
        <f>'03.2026'!T30</f>
        <v>0</v>
      </c>
      <c r="Q21" s="35">
        <f>'03.2026'!CK30</f>
        <v>0</v>
      </c>
      <c r="R21" s="36">
        <f>'03.2026'!CF30</f>
        <v>0</v>
      </c>
      <c r="S21" s="34">
        <f>'04.2026'!S30</f>
        <v>0</v>
      </c>
      <c r="T21" s="35">
        <f>'04.2026'!T30</f>
        <v>0</v>
      </c>
      <c r="U21" s="35">
        <f>'04.2026'!CK30</f>
        <v>0</v>
      </c>
      <c r="V21" s="36">
        <f>'04.2026'!CF30</f>
        <v>0</v>
      </c>
      <c r="W21" s="34">
        <f>'05.2026'!S30</f>
        <v>0</v>
      </c>
      <c r="X21" s="35">
        <f>'05.2026'!T30</f>
        <v>0</v>
      </c>
      <c r="Y21" s="35">
        <f>'05.2026'!CK30</f>
        <v>0</v>
      </c>
      <c r="Z21" s="36">
        <f>'05.2026'!CF30</f>
        <v>0</v>
      </c>
      <c r="AA21" s="34">
        <f>'06.2026'!S30</f>
        <v>0</v>
      </c>
      <c r="AB21" s="35">
        <f>'06.2026'!T30</f>
        <v>0</v>
      </c>
      <c r="AC21" s="35">
        <f>'06.2026'!CK30</f>
        <v>0</v>
      </c>
      <c r="AD21" s="36">
        <f>'06.2026'!CF30</f>
        <v>0</v>
      </c>
      <c r="AE21" s="34">
        <f>'07.2026'!S30</f>
        <v>0</v>
      </c>
      <c r="AF21" s="35">
        <f>'07.2026'!T30</f>
        <v>0</v>
      </c>
      <c r="AG21" s="35">
        <f>'07.2026'!CK30</f>
        <v>0</v>
      </c>
      <c r="AH21" s="36">
        <f>'07.2026'!CF30</f>
        <v>0</v>
      </c>
      <c r="AI21" s="34">
        <f>'08.2026'!S30</f>
        <v>0</v>
      </c>
      <c r="AJ21" s="35">
        <f>'08.2026'!T30</f>
        <v>0</v>
      </c>
      <c r="AK21" s="35">
        <f>'08.2026'!CK30</f>
        <v>0</v>
      </c>
      <c r="AL21" s="36">
        <f>'08.2026'!CF30</f>
        <v>0</v>
      </c>
      <c r="AM21" s="34">
        <f>'09.2026'!S30</f>
        <v>0</v>
      </c>
      <c r="AN21" s="35">
        <f>'09.2026'!T30</f>
        <v>0</v>
      </c>
      <c r="AO21" s="35">
        <f>'09.2026'!CK30</f>
        <v>0</v>
      </c>
      <c r="AP21" s="36">
        <f>'09.2026'!CF30</f>
        <v>0</v>
      </c>
      <c r="AQ21" s="34">
        <f>'10.2026'!S30</f>
        <v>0</v>
      </c>
      <c r="AR21" s="35">
        <f>'10.2026'!T30</f>
        <v>0</v>
      </c>
      <c r="AS21" s="35">
        <f>'10.2026'!CK30</f>
        <v>0</v>
      </c>
      <c r="AT21" s="36">
        <f>'10.2026'!CF30</f>
        <v>0</v>
      </c>
      <c r="AU21" s="34">
        <f>'11.2026'!S30</f>
        <v>0</v>
      </c>
      <c r="AV21" s="35">
        <f>'11.2026'!T30</f>
        <v>0</v>
      </c>
      <c r="AW21" s="35">
        <f>'11.2026'!CK30</f>
        <v>0</v>
      </c>
      <c r="AX21" s="36">
        <f>'11.2026'!CF30</f>
        <v>0</v>
      </c>
      <c r="AY21" s="34">
        <f>'12.2026'!S30</f>
        <v>0</v>
      </c>
      <c r="AZ21" s="35">
        <f>'12.2026'!T30</f>
        <v>0</v>
      </c>
      <c r="BA21" s="35">
        <f>'12.2026'!CK30</f>
        <v>0</v>
      </c>
      <c r="BB21" s="36">
        <f>'12.2026'!CF30</f>
        <v>0</v>
      </c>
    </row>
    <row r="22" spans="1:54" x14ac:dyDescent="0.25">
      <c r="A22" s="17">
        <f t="shared" si="4"/>
        <v>17</v>
      </c>
      <c r="B22" s="21" t="s">
        <v>127</v>
      </c>
      <c r="C22" s="43">
        <f t="shared" si="0"/>
        <v>2358.1260000000002</v>
      </c>
      <c r="D22" s="44">
        <f t="shared" si="1"/>
        <v>2358.1260000000002</v>
      </c>
      <c r="E22" s="44">
        <f t="shared" si="2"/>
        <v>2430</v>
      </c>
      <c r="F22" s="45">
        <f t="shared" si="3"/>
        <v>0</v>
      </c>
      <c r="G22" s="34">
        <f>'01.2026'!S31</f>
        <v>2358.1260000000002</v>
      </c>
      <c r="H22" s="35">
        <f>'01.2026'!T31</f>
        <v>2358.1260000000002</v>
      </c>
      <c r="I22" s="35">
        <f>'01.2026'!CK31</f>
        <v>2430</v>
      </c>
      <c r="J22" s="36">
        <f>'01.2026'!CF31</f>
        <v>0</v>
      </c>
      <c r="K22" s="34">
        <f>'02.2026'!S31</f>
        <v>0</v>
      </c>
      <c r="L22" s="35">
        <f>'02.2026'!T31</f>
        <v>0</v>
      </c>
      <c r="M22" s="35">
        <f>'02.2026'!CK31</f>
        <v>0</v>
      </c>
      <c r="N22" s="36">
        <f>'02.2026'!CF31</f>
        <v>0</v>
      </c>
      <c r="O22" s="34">
        <f>'03.2026'!S31</f>
        <v>0</v>
      </c>
      <c r="P22" s="35">
        <f>'03.2026'!T31</f>
        <v>0</v>
      </c>
      <c r="Q22" s="35">
        <f>'03.2026'!CK31</f>
        <v>0</v>
      </c>
      <c r="R22" s="36">
        <f>'03.2026'!CF31</f>
        <v>0</v>
      </c>
      <c r="S22" s="34">
        <f>'04.2026'!S31</f>
        <v>0</v>
      </c>
      <c r="T22" s="35">
        <f>'04.2026'!T31</f>
        <v>0</v>
      </c>
      <c r="U22" s="35">
        <f>'04.2026'!CK31</f>
        <v>0</v>
      </c>
      <c r="V22" s="36">
        <f>'04.2026'!CF31</f>
        <v>0</v>
      </c>
      <c r="W22" s="34">
        <f>'05.2026'!S31</f>
        <v>0</v>
      </c>
      <c r="X22" s="35">
        <f>'05.2026'!T31</f>
        <v>0</v>
      </c>
      <c r="Y22" s="35">
        <f>'05.2026'!CK31</f>
        <v>0</v>
      </c>
      <c r="Z22" s="36">
        <f>'05.2026'!CF31</f>
        <v>0</v>
      </c>
      <c r="AA22" s="34">
        <f>'06.2026'!S31</f>
        <v>0</v>
      </c>
      <c r="AB22" s="35">
        <f>'06.2026'!T31</f>
        <v>0</v>
      </c>
      <c r="AC22" s="35">
        <f>'06.2026'!CK31</f>
        <v>0</v>
      </c>
      <c r="AD22" s="36">
        <f>'06.2026'!CF31</f>
        <v>0</v>
      </c>
      <c r="AE22" s="34">
        <f>'07.2026'!S31</f>
        <v>0</v>
      </c>
      <c r="AF22" s="35">
        <f>'07.2026'!T31</f>
        <v>0</v>
      </c>
      <c r="AG22" s="35">
        <f>'07.2026'!CK31</f>
        <v>0</v>
      </c>
      <c r="AH22" s="36">
        <f>'07.2026'!CF31</f>
        <v>0</v>
      </c>
      <c r="AI22" s="34">
        <f>'08.2026'!S31</f>
        <v>0</v>
      </c>
      <c r="AJ22" s="35">
        <f>'08.2026'!T31</f>
        <v>0</v>
      </c>
      <c r="AK22" s="35">
        <f>'08.2026'!CK31</f>
        <v>0</v>
      </c>
      <c r="AL22" s="36">
        <f>'08.2026'!CF31</f>
        <v>0</v>
      </c>
      <c r="AM22" s="34">
        <f>'09.2026'!S31</f>
        <v>0</v>
      </c>
      <c r="AN22" s="35">
        <f>'09.2026'!T31</f>
        <v>0</v>
      </c>
      <c r="AO22" s="35">
        <f>'09.2026'!CK31</f>
        <v>0</v>
      </c>
      <c r="AP22" s="36">
        <f>'09.2026'!CF31</f>
        <v>0</v>
      </c>
      <c r="AQ22" s="34">
        <f>'10.2026'!S31</f>
        <v>0</v>
      </c>
      <c r="AR22" s="35">
        <f>'10.2026'!T31</f>
        <v>0</v>
      </c>
      <c r="AS22" s="35">
        <f>'10.2026'!CK31</f>
        <v>0</v>
      </c>
      <c r="AT22" s="36">
        <f>'10.2026'!CF31</f>
        <v>0</v>
      </c>
      <c r="AU22" s="34">
        <f>'11.2026'!S31</f>
        <v>0</v>
      </c>
      <c r="AV22" s="35">
        <f>'11.2026'!T31</f>
        <v>0</v>
      </c>
      <c r="AW22" s="35">
        <f>'11.2026'!CK31</f>
        <v>0</v>
      </c>
      <c r="AX22" s="36">
        <f>'11.2026'!CF31</f>
        <v>0</v>
      </c>
      <c r="AY22" s="34">
        <f>'12.2026'!S31</f>
        <v>0</v>
      </c>
      <c r="AZ22" s="35">
        <f>'12.2026'!T31</f>
        <v>0</v>
      </c>
      <c r="BA22" s="35">
        <f>'12.2026'!CK31</f>
        <v>0</v>
      </c>
      <c r="BB22" s="36">
        <f>'12.2026'!CF31</f>
        <v>0</v>
      </c>
    </row>
    <row r="23" spans="1:54" x14ac:dyDescent="0.25">
      <c r="A23" s="17">
        <f t="shared" si="4"/>
        <v>18</v>
      </c>
      <c r="B23" s="20" t="s">
        <v>204</v>
      </c>
      <c r="C23" s="43">
        <f t="shared" si="0"/>
        <v>194.07</v>
      </c>
      <c r="D23" s="44">
        <f t="shared" si="1"/>
        <v>194.07</v>
      </c>
      <c r="E23" s="44">
        <f t="shared" si="2"/>
        <v>183</v>
      </c>
      <c r="F23" s="45">
        <f t="shared" si="3"/>
        <v>0</v>
      </c>
      <c r="G23" s="34">
        <f>'01.2026'!S32</f>
        <v>194.07</v>
      </c>
      <c r="H23" s="35">
        <f>'01.2026'!T32</f>
        <v>194.07</v>
      </c>
      <c r="I23" s="35">
        <f>'01.2026'!CK32</f>
        <v>183</v>
      </c>
      <c r="J23" s="36">
        <f>'01.2026'!CF32</f>
        <v>0</v>
      </c>
      <c r="K23" s="34">
        <f>'02.2026'!S32</f>
        <v>0</v>
      </c>
      <c r="L23" s="35">
        <f>'02.2026'!T32</f>
        <v>0</v>
      </c>
      <c r="M23" s="35">
        <f>'02.2026'!CK32</f>
        <v>0</v>
      </c>
      <c r="N23" s="36">
        <f>'02.2026'!CF32</f>
        <v>0</v>
      </c>
      <c r="O23" s="34">
        <f>'03.2026'!S32</f>
        <v>0</v>
      </c>
      <c r="P23" s="35">
        <f>'03.2026'!T32</f>
        <v>0</v>
      </c>
      <c r="Q23" s="35">
        <f>'03.2026'!CK32</f>
        <v>0</v>
      </c>
      <c r="R23" s="36">
        <f>'03.2026'!CF32</f>
        <v>0</v>
      </c>
      <c r="S23" s="34">
        <f>'04.2026'!S32</f>
        <v>0</v>
      </c>
      <c r="T23" s="35">
        <f>'04.2026'!T32</f>
        <v>0</v>
      </c>
      <c r="U23" s="35">
        <f>'04.2026'!CK32</f>
        <v>0</v>
      </c>
      <c r="V23" s="36">
        <f>'04.2026'!CF32</f>
        <v>0</v>
      </c>
      <c r="W23" s="34">
        <f>'05.2026'!S32</f>
        <v>0</v>
      </c>
      <c r="X23" s="35">
        <f>'05.2026'!T32</f>
        <v>0</v>
      </c>
      <c r="Y23" s="35">
        <f>'05.2026'!CK32</f>
        <v>0</v>
      </c>
      <c r="Z23" s="36">
        <f>'05.2026'!CF32</f>
        <v>0</v>
      </c>
      <c r="AA23" s="34">
        <f>'06.2026'!S32</f>
        <v>0</v>
      </c>
      <c r="AB23" s="35">
        <f>'06.2026'!T32</f>
        <v>0</v>
      </c>
      <c r="AC23" s="35">
        <f>'06.2026'!CK32</f>
        <v>0</v>
      </c>
      <c r="AD23" s="36">
        <f>'06.2026'!CF32</f>
        <v>0</v>
      </c>
      <c r="AE23" s="34">
        <f>'07.2026'!S32</f>
        <v>0</v>
      </c>
      <c r="AF23" s="35">
        <f>'07.2026'!T32</f>
        <v>0</v>
      </c>
      <c r="AG23" s="35">
        <f>'07.2026'!CK32</f>
        <v>0</v>
      </c>
      <c r="AH23" s="36">
        <f>'07.2026'!CF32</f>
        <v>0</v>
      </c>
      <c r="AI23" s="34">
        <f>'08.2026'!S32</f>
        <v>0</v>
      </c>
      <c r="AJ23" s="35">
        <f>'08.2026'!T32</f>
        <v>0</v>
      </c>
      <c r="AK23" s="35">
        <f>'08.2026'!CK32</f>
        <v>0</v>
      </c>
      <c r="AL23" s="36">
        <f>'08.2026'!CF32</f>
        <v>0</v>
      </c>
      <c r="AM23" s="34">
        <f>'09.2026'!S32</f>
        <v>0</v>
      </c>
      <c r="AN23" s="35">
        <f>'09.2026'!T32</f>
        <v>0</v>
      </c>
      <c r="AO23" s="35">
        <f>'09.2026'!CK32</f>
        <v>0</v>
      </c>
      <c r="AP23" s="36">
        <f>'09.2026'!CF32</f>
        <v>0</v>
      </c>
      <c r="AQ23" s="34">
        <f>'10.2026'!S32</f>
        <v>0</v>
      </c>
      <c r="AR23" s="35">
        <f>'10.2026'!T32</f>
        <v>0</v>
      </c>
      <c r="AS23" s="35">
        <f>'10.2026'!CK32</f>
        <v>0</v>
      </c>
      <c r="AT23" s="36">
        <f>'10.2026'!CF32</f>
        <v>0</v>
      </c>
      <c r="AU23" s="34">
        <f>'11.2026'!S32</f>
        <v>0</v>
      </c>
      <c r="AV23" s="35">
        <f>'11.2026'!T32</f>
        <v>0</v>
      </c>
      <c r="AW23" s="35">
        <f>'11.2026'!CK32</f>
        <v>0</v>
      </c>
      <c r="AX23" s="36">
        <f>'11.2026'!CF32</f>
        <v>0</v>
      </c>
      <c r="AY23" s="34">
        <f>'12.2026'!S32</f>
        <v>0</v>
      </c>
      <c r="AZ23" s="35">
        <f>'12.2026'!T32</f>
        <v>0</v>
      </c>
      <c r="BA23" s="35">
        <f>'12.2026'!CK32</f>
        <v>0</v>
      </c>
      <c r="BB23" s="36">
        <f>'12.2026'!CF32</f>
        <v>0</v>
      </c>
    </row>
    <row r="24" spans="1:54" x14ac:dyDescent="0.25">
      <c r="A24" s="17">
        <f t="shared" si="4"/>
        <v>19</v>
      </c>
      <c r="B24" s="20" t="s">
        <v>205</v>
      </c>
      <c r="C24" s="43">
        <f t="shared" si="0"/>
        <v>0</v>
      </c>
      <c r="D24" s="44">
        <f t="shared" si="1"/>
        <v>0</v>
      </c>
      <c r="E24" s="44">
        <f t="shared" si="2"/>
        <v>0</v>
      </c>
      <c r="F24" s="45">
        <f t="shared" si="3"/>
        <v>0</v>
      </c>
      <c r="G24" s="34">
        <f>'01.2026'!S33</f>
        <v>0</v>
      </c>
      <c r="H24" s="35">
        <f>'01.2026'!T33</f>
        <v>0</v>
      </c>
      <c r="I24" s="35">
        <f>'01.2026'!CK33</f>
        <v>0</v>
      </c>
      <c r="J24" s="36">
        <f>'01.2026'!CF33</f>
        <v>0</v>
      </c>
      <c r="K24" s="34">
        <f>'02.2026'!S33</f>
        <v>0</v>
      </c>
      <c r="L24" s="35">
        <f>'02.2026'!T33</f>
        <v>0</v>
      </c>
      <c r="M24" s="35">
        <f>'02.2026'!CK33</f>
        <v>0</v>
      </c>
      <c r="N24" s="36">
        <f>'02.2026'!CF33</f>
        <v>0</v>
      </c>
      <c r="O24" s="34">
        <f>'03.2026'!S33</f>
        <v>0</v>
      </c>
      <c r="P24" s="35">
        <f>'03.2026'!T33</f>
        <v>0</v>
      </c>
      <c r="Q24" s="35">
        <f>'03.2026'!CK33</f>
        <v>0</v>
      </c>
      <c r="R24" s="36">
        <f>'03.2026'!CF33</f>
        <v>0</v>
      </c>
      <c r="S24" s="34">
        <f>'04.2026'!S33</f>
        <v>0</v>
      </c>
      <c r="T24" s="35">
        <f>'04.2026'!T33</f>
        <v>0</v>
      </c>
      <c r="U24" s="35">
        <f>'04.2026'!CK33</f>
        <v>0</v>
      </c>
      <c r="V24" s="36">
        <f>'04.2026'!CF33</f>
        <v>0</v>
      </c>
      <c r="W24" s="34">
        <f>'05.2026'!S33</f>
        <v>0</v>
      </c>
      <c r="X24" s="35">
        <f>'05.2026'!T33</f>
        <v>0</v>
      </c>
      <c r="Y24" s="35">
        <f>'05.2026'!CK33</f>
        <v>0</v>
      </c>
      <c r="Z24" s="36">
        <f>'05.2026'!CF33</f>
        <v>0</v>
      </c>
      <c r="AA24" s="34">
        <f>'06.2026'!S33</f>
        <v>0</v>
      </c>
      <c r="AB24" s="35">
        <f>'06.2026'!T33</f>
        <v>0</v>
      </c>
      <c r="AC24" s="35">
        <f>'06.2026'!CK33</f>
        <v>0</v>
      </c>
      <c r="AD24" s="36">
        <f>'06.2026'!CF33</f>
        <v>0</v>
      </c>
      <c r="AE24" s="34">
        <f>'07.2026'!S33</f>
        <v>0</v>
      </c>
      <c r="AF24" s="35">
        <f>'07.2026'!T33</f>
        <v>0</v>
      </c>
      <c r="AG24" s="35">
        <f>'07.2026'!CK33</f>
        <v>0</v>
      </c>
      <c r="AH24" s="36">
        <f>'07.2026'!CF33</f>
        <v>0</v>
      </c>
      <c r="AI24" s="34">
        <f>'08.2026'!S33</f>
        <v>0</v>
      </c>
      <c r="AJ24" s="35">
        <f>'08.2026'!T33</f>
        <v>0</v>
      </c>
      <c r="AK24" s="35">
        <f>'08.2026'!CK33</f>
        <v>0</v>
      </c>
      <c r="AL24" s="36">
        <f>'08.2026'!CF33</f>
        <v>0</v>
      </c>
      <c r="AM24" s="34">
        <f>'09.2026'!S33</f>
        <v>0</v>
      </c>
      <c r="AN24" s="35">
        <f>'09.2026'!T33</f>
        <v>0</v>
      </c>
      <c r="AO24" s="35">
        <f>'09.2026'!CK33</f>
        <v>0</v>
      </c>
      <c r="AP24" s="36">
        <f>'09.2026'!CF33</f>
        <v>0</v>
      </c>
      <c r="AQ24" s="34">
        <f>'10.2026'!S33</f>
        <v>0</v>
      </c>
      <c r="AR24" s="35">
        <f>'10.2026'!T33</f>
        <v>0</v>
      </c>
      <c r="AS24" s="35">
        <f>'10.2026'!CK33</f>
        <v>0</v>
      </c>
      <c r="AT24" s="36">
        <f>'10.2026'!CF33</f>
        <v>0</v>
      </c>
      <c r="AU24" s="34">
        <f>'11.2026'!S33</f>
        <v>0</v>
      </c>
      <c r="AV24" s="35">
        <f>'11.2026'!T33</f>
        <v>0</v>
      </c>
      <c r="AW24" s="35">
        <f>'11.2026'!CK33</f>
        <v>0</v>
      </c>
      <c r="AX24" s="36">
        <f>'11.2026'!CF33</f>
        <v>0</v>
      </c>
      <c r="AY24" s="34">
        <f>'12.2026'!S33</f>
        <v>0</v>
      </c>
      <c r="AZ24" s="35">
        <f>'12.2026'!T33</f>
        <v>0</v>
      </c>
      <c r="BA24" s="35">
        <f>'12.2026'!CK33</f>
        <v>0</v>
      </c>
      <c r="BB24" s="36">
        <f>'12.2026'!CF33</f>
        <v>0</v>
      </c>
    </row>
    <row r="25" spans="1:54" x14ac:dyDescent="0.25">
      <c r="A25" s="17">
        <f t="shared" si="4"/>
        <v>20</v>
      </c>
      <c r="B25" s="21" t="s">
        <v>48</v>
      </c>
      <c r="C25" s="43">
        <f t="shared" si="0"/>
        <v>3920.72</v>
      </c>
      <c r="D25" s="44">
        <f t="shared" si="1"/>
        <v>7406.9250000000002</v>
      </c>
      <c r="E25" s="44">
        <f t="shared" si="2"/>
        <v>3354</v>
      </c>
      <c r="F25" s="45">
        <f t="shared" si="3"/>
        <v>0</v>
      </c>
      <c r="G25" s="34">
        <f>'01.2026'!S34</f>
        <v>3920.72</v>
      </c>
      <c r="H25" s="35">
        <f>'01.2026'!T34</f>
        <v>7406.9250000000002</v>
      </c>
      <c r="I25" s="35">
        <f>'01.2026'!CK34</f>
        <v>3354</v>
      </c>
      <c r="J25" s="36">
        <f>'01.2026'!CF34</f>
        <v>0</v>
      </c>
      <c r="K25" s="34">
        <f>'02.2026'!S34</f>
        <v>0</v>
      </c>
      <c r="L25" s="35">
        <f>'02.2026'!T34</f>
        <v>0</v>
      </c>
      <c r="M25" s="35">
        <f>'02.2026'!CK34</f>
        <v>0</v>
      </c>
      <c r="N25" s="36">
        <f>'02.2026'!CF34</f>
        <v>0</v>
      </c>
      <c r="O25" s="34">
        <f>'03.2026'!S34</f>
        <v>0</v>
      </c>
      <c r="P25" s="35">
        <f>'03.2026'!T34</f>
        <v>0</v>
      </c>
      <c r="Q25" s="35">
        <f>'03.2026'!CK34</f>
        <v>0</v>
      </c>
      <c r="R25" s="36">
        <f>'03.2026'!CF34</f>
        <v>0</v>
      </c>
      <c r="S25" s="34">
        <f>'04.2026'!S34</f>
        <v>0</v>
      </c>
      <c r="T25" s="35">
        <f>'04.2026'!T34</f>
        <v>0</v>
      </c>
      <c r="U25" s="35">
        <f>'04.2026'!CK34</f>
        <v>0</v>
      </c>
      <c r="V25" s="36">
        <f>'04.2026'!CF34</f>
        <v>0</v>
      </c>
      <c r="W25" s="34">
        <f>'05.2026'!S34</f>
        <v>0</v>
      </c>
      <c r="X25" s="35">
        <f>'05.2026'!T34</f>
        <v>0</v>
      </c>
      <c r="Y25" s="35">
        <f>'05.2026'!CK34</f>
        <v>0</v>
      </c>
      <c r="Z25" s="36">
        <f>'05.2026'!CF34</f>
        <v>0</v>
      </c>
      <c r="AA25" s="34">
        <f>'06.2026'!S34</f>
        <v>0</v>
      </c>
      <c r="AB25" s="35">
        <f>'06.2026'!T34</f>
        <v>0</v>
      </c>
      <c r="AC25" s="35">
        <f>'06.2026'!CK34</f>
        <v>0</v>
      </c>
      <c r="AD25" s="36">
        <f>'06.2026'!CF34</f>
        <v>0</v>
      </c>
      <c r="AE25" s="34">
        <f>'07.2026'!S34</f>
        <v>0</v>
      </c>
      <c r="AF25" s="35">
        <f>'07.2026'!T34</f>
        <v>0</v>
      </c>
      <c r="AG25" s="35">
        <f>'07.2026'!CK34</f>
        <v>0</v>
      </c>
      <c r="AH25" s="36">
        <f>'07.2026'!CF34</f>
        <v>0</v>
      </c>
      <c r="AI25" s="34">
        <f>'08.2026'!S34</f>
        <v>0</v>
      </c>
      <c r="AJ25" s="35">
        <f>'08.2026'!T34</f>
        <v>0</v>
      </c>
      <c r="AK25" s="35">
        <f>'08.2026'!CK34</f>
        <v>0</v>
      </c>
      <c r="AL25" s="36">
        <f>'08.2026'!CF34</f>
        <v>0</v>
      </c>
      <c r="AM25" s="34">
        <f>'09.2026'!S34</f>
        <v>0</v>
      </c>
      <c r="AN25" s="35">
        <f>'09.2026'!T34</f>
        <v>0</v>
      </c>
      <c r="AO25" s="35">
        <f>'09.2026'!CK34</f>
        <v>0</v>
      </c>
      <c r="AP25" s="36">
        <f>'09.2026'!CF34</f>
        <v>0</v>
      </c>
      <c r="AQ25" s="34">
        <f>'10.2026'!S34</f>
        <v>0</v>
      </c>
      <c r="AR25" s="35">
        <f>'10.2026'!T34</f>
        <v>0</v>
      </c>
      <c r="AS25" s="35">
        <f>'10.2026'!CK34</f>
        <v>0</v>
      </c>
      <c r="AT25" s="36">
        <f>'10.2026'!CF34</f>
        <v>0</v>
      </c>
      <c r="AU25" s="34">
        <f>'11.2026'!S34</f>
        <v>0</v>
      </c>
      <c r="AV25" s="35">
        <f>'11.2026'!T34</f>
        <v>0</v>
      </c>
      <c r="AW25" s="35">
        <f>'11.2026'!CK34</f>
        <v>0</v>
      </c>
      <c r="AX25" s="36">
        <f>'11.2026'!CF34</f>
        <v>0</v>
      </c>
      <c r="AY25" s="34">
        <f>'12.2026'!S34</f>
        <v>0</v>
      </c>
      <c r="AZ25" s="35">
        <f>'12.2026'!T34</f>
        <v>0</v>
      </c>
      <c r="BA25" s="35">
        <f>'12.2026'!CK34</f>
        <v>0</v>
      </c>
      <c r="BB25" s="36">
        <f>'12.2026'!CF34</f>
        <v>0</v>
      </c>
    </row>
    <row r="26" spans="1:54" x14ac:dyDescent="0.25">
      <c r="A26" s="17">
        <f t="shared" si="4"/>
        <v>21</v>
      </c>
      <c r="B26" s="21" t="s">
        <v>48</v>
      </c>
      <c r="C26" s="43">
        <f t="shared" si="0"/>
        <v>1310</v>
      </c>
      <c r="D26" s="44">
        <f t="shared" si="1"/>
        <v>8271.1509999999998</v>
      </c>
      <c r="E26" s="44">
        <f t="shared" si="2"/>
        <v>1098</v>
      </c>
      <c r="F26" s="45">
        <f t="shared" si="3"/>
        <v>0</v>
      </c>
      <c r="G26" s="34">
        <f>'01.2026'!S35</f>
        <v>1310</v>
      </c>
      <c r="H26" s="35">
        <f>'01.2026'!T35</f>
        <v>8271.1509999999998</v>
      </c>
      <c r="I26" s="35">
        <f>'01.2026'!CK35</f>
        <v>1098</v>
      </c>
      <c r="J26" s="36">
        <f>'01.2026'!CF35</f>
        <v>0</v>
      </c>
      <c r="K26" s="34">
        <f>'02.2026'!S35</f>
        <v>0</v>
      </c>
      <c r="L26" s="35">
        <f>'02.2026'!T35</f>
        <v>0</v>
      </c>
      <c r="M26" s="35">
        <f>'02.2026'!CK35</f>
        <v>0</v>
      </c>
      <c r="N26" s="36">
        <f>'02.2026'!CF35</f>
        <v>0</v>
      </c>
      <c r="O26" s="34">
        <f>'03.2026'!S35</f>
        <v>0</v>
      </c>
      <c r="P26" s="35">
        <f>'03.2026'!T35</f>
        <v>0</v>
      </c>
      <c r="Q26" s="35">
        <f>'03.2026'!CK35</f>
        <v>0</v>
      </c>
      <c r="R26" s="36">
        <f>'03.2026'!CF35</f>
        <v>0</v>
      </c>
      <c r="S26" s="34">
        <f>'04.2026'!S35</f>
        <v>0</v>
      </c>
      <c r="T26" s="35">
        <f>'04.2026'!T35</f>
        <v>0</v>
      </c>
      <c r="U26" s="35">
        <f>'04.2026'!CK35</f>
        <v>0</v>
      </c>
      <c r="V26" s="36">
        <f>'04.2026'!CF35</f>
        <v>0</v>
      </c>
      <c r="W26" s="34">
        <f>'05.2026'!S35</f>
        <v>0</v>
      </c>
      <c r="X26" s="35">
        <f>'05.2026'!T35</f>
        <v>0</v>
      </c>
      <c r="Y26" s="35">
        <f>'05.2026'!CK35</f>
        <v>0</v>
      </c>
      <c r="Z26" s="36">
        <f>'05.2026'!CF35</f>
        <v>0</v>
      </c>
      <c r="AA26" s="34">
        <f>'06.2026'!S35</f>
        <v>0</v>
      </c>
      <c r="AB26" s="35">
        <f>'06.2026'!T35</f>
        <v>0</v>
      </c>
      <c r="AC26" s="35">
        <f>'06.2026'!CK35</f>
        <v>0</v>
      </c>
      <c r="AD26" s="36">
        <f>'06.2026'!CF35</f>
        <v>0</v>
      </c>
      <c r="AE26" s="34">
        <f>'07.2026'!S35</f>
        <v>0</v>
      </c>
      <c r="AF26" s="35">
        <f>'07.2026'!T35</f>
        <v>0</v>
      </c>
      <c r="AG26" s="35">
        <f>'07.2026'!CK35</f>
        <v>0</v>
      </c>
      <c r="AH26" s="36">
        <f>'07.2026'!CF35</f>
        <v>0</v>
      </c>
      <c r="AI26" s="34">
        <f>'08.2026'!S35</f>
        <v>0</v>
      </c>
      <c r="AJ26" s="35">
        <f>'08.2026'!T35</f>
        <v>0</v>
      </c>
      <c r="AK26" s="35">
        <f>'08.2026'!CK35</f>
        <v>0</v>
      </c>
      <c r="AL26" s="36">
        <f>'08.2026'!CF35</f>
        <v>0</v>
      </c>
      <c r="AM26" s="34">
        <f>'09.2026'!S35</f>
        <v>0</v>
      </c>
      <c r="AN26" s="35">
        <f>'09.2026'!T35</f>
        <v>0</v>
      </c>
      <c r="AO26" s="35">
        <f>'09.2026'!CK35</f>
        <v>0</v>
      </c>
      <c r="AP26" s="36">
        <f>'09.2026'!CF35</f>
        <v>0</v>
      </c>
      <c r="AQ26" s="34">
        <f>'10.2026'!S35</f>
        <v>0</v>
      </c>
      <c r="AR26" s="35">
        <f>'10.2026'!T35</f>
        <v>0</v>
      </c>
      <c r="AS26" s="35">
        <f>'10.2026'!CK35</f>
        <v>0</v>
      </c>
      <c r="AT26" s="36">
        <f>'10.2026'!CF35</f>
        <v>0</v>
      </c>
      <c r="AU26" s="34">
        <f>'11.2026'!S35</f>
        <v>0</v>
      </c>
      <c r="AV26" s="35">
        <f>'11.2026'!T35</f>
        <v>0</v>
      </c>
      <c r="AW26" s="35">
        <f>'11.2026'!CK35</f>
        <v>0</v>
      </c>
      <c r="AX26" s="36">
        <f>'11.2026'!CF35</f>
        <v>0</v>
      </c>
      <c r="AY26" s="34">
        <f>'12.2026'!S35</f>
        <v>0</v>
      </c>
      <c r="AZ26" s="35">
        <f>'12.2026'!T35</f>
        <v>0</v>
      </c>
      <c r="BA26" s="35">
        <f>'12.2026'!CK35</f>
        <v>0</v>
      </c>
      <c r="BB26" s="36">
        <f>'12.2026'!CF35</f>
        <v>0</v>
      </c>
    </row>
    <row r="27" spans="1:54" x14ac:dyDescent="0.25">
      <c r="A27" s="17">
        <f t="shared" si="4"/>
        <v>22</v>
      </c>
      <c r="B27" s="21" t="s">
        <v>67</v>
      </c>
      <c r="C27" s="43">
        <f t="shared" si="0"/>
        <v>12009.322</v>
      </c>
      <c r="D27" s="44">
        <f t="shared" si="1"/>
        <v>19188.843000000001</v>
      </c>
      <c r="E27" s="44">
        <f t="shared" si="2"/>
        <v>11739</v>
      </c>
      <c r="F27" s="45">
        <f t="shared" si="3"/>
        <v>0</v>
      </c>
      <c r="G27" s="34">
        <f>'01.2026'!S36</f>
        <v>12009.322</v>
      </c>
      <c r="H27" s="35">
        <f>'01.2026'!T36</f>
        <v>19188.843000000001</v>
      </c>
      <c r="I27" s="35">
        <f>'01.2026'!CK36</f>
        <v>11739</v>
      </c>
      <c r="J27" s="36">
        <f>'01.2026'!CF36</f>
        <v>0</v>
      </c>
      <c r="K27" s="34">
        <f>'02.2026'!S36</f>
        <v>0</v>
      </c>
      <c r="L27" s="35">
        <f>'02.2026'!T36</f>
        <v>0</v>
      </c>
      <c r="M27" s="35">
        <f>'02.2026'!CK36</f>
        <v>0</v>
      </c>
      <c r="N27" s="36">
        <f>'02.2026'!CF36</f>
        <v>0</v>
      </c>
      <c r="O27" s="34">
        <f>'03.2026'!S36</f>
        <v>0</v>
      </c>
      <c r="P27" s="35">
        <f>'03.2026'!T36</f>
        <v>0</v>
      </c>
      <c r="Q27" s="35">
        <f>'03.2026'!CK36</f>
        <v>0</v>
      </c>
      <c r="R27" s="36">
        <f>'03.2026'!CF36</f>
        <v>0</v>
      </c>
      <c r="S27" s="34">
        <f>'04.2026'!S36</f>
        <v>0</v>
      </c>
      <c r="T27" s="35">
        <f>'04.2026'!T36</f>
        <v>0</v>
      </c>
      <c r="U27" s="35">
        <f>'04.2026'!CK36</f>
        <v>0</v>
      </c>
      <c r="V27" s="36">
        <f>'04.2026'!CF36</f>
        <v>0</v>
      </c>
      <c r="W27" s="34">
        <f>'05.2026'!S36</f>
        <v>0</v>
      </c>
      <c r="X27" s="35">
        <f>'05.2026'!T36</f>
        <v>0</v>
      </c>
      <c r="Y27" s="35">
        <f>'05.2026'!CK36</f>
        <v>0</v>
      </c>
      <c r="Z27" s="36">
        <f>'05.2026'!CF36</f>
        <v>0</v>
      </c>
      <c r="AA27" s="34">
        <f>'06.2026'!S36</f>
        <v>0</v>
      </c>
      <c r="AB27" s="35">
        <f>'06.2026'!T36</f>
        <v>0</v>
      </c>
      <c r="AC27" s="35">
        <f>'06.2026'!CK36</f>
        <v>0</v>
      </c>
      <c r="AD27" s="36">
        <f>'06.2026'!CF36</f>
        <v>0</v>
      </c>
      <c r="AE27" s="34">
        <f>'07.2026'!S36</f>
        <v>0</v>
      </c>
      <c r="AF27" s="35">
        <f>'07.2026'!T36</f>
        <v>0</v>
      </c>
      <c r="AG27" s="35">
        <f>'07.2026'!CK36</f>
        <v>0</v>
      </c>
      <c r="AH27" s="36">
        <f>'07.2026'!CF36</f>
        <v>0</v>
      </c>
      <c r="AI27" s="34">
        <f>'08.2026'!S36</f>
        <v>0</v>
      </c>
      <c r="AJ27" s="35">
        <f>'08.2026'!T36</f>
        <v>0</v>
      </c>
      <c r="AK27" s="35">
        <f>'08.2026'!CK36</f>
        <v>0</v>
      </c>
      <c r="AL27" s="36">
        <f>'08.2026'!CF36</f>
        <v>0</v>
      </c>
      <c r="AM27" s="34">
        <f>'09.2026'!S36</f>
        <v>0</v>
      </c>
      <c r="AN27" s="35">
        <f>'09.2026'!T36</f>
        <v>0</v>
      </c>
      <c r="AO27" s="35">
        <f>'09.2026'!CK36</f>
        <v>0</v>
      </c>
      <c r="AP27" s="36">
        <f>'09.2026'!CF36</f>
        <v>0</v>
      </c>
      <c r="AQ27" s="34">
        <f>'10.2026'!S36</f>
        <v>0</v>
      </c>
      <c r="AR27" s="35">
        <f>'10.2026'!T36</f>
        <v>0</v>
      </c>
      <c r="AS27" s="35">
        <f>'10.2026'!CK36</f>
        <v>0</v>
      </c>
      <c r="AT27" s="36">
        <f>'10.2026'!CF36</f>
        <v>0</v>
      </c>
      <c r="AU27" s="34">
        <f>'11.2026'!S36</f>
        <v>0</v>
      </c>
      <c r="AV27" s="35">
        <f>'11.2026'!T36</f>
        <v>0</v>
      </c>
      <c r="AW27" s="35">
        <f>'11.2026'!CK36</f>
        <v>0</v>
      </c>
      <c r="AX27" s="36">
        <f>'11.2026'!CF36</f>
        <v>0</v>
      </c>
      <c r="AY27" s="34">
        <f>'12.2026'!S36</f>
        <v>0</v>
      </c>
      <c r="AZ27" s="35">
        <f>'12.2026'!T36</f>
        <v>0</v>
      </c>
      <c r="BA27" s="35">
        <f>'12.2026'!CK36</f>
        <v>0</v>
      </c>
      <c r="BB27" s="36">
        <f>'12.2026'!CF36</f>
        <v>0</v>
      </c>
    </row>
    <row r="28" spans="1:54" x14ac:dyDescent="0.25">
      <c r="A28" s="17">
        <f t="shared" si="4"/>
        <v>23</v>
      </c>
      <c r="B28" s="21" t="s">
        <v>71</v>
      </c>
      <c r="C28" s="43">
        <f t="shared" si="0"/>
        <v>7981</v>
      </c>
      <c r="D28" s="44">
        <f t="shared" si="1"/>
        <v>11998.968999999999</v>
      </c>
      <c r="E28" s="44">
        <f t="shared" si="2"/>
        <v>7840</v>
      </c>
      <c r="F28" s="45">
        <f t="shared" si="3"/>
        <v>0</v>
      </c>
      <c r="G28" s="34">
        <f>'01.2026'!S37</f>
        <v>7981</v>
      </c>
      <c r="H28" s="35">
        <f>'01.2026'!T37</f>
        <v>11998.968999999999</v>
      </c>
      <c r="I28" s="35">
        <f>'01.2026'!CK37</f>
        <v>7840</v>
      </c>
      <c r="J28" s="36">
        <f>'01.2026'!CF37</f>
        <v>0</v>
      </c>
      <c r="K28" s="34">
        <f>'02.2026'!S37</f>
        <v>0</v>
      </c>
      <c r="L28" s="35">
        <f>'02.2026'!T37</f>
        <v>0</v>
      </c>
      <c r="M28" s="35">
        <f>'02.2026'!CK37</f>
        <v>0</v>
      </c>
      <c r="N28" s="36">
        <f>'02.2026'!CF37</f>
        <v>0</v>
      </c>
      <c r="O28" s="34">
        <f>'03.2026'!S37</f>
        <v>0</v>
      </c>
      <c r="P28" s="35">
        <f>'03.2026'!T37</f>
        <v>0</v>
      </c>
      <c r="Q28" s="35">
        <f>'03.2026'!CK37</f>
        <v>0</v>
      </c>
      <c r="R28" s="36">
        <f>'03.2026'!CF37</f>
        <v>0</v>
      </c>
      <c r="S28" s="34">
        <f>'04.2026'!S37</f>
        <v>0</v>
      </c>
      <c r="T28" s="35">
        <f>'04.2026'!T37</f>
        <v>0</v>
      </c>
      <c r="U28" s="35">
        <f>'04.2026'!CK37</f>
        <v>0</v>
      </c>
      <c r="V28" s="36">
        <f>'04.2026'!CF37</f>
        <v>0</v>
      </c>
      <c r="W28" s="34">
        <f>'05.2026'!S37</f>
        <v>0</v>
      </c>
      <c r="X28" s="35">
        <f>'05.2026'!T37</f>
        <v>0</v>
      </c>
      <c r="Y28" s="35">
        <f>'05.2026'!CK37</f>
        <v>0</v>
      </c>
      <c r="Z28" s="36">
        <f>'05.2026'!CF37</f>
        <v>0</v>
      </c>
      <c r="AA28" s="34">
        <f>'06.2026'!S37</f>
        <v>0</v>
      </c>
      <c r="AB28" s="35">
        <f>'06.2026'!T37</f>
        <v>0</v>
      </c>
      <c r="AC28" s="35">
        <f>'06.2026'!CK37</f>
        <v>0</v>
      </c>
      <c r="AD28" s="36">
        <f>'06.2026'!CF37</f>
        <v>0</v>
      </c>
      <c r="AE28" s="34">
        <f>'07.2026'!S37</f>
        <v>0</v>
      </c>
      <c r="AF28" s="35">
        <f>'07.2026'!T37</f>
        <v>0</v>
      </c>
      <c r="AG28" s="35">
        <f>'07.2026'!CK37</f>
        <v>0</v>
      </c>
      <c r="AH28" s="36">
        <f>'07.2026'!CF37</f>
        <v>0</v>
      </c>
      <c r="AI28" s="34">
        <f>'08.2026'!S37</f>
        <v>0</v>
      </c>
      <c r="AJ28" s="35">
        <f>'08.2026'!T37</f>
        <v>0</v>
      </c>
      <c r="AK28" s="35">
        <f>'08.2026'!CK37</f>
        <v>0</v>
      </c>
      <c r="AL28" s="36">
        <f>'08.2026'!CF37</f>
        <v>0</v>
      </c>
      <c r="AM28" s="34">
        <f>'09.2026'!S37</f>
        <v>0</v>
      </c>
      <c r="AN28" s="35">
        <f>'09.2026'!T37</f>
        <v>0</v>
      </c>
      <c r="AO28" s="35">
        <f>'09.2026'!CK37</f>
        <v>0</v>
      </c>
      <c r="AP28" s="36">
        <f>'09.2026'!CF37</f>
        <v>0</v>
      </c>
      <c r="AQ28" s="34">
        <f>'10.2026'!S37</f>
        <v>0</v>
      </c>
      <c r="AR28" s="35">
        <f>'10.2026'!T37</f>
        <v>0</v>
      </c>
      <c r="AS28" s="35">
        <f>'10.2026'!CK37</f>
        <v>0</v>
      </c>
      <c r="AT28" s="36">
        <f>'10.2026'!CF37</f>
        <v>0</v>
      </c>
      <c r="AU28" s="34">
        <f>'11.2026'!S37</f>
        <v>0</v>
      </c>
      <c r="AV28" s="35">
        <f>'11.2026'!T37</f>
        <v>0</v>
      </c>
      <c r="AW28" s="35">
        <f>'11.2026'!CK37</f>
        <v>0</v>
      </c>
      <c r="AX28" s="36">
        <f>'11.2026'!CF37</f>
        <v>0</v>
      </c>
      <c r="AY28" s="34">
        <f>'12.2026'!S37</f>
        <v>0</v>
      </c>
      <c r="AZ28" s="35">
        <f>'12.2026'!T37</f>
        <v>0</v>
      </c>
      <c r="BA28" s="35">
        <f>'12.2026'!CK37</f>
        <v>0</v>
      </c>
      <c r="BB28" s="36">
        <f>'12.2026'!CF37</f>
        <v>0</v>
      </c>
    </row>
    <row r="29" spans="1:54" x14ac:dyDescent="0.25">
      <c r="A29" s="17">
        <f t="shared" si="4"/>
        <v>24</v>
      </c>
      <c r="B29" s="21" t="s">
        <v>77</v>
      </c>
      <c r="C29" s="43">
        <f t="shared" si="0"/>
        <v>0</v>
      </c>
      <c r="D29" s="44">
        <f t="shared" si="1"/>
        <v>0</v>
      </c>
      <c r="E29" s="44">
        <f t="shared" si="2"/>
        <v>0</v>
      </c>
      <c r="F29" s="45">
        <f t="shared" si="3"/>
        <v>0</v>
      </c>
      <c r="G29" s="34">
        <f>'01.2026'!S38</f>
        <v>0</v>
      </c>
      <c r="H29" s="35">
        <f>'01.2026'!T38</f>
        <v>0</v>
      </c>
      <c r="I29" s="35">
        <f>'01.2026'!CK38</f>
        <v>0</v>
      </c>
      <c r="J29" s="36">
        <f>'01.2026'!CF38</f>
        <v>0</v>
      </c>
      <c r="K29" s="34">
        <f>'02.2026'!S38</f>
        <v>0</v>
      </c>
      <c r="L29" s="35">
        <f>'02.2026'!T38</f>
        <v>0</v>
      </c>
      <c r="M29" s="35">
        <f>'02.2026'!CK38</f>
        <v>0</v>
      </c>
      <c r="N29" s="36">
        <f>'02.2026'!CF38</f>
        <v>0</v>
      </c>
      <c r="O29" s="34">
        <f>'03.2026'!S38</f>
        <v>0</v>
      </c>
      <c r="P29" s="35">
        <f>'03.2026'!T38</f>
        <v>0</v>
      </c>
      <c r="Q29" s="35">
        <f>'03.2026'!CK38</f>
        <v>0</v>
      </c>
      <c r="R29" s="36">
        <f>'03.2026'!CF38</f>
        <v>0</v>
      </c>
      <c r="S29" s="34">
        <f>'04.2026'!S38</f>
        <v>0</v>
      </c>
      <c r="T29" s="35">
        <f>'04.2026'!T38</f>
        <v>0</v>
      </c>
      <c r="U29" s="35">
        <f>'04.2026'!CK38</f>
        <v>0</v>
      </c>
      <c r="V29" s="36">
        <f>'04.2026'!CF38</f>
        <v>0</v>
      </c>
      <c r="W29" s="34">
        <f>'05.2026'!S38</f>
        <v>0</v>
      </c>
      <c r="X29" s="35">
        <f>'05.2026'!T38</f>
        <v>0</v>
      </c>
      <c r="Y29" s="35">
        <f>'05.2026'!CK38</f>
        <v>0</v>
      </c>
      <c r="Z29" s="36">
        <f>'05.2026'!CF38</f>
        <v>0</v>
      </c>
      <c r="AA29" s="34">
        <f>'06.2026'!S38</f>
        <v>0</v>
      </c>
      <c r="AB29" s="35">
        <f>'06.2026'!T38</f>
        <v>0</v>
      </c>
      <c r="AC29" s="35">
        <f>'06.2026'!CK38</f>
        <v>0</v>
      </c>
      <c r="AD29" s="36">
        <f>'06.2026'!CF38</f>
        <v>0</v>
      </c>
      <c r="AE29" s="34">
        <f>'07.2026'!S38</f>
        <v>0</v>
      </c>
      <c r="AF29" s="35">
        <f>'07.2026'!T38</f>
        <v>0</v>
      </c>
      <c r="AG29" s="35">
        <f>'07.2026'!CK38</f>
        <v>0</v>
      </c>
      <c r="AH29" s="36">
        <f>'07.2026'!CF38</f>
        <v>0</v>
      </c>
      <c r="AI29" s="34">
        <f>'08.2026'!S38</f>
        <v>0</v>
      </c>
      <c r="AJ29" s="35">
        <f>'08.2026'!T38</f>
        <v>0</v>
      </c>
      <c r="AK29" s="35">
        <f>'08.2026'!CK38</f>
        <v>0</v>
      </c>
      <c r="AL29" s="36">
        <f>'08.2026'!CF38</f>
        <v>0</v>
      </c>
      <c r="AM29" s="34">
        <f>'09.2026'!S38</f>
        <v>0</v>
      </c>
      <c r="AN29" s="35">
        <f>'09.2026'!T38</f>
        <v>0</v>
      </c>
      <c r="AO29" s="35">
        <f>'09.2026'!CK38</f>
        <v>0</v>
      </c>
      <c r="AP29" s="36">
        <f>'09.2026'!CF38</f>
        <v>0</v>
      </c>
      <c r="AQ29" s="34">
        <f>'10.2026'!S38</f>
        <v>0</v>
      </c>
      <c r="AR29" s="35">
        <f>'10.2026'!T38</f>
        <v>0</v>
      </c>
      <c r="AS29" s="35">
        <f>'10.2026'!CK38</f>
        <v>0</v>
      </c>
      <c r="AT29" s="36">
        <f>'10.2026'!CF38</f>
        <v>0</v>
      </c>
      <c r="AU29" s="34">
        <f>'11.2026'!S38</f>
        <v>0</v>
      </c>
      <c r="AV29" s="35">
        <f>'11.2026'!T38</f>
        <v>0</v>
      </c>
      <c r="AW29" s="35">
        <f>'11.2026'!CK38</f>
        <v>0</v>
      </c>
      <c r="AX29" s="36">
        <f>'11.2026'!CF38</f>
        <v>0</v>
      </c>
      <c r="AY29" s="34">
        <f>'12.2026'!S38</f>
        <v>0</v>
      </c>
      <c r="AZ29" s="35">
        <f>'12.2026'!T38</f>
        <v>0</v>
      </c>
      <c r="BA29" s="35">
        <f>'12.2026'!CK38</f>
        <v>0</v>
      </c>
      <c r="BB29" s="36">
        <f>'12.2026'!CF38</f>
        <v>0</v>
      </c>
    </row>
    <row r="30" spans="1:54" x14ac:dyDescent="0.25">
      <c r="A30" s="17">
        <f t="shared" si="4"/>
        <v>25</v>
      </c>
      <c r="B30" s="21" t="s">
        <v>144</v>
      </c>
      <c r="C30" s="43">
        <f t="shared" si="0"/>
        <v>4716.5</v>
      </c>
      <c r="D30" s="44">
        <f t="shared" si="1"/>
        <v>4716.5</v>
      </c>
      <c r="E30" s="44">
        <f t="shared" si="2"/>
        <v>4398</v>
      </c>
      <c r="F30" s="45">
        <f t="shared" si="3"/>
        <v>0</v>
      </c>
      <c r="G30" s="34">
        <f>'01.2026'!S39</f>
        <v>4716.5</v>
      </c>
      <c r="H30" s="35">
        <f>'01.2026'!T39</f>
        <v>4716.5</v>
      </c>
      <c r="I30" s="35">
        <f>'01.2026'!CK39</f>
        <v>4398</v>
      </c>
      <c r="J30" s="36">
        <f>'01.2026'!CF39</f>
        <v>0</v>
      </c>
      <c r="K30" s="34">
        <f>'02.2026'!S39</f>
        <v>0</v>
      </c>
      <c r="L30" s="35">
        <f>'02.2026'!T39</f>
        <v>0</v>
      </c>
      <c r="M30" s="35">
        <f>'02.2026'!CK39</f>
        <v>0</v>
      </c>
      <c r="N30" s="36">
        <f>'02.2026'!CF39</f>
        <v>0</v>
      </c>
      <c r="O30" s="34">
        <f>'03.2026'!S39</f>
        <v>0</v>
      </c>
      <c r="P30" s="35">
        <f>'03.2026'!T39</f>
        <v>0</v>
      </c>
      <c r="Q30" s="35">
        <f>'03.2026'!CK39</f>
        <v>0</v>
      </c>
      <c r="R30" s="36">
        <f>'03.2026'!CF39</f>
        <v>0</v>
      </c>
      <c r="S30" s="34">
        <f>'04.2026'!S39</f>
        <v>0</v>
      </c>
      <c r="T30" s="35">
        <f>'04.2026'!T39</f>
        <v>0</v>
      </c>
      <c r="U30" s="35">
        <f>'04.2026'!CK39</f>
        <v>0</v>
      </c>
      <c r="V30" s="36">
        <f>'04.2026'!CF39</f>
        <v>0</v>
      </c>
      <c r="W30" s="34">
        <f>'05.2026'!S39</f>
        <v>0</v>
      </c>
      <c r="X30" s="35">
        <f>'05.2026'!T39</f>
        <v>0</v>
      </c>
      <c r="Y30" s="35">
        <f>'05.2026'!CK39</f>
        <v>0</v>
      </c>
      <c r="Z30" s="36">
        <f>'05.2026'!CF39</f>
        <v>0</v>
      </c>
      <c r="AA30" s="34">
        <f>'06.2026'!S39</f>
        <v>0</v>
      </c>
      <c r="AB30" s="35">
        <f>'06.2026'!T39</f>
        <v>0</v>
      </c>
      <c r="AC30" s="35">
        <f>'06.2026'!CK39</f>
        <v>0</v>
      </c>
      <c r="AD30" s="36">
        <f>'06.2026'!CF39</f>
        <v>0</v>
      </c>
      <c r="AE30" s="34">
        <f>'07.2026'!S39</f>
        <v>0</v>
      </c>
      <c r="AF30" s="35">
        <f>'07.2026'!T39</f>
        <v>0</v>
      </c>
      <c r="AG30" s="35">
        <f>'07.2026'!CK39</f>
        <v>0</v>
      </c>
      <c r="AH30" s="36">
        <f>'07.2026'!CF39</f>
        <v>0</v>
      </c>
      <c r="AI30" s="34">
        <f>'08.2026'!S39</f>
        <v>0</v>
      </c>
      <c r="AJ30" s="35">
        <f>'08.2026'!T39</f>
        <v>0</v>
      </c>
      <c r="AK30" s="35">
        <f>'08.2026'!CK39</f>
        <v>0</v>
      </c>
      <c r="AL30" s="36">
        <f>'08.2026'!CF39</f>
        <v>0</v>
      </c>
      <c r="AM30" s="34">
        <f>'09.2026'!S39</f>
        <v>0</v>
      </c>
      <c r="AN30" s="35">
        <f>'09.2026'!T39</f>
        <v>0</v>
      </c>
      <c r="AO30" s="35">
        <f>'09.2026'!CK39</f>
        <v>0</v>
      </c>
      <c r="AP30" s="36">
        <f>'09.2026'!CF39</f>
        <v>0</v>
      </c>
      <c r="AQ30" s="34">
        <f>'10.2026'!S39</f>
        <v>0</v>
      </c>
      <c r="AR30" s="35">
        <f>'10.2026'!T39</f>
        <v>0</v>
      </c>
      <c r="AS30" s="35">
        <f>'10.2026'!CK39</f>
        <v>0</v>
      </c>
      <c r="AT30" s="36">
        <f>'10.2026'!CF39</f>
        <v>0</v>
      </c>
      <c r="AU30" s="34">
        <f>'11.2026'!S39</f>
        <v>0</v>
      </c>
      <c r="AV30" s="35">
        <f>'11.2026'!T39</f>
        <v>0</v>
      </c>
      <c r="AW30" s="35">
        <f>'11.2026'!CK39</f>
        <v>0</v>
      </c>
      <c r="AX30" s="36">
        <f>'11.2026'!CF39</f>
        <v>0</v>
      </c>
      <c r="AY30" s="34">
        <f>'12.2026'!S39</f>
        <v>0</v>
      </c>
      <c r="AZ30" s="35">
        <f>'12.2026'!T39</f>
        <v>0</v>
      </c>
      <c r="BA30" s="35">
        <f>'12.2026'!CK39</f>
        <v>0</v>
      </c>
      <c r="BB30" s="36">
        <f>'12.2026'!CF39</f>
        <v>0</v>
      </c>
    </row>
    <row r="31" spans="1:54" x14ac:dyDescent="0.25">
      <c r="A31" s="17">
        <f t="shared" si="4"/>
        <v>26</v>
      </c>
      <c r="B31" s="20" t="s">
        <v>170</v>
      </c>
      <c r="C31" s="43">
        <f t="shared" si="0"/>
        <v>0</v>
      </c>
      <c r="D31" s="44">
        <f t="shared" si="1"/>
        <v>0</v>
      </c>
      <c r="E31" s="44">
        <f t="shared" si="2"/>
        <v>0</v>
      </c>
      <c r="F31" s="45">
        <f t="shared" si="3"/>
        <v>0</v>
      </c>
      <c r="G31" s="34">
        <f>'01.2026'!S40</f>
        <v>0</v>
      </c>
      <c r="H31" s="35">
        <f>'01.2026'!T40</f>
        <v>0</v>
      </c>
      <c r="I31" s="35">
        <f>'01.2026'!CK40</f>
        <v>0</v>
      </c>
      <c r="J31" s="36">
        <f>'01.2026'!CF40</f>
        <v>0</v>
      </c>
      <c r="K31" s="34">
        <f>'02.2026'!S40</f>
        <v>0</v>
      </c>
      <c r="L31" s="35">
        <f>'02.2026'!T40</f>
        <v>0</v>
      </c>
      <c r="M31" s="35">
        <f>'02.2026'!CK40</f>
        <v>0</v>
      </c>
      <c r="N31" s="36">
        <f>'02.2026'!CF40</f>
        <v>0</v>
      </c>
      <c r="O31" s="34">
        <f>'03.2026'!S40</f>
        <v>0</v>
      </c>
      <c r="P31" s="35">
        <f>'03.2026'!T40</f>
        <v>0</v>
      </c>
      <c r="Q31" s="35">
        <f>'03.2026'!CK40</f>
        <v>0</v>
      </c>
      <c r="R31" s="36">
        <f>'03.2026'!CF40</f>
        <v>0</v>
      </c>
      <c r="S31" s="34">
        <f>'04.2026'!S40</f>
        <v>0</v>
      </c>
      <c r="T31" s="35">
        <f>'04.2026'!T40</f>
        <v>0</v>
      </c>
      <c r="U31" s="35">
        <f>'04.2026'!CK40</f>
        <v>0</v>
      </c>
      <c r="V31" s="36">
        <f>'04.2026'!CF40</f>
        <v>0</v>
      </c>
      <c r="W31" s="34">
        <f>'05.2026'!S40</f>
        <v>0</v>
      </c>
      <c r="X31" s="35">
        <f>'05.2026'!T40</f>
        <v>0</v>
      </c>
      <c r="Y31" s="35">
        <f>'05.2026'!CK40</f>
        <v>0</v>
      </c>
      <c r="Z31" s="36">
        <f>'05.2026'!CF40</f>
        <v>0</v>
      </c>
      <c r="AA31" s="34">
        <f>'06.2026'!S40</f>
        <v>0</v>
      </c>
      <c r="AB31" s="35">
        <f>'06.2026'!T40</f>
        <v>0</v>
      </c>
      <c r="AC31" s="35">
        <f>'06.2026'!CK40</f>
        <v>0</v>
      </c>
      <c r="AD31" s="36">
        <f>'06.2026'!CF40</f>
        <v>0</v>
      </c>
      <c r="AE31" s="34">
        <f>'07.2026'!S40</f>
        <v>0</v>
      </c>
      <c r="AF31" s="35">
        <f>'07.2026'!T40</f>
        <v>0</v>
      </c>
      <c r="AG31" s="35">
        <f>'07.2026'!CK40</f>
        <v>0</v>
      </c>
      <c r="AH31" s="36">
        <f>'07.2026'!CF40</f>
        <v>0</v>
      </c>
      <c r="AI31" s="34">
        <f>'08.2026'!S40</f>
        <v>0</v>
      </c>
      <c r="AJ31" s="35">
        <f>'08.2026'!T40</f>
        <v>0</v>
      </c>
      <c r="AK31" s="35">
        <f>'08.2026'!CK40</f>
        <v>0</v>
      </c>
      <c r="AL31" s="36">
        <f>'08.2026'!CF40</f>
        <v>0</v>
      </c>
      <c r="AM31" s="34">
        <f>'09.2026'!S40</f>
        <v>0</v>
      </c>
      <c r="AN31" s="35">
        <f>'09.2026'!T40</f>
        <v>0</v>
      </c>
      <c r="AO31" s="35">
        <f>'09.2026'!CK40</f>
        <v>0</v>
      </c>
      <c r="AP31" s="36">
        <f>'09.2026'!CF40</f>
        <v>0</v>
      </c>
      <c r="AQ31" s="34">
        <f>'10.2026'!S40</f>
        <v>0</v>
      </c>
      <c r="AR31" s="35">
        <f>'10.2026'!T40</f>
        <v>0</v>
      </c>
      <c r="AS31" s="35">
        <f>'10.2026'!CK40</f>
        <v>0</v>
      </c>
      <c r="AT31" s="36">
        <f>'10.2026'!CF40</f>
        <v>0</v>
      </c>
      <c r="AU31" s="34">
        <f>'11.2026'!S40</f>
        <v>0</v>
      </c>
      <c r="AV31" s="35">
        <f>'11.2026'!T40</f>
        <v>0</v>
      </c>
      <c r="AW31" s="35">
        <f>'11.2026'!CK40</f>
        <v>0</v>
      </c>
      <c r="AX31" s="36">
        <f>'11.2026'!CF40</f>
        <v>0</v>
      </c>
      <c r="AY31" s="34">
        <f>'12.2026'!S40</f>
        <v>0</v>
      </c>
      <c r="AZ31" s="35">
        <f>'12.2026'!T40</f>
        <v>0</v>
      </c>
      <c r="BA31" s="35">
        <f>'12.2026'!CK40</f>
        <v>0</v>
      </c>
      <c r="BB31" s="36">
        <f>'12.2026'!CF40</f>
        <v>0</v>
      </c>
    </row>
    <row r="32" spans="1:54" x14ac:dyDescent="0.25">
      <c r="A32" s="17">
        <f t="shared" si="4"/>
        <v>27</v>
      </c>
      <c r="B32" s="21" t="s">
        <v>90</v>
      </c>
      <c r="C32" s="43">
        <f t="shared" si="0"/>
        <v>77257.2</v>
      </c>
      <c r="D32" s="44">
        <f t="shared" si="1"/>
        <v>67069.489000000001</v>
      </c>
      <c r="E32" s="44">
        <f t="shared" si="2"/>
        <v>30514</v>
      </c>
      <c r="F32" s="45">
        <f t="shared" si="3"/>
        <v>0</v>
      </c>
      <c r="G32" s="34">
        <f>'01.2026'!S41</f>
        <v>77257.2</v>
      </c>
      <c r="H32" s="35">
        <f>'01.2026'!T41</f>
        <v>67069.489000000001</v>
      </c>
      <c r="I32" s="35">
        <f>'01.2026'!CK41</f>
        <v>30514</v>
      </c>
      <c r="J32" s="36">
        <f>'01.2026'!CF41</f>
        <v>0</v>
      </c>
      <c r="K32" s="34">
        <f>'02.2026'!S41</f>
        <v>0</v>
      </c>
      <c r="L32" s="35">
        <f>'02.2026'!T41</f>
        <v>0</v>
      </c>
      <c r="M32" s="35">
        <f>'02.2026'!CK41</f>
        <v>0</v>
      </c>
      <c r="N32" s="36">
        <f>'02.2026'!CF41</f>
        <v>0</v>
      </c>
      <c r="O32" s="34">
        <f>'03.2026'!S41</f>
        <v>0</v>
      </c>
      <c r="P32" s="35">
        <f>'03.2026'!T41</f>
        <v>0</v>
      </c>
      <c r="Q32" s="35">
        <f>'03.2026'!CK41</f>
        <v>0</v>
      </c>
      <c r="R32" s="36">
        <f>'03.2026'!CF41</f>
        <v>0</v>
      </c>
      <c r="S32" s="34">
        <f>'04.2026'!S41</f>
        <v>0</v>
      </c>
      <c r="T32" s="35">
        <f>'04.2026'!T41</f>
        <v>0</v>
      </c>
      <c r="U32" s="35">
        <f>'04.2026'!CK41</f>
        <v>0</v>
      </c>
      <c r="V32" s="36">
        <f>'04.2026'!CF41</f>
        <v>0</v>
      </c>
      <c r="W32" s="34">
        <f>'05.2026'!S41</f>
        <v>0</v>
      </c>
      <c r="X32" s="35">
        <f>'05.2026'!T41</f>
        <v>0</v>
      </c>
      <c r="Y32" s="35">
        <f>'05.2026'!CK41</f>
        <v>0</v>
      </c>
      <c r="Z32" s="36">
        <f>'05.2026'!CF41</f>
        <v>0</v>
      </c>
      <c r="AA32" s="34">
        <f>'06.2026'!S41</f>
        <v>0</v>
      </c>
      <c r="AB32" s="35">
        <f>'06.2026'!T41</f>
        <v>0</v>
      </c>
      <c r="AC32" s="35">
        <f>'06.2026'!CK41</f>
        <v>0</v>
      </c>
      <c r="AD32" s="36">
        <f>'06.2026'!CF41</f>
        <v>0</v>
      </c>
      <c r="AE32" s="34">
        <f>'07.2026'!S41</f>
        <v>0</v>
      </c>
      <c r="AF32" s="35">
        <f>'07.2026'!T41</f>
        <v>0</v>
      </c>
      <c r="AG32" s="35">
        <f>'07.2026'!CK41</f>
        <v>0</v>
      </c>
      <c r="AH32" s="36">
        <f>'07.2026'!CF41</f>
        <v>0</v>
      </c>
      <c r="AI32" s="34">
        <f>'08.2026'!S41</f>
        <v>0</v>
      </c>
      <c r="AJ32" s="35">
        <f>'08.2026'!T41</f>
        <v>0</v>
      </c>
      <c r="AK32" s="35">
        <f>'08.2026'!CK41</f>
        <v>0</v>
      </c>
      <c r="AL32" s="36">
        <f>'08.2026'!CF41</f>
        <v>0</v>
      </c>
      <c r="AM32" s="34">
        <f>'09.2026'!S41</f>
        <v>0</v>
      </c>
      <c r="AN32" s="35">
        <f>'09.2026'!T41</f>
        <v>0</v>
      </c>
      <c r="AO32" s="35">
        <f>'09.2026'!CK41</f>
        <v>0</v>
      </c>
      <c r="AP32" s="36">
        <f>'09.2026'!CF41</f>
        <v>0</v>
      </c>
      <c r="AQ32" s="34">
        <f>'10.2026'!S41</f>
        <v>0</v>
      </c>
      <c r="AR32" s="35">
        <f>'10.2026'!T41</f>
        <v>0</v>
      </c>
      <c r="AS32" s="35">
        <f>'10.2026'!CK41</f>
        <v>0</v>
      </c>
      <c r="AT32" s="36">
        <f>'10.2026'!CF41</f>
        <v>0</v>
      </c>
      <c r="AU32" s="34">
        <f>'11.2026'!S41</f>
        <v>0</v>
      </c>
      <c r="AV32" s="35">
        <f>'11.2026'!T41</f>
        <v>0</v>
      </c>
      <c r="AW32" s="35">
        <f>'11.2026'!CK41</f>
        <v>0</v>
      </c>
      <c r="AX32" s="36">
        <f>'11.2026'!CF41</f>
        <v>0</v>
      </c>
      <c r="AY32" s="34">
        <f>'12.2026'!S41</f>
        <v>0</v>
      </c>
      <c r="AZ32" s="35">
        <f>'12.2026'!T41</f>
        <v>0</v>
      </c>
      <c r="BA32" s="35">
        <f>'12.2026'!CK41</f>
        <v>0</v>
      </c>
      <c r="BB32" s="36">
        <f>'12.2026'!CF41</f>
        <v>0</v>
      </c>
    </row>
    <row r="33" spans="1:54" x14ac:dyDescent="0.25">
      <c r="A33" s="17">
        <f t="shared" si="4"/>
        <v>28</v>
      </c>
      <c r="B33" s="20" t="s">
        <v>274</v>
      </c>
      <c r="C33" s="43">
        <f t="shared" si="0"/>
        <v>68778</v>
      </c>
      <c r="D33" s="44">
        <f t="shared" si="1"/>
        <v>59201</v>
      </c>
      <c r="E33" s="44">
        <f t="shared" si="2"/>
        <v>40437</v>
      </c>
      <c r="F33" s="45">
        <f t="shared" si="3"/>
        <v>0</v>
      </c>
      <c r="G33" s="34">
        <f>'01.2026'!S42</f>
        <v>68778</v>
      </c>
      <c r="H33" s="35">
        <f>'01.2026'!T42</f>
        <v>59201</v>
      </c>
      <c r="I33" s="35">
        <f>'01.2026'!CK42</f>
        <v>40437</v>
      </c>
      <c r="J33" s="36">
        <f>'01.2026'!CF42</f>
        <v>0</v>
      </c>
      <c r="K33" s="34">
        <f>'02.2026'!S42</f>
        <v>0</v>
      </c>
      <c r="L33" s="35">
        <f>'02.2026'!T42</f>
        <v>0</v>
      </c>
      <c r="M33" s="35">
        <f>'02.2026'!CK42</f>
        <v>0</v>
      </c>
      <c r="N33" s="36">
        <f>'02.2026'!CF42</f>
        <v>0</v>
      </c>
      <c r="O33" s="34">
        <f>'03.2026'!S42</f>
        <v>0</v>
      </c>
      <c r="P33" s="35">
        <f>'03.2026'!T42</f>
        <v>0</v>
      </c>
      <c r="Q33" s="35">
        <f>'03.2026'!CK42</f>
        <v>0</v>
      </c>
      <c r="R33" s="36">
        <f>'03.2026'!CF42</f>
        <v>0</v>
      </c>
      <c r="S33" s="34">
        <f>'04.2026'!S42</f>
        <v>0</v>
      </c>
      <c r="T33" s="35">
        <f>'04.2026'!T42</f>
        <v>0</v>
      </c>
      <c r="U33" s="35">
        <f>'04.2026'!CK42</f>
        <v>0</v>
      </c>
      <c r="V33" s="36">
        <f>'04.2026'!CF42</f>
        <v>0</v>
      </c>
      <c r="W33" s="34">
        <f>'05.2026'!S42</f>
        <v>0</v>
      </c>
      <c r="X33" s="35">
        <f>'05.2026'!T42</f>
        <v>0</v>
      </c>
      <c r="Y33" s="35">
        <f>'05.2026'!CK42</f>
        <v>0</v>
      </c>
      <c r="Z33" s="36">
        <f>'05.2026'!CF42</f>
        <v>0</v>
      </c>
      <c r="AA33" s="34">
        <f>'06.2026'!S42</f>
        <v>0</v>
      </c>
      <c r="AB33" s="35">
        <f>'06.2026'!T42</f>
        <v>0</v>
      </c>
      <c r="AC33" s="35">
        <f>'06.2026'!CK42</f>
        <v>0</v>
      </c>
      <c r="AD33" s="36">
        <f>'06.2026'!CF42</f>
        <v>0</v>
      </c>
      <c r="AE33" s="34">
        <f>'07.2026'!S42</f>
        <v>0</v>
      </c>
      <c r="AF33" s="35">
        <f>'07.2026'!T42</f>
        <v>0</v>
      </c>
      <c r="AG33" s="35">
        <f>'07.2026'!CK42</f>
        <v>0</v>
      </c>
      <c r="AH33" s="36">
        <f>'07.2026'!CF42</f>
        <v>0</v>
      </c>
      <c r="AI33" s="34">
        <f>'08.2026'!S42</f>
        <v>0</v>
      </c>
      <c r="AJ33" s="35">
        <f>'08.2026'!T42</f>
        <v>0</v>
      </c>
      <c r="AK33" s="35">
        <f>'08.2026'!CK42</f>
        <v>0</v>
      </c>
      <c r="AL33" s="36">
        <f>'08.2026'!CF42</f>
        <v>0</v>
      </c>
      <c r="AM33" s="34">
        <f>'09.2026'!S42</f>
        <v>0</v>
      </c>
      <c r="AN33" s="35">
        <f>'09.2026'!T42</f>
        <v>0</v>
      </c>
      <c r="AO33" s="35">
        <f>'09.2026'!CK42</f>
        <v>0</v>
      </c>
      <c r="AP33" s="36">
        <f>'09.2026'!CF42</f>
        <v>0</v>
      </c>
      <c r="AQ33" s="34">
        <f>'10.2026'!S42</f>
        <v>0</v>
      </c>
      <c r="AR33" s="35">
        <f>'10.2026'!T42</f>
        <v>0</v>
      </c>
      <c r="AS33" s="35">
        <f>'10.2026'!CK42</f>
        <v>0</v>
      </c>
      <c r="AT33" s="36">
        <f>'10.2026'!CF42</f>
        <v>0</v>
      </c>
      <c r="AU33" s="34">
        <f>'11.2026'!S42</f>
        <v>0</v>
      </c>
      <c r="AV33" s="35">
        <f>'11.2026'!T42</f>
        <v>0</v>
      </c>
      <c r="AW33" s="35">
        <f>'11.2026'!CK42</f>
        <v>0</v>
      </c>
      <c r="AX33" s="36">
        <f>'11.2026'!CF42</f>
        <v>0</v>
      </c>
      <c r="AY33" s="34">
        <f>'12.2026'!S42</f>
        <v>0</v>
      </c>
      <c r="AZ33" s="35">
        <f>'12.2026'!T42</f>
        <v>0</v>
      </c>
      <c r="BA33" s="35">
        <f>'12.2026'!CK42</f>
        <v>0</v>
      </c>
      <c r="BB33" s="36">
        <f>'12.2026'!CF42</f>
        <v>0</v>
      </c>
    </row>
    <row r="34" spans="1:54" x14ac:dyDescent="0.25">
      <c r="A34" s="17">
        <f t="shared" si="4"/>
        <v>29</v>
      </c>
      <c r="B34" s="20" t="s">
        <v>226</v>
      </c>
      <c r="C34" s="43">
        <f t="shared" si="0"/>
        <v>40811</v>
      </c>
      <c r="D34" s="44">
        <f t="shared" si="1"/>
        <v>149192.33199999999</v>
      </c>
      <c r="E34" s="44">
        <f t="shared" si="2"/>
        <v>8181</v>
      </c>
      <c r="F34" s="45">
        <f t="shared" si="3"/>
        <v>0</v>
      </c>
      <c r="G34" s="34">
        <f>'01.2026'!S43</f>
        <v>40811</v>
      </c>
      <c r="H34" s="35">
        <f>'01.2026'!T43</f>
        <v>149192.33199999999</v>
      </c>
      <c r="I34" s="35">
        <f>'01.2026'!CK43</f>
        <v>8181</v>
      </c>
      <c r="J34" s="36">
        <f>'01.2026'!CF43</f>
        <v>0</v>
      </c>
      <c r="K34" s="34">
        <f>'02.2026'!S43</f>
        <v>0</v>
      </c>
      <c r="L34" s="35">
        <f>'02.2026'!T43</f>
        <v>0</v>
      </c>
      <c r="M34" s="35">
        <f>'02.2026'!CK43</f>
        <v>0</v>
      </c>
      <c r="N34" s="36">
        <f>'02.2026'!CF43</f>
        <v>0</v>
      </c>
      <c r="O34" s="34">
        <f>'03.2026'!S43</f>
        <v>0</v>
      </c>
      <c r="P34" s="35">
        <f>'03.2026'!T43</f>
        <v>0</v>
      </c>
      <c r="Q34" s="35">
        <f>'03.2026'!CK43</f>
        <v>0</v>
      </c>
      <c r="R34" s="36">
        <f>'03.2026'!CF43</f>
        <v>0</v>
      </c>
      <c r="S34" s="34">
        <f>'04.2026'!S43</f>
        <v>0</v>
      </c>
      <c r="T34" s="35">
        <f>'04.2026'!T43</f>
        <v>0</v>
      </c>
      <c r="U34" s="35">
        <f>'04.2026'!CK43</f>
        <v>0</v>
      </c>
      <c r="V34" s="36">
        <f>'04.2026'!CF43</f>
        <v>0</v>
      </c>
      <c r="W34" s="34">
        <f>'05.2026'!S43</f>
        <v>0</v>
      </c>
      <c r="X34" s="35">
        <f>'05.2026'!T43</f>
        <v>0</v>
      </c>
      <c r="Y34" s="35">
        <f>'05.2026'!CK43</f>
        <v>0</v>
      </c>
      <c r="Z34" s="36">
        <f>'05.2026'!CF43</f>
        <v>0</v>
      </c>
      <c r="AA34" s="34">
        <f>'06.2026'!S43</f>
        <v>0</v>
      </c>
      <c r="AB34" s="35">
        <f>'06.2026'!T43</f>
        <v>0</v>
      </c>
      <c r="AC34" s="35">
        <f>'06.2026'!CK43</f>
        <v>0</v>
      </c>
      <c r="AD34" s="36">
        <f>'06.2026'!CF43</f>
        <v>0</v>
      </c>
      <c r="AE34" s="34">
        <f>'07.2026'!S43</f>
        <v>0</v>
      </c>
      <c r="AF34" s="35">
        <f>'07.2026'!T43</f>
        <v>0</v>
      </c>
      <c r="AG34" s="35">
        <f>'07.2026'!CK43</f>
        <v>0</v>
      </c>
      <c r="AH34" s="36">
        <f>'07.2026'!CF43</f>
        <v>0</v>
      </c>
      <c r="AI34" s="34">
        <f>'08.2026'!S43</f>
        <v>0</v>
      </c>
      <c r="AJ34" s="35">
        <f>'08.2026'!T43</f>
        <v>0</v>
      </c>
      <c r="AK34" s="35">
        <f>'08.2026'!CK43</f>
        <v>0</v>
      </c>
      <c r="AL34" s="36">
        <f>'08.2026'!CF43</f>
        <v>0</v>
      </c>
      <c r="AM34" s="34">
        <f>'09.2026'!S43</f>
        <v>0</v>
      </c>
      <c r="AN34" s="35">
        <f>'09.2026'!T43</f>
        <v>0</v>
      </c>
      <c r="AO34" s="35">
        <f>'09.2026'!CK43</f>
        <v>0</v>
      </c>
      <c r="AP34" s="36">
        <f>'09.2026'!CF43</f>
        <v>0</v>
      </c>
      <c r="AQ34" s="34">
        <f>'10.2026'!S43</f>
        <v>0</v>
      </c>
      <c r="AR34" s="35">
        <f>'10.2026'!T43</f>
        <v>0</v>
      </c>
      <c r="AS34" s="35">
        <f>'10.2026'!CK43</f>
        <v>0</v>
      </c>
      <c r="AT34" s="36">
        <f>'10.2026'!CF43</f>
        <v>0</v>
      </c>
      <c r="AU34" s="34">
        <f>'11.2026'!S43</f>
        <v>0</v>
      </c>
      <c r="AV34" s="35">
        <f>'11.2026'!T43</f>
        <v>0</v>
      </c>
      <c r="AW34" s="35">
        <f>'11.2026'!CK43</f>
        <v>0</v>
      </c>
      <c r="AX34" s="36">
        <f>'11.2026'!CF43</f>
        <v>0</v>
      </c>
      <c r="AY34" s="34">
        <f>'12.2026'!S43</f>
        <v>0</v>
      </c>
      <c r="AZ34" s="35">
        <f>'12.2026'!T43</f>
        <v>0</v>
      </c>
      <c r="BA34" s="35">
        <f>'12.2026'!CK43</f>
        <v>0</v>
      </c>
      <c r="BB34" s="36">
        <f>'12.2026'!CF43</f>
        <v>0</v>
      </c>
    </row>
    <row r="35" spans="1:54" x14ac:dyDescent="0.25">
      <c r="A35" s="17">
        <f t="shared" si="4"/>
        <v>30</v>
      </c>
      <c r="B35" s="20" t="s">
        <v>227</v>
      </c>
      <c r="C35" s="43">
        <f t="shared" si="0"/>
        <v>204907.462</v>
      </c>
      <c r="D35" s="44">
        <f t="shared" si="1"/>
        <v>245248.42</v>
      </c>
      <c r="E35" s="44">
        <f t="shared" si="2"/>
        <v>63861</v>
      </c>
      <c r="F35" s="45">
        <f t="shared" si="3"/>
        <v>2372</v>
      </c>
      <c r="G35" s="34">
        <f>'01.2026'!S44</f>
        <v>204907.462</v>
      </c>
      <c r="H35" s="35">
        <f>'01.2026'!T44</f>
        <v>245248.42</v>
      </c>
      <c r="I35" s="35">
        <f>'01.2026'!CK44</f>
        <v>63861</v>
      </c>
      <c r="J35" s="36">
        <f>'01.2026'!CF44</f>
        <v>2372</v>
      </c>
      <c r="K35" s="34">
        <f>'02.2026'!S44</f>
        <v>0</v>
      </c>
      <c r="L35" s="35">
        <f>'02.2026'!T44</f>
        <v>0</v>
      </c>
      <c r="M35" s="35">
        <f>'02.2026'!CK44</f>
        <v>0</v>
      </c>
      <c r="N35" s="36">
        <f>'02.2026'!CF44</f>
        <v>0</v>
      </c>
      <c r="O35" s="34">
        <f>'03.2026'!S44</f>
        <v>0</v>
      </c>
      <c r="P35" s="35">
        <f>'03.2026'!T44</f>
        <v>0</v>
      </c>
      <c r="Q35" s="35">
        <f>'03.2026'!CK44</f>
        <v>0</v>
      </c>
      <c r="R35" s="36">
        <f>'03.2026'!CF44</f>
        <v>0</v>
      </c>
      <c r="S35" s="34">
        <f>'04.2026'!S44</f>
        <v>0</v>
      </c>
      <c r="T35" s="35">
        <f>'04.2026'!T44</f>
        <v>0</v>
      </c>
      <c r="U35" s="35">
        <f>'04.2026'!CK44</f>
        <v>0</v>
      </c>
      <c r="V35" s="36">
        <f>'04.2026'!CF44</f>
        <v>0</v>
      </c>
      <c r="W35" s="34">
        <f>'05.2026'!S44</f>
        <v>0</v>
      </c>
      <c r="X35" s="35">
        <f>'05.2026'!T44</f>
        <v>0</v>
      </c>
      <c r="Y35" s="35">
        <f>'05.2026'!CK44</f>
        <v>0</v>
      </c>
      <c r="Z35" s="36">
        <f>'05.2026'!CF44</f>
        <v>0</v>
      </c>
      <c r="AA35" s="34">
        <f>'06.2026'!S44</f>
        <v>0</v>
      </c>
      <c r="AB35" s="35">
        <f>'06.2026'!T44</f>
        <v>0</v>
      </c>
      <c r="AC35" s="35">
        <f>'06.2026'!CK44</f>
        <v>0</v>
      </c>
      <c r="AD35" s="36">
        <f>'06.2026'!CF44</f>
        <v>0</v>
      </c>
      <c r="AE35" s="34">
        <f>'07.2026'!S44</f>
        <v>0</v>
      </c>
      <c r="AF35" s="35">
        <f>'07.2026'!T44</f>
        <v>0</v>
      </c>
      <c r="AG35" s="35">
        <f>'07.2026'!CK44</f>
        <v>0</v>
      </c>
      <c r="AH35" s="36">
        <f>'07.2026'!CF44</f>
        <v>0</v>
      </c>
      <c r="AI35" s="34">
        <f>'08.2026'!S44</f>
        <v>0</v>
      </c>
      <c r="AJ35" s="35">
        <f>'08.2026'!T44</f>
        <v>0</v>
      </c>
      <c r="AK35" s="35">
        <f>'08.2026'!CK44</f>
        <v>0</v>
      </c>
      <c r="AL35" s="36">
        <f>'08.2026'!CF44</f>
        <v>0</v>
      </c>
      <c r="AM35" s="34">
        <f>'09.2026'!S44</f>
        <v>0</v>
      </c>
      <c r="AN35" s="35">
        <f>'09.2026'!T44</f>
        <v>0</v>
      </c>
      <c r="AO35" s="35">
        <f>'09.2026'!CK44</f>
        <v>0</v>
      </c>
      <c r="AP35" s="36">
        <f>'09.2026'!CF44</f>
        <v>0</v>
      </c>
      <c r="AQ35" s="34">
        <f>'10.2026'!S44</f>
        <v>0</v>
      </c>
      <c r="AR35" s="35">
        <f>'10.2026'!T44</f>
        <v>0</v>
      </c>
      <c r="AS35" s="35">
        <f>'10.2026'!CK44</f>
        <v>0</v>
      </c>
      <c r="AT35" s="36">
        <f>'10.2026'!CF44</f>
        <v>0</v>
      </c>
      <c r="AU35" s="34">
        <f>'11.2026'!S44</f>
        <v>0</v>
      </c>
      <c r="AV35" s="35">
        <f>'11.2026'!T44</f>
        <v>0</v>
      </c>
      <c r="AW35" s="35">
        <f>'11.2026'!CK44</f>
        <v>0</v>
      </c>
      <c r="AX35" s="36">
        <f>'11.2026'!CF44</f>
        <v>0</v>
      </c>
      <c r="AY35" s="34">
        <f>'12.2026'!S44</f>
        <v>0</v>
      </c>
      <c r="AZ35" s="35">
        <f>'12.2026'!T44</f>
        <v>0</v>
      </c>
      <c r="BA35" s="35">
        <f>'12.2026'!CK44</f>
        <v>0</v>
      </c>
      <c r="BB35" s="36">
        <f>'12.2026'!CF44</f>
        <v>0</v>
      </c>
    </row>
    <row r="36" spans="1:54" x14ac:dyDescent="0.25">
      <c r="A36" s="17">
        <f t="shared" si="4"/>
        <v>31</v>
      </c>
      <c r="B36" s="21" t="s">
        <v>99</v>
      </c>
      <c r="C36" s="43">
        <f t="shared" si="0"/>
        <v>33982.612999999998</v>
      </c>
      <c r="D36" s="44">
        <f t="shared" si="1"/>
        <v>29177.95</v>
      </c>
      <c r="E36" s="44">
        <f t="shared" si="2"/>
        <v>35288</v>
      </c>
      <c r="F36" s="45">
        <f t="shared" si="3"/>
        <v>0</v>
      </c>
      <c r="G36" s="34">
        <f>'01.2026'!S45</f>
        <v>33982.612999999998</v>
      </c>
      <c r="H36" s="35">
        <f>'01.2026'!T45</f>
        <v>29177.95</v>
      </c>
      <c r="I36" s="35">
        <f>'01.2026'!CK45</f>
        <v>35288</v>
      </c>
      <c r="J36" s="36">
        <f>'01.2026'!CF45</f>
        <v>0</v>
      </c>
      <c r="K36" s="34">
        <f>'02.2026'!S45</f>
        <v>0</v>
      </c>
      <c r="L36" s="35">
        <f>'02.2026'!T45</f>
        <v>0</v>
      </c>
      <c r="M36" s="35">
        <f>'02.2026'!CK45</f>
        <v>0</v>
      </c>
      <c r="N36" s="36">
        <f>'02.2026'!CF45</f>
        <v>0</v>
      </c>
      <c r="O36" s="34">
        <f>'03.2026'!S45</f>
        <v>0</v>
      </c>
      <c r="P36" s="35">
        <f>'03.2026'!T45</f>
        <v>0</v>
      </c>
      <c r="Q36" s="35">
        <f>'03.2026'!CK45</f>
        <v>0</v>
      </c>
      <c r="R36" s="36">
        <f>'03.2026'!CF45</f>
        <v>0</v>
      </c>
      <c r="S36" s="34">
        <f>'04.2026'!S45</f>
        <v>0</v>
      </c>
      <c r="T36" s="35">
        <f>'04.2026'!T45</f>
        <v>0</v>
      </c>
      <c r="U36" s="35">
        <f>'04.2026'!CK45</f>
        <v>0</v>
      </c>
      <c r="V36" s="36">
        <f>'04.2026'!CF45</f>
        <v>0</v>
      </c>
      <c r="W36" s="34">
        <f>'05.2026'!S45</f>
        <v>0</v>
      </c>
      <c r="X36" s="35">
        <f>'05.2026'!T45</f>
        <v>0</v>
      </c>
      <c r="Y36" s="35">
        <f>'05.2026'!CK45</f>
        <v>0</v>
      </c>
      <c r="Z36" s="36">
        <f>'05.2026'!CF45</f>
        <v>0</v>
      </c>
      <c r="AA36" s="34">
        <f>'06.2026'!S45</f>
        <v>0</v>
      </c>
      <c r="AB36" s="35">
        <f>'06.2026'!T45</f>
        <v>0</v>
      </c>
      <c r="AC36" s="35">
        <f>'06.2026'!CK45</f>
        <v>0</v>
      </c>
      <c r="AD36" s="36">
        <f>'06.2026'!CF45</f>
        <v>0</v>
      </c>
      <c r="AE36" s="34">
        <f>'07.2026'!S45</f>
        <v>0</v>
      </c>
      <c r="AF36" s="35">
        <f>'07.2026'!T45</f>
        <v>0</v>
      </c>
      <c r="AG36" s="35">
        <f>'07.2026'!CK45</f>
        <v>0</v>
      </c>
      <c r="AH36" s="36">
        <f>'07.2026'!CF45</f>
        <v>0</v>
      </c>
      <c r="AI36" s="34">
        <f>'08.2026'!S45</f>
        <v>0</v>
      </c>
      <c r="AJ36" s="35">
        <f>'08.2026'!T45</f>
        <v>0</v>
      </c>
      <c r="AK36" s="35">
        <f>'08.2026'!CK45</f>
        <v>0</v>
      </c>
      <c r="AL36" s="36">
        <f>'08.2026'!CF45</f>
        <v>0</v>
      </c>
      <c r="AM36" s="34">
        <f>'09.2026'!S45</f>
        <v>0</v>
      </c>
      <c r="AN36" s="35">
        <f>'09.2026'!T45</f>
        <v>0</v>
      </c>
      <c r="AO36" s="35">
        <f>'09.2026'!CK45</f>
        <v>0</v>
      </c>
      <c r="AP36" s="36">
        <f>'09.2026'!CF45</f>
        <v>0</v>
      </c>
      <c r="AQ36" s="34">
        <f>'10.2026'!S45</f>
        <v>0</v>
      </c>
      <c r="AR36" s="35">
        <f>'10.2026'!T45</f>
        <v>0</v>
      </c>
      <c r="AS36" s="35">
        <f>'10.2026'!CK45</f>
        <v>0</v>
      </c>
      <c r="AT36" s="36">
        <f>'10.2026'!CF45</f>
        <v>0</v>
      </c>
      <c r="AU36" s="34">
        <f>'11.2026'!S45</f>
        <v>0</v>
      </c>
      <c r="AV36" s="35">
        <f>'11.2026'!T45</f>
        <v>0</v>
      </c>
      <c r="AW36" s="35">
        <f>'11.2026'!CK45</f>
        <v>0</v>
      </c>
      <c r="AX36" s="36">
        <f>'11.2026'!CF45</f>
        <v>0</v>
      </c>
      <c r="AY36" s="34">
        <f>'12.2026'!S45</f>
        <v>0</v>
      </c>
      <c r="AZ36" s="35">
        <f>'12.2026'!T45</f>
        <v>0</v>
      </c>
      <c r="BA36" s="35">
        <f>'12.2026'!CK45</f>
        <v>0</v>
      </c>
      <c r="BB36" s="36">
        <f>'12.2026'!CF45</f>
        <v>0</v>
      </c>
    </row>
    <row r="37" spans="1:54" x14ac:dyDescent="0.25">
      <c r="A37" s="17">
        <f t="shared" si="4"/>
        <v>32</v>
      </c>
      <c r="B37" s="20" t="s">
        <v>332</v>
      </c>
      <c r="C37" s="43">
        <f t="shared" si="0"/>
        <v>88429</v>
      </c>
      <c r="D37" s="44">
        <f t="shared" si="1"/>
        <v>99475.354000000007</v>
      </c>
      <c r="E37" s="44">
        <f t="shared" si="2"/>
        <v>17875</v>
      </c>
      <c r="F37" s="45">
        <f t="shared" si="3"/>
        <v>0</v>
      </c>
      <c r="G37" s="34">
        <f>'01.2026'!S46</f>
        <v>88429</v>
      </c>
      <c r="H37" s="35">
        <f>'01.2026'!T46</f>
        <v>99475.354000000007</v>
      </c>
      <c r="I37" s="35">
        <f>'01.2026'!CK46</f>
        <v>17875</v>
      </c>
      <c r="J37" s="36">
        <f>'01.2026'!CF46</f>
        <v>0</v>
      </c>
      <c r="K37" s="34">
        <f>'02.2026'!S46</f>
        <v>0</v>
      </c>
      <c r="L37" s="35">
        <f>'02.2026'!T46</f>
        <v>0</v>
      </c>
      <c r="M37" s="35">
        <f>'02.2026'!CK46</f>
        <v>0</v>
      </c>
      <c r="N37" s="36">
        <f>'02.2026'!CF46</f>
        <v>0</v>
      </c>
      <c r="O37" s="34">
        <f>'03.2026'!S46</f>
        <v>0</v>
      </c>
      <c r="P37" s="35">
        <f>'03.2026'!T46</f>
        <v>0</v>
      </c>
      <c r="Q37" s="35">
        <f>'03.2026'!CK46</f>
        <v>0</v>
      </c>
      <c r="R37" s="36">
        <f>'03.2026'!CF46</f>
        <v>0</v>
      </c>
      <c r="S37" s="34">
        <f>'04.2026'!S46</f>
        <v>0</v>
      </c>
      <c r="T37" s="35">
        <f>'04.2026'!T46</f>
        <v>0</v>
      </c>
      <c r="U37" s="35">
        <f>'04.2026'!CK46</f>
        <v>0</v>
      </c>
      <c r="V37" s="36">
        <f>'04.2026'!CF46</f>
        <v>0</v>
      </c>
      <c r="W37" s="34">
        <f>'05.2026'!S46</f>
        <v>0</v>
      </c>
      <c r="X37" s="35">
        <f>'05.2026'!T46</f>
        <v>0</v>
      </c>
      <c r="Y37" s="35">
        <f>'05.2026'!CK46</f>
        <v>0</v>
      </c>
      <c r="Z37" s="36">
        <f>'05.2026'!CF46</f>
        <v>0</v>
      </c>
      <c r="AA37" s="34">
        <f>'06.2026'!S46</f>
        <v>0</v>
      </c>
      <c r="AB37" s="35">
        <f>'06.2026'!T46</f>
        <v>0</v>
      </c>
      <c r="AC37" s="35">
        <f>'06.2026'!CK46</f>
        <v>0</v>
      </c>
      <c r="AD37" s="36">
        <f>'06.2026'!CF46</f>
        <v>0</v>
      </c>
      <c r="AE37" s="34">
        <f>'07.2026'!S46</f>
        <v>0</v>
      </c>
      <c r="AF37" s="35">
        <f>'07.2026'!T46</f>
        <v>0</v>
      </c>
      <c r="AG37" s="35">
        <f>'07.2026'!CK46</f>
        <v>0</v>
      </c>
      <c r="AH37" s="36">
        <f>'07.2026'!CF46</f>
        <v>0</v>
      </c>
      <c r="AI37" s="34">
        <f>'08.2026'!S46</f>
        <v>0</v>
      </c>
      <c r="AJ37" s="35">
        <f>'08.2026'!T46</f>
        <v>0</v>
      </c>
      <c r="AK37" s="35">
        <f>'08.2026'!CK46</f>
        <v>0</v>
      </c>
      <c r="AL37" s="36">
        <f>'08.2026'!CF46</f>
        <v>0</v>
      </c>
      <c r="AM37" s="34">
        <f>'09.2026'!S46</f>
        <v>0</v>
      </c>
      <c r="AN37" s="35">
        <f>'09.2026'!T46</f>
        <v>0</v>
      </c>
      <c r="AO37" s="35">
        <f>'09.2026'!CK46</f>
        <v>0</v>
      </c>
      <c r="AP37" s="36">
        <f>'09.2026'!CF46</f>
        <v>0</v>
      </c>
      <c r="AQ37" s="34">
        <f>'10.2026'!S46</f>
        <v>0</v>
      </c>
      <c r="AR37" s="35">
        <f>'10.2026'!T46</f>
        <v>0</v>
      </c>
      <c r="AS37" s="35">
        <f>'10.2026'!CK46</f>
        <v>0</v>
      </c>
      <c r="AT37" s="36">
        <f>'10.2026'!CF46</f>
        <v>0</v>
      </c>
      <c r="AU37" s="34">
        <f>'11.2026'!S46</f>
        <v>0</v>
      </c>
      <c r="AV37" s="35">
        <f>'11.2026'!T46</f>
        <v>0</v>
      </c>
      <c r="AW37" s="35">
        <f>'11.2026'!CK46</f>
        <v>0</v>
      </c>
      <c r="AX37" s="36">
        <f>'11.2026'!CF46</f>
        <v>0</v>
      </c>
      <c r="AY37" s="34">
        <f>'12.2026'!S46</f>
        <v>0</v>
      </c>
      <c r="AZ37" s="35">
        <f>'12.2026'!T46</f>
        <v>0</v>
      </c>
      <c r="BA37" s="35">
        <f>'12.2026'!CK46</f>
        <v>0</v>
      </c>
      <c r="BB37" s="36">
        <f>'12.2026'!CF46</f>
        <v>0</v>
      </c>
    </row>
    <row r="38" spans="1:54" x14ac:dyDescent="0.25">
      <c r="A38" s="17">
        <f t="shared" si="4"/>
        <v>33</v>
      </c>
      <c r="B38" s="20" t="s">
        <v>278</v>
      </c>
      <c r="C38" s="43">
        <f t="shared" si="0"/>
        <v>38330.82</v>
      </c>
      <c r="D38" s="44">
        <f t="shared" si="1"/>
        <v>40872.800000000003</v>
      </c>
      <c r="E38" s="44">
        <f t="shared" si="2"/>
        <v>11973</v>
      </c>
      <c r="F38" s="45">
        <f t="shared" si="3"/>
        <v>0</v>
      </c>
      <c r="G38" s="34">
        <f>'01.2026'!S47</f>
        <v>38330.82</v>
      </c>
      <c r="H38" s="35">
        <f>'01.2026'!T47</f>
        <v>40872.800000000003</v>
      </c>
      <c r="I38" s="35">
        <f>'01.2026'!CK47</f>
        <v>11973</v>
      </c>
      <c r="J38" s="36">
        <f>'01.2026'!CF47</f>
        <v>0</v>
      </c>
      <c r="K38" s="34">
        <f>'02.2026'!S47</f>
        <v>0</v>
      </c>
      <c r="L38" s="35">
        <f>'02.2026'!T47</f>
        <v>0</v>
      </c>
      <c r="M38" s="35">
        <f>'02.2026'!CK47</f>
        <v>0</v>
      </c>
      <c r="N38" s="36">
        <f>'02.2026'!CF47</f>
        <v>0</v>
      </c>
      <c r="O38" s="34">
        <f>'03.2026'!S47</f>
        <v>0</v>
      </c>
      <c r="P38" s="35">
        <f>'03.2026'!T47</f>
        <v>0</v>
      </c>
      <c r="Q38" s="35">
        <f>'03.2026'!CK47</f>
        <v>0</v>
      </c>
      <c r="R38" s="36">
        <f>'03.2026'!CF47</f>
        <v>0</v>
      </c>
      <c r="S38" s="34">
        <f>'04.2026'!S47</f>
        <v>0</v>
      </c>
      <c r="T38" s="35">
        <f>'04.2026'!T47</f>
        <v>0</v>
      </c>
      <c r="U38" s="35">
        <f>'04.2026'!CK47</f>
        <v>0</v>
      </c>
      <c r="V38" s="36">
        <f>'04.2026'!CF47</f>
        <v>0</v>
      </c>
      <c r="W38" s="34">
        <f>'05.2026'!S47</f>
        <v>0</v>
      </c>
      <c r="X38" s="35">
        <f>'05.2026'!T47</f>
        <v>0</v>
      </c>
      <c r="Y38" s="35">
        <f>'05.2026'!CK47</f>
        <v>0</v>
      </c>
      <c r="Z38" s="36">
        <f>'05.2026'!CF47</f>
        <v>0</v>
      </c>
      <c r="AA38" s="34">
        <f>'06.2026'!S47</f>
        <v>0</v>
      </c>
      <c r="AB38" s="35">
        <f>'06.2026'!T47</f>
        <v>0</v>
      </c>
      <c r="AC38" s="35">
        <f>'06.2026'!CK47</f>
        <v>0</v>
      </c>
      <c r="AD38" s="36">
        <f>'06.2026'!CF47</f>
        <v>0</v>
      </c>
      <c r="AE38" s="34">
        <f>'07.2026'!S47</f>
        <v>0</v>
      </c>
      <c r="AF38" s="35">
        <f>'07.2026'!T47</f>
        <v>0</v>
      </c>
      <c r="AG38" s="35">
        <f>'07.2026'!CK47</f>
        <v>0</v>
      </c>
      <c r="AH38" s="36">
        <f>'07.2026'!CF47</f>
        <v>0</v>
      </c>
      <c r="AI38" s="34">
        <f>'08.2026'!S47</f>
        <v>0</v>
      </c>
      <c r="AJ38" s="35">
        <f>'08.2026'!T47</f>
        <v>0</v>
      </c>
      <c r="AK38" s="35">
        <f>'08.2026'!CK47</f>
        <v>0</v>
      </c>
      <c r="AL38" s="36">
        <f>'08.2026'!CF47</f>
        <v>0</v>
      </c>
      <c r="AM38" s="34">
        <f>'09.2026'!S47</f>
        <v>0</v>
      </c>
      <c r="AN38" s="35">
        <f>'09.2026'!T47</f>
        <v>0</v>
      </c>
      <c r="AO38" s="35">
        <f>'09.2026'!CK47</f>
        <v>0</v>
      </c>
      <c r="AP38" s="36">
        <f>'09.2026'!CF47</f>
        <v>0</v>
      </c>
      <c r="AQ38" s="34">
        <f>'10.2026'!S47</f>
        <v>0</v>
      </c>
      <c r="AR38" s="35">
        <f>'10.2026'!T47</f>
        <v>0</v>
      </c>
      <c r="AS38" s="35">
        <f>'10.2026'!CK47</f>
        <v>0</v>
      </c>
      <c r="AT38" s="36">
        <f>'10.2026'!CF47</f>
        <v>0</v>
      </c>
      <c r="AU38" s="34">
        <f>'11.2026'!S47</f>
        <v>0</v>
      </c>
      <c r="AV38" s="35">
        <f>'11.2026'!T47</f>
        <v>0</v>
      </c>
      <c r="AW38" s="35">
        <f>'11.2026'!CK47</f>
        <v>0</v>
      </c>
      <c r="AX38" s="36">
        <f>'11.2026'!CF47</f>
        <v>0</v>
      </c>
      <c r="AY38" s="34">
        <f>'12.2026'!S47</f>
        <v>0</v>
      </c>
      <c r="AZ38" s="35">
        <f>'12.2026'!T47</f>
        <v>0</v>
      </c>
      <c r="BA38" s="35">
        <f>'12.2026'!CK47</f>
        <v>0</v>
      </c>
      <c r="BB38" s="36">
        <f>'12.2026'!CF47</f>
        <v>0</v>
      </c>
    </row>
    <row r="39" spans="1:54" x14ac:dyDescent="0.25">
      <c r="A39" s="17">
        <f t="shared" si="4"/>
        <v>34</v>
      </c>
      <c r="B39" s="20" t="s">
        <v>279</v>
      </c>
      <c r="C39" s="43">
        <f t="shared" si="0"/>
        <v>86634.467000000004</v>
      </c>
      <c r="D39" s="44">
        <f t="shared" si="1"/>
        <v>58353.466999999997</v>
      </c>
      <c r="E39" s="44">
        <f t="shared" si="2"/>
        <v>36167</v>
      </c>
      <c r="F39" s="45">
        <f t="shared" si="3"/>
        <v>0</v>
      </c>
      <c r="G39" s="34">
        <f>'01.2026'!S48</f>
        <v>86634.467000000004</v>
      </c>
      <c r="H39" s="35">
        <f>'01.2026'!T48</f>
        <v>58353.466999999997</v>
      </c>
      <c r="I39" s="35">
        <f>'01.2026'!CK48</f>
        <v>36167</v>
      </c>
      <c r="J39" s="36">
        <f>'01.2026'!CF48</f>
        <v>0</v>
      </c>
      <c r="K39" s="34">
        <f>'02.2026'!S48</f>
        <v>0</v>
      </c>
      <c r="L39" s="35">
        <f>'02.2026'!T48</f>
        <v>0</v>
      </c>
      <c r="M39" s="35">
        <f>'02.2026'!CK48</f>
        <v>0</v>
      </c>
      <c r="N39" s="36">
        <f>'02.2026'!CF48</f>
        <v>0</v>
      </c>
      <c r="O39" s="34">
        <f>'03.2026'!S48</f>
        <v>0</v>
      </c>
      <c r="P39" s="35">
        <f>'03.2026'!T48</f>
        <v>0</v>
      </c>
      <c r="Q39" s="35">
        <f>'03.2026'!CK48</f>
        <v>0</v>
      </c>
      <c r="R39" s="36">
        <f>'03.2026'!CF48</f>
        <v>0</v>
      </c>
      <c r="S39" s="34">
        <f>'04.2026'!S48</f>
        <v>0</v>
      </c>
      <c r="T39" s="35">
        <f>'04.2026'!T48</f>
        <v>0</v>
      </c>
      <c r="U39" s="35">
        <f>'04.2026'!CK48</f>
        <v>0</v>
      </c>
      <c r="V39" s="36">
        <f>'04.2026'!CF48</f>
        <v>0</v>
      </c>
      <c r="W39" s="34">
        <f>'05.2026'!S48</f>
        <v>0</v>
      </c>
      <c r="X39" s="35">
        <f>'05.2026'!T48</f>
        <v>0</v>
      </c>
      <c r="Y39" s="35">
        <f>'05.2026'!CK48</f>
        <v>0</v>
      </c>
      <c r="Z39" s="36">
        <f>'05.2026'!CF48</f>
        <v>0</v>
      </c>
      <c r="AA39" s="34">
        <f>'06.2026'!S48</f>
        <v>0</v>
      </c>
      <c r="AB39" s="35">
        <f>'06.2026'!T48</f>
        <v>0</v>
      </c>
      <c r="AC39" s="35">
        <f>'06.2026'!CK48</f>
        <v>0</v>
      </c>
      <c r="AD39" s="36">
        <f>'06.2026'!CF48</f>
        <v>0</v>
      </c>
      <c r="AE39" s="34">
        <f>'07.2026'!S48</f>
        <v>0</v>
      </c>
      <c r="AF39" s="35">
        <f>'07.2026'!T48</f>
        <v>0</v>
      </c>
      <c r="AG39" s="35">
        <f>'07.2026'!CK48</f>
        <v>0</v>
      </c>
      <c r="AH39" s="36">
        <f>'07.2026'!CF48</f>
        <v>0</v>
      </c>
      <c r="AI39" s="34">
        <f>'08.2026'!S48</f>
        <v>0</v>
      </c>
      <c r="AJ39" s="35">
        <f>'08.2026'!T48</f>
        <v>0</v>
      </c>
      <c r="AK39" s="35">
        <f>'08.2026'!CK48</f>
        <v>0</v>
      </c>
      <c r="AL39" s="36">
        <f>'08.2026'!CF48</f>
        <v>0</v>
      </c>
      <c r="AM39" s="34">
        <f>'09.2026'!S48</f>
        <v>0</v>
      </c>
      <c r="AN39" s="35">
        <f>'09.2026'!T48</f>
        <v>0</v>
      </c>
      <c r="AO39" s="35">
        <f>'09.2026'!CK48</f>
        <v>0</v>
      </c>
      <c r="AP39" s="36">
        <f>'09.2026'!CF48</f>
        <v>0</v>
      </c>
      <c r="AQ39" s="34">
        <f>'10.2026'!S48</f>
        <v>0</v>
      </c>
      <c r="AR39" s="35">
        <f>'10.2026'!T48</f>
        <v>0</v>
      </c>
      <c r="AS39" s="35">
        <f>'10.2026'!CK48</f>
        <v>0</v>
      </c>
      <c r="AT39" s="36">
        <f>'10.2026'!CF48</f>
        <v>0</v>
      </c>
      <c r="AU39" s="34">
        <f>'11.2026'!S48</f>
        <v>0</v>
      </c>
      <c r="AV39" s="35">
        <f>'11.2026'!T48</f>
        <v>0</v>
      </c>
      <c r="AW39" s="35">
        <f>'11.2026'!CK48</f>
        <v>0</v>
      </c>
      <c r="AX39" s="36">
        <f>'11.2026'!CF48</f>
        <v>0</v>
      </c>
      <c r="AY39" s="34">
        <f>'12.2026'!S48</f>
        <v>0</v>
      </c>
      <c r="AZ39" s="35">
        <f>'12.2026'!T48</f>
        <v>0</v>
      </c>
      <c r="BA39" s="35">
        <f>'12.2026'!CK48</f>
        <v>0</v>
      </c>
      <c r="BB39" s="36">
        <f>'12.2026'!CF48</f>
        <v>0</v>
      </c>
    </row>
    <row r="40" spans="1:54" x14ac:dyDescent="0.25">
      <c r="A40" s="17">
        <f t="shared" si="4"/>
        <v>35</v>
      </c>
      <c r="B40" s="21" t="s">
        <v>119</v>
      </c>
      <c r="C40" s="43">
        <f t="shared" si="0"/>
        <v>0</v>
      </c>
      <c r="D40" s="44">
        <f t="shared" si="1"/>
        <v>0</v>
      </c>
      <c r="E40" s="44">
        <f t="shared" si="2"/>
        <v>0</v>
      </c>
      <c r="F40" s="45">
        <f t="shared" si="3"/>
        <v>0</v>
      </c>
      <c r="G40" s="34">
        <f>'01.2026'!S49</f>
        <v>0</v>
      </c>
      <c r="H40" s="35">
        <f>'01.2026'!T49</f>
        <v>0</v>
      </c>
      <c r="I40" s="35">
        <f>'01.2026'!CK49</f>
        <v>0</v>
      </c>
      <c r="J40" s="36">
        <f>'01.2026'!CF49</f>
        <v>0</v>
      </c>
      <c r="K40" s="34">
        <f>'02.2026'!S49</f>
        <v>0</v>
      </c>
      <c r="L40" s="35">
        <f>'02.2026'!T49</f>
        <v>0</v>
      </c>
      <c r="M40" s="35">
        <f>'02.2026'!CK49</f>
        <v>0</v>
      </c>
      <c r="N40" s="36">
        <f>'02.2026'!CF49</f>
        <v>0</v>
      </c>
      <c r="O40" s="34">
        <f>'03.2026'!S49</f>
        <v>0</v>
      </c>
      <c r="P40" s="35">
        <f>'03.2026'!T49</f>
        <v>0</v>
      </c>
      <c r="Q40" s="35">
        <f>'03.2026'!CK49</f>
        <v>0</v>
      </c>
      <c r="R40" s="36">
        <f>'03.2026'!CF49</f>
        <v>0</v>
      </c>
      <c r="S40" s="34">
        <f>'04.2026'!S49</f>
        <v>0</v>
      </c>
      <c r="T40" s="35">
        <f>'04.2026'!T49</f>
        <v>0</v>
      </c>
      <c r="U40" s="35">
        <f>'04.2026'!CK49</f>
        <v>0</v>
      </c>
      <c r="V40" s="36">
        <f>'04.2026'!CF49</f>
        <v>0</v>
      </c>
      <c r="W40" s="34">
        <f>'05.2026'!S49</f>
        <v>0</v>
      </c>
      <c r="X40" s="35">
        <f>'05.2026'!T49</f>
        <v>0</v>
      </c>
      <c r="Y40" s="35">
        <f>'05.2026'!CK49</f>
        <v>0</v>
      </c>
      <c r="Z40" s="36">
        <f>'05.2026'!CF49</f>
        <v>0</v>
      </c>
      <c r="AA40" s="34">
        <f>'06.2026'!S49</f>
        <v>0</v>
      </c>
      <c r="AB40" s="35">
        <f>'06.2026'!T49</f>
        <v>0</v>
      </c>
      <c r="AC40" s="35">
        <f>'06.2026'!CK49</f>
        <v>0</v>
      </c>
      <c r="AD40" s="36">
        <f>'06.2026'!CF49</f>
        <v>0</v>
      </c>
      <c r="AE40" s="34">
        <f>'07.2026'!S49</f>
        <v>0</v>
      </c>
      <c r="AF40" s="35">
        <f>'07.2026'!T49</f>
        <v>0</v>
      </c>
      <c r="AG40" s="35">
        <f>'07.2026'!CK49</f>
        <v>0</v>
      </c>
      <c r="AH40" s="36">
        <f>'07.2026'!CF49</f>
        <v>0</v>
      </c>
      <c r="AI40" s="34">
        <f>'08.2026'!S49</f>
        <v>0</v>
      </c>
      <c r="AJ40" s="35">
        <f>'08.2026'!T49</f>
        <v>0</v>
      </c>
      <c r="AK40" s="35">
        <f>'08.2026'!CK49</f>
        <v>0</v>
      </c>
      <c r="AL40" s="36">
        <f>'08.2026'!CF49</f>
        <v>0</v>
      </c>
      <c r="AM40" s="34">
        <f>'09.2026'!S49</f>
        <v>0</v>
      </c>
      <c r="AN40" s="35">
        <f>'09.2026'!T49</f>
        <v>0</v>
      </c>
      <c r="AO40" s="35">
        <f>'09.2026'!CK49</f>
        <v>0</v>
      </c>
      <c r="AP40" s="36">
        <f>'09.2026'!CF49</f>
        <v>0</v>
      </c>
      <c r="AQ40" s="34">
        <f>'10.2026'!S49</f>
        <v>0</v>
      </c>
      <c r="AR40" s="35">
        <f>'10.2026'!T49</f>
        <v>0</v>
      </c>
      <c r="AS40" s="35">
        <f>'10.2026'!CK49</f>
        <v>0</v>
      </c>
      <c r="AT40" s="36">
        <f>'10.2026'!CF49</f>
        <v>0</v>
      </c>
      <c r="AU40" s="34">
        <f>'11.2026'!S49</f>
        <v>0</v>
      </c>
      <c r="AV40" s="35">
        <f>'11.2026'!T49</f>
        <v>0</v>
      </c>
      <c r="AW40" s="35">
        <f>'11.2026'!CK49</f>
        <v>0</v>
      </c>
      <c r="AX40" s="36">
        <f>'11.2026'!CF49</f>
        <v>0</v>
      </c>
      <c r="AY40" s="34">
        <f>'12.2026'!S49</f>
        <v>0</v>
      </c>
      <c r="AZ40" s="35">
        <f>'12.2026'!T49</f>
        <v>0</v>
      </c>
      <c r="BA40" s="35">
        <f>'12.2026'!CK49</f>
        <v>0</v>
      </c>
      <c r="BB40" s="36">
        <f>'12.2026'!CF49</f>
        <v>0</v>
      </c>
    </row>
    <row r="41" spans="1:54" x14ac:dyDescent="0.25">
      <c r="A41" s="17">
        <f t="shared" si="4"/>
        <v>36</v>
      </c>
      <c r="B41" s="20" t="s">
        <v>175</v>
      </c>
      <c r="C41" s="43">
        <f t="shared" si="0"/>
        <v>0</v>
      </c>
      <c r="D41" s="44">
        <f t="shared" si="1"/>
        <v>0</v>
      </c>
      <c r="E41" s="44">
        <f t="shared" si="2"/>
        <v>0</v>
      </c>
      <c r="F41" s="45">
        <f t="shared" si="3"/>
        <v>0</v>
      </c>
      <c r="G41" s="34">
        <f>'01.2026'!S50</f>
        <v>0</v>
      </c>
      <c r="H41" s="35">
        <f>'01.2026'!T50</f>
        <v>0</v>
      </c>
      <c r="I41" s="35">
        <f>'01.2026'!CK50</f>
        <v>0</v>
      </c>
      <c r="J41" s="36">
        <f>'01.2026'!CF50</f>
        <v>0</v>
      </c>
      <c r="K41" s="34">
        <f>'02.2026'!S50</f>
        <v>0</v>
      </c>
      <c r="L41" s="35">
        <f>'02.2026'!T50</f>
        <v>0</v>
      </c>
      <c r="M41" s="35">
        <f>'02.2026'!CK50</f>
        <v>0</v>
      </c>
      <c r="N41" s="36">
        <f>'02.2026'!CF50</f>
        <v>0</v>
      </c>
      <c r="O41" s="34">
        <f>'03.2026'!S50</f>
        <v>0</v>
      </c>
      <c r="P41" s="35">
        <f>'03.2026'!T50</f>
        <v>0</v>
      </c>
      <c r="Q41" s="35">
        <f>'03.2026'!CK50</f>
        <v>0</v>
      </c>
      <c r="R41" s="36">
        <f>'03.2026'!CF50</f>
        <v>0</v>
      </c>
      <c r="S41" s="34">
        <f>'04.2026'!S50</f>
        <v>0</v>
      </c>
      <c r="T41" s="35">
        <f>'04.2026'!T50</f>
        <v>0</v>
      </c>
      <c r="U41" s="35">
        <f>'04.2026'!CK50</f>
        <v>0</v>
      </c>
      <c r="V41" s="36">
        <f>'04.2026'!CF50</f>
        <v>0</v>
      </c>
      <c r="W41" s="34">
        <f>'05.2026'!S50</f>
        <v>0</v>
      </c>
      <c r="X41" s="35">
        <f>'05.2026'!T50</f>
        <v>0</v>
      </c>
      <c r="Y41" s="35">
        <f>'05.2026'!CK50</f>
        <v>0</v>
      </c>
      <c r="Z41" s="36">
        <f>'05.2026'!CF50</f>
        <v>0</v>
      </c>
      <c r="AA41" s="34">
        <f>'06.2026'!S50</f>
        <v>0</v>
      </c>
      <c r="AB41" s="35">
        <f>'06.2026'!T50</f>
        <v>0</v>
      </c>
      <c r="AC41" s="35">
        <f>'06.2026'!CK50</f>
        <v>0</v>
      </c>
      <c r="AD41" s="36">
        <f>'06.2026'!CF50</f>
        <v>0</v>
      </c>
      <c r="AE41" s="34">
        <f>'07.2026'!S50</f>
        <v>0</v>
      </c>
      <c r="AF41" s="35">
        <f>'07.2026'!T50</f>
        <v>0</v>
      </c>
      <c r="AG41" s="35">
        <f>'07.2026'!CK50</f>
        <v>0</v>
      </c>
      <c r="AH41" s="36">
        <f>'07.2026'!CF50</f>
        <v>0</v>
      </c>
      <c r="AI41" s="34">
        <f>'08.2026'!S50</f>
        <v>0</v>
      </c>
      <c r="AJ41" s="35">
        <f>'08.2026'!T50</f>
        <v>0</v>
      </c>
      <c r="AK41" s="35">
        <f>'08.2026'!CK50</f>
        <v>0</v>
      </c>
      <c r="AL41" s="36">
        <f>'08.2026'!CF50</f>
        <v>0</v>
      </c>
      <c r="AM41" s="34">
        <f>'09.2026'!S50</f>
        <v>0</v>
      </c>
      <c r="AN41" s="35">
        <f>'09.2026'!T50</f>
        <v>0</v>
      </c>
      <c r="AO41" s="35">
        <f>'09.2026'!CK50</f>
        <v>0</v>
      </c>
      <c r="AP41" s="36">
        <f>'09.2026'!CF50</f>
        <v>0</v>
      </c>
      <c r="AQ41" s="34">
        <f>'10.2026'!S50</f>
        <v>0</v>
      </c>
      <c r="AR41" s="35">
        <f>'10.2026'!T50</f>
        <v>0</v>
      </c>
      <c r="AS41" s="35">
        <f>'10.2026'!CK50</f>
        <v>0</v>
      </c>
      <c r="AT41" s="36">
        <f>'10.2026'!CF50</f>
        <v>0</v>
      </c>
      <c r="AU41" s="34">
        <f>'11.2026'!S50</f>
        <v>0</v>
      </c>
      <c r="AV41" s="35">
        <f>'11.2026'!T50</f>
        <v>0</v>
      </c>
      <c r="AW41" s="35">
        <f>'11.2026'!CK50</f>
        <v>0</v>
      </c>
      <c r="AX41" s="36">
        <f>'11.2026'!CF50</f>
        <v>0</v>
      </c>
      <c r="AY41" s="34">
        <f>'12.2026'!S50</f>
        <v>0</v>
      </c>
      <c r="AZ41" s="35">
        <f>'12.2026'!T50</f>
        <v>0</v>
      </c>
      <c r="BA41" s="35">
        <f>'12.2026'!CK50</f>
        <v>0</v>
      </c>
      <c r="BB41" s="36">
        <f>'12.2026'!CF50</f>
        <v>0</v>
      </c>
    </row>
    <row r="42" spans="1:54" ht="15.75" thickBot="1" x14ac:dyDescent="0.3">
      <c r="A42" s="18">
        <f t="shared" si="4"/>
        <v>37</v>
      </c>
      <c r="B42" s="22" t="s">
        <v>275</v>
      </c>
      <c r="C42" s="46">
        <f t="shared" si="0"/>
        <v>68612.399999999994</v>
      </c>
      <c r="D42" s="47">
        <f t="shared" si="1"/>
        <v>68612.399999999994</v>
      </c>
      <c r="E42" s="47">
        <f t="shared" si="2"/>
        <v>30888</v>
      </c>
      <c r="F42" s="48">
        <f t="shared" si="3"/>
        <v>0</v>
      </c>
      <c r="G42" s="37">
        <f>'01.2026'!S51</f>
        <v>68612.399999999994</v>
      </c>
      <c r="H42" s="38">
        <f>'01.2026'!T51</f>
        <v>68612.399999999994</v>
      </c>
      <c r="I42" s="38">
        <f>'01.2026'!CK51</f>
        <v>30888</v>
      </c>
      <c r="J42" s="39">
        <f>'01.2026'!CF51</f>
        <v>0</v>
      </c>
      <c r="K42" s="37">
        <f>'02.2026'!S51</f>
        <v>0</v>
      </c>
      <c r="L42" s="38">
        <f>'02.2026'!T51</f>
        <v>0</v>
      </c>
      <c r="M42" s="38">
        <f>'02.2026'!CK51</f>
        <v>0</v>
      </c>
      <c r="N42" s="39">
        <f>'02.2026'!CF51</f>
        <v>0</v>
      </c>
      <c r="O42" s="37">
        <f>'03.2026'!S51</f>
        <v>0</v>
      </c>
      <c r="P42" s="38">
        <f>'03.2026'!T51</f>
        <v>0</v>
      </c>
      <c r="Q42" s="38">
        <f>'03.2026'!CK51</f>
        <v>0</v>
      </c>
      <c r="R42" s="39">
        <f>'03.2026'!CF51</f>
        <v>0</v>
      </c>
      <c r="S42" s="37">
        <f>'04.2026'!S51</f>
        <v>0</v>
      </c>
      <c r="T42" s="38">
        <f>'04.2026'!T51</f>
        <v>0</v>
      </c>
      <c r="U42" s="38">
        <f>'04.2026'!CK51</f>
        <v>0</v>
      </c>
      <c r="V42" s="39">
        <f>'04.2026'!CF51</f>
        <v>0</v>
      </c>
      <c r="W42" s="37">
        <f>'05.2026'!S51</f>
        <v>0</v>
      </c>
      <c r="X42" s="38">
        <f>'05.2026'!T51</f>
        <v>0</v>
      </c>
      <c r="Y42" s="38">
        <f>'05.2026'!CK51</f>
        <v>0</v>
      </c>
      <c r="Z42" s="39">
        <f>'05.2026'!CF51</f>
        <v>0</v>
      </c>
      <c r="AA42" s="37">
        <f>'06.2026'!S51</f>
        <v>0</v>
      </c>
      <c r="AB42" s="38">
        <f>'06.2026'!T51</f>
        <v>0</v>
      </c>
      <c r="AC42" s="38">
        <f>'06.2026'!CK51</f>
        <v>0</v>
      </c>
      <c r="AD42" s="39">
        <f>'06.2026'!CF51</f>
        <v>0</v>
      </c>
      <c r="AE42" s="37">
        <f>'07.2026'!S51</f>
        <v>0</v>
      </c>
      <c r="AF42" s="38">
        <f>'07.2026'!T51</f>
        <v>0</v>
      </c>
      <c r="AG42" s="38">
        <f>'07.2026'!CK51</f>
        <v>0</v>
      </c>
      <c r="AH42" s="39">
        <f>'07.2026'!CF51</f>
        <v>0</v>
      </c>
      <c r="AI42" s="37">
        <f>'08.2026'!S51</f>
        <v>0</v>
      </c>
      <c r="AJ42" s="38">
        <f>'08.2026'!T51</f>
        <v>0</v>
      </c>
      <c r="AK42" s="38">
        <f>'08.2026'!CK51</f>
        <v>0</v>
      </c>
      <c r="AL42" s="39">
        <f>'08.2026'!CF51</f>
        <v>0</v>
      </c>
      <c r="AM42" s="37">
        <f>'09.2026'!S51</f>
        <v>0</v>
      </c>
      <c r="AN42" s="38">
        <f>'09.2026'!T51</f>
        <v>0</v>
      </c>
      <c r="AO42" s="38">
        <f>'09.2026'!CK51</f>
        <v>0</v>
      </c>
      <c r="AP42" s="39">
        <f>'09.2026'!CF51</f>
        <v>0</v>
      </c>
      <c r="AQ42" s="37">
        <f>'10.2026'!S51</f>
        <v>0</v>
      </c>
      <c r="AR42" s="38">
        <f>'10.2026'!T51</f>
        <v>0</v>
      </c>
      <c r="AS42" s="38">
        <f>'10.2026'!CK51</f>
        <v>0</v>
      </c>
      <c r="AT42" s="39">
        <f>'10.2026'!CF51</f>
        <v>0</v>
      </c>
      <c r="AU42" s="37">
        <f>'11.2026'!S51</f>
        <v>0</v>
      </c>
      <c r="AV42" s="38">
        <f>'11.2026'!T51</f>
        <v>0</v>
      </c>
      <c r="AW42" s="38">
        <f>'11.2026'!CK51</f>
        <v>0</v>
      </c>
      <c r="AX42" s="39">
        <f>'11.2026'!CF51</f>
        <v>0</v>
      </c>
      <c r="AY42" s="37">
        <f>'12.2026'!S51</f>
        <v>0</v>
      </c>
      <c r="AZ42" s="38">
        <f>'12.2026'!T51</f>
        <v>0</v>
      </c>
      <c r="BA42" s="38">
        <f>'12.2026'!CK51</f>
        <v>0</v>
      </c>
      <c r="BB42" s="39">
        <f>'12.2026'!CF51</f>
        <v>0</v>
      </c>
    </row>
    <row r="43" spans="1:54" ht="16.5" thickTop="1" thickBot="1" x14ac:dyDescent="0.3">
      <c r="A43" s="32"/>
      <c r="B43" s="33" t="s">
        <v>225</v>
      </c>
      <c r="C43" s="49">
        <f t="shared" ref="C43:AH43" si="9">SUM(C6:C42)</f>
        <v>753178.23199999996</v>
      </c>
      <c r="D43" s="50">
        <f t="shared" si="9"/>
        <v>893492.34299999999</v>
      </c>
      <c r="E43" s="50">
        <f t="shared" si="9"/>
        <v>318155</v>
      </c>
      <c r="F43" s="51">
        <f t="shared" si="9"/>
        <v>2372</v>
      </c>
      <c r="G43" s="40">
        <f t="shared" si="9"/>
        <v>753178.23199999996</v>
      </c>
      <c r="H43" s="41">
        <f t="shared" si="9"/>
        <v>893492.34299999999</v>
      </c>
      <c r="I43" s="41">
        <f t="shared" si="9"/>
        <v>318155</v>
      </c>
      <c r="J43" s="42">
        <f t="shared" si="9"/>
        <v>2372</v>
      </c>
      <c r="K43" s="40">
        <f t="shared" si="9"/>
        <v>0</v>
      </c>
      <c r="L43" s="41">
        <f t="shared" si="9"/>
        <v>0</v>
      </c>
      <c r="M43" s="41">
        <f t="shared" si="9"/>
        <v>0</v>
      </c>
      <c r="N43" s="42">
        <f t="shared" si="9"/>
        <v>0</v>
      </c>
      <c r="O43" s="40">
        <f t="shared" si="9"/>
        <v>0</v>
      </c>
      <c r="P43" s="41">
        <f t="shared" si="9"/>
        <v>0</v>
      </c>
      <c r="Q43" s="41">
        <f t="shared" si="9"/>
        <v>0</v>
      </c>
      <c r="R43" s="42">
        <f t="shared" si="9"/>
        <v>0</v>
      </c>
      <c r="S43" s="40">
        <f t="shared" si="9"/>
        <v>0</v>
      </c>
      <c r="T43" s="41">
        <f t="shared" si="9"/>
        <v>0</v>
      </c>
      <c r="U43" s="41">
        <f t="shared" si="9"/>
        <v>0</v>
      </c>
      <c r="V43" s="42">
        <f t="shared" si="9"/>
        <v>0</v>
      </c>
      <c r="W43" s="40">
        <f t="shared" si="9"/>
        <v>0</v>
      </c>
      <c r="X43" s="41">
        <f t="shared" si="9"/>
        <v>0</v>
      </c>
      <c r="Y43" s="41">
        <f t="shared" si="9"/>
        <v>0</v>
      </c>
      <c r="Z43" s="42">
        <f t="shared" si="9"/>
        <v>0</v>
      </c>
      <c r="AA43" s="40">
        <f t="shared" si="9"/>
        <v>0</v>
      </c>
      <c r="AB43" s="41">
        <f t="shared" si="9"/>
        <v>0</v>
      </c>
      <c r="AC43" s="41">
        <f t="shared" si="9"/>
        <v>0</v>
      </c>
      <c r="AD43" s="42">
        <f t="shared" si="9"/>
        <v>0</v>
      </c>
      <c r="AE43" s="40">
        <f t="shared" si="9"/>
        <v>0</v>
      </c>
      <c r="AF43" s="41">
        <f t="shared" si="9"/>
        <v>0</v>
      </c>
      <c r="AG43" s="41">
        <f t="shared" si="9"/>
        <v>0</v>
      </c>
      <c r="AH43" s="42">
        <f t="shared" si="9"/>
        <v>0</v>
      </c>
      <c r="AI43" s="40">
        <f t="shared" ref="AI43:BA43" si="10">SUM(AI6:AI42)</f>
        <v>0</v>
      </c>
      <c r="AJ43" s="41">
        <f t="shared" si="10"/>
        <v>0</v>
      </c>
      <c r="AK43" s="41">
        <f t="shared" si="10"/>
        <v>0</v>
      </c>
      <c r="AL43" s="42">
        <f t="shared" si="10"/>
        <v>0</v>
      </c>
      <c r="AM43" s="40">
        <f t="shared" si="10"/>
        <v>0</v>
      </c>
      <c r="AN43" s="41">
        <f t="shared" si="10"/>
        <v>0</v>
      </c>
      <c r="AO43" s="41">
        <f t="shared" si="10"/>
        <v>0</v>
      </c>
      <c r="AP43" s="42">
        <f t="shared" si="10"/>
        <v>0</v>
      </c>
      <c r="AQ43" s="40">
        <f t="shared" si="10"/>
        <v>0</v>
      </c>
      <c r="AR43" s="41">
        <f t="shared" si="10"/>
        <v>0</v>
      </c>
      <c r="AS43" s="41">
        <f t="shared" si="10"/>
        <v>0</v>
      </c>
      <c r="AT43" s="42">
        <f t="shared" si="10"/>
        <v>0</v>
      </c>
      <c r="AU43" s="40">
        <f t="shared" si="10"/>
        <v>0</v>
      </c>
      <c r="AV43" s="41">
        <f t="shared" si="10"/>
        <v>0</v>
      </c>
      <c r="AW43" s="41">
        <f t="shared" si="10"/>
        <v>0</v>
      </c>
      <c r="AX43" s="42">
        <f t="shared" si="10"/>
        <v>0</v>
      </c>
      <c r="AY43" s="40">
        <f t="shared" si="10"/>
        <v>0</v>
      </c>
      <c r="AZ43" s="41">
        <f t="shared" si="10"/>
        <v>0</v>
      </c>
      <c r="BA43" s="41">
        <f t="shared" si="10"/>
        <v>0</v>
      </c>
      <c r="BB43" s="42">
        <f t="shared" ref="BB43" si="11">SUM(BB6:BB42)</f>
        <v>0</v>
      </c>
    </row>
  </sheetData>
  <mergeCells count="17">
    <mergeCell ref="AY3:BB3"/>
    <mergeCell ref="AI3:AL3"/>
    <mergeCell ref="AM3:AP3"/>
    <mergeCell ref="AQ3:AT3"/>
    <mergeCell ref="AU3:AX3"/>
    <mergeCell ref="AA3:AD3"/>
    <mergeCell ref="AE3:AH3"/>
    <mergeCell ref="A1:K1"/>
    <mergeCell ref="A2:K2"/>
    <mergeCell ref="C3:F3"/>
    <mergeCell ref="G3:J3"/>
    <mergeCell ref="K3:N3"/>
    <mergeCell ref="O3:R3"/>
    <mergeCell ref="S3:V3"/>
    <mergeCell ref="W3:Z3"/>
    <mergeCell ref="B3:B5"/>
    <mergeCell ref="A3:A5"/>
  </mergeCells>
  <pageMargins left="0.7" right="0.7" top="0.75" bottom="0.75" header="0.3" footer="0.3"/>
  <pageSetup paperSize="9" scale="50" orientation="landscape" r:id="rId1"/>
  <colBreaks count="1" manualBreakCount="1">
    <brk id="2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F10" sqref="F10:G1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7" t="s">
        <v>313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6" t="s">
        <v>573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281</v>
      </c>
      <c r="BW9" s="100" t="s">
        <v>281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281</v>
      </c>
      <c r="CM9" s="100" t="s">
        <v>281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534</v>
      </c>
      <c r="G10" s="79">
        <v>46002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340</v>
      </c>
      <c r="BW10" s="95" t="s">
        <v>340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340</v>
      </c>
      <c r="CM10" s="95" t="s">
        <v>340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535</v>
      </c>
      <c r="G11" s="79">
        <v>46008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341</v>
      </c>
      <c r="BP11" s="99"/>
      <c r="BQ11" s="99"/>
      <c r="BR11" s="99"/>
      <c r="BS11" s="100"/>
      <c r="BT11" s="101"/>
      <c r="BU11" s="100">
        <v>0</v>
      </c>
      <c r="BV11" s="100" t="s">
        <v>342</v>
      </c>
      <c r="BW11" s="100" t="s">
        <v>342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342</v>
      </c>
      <c r="CM11" s="100" t="s">
        <v>342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341</v>
      </c>
      <c r="BP12" s="99"/>
      <c r="BQ12" s="99"/>
      <c r="BR12" s="99"/>
      <c r="BS12" s="100"/>
      <c r="BT12" s="101"/>
      <c r="BU12" s="100">
        <v>0</v>
      </c>
      <c r="BV12" s="100" t="s">
        <v>282</v>
      </c>
      <c r="BW12" s="100" t="s">
        <v>282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282</v>
      </c>
      <c r="CM12" s="100" t="s">
        <v>282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283</v>
      </c>
      <c r="BW13" s="100" t="s">
        <v>283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283</v>
      </c>
      <c r="CM13" s="100" t="s">
        <v>283</v>
      </c>
      <c r="CN13" s="79"/>
      <c r="CO13" s="96"/>
    </row>
    <row r="14" spans="1:93" ht="24.75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49.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539</v>
      </c>
      <c r="G20" s="79">
        <v>46009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284</v>
      </c>
      <c r="BW20" s="100" t="s">
        <v>284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284</v>
      </c>
      <c r="CM20" s="100" t="s">
        <v>284</v>
      </c>
      <c r="CN20" s="79"/>
      <c r="CO20" s="96"/>
    </row>
    <row r="21" spans="1:93" s="8" customFormat="1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540</v>
      </c>
      <c r="G21" s="79">
        <v>45965</v>
      </c>
      <c r="H21" s="95" t="s">
        <v>343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344</v>
      </c>
      <c r="BP21" s="99"/>
      <c r="BQ21" s="99"/>
      <c r="BR21" s="99"/>
      <c r="BS21" s="100"/>
      <c r="BT21" s="101"/>
      <c r="BU21" s="100">
        <v>0</v>
      </c>
      <c r="BV21" s="100" t="s">
        <v>345</v>
      </c>
      <c r="BW21" s="100" t="s">
        <v>345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345</v>
      </c>
      <c r="CM21" s="100" t="s">
        <v>345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536</v>
      </c>
      <c r="G22" s="79">
        <v>46008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346</v>
      </c>
      <c r="BW22" s="100" t="s">
        <v>346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346</v>
      </c>
      <c r="CM22" s="100" t="s">
        <v>346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537</v>
      </c>
      <c r="G23" s="79">
        <v>46000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347</v>
      </c>
      <c r="BW23" s="100" t="s">
        <v>347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347</v>
      </c>
      <c r="CM23" s="100" t="s">
        <v>347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285</v>
      </c>
      <c r="BW24" s="100" t="s">
        <v>285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285</v>
      </c>
      <c r="CM24" s="100" t="s">
        <v>285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538</v>
      </c>
      <c r="G25" s="79">
        <v>46008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344</v>
      </c>
      <c r="BP25" s="99"/>
      <c r="BQ25" s="99"/>
      <c r="BR25" s="99"/>
      <c r="BS25" s="100"/>
      <c r="BT25" s="101"/>
      <c r="BU25" s="100">
        <v>0</v>
      </c>
      <c r="BV25" s="100" t="s">
        <v>348</v>
      </c>
      <c r="BW25" s="100" t="s">
        <v>348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348</v>
      </c>
      <c r="CM25" s="100" t="s">
        <v>348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541</v>
      </c>
      <c r="G26" s="79">
        <v>46006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286</v>
      </c>
      <c r="BW26" s="100" t="s">
        <v>286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286</v>
      </c>
      <c r="CM26" s="100" t="s">
        <v>286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542</v>
      </c>
      <c r="G27" s="79">
        <v>45965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349</v>
      </c>
      <c r="BW27" s="100" t="s">
        <v>349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349</v>
      </c>
      <c r="CM27" s="100" t="s">
        <v>349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543</v>
      </c>
      <c r="G28" s="79">
        <v>45965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350</v>
      </c>
      <c r="BW28" s="100" t="s">
        <v>350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350</v>
      </c>
      <c r="CM28" s="100" t="s">
        <v>350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544</v>
      </c>
      <c r="G29" s="79">
        <v>45968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344</v>
      </c>
      <c r="BP29" s="99"/>
      <c r="BQ29" s="99"/>
      <c r="BR29" s="99"/>
      <c r="BS29" s="100"/>
      <c r="BT29" s="101"/>
      <c r="BU29" s="100">
        <v>0</v>
      </c>
      <c r="BV29" s="100" t="s">
        <v>351</v>
      </c>
      <c r="BW29" s="100" t="s">
        <v>351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351</v>
      </c>
      <c r="CM29" s="100" t="s">
        <v>351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545</v>
      </c>
      <c r="G30" s="79">
        <v>46000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352</v>
      </c>
      <c r="BW30" s="100" t="s">
        <v>352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352</v>
      </c>
      <c r="CM30" s="100" t="s">
        <v>352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546</v>
      </c>
      <c r="G31" s="79">
        <v>45940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344</v>
      </c>
      <c r="BP31" s="99"/>
      <c r="BQ31" s="99"/>
      <c r="BR31" s="99"/>
      <c r="BS31" s="100"/>
      <c r="BT31" s="101"/>
      <c r="BU31" s="100">
        <v>0</v>
      </c>
      <c r="BV31" s="100" t="s">
        <v>353</v>
      </c>
      <c r="BW31" s="100" t="s">
        <v>353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353</v>
      </c>
      <c r="CM31" s="100" t="s">
        <v>353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547</v>
      </c>
      <c r="G32" s="79">
        <v>46008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354</v>
      </c>
      <c r="BW32" s="100" t="s">
        <v>354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354</v>
      </c>
      <c r="CM32" s="100" t="s">
        <v>354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548</v>
      </c>
      <c r="G33" s="79">
        <v>46027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344</v>
      </c>
      <c r="BP33" s="99"/>
      <c r="BQ33" s="99"/>
      <c r="BR33" s="99"/>
      <c r="BS33" s="100"/>
      <c r="BT33" s="101"/>
      <c r="BU33" s="100">
        <v>0</v>
      </c>
      <c r="BV33" s="100" t="s">
        <v>287</v>
      </c>
      <c r="BW33" s="100" t="s">
        <v>287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287</v>
      </c>
      <c r="CM33" s="100" t="s">
        <v>287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549</v>
      </c>
      <c r="G34" s="79">
        <v>46008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344</v>
      </c>
      <c r="BP34" s="99"/>
      <c r="BQ34" s="99"/>
      <c r="BR34" s="99"/>
      <c r="BS34" s="100"/>
      <c r="BT34" s="101"/>
      <c r="BU34" s="100">
        <v>0</v>
      </c>
      <c r="BV34" s="100" t="s">
        <v>355</v>
      </c>
      <c r="BW34" s="100" t="s">
        <v>355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355</v>
      </c>
      <c r="CM34" s="100" t="s">
        <v>355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550</v>
      </c>
      <c r="G35" s="79">
        <v>46008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344</v>
      </c>
      <c r="BP35" s="99"/>
      <c r="BQ35" s="99"/>
      <c r="BR35" s="99"/>
      <c r="BS35" s="100"/>
      <c r="BT35" s="101"/>
      <c r="BU35" s="100">
        <v>0</v>
      </c>
      <c r="BV35" s="100" t="s">
        <v>356</v>
      </c>
      <c r="BW35" s="100" t="s">
        <v>356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356</v>
      </c>
      <c r="CM35" s="100" t="s">
        <v>356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551</v>
      </c>
      <c r="G36" s="79">
        <v>46013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357</v>
      </c>
      <c r="BL36" s="95" t="s">
        <v>357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357</v>
      </c>
      <c r="CM36" s="95" t="s">
        <v>357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552</v>
      </c>
      <c r="G37" s="79">
        <v>45965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358</v>
      </c>
      <c r="BW37" s="100" t="s">
        <v>358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358</v>
      </c>
      <c r="CM37" s="100" t="s">
        <v>358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288</v>
      </c>
      <c r="BL38" s="95" t="s">
        <v>288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288</v>
      </c>
      <c r="CM38" s="95" t="s">
        <v>288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553</v>
      </c>
      <c r="G39" s="79">
        <v>46008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359</v>
      </c>
      <c r="BL39" s="95" t="s">
        <v>359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359</v>
      </c>
      <c r="CM39" s="95" t="s">
        <v>359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289</v>
      </c>
      <c r="BW40" s="100" t="s">
        <v>289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289</v>
      </c>
      <c r="CM40" s="100" t="s">
        <v>289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554</v>
      </c>
      <c r="G41" s="79">
        <v>46036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290</v>
      </c>
      <c r="BL41" s="95" t="s">
        <v>290</v>
      </c>
      <c r="BM41" s="96"/>
      <c r="BN41" s="96"/>
      <c r="BO41" s="86" t="s">
        <v>344</v>
      </c>
      <c r="BP41" s="99"/>
      <c r="BQ41" s="99"/>
      <c r="BR41" s="99"/>
      <c r="BS41" s="100"/>
      <c r="BT41" s="101"/>
      <c r="BU41" s="100">
        <v>0</v>
      </c>
      <c r="BV41" s="95" t="s">
        <v>290</v>
      </c>
      <c r="BW41" s="95" t="s">
        <v>290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290</v>
      </c>
      <c r="CH41" s="95" t="s">
        <v>290</v>
      </c>
      <c r="CI41" s="79"/>
      <c r="CJ41" s="96"/>
      <c r="CK41" s="100">
        <v>0</v>
      </c>
      <c r="CL41" s="95" t="s">
        <v>290</v>
      </c>
      <c r="CM41" s="95" t="s">
        <v>290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555</v>
      </c>
      <c r="G42" s="79">
        <v>46036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360</v>
      </c>
      <c r="BL42" s="95" t="s">
        <v>360</v>
      </c>
      <c r="BM42" s="96"/>
      <c r="BN42" s="96"/>
      <c r="BO42" s="86" t="s">
        <v>344</v>
      </c>
      <c r="BP42" s="99"/>
      <c r="BQ42" s="99"/>
      <c r="BR42" s="99"/>
      <c r="BS42" s="100"/>
      <c r="BT42" s="101"/>
      <c r="BU42" s="100">
        <v>0</v>
      </c>
      <c r="BV42" s="95" t="s">
        <v>360</v>
      </c>
      <c r="BW42" s="95" t="s">
        <v>360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360</v>
      </c>
      <c r="CM42" s="95" t="s">
        <v>360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556</v>
      </c>
      <c r="G43" s="79">
        <v>46006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291</v>
      </c>
      <c r="BL43" s="95" t="s">
        <v>291</v>
      </c>
      <c r="BM43" s="96"/>
      <c r="BN43" s="96"/>
      <c r="BO43" s="86" t="s">
        <v>344</v>
      </c>
      <c r="BP43" s="99"/>
      <c r="BQ43" s="99"/>
      <c r="BR43" s="99"/>
      <c r="BS43" s="100"/>
      <c r="BT43" s="101"/>
      <c r="BU43" s="100">
        <v>0</v>
      </c>
      <c r="BV43" s="95" t="s">
        <v>291</v>
      </c>
      <c r="BW43" s="95" t="s">
        <v>291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291</v>
      </c>
      <c r="CH43" s="95" t="s">
        <v>291</v>
      </c>
      <c r="CI43" s="79"/>
      <c r="CJ43" s="96"/>
      <c r="CK43" s="100">
        <v>0</v>
      </c>
      <c r="CL43" s="95" t="s">
        <v>291</v>
      </c>
      <c r="CM43" s="95" t="s">
        <v>291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557</v>
      </c>
      <c r="G44" s="79">
        <v>46006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361</v>
      </c>
      <c r="BL44" s="95" t="s">
        <v>361</v>
      </c>
      <c r="BM44" s="96"/>
      <c r="BN44" s="96"/>
      <c r="BO44" s="86" t="s">
        <v>344</v>
      </c>
      <c r="BP44" s="99"/>
      <c r="BQ44" s="99"/>
      <c r="BR44" s="99"/>
      <c r="BS44" s="100"/>
      <c r="BT44" s="101"/>
      <c r="BU44" s="100">
        <v>0</v>
      </c>
      <c r="BV44" s="95" t="s">
        <v>361</v>
      </c>
      <c r="BW44" s="95" t="s">
        <v>361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361</v>
      </c>
      <c r="CH44" s="95" t="s">
        <v>361</v>
      </c>
      <c r="CI44" s="79"/>
      <c r="CJ44" s="96"/>
      <c r="CK44" s="100">
        <v>0</v>
      </c>
      <c r="CL44" s="95" t="s">
        <v>361</v>
      </c>
      <c r="CM44" s="95" t="s">
        <v>361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558</v>
      </c>
      <c r="G45" s="79">
        <v>45965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362</v>
      </c>
      <c r="BL45" s="95" t="s">
        <v>362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362</v>
      </c>
      <c r="CM45" s="95" t="s">
        <v>362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559</v>
      </c>
      <c r="G46" s="79">
        <v>46035</v>
      </c>
      <c r="H46" s="95" t="s">
        <v>332</v>
      </c>
      <c r="I46" s="80">
        <v>123526494</v>
      </c>
      <c r="J46" s="95" t="s">
        <v>104</v>
      </c>
      <c r="K46" s="95" t="s">
        <v>105</v>
      </c>
      <c r="L46" s="95" t="s">
        <v>333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363</v>
      </c>
      <c r="BL46" s="95" t="s">
        <v>363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363</v>
      </c>
      <c r="CM46" s="95" t="s">
        <v>363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560</v>
      </c>
      <c r="G47" s="79">
        <v>46008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364</v>
      </c>
      <c r="BL47" s="95" t="s">
        <v>364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364</v>
      </c>
      <c r="CH47" s="95" t="s">
        <v>364</v>
      </c>
      <c r="CI47" s="79"/>
      <c r="CJ47" s="96"/>
      <c r="CK47" s="100">
        <v>0</v>
      </c>
      <c r="CL47" s="95" t="s">
        <v>364</v>
      </c>
      <c r="CM47" s="95" t="s">
        <v>364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561</v>
      </c>
      <c r="G48" s="79">
        <v>46000</v>
      </c>
      <c r="H48" s="95" t="s">
        <v>365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292</v>
      </c>
      <c r="BL48" s="95" t="s">
        <v>292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292</v>
      </c>
      <c r="BW48" s="95" t="s">
        <v>292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292</v>
      </c>
      <c r="CH48" s="95" t="s">
        <v>292</v>
      </c>
      <c r="CI48" s="79"/>
      <c r="CJ48" s="96"/>
      <c r="CK48" s="100">
        <v>0</v>
      </c>
      <c r="CL48" s="95" t="s">
        <v>292</v>
      </c>
      <c r="CM48" s="95" t="s">
        <v>292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562</v>
      </c>
      <c r="G49" s="79">
        <v>45965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293</v>
      </c>
      <c r="BL49" s="95" t="s">
        <v>293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366</v>
      </c>
      <c r="CA49" s="99"/>
      <c r="CB49" s="99"/>
      <c r="CC49" s="99"/>
      <c r="CD49" s="100"/>
      <c r="CE49" s="101"/>
      <c r="CF49" s="100">
        <v>0</v>
      </c>
      <c r="CG49" s="95" t="s">
        <v>293</v>
      </c>
      <c r="CH49" s="95" t="s">
        <v>293</v>
      </c>
      <c r="CI49" s="79"/>
      <c r="CJ49" s="96"/>
      <c r="CK49" s="100">
        <v>0</v>
      </c>
      <c r="CL49" s="95" t="s">
        <v>293</v>
      </c>
      <c r="CM49" s="95" t="s">
        <v>293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563</v>
      </c>
      <c r="G50" s="79">
        <v>46000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294</v>
      </c>
      <c r="BW50" s="100" t="s">
        <v>294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294</v>
      </c>
      <c r="CM50" s="100" t="s">
        <v>294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564</v>
      </c>
      <c r="G51" s="79">
        <v>46056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367</v>
      </c>
      <c r="BL51" s="100" t="s">
        <v>367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367</v>
      </c>
      <c r="CM51" s="100" t="s">
        <v>367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F10" sqref="F10:G1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7" t="s">
        <v>313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6" t="s">
        <v>574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281</v>
      </c>
      <c r="BW9" s="100" t="s">
        <v>281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281</v>
      </c>
      <c r="CM9" s="100" t="s">
        <v>281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534</v>
      </c>
      <c r="G10" s="79">
        <v>46002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340</v>
      </c>
      <c r="BW10" s="95" t="s">
        <v>340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340</v>
      </c>
      <c r="CM10" s="95" t="s">
        <v>340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535</v>
      </c>
      <c r="G11" s="79">
        <v>46008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341</v>
      </c>
      <c r="BP11" s="99"/>
      <c r="BQ11" s="99"/>
      <c r="BR11" s="99"/>
      <c r="BS11" s="100"/>
      <c r="BT11" s="101"/>
      <c r="BU11" s="100">
        <v>0</v>
      </c>
      <c r="BV11" s="100" t="s">
        <v>342</v>
      </c>
      <c r="BW11" s="100" t="s">
        <v>342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342</v>
      </c>
      <c r="CM11" s="100" t="s">
        <v>342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341</v>
      </c>
      <c r="BP12" s="99"/>
      <c r="BQ12" s="99"/>
      <c r="BR12" s="99"/>
      <c r="BS12" s="100"/>
      <c r="BT12" s="101"/>
      <c r="BU12" s="100">
        <v>0</v>
      </c>
      <c r="BV12" s="100" t="s">
        <v>282</v>
      </c>
      <c r="BW12" s="100" t="s">
        <v>282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282</v>
      </c>
      <c r="CM12" s="100" t="s">
        <v>282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283</v>
      </c>
      <c r="BW13" s="100" t="s">
        <v>283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283</v>
      </c>
      <c r="CM13" s="100" t="s">
        <v>283</v>
      </c>
      <c r="CN13" s="79"/>
      <c r="CO13" s="96"/>
    </row>
    <row r="14" spans="1:93" ht="26.25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49.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539</v>
      </c>
      <c r="G20" s="79">
        <v>46009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284</v>
      </c>
      <c r="BW20" s="100" t="s">
        <v>284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284</v>
      </c>
      <c r="CM20" s="100" t="s">
        <v>284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540</v>
      </c>
      <c r="G21" s="79">
        <v>45965</v>
      </c>
      <c r="H21" s="95" t="s">
        <v>343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344</v>
      </c>
      <c r="BP21" s="99"/>
      <c r="BQ21" s="99"/>
      <c r="BR21" s="99"/>
      <c r="BS21" s="100"/>
      <c r="BT21" s="101"/>
      <c r="BU21" s="100">
        <v>0</v>
      </c>
      <c r="BV21" s="100" t="s">
        <v>345</v>
      </c>
      <c r="BW21" s="100" t="s">
        <v>345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345</v>
      </c>
      <c r="CM21" s="100" t="s">
        <v>345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536</v>
      </c>
      <c r="G22" s="79">
        <v>46008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346</v>
      </c>
      <c r="BW22" s="100" t="s">
        <v>346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346</v>
      </c>
      <c r="CM22" s="100" t="s">
        <v>346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537</v>
      </c>
      <c r="G23" s="79">
        <v>46000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347</v>
      </c>
      <c r="BW23" s="100" t="s">
        <v>347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347</v>
      </c>
      <c r="CM23" s="100" t="s">
        <v>347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285</v>
      </c>
      <c r="BW24" s="100" t="s">
        <v>285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285</v>
      </c>
      <c r="CM24" s="100" t="s">
        <v>285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538</v>
      </c>
      <c r="G25" s="79">
        <v>46008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344</v>
      </c>
      <c r="BP25" s="99"/>
      <c r="BQ25" s="99"/>
      <c r="BR25" s="99"/>
      <c r="BS25" s="100"/>
      <c r="BT25" s="101"/>
      <c r="BU25" s="100">
        <v>0</v>
      </c>
      <c r="BV25" s="100" t="s">
        <v>348</v>
      </c>
      <c r="BW25" s="100" t="s">
        <v>348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348</v>
      </c>
      <c r="CM25" s="100" t="s">
        <v>348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541</v>
      </c>
      <c r="G26" s="79">
        <v>46006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286</v>
      </c>
      <c r="BW26" s="100" t="s">
        <v>286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286</v>
      </c>
      <c r="CM26" s="100" t="s">
        <v>286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542</v>
      </c>
      <c r="G27" s="79">
        <v>45965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349</v>
      </c>
      <c r="BW27" s="100" t="s">
        <v>349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349</v>
      </c>
      <c r="CM27" s="100" t="s">
        <v>349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543</v>
      </c>
      <c r="G28" s="79">
        <v>45965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350</v>
      </c>
      <c r="BW28" s="100" t="s">
        <v>350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350</v>
      </c>
      <c r="CM28" s="100" t="s">
        <v>350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544</v>
      </c>
      <c r="G29" s="79">
        <v>45968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344</v>
      </c>
      <c r="BP29" s="99"/>
      <c r="BQ29" s="99"/>
      <c r="BR29" s="99"/>
      <c r="BS29" s="100"/>
      <c r="BT29" s="101"/>
      <c r="BU29" s="100">
        <v>0</v>
      </c>
      <c r="BV29" s="100" t="s">
        <v>351</v>
      </c>
      <c r="BW29" s="100" t="s">
        <v>351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351</v>
      </c>
      <c r="CM29" s="100" t="s">
        <v>351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545</v>
      </c>
      <c r="G30" s="79">
        <v>46000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352</v>
      </c>
      <c r="BW30" s="100" t="s">
        <v>352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352</v>
      </c>
      <c r="CM30" s="100" t="s">
        <v>352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546</v>
      </c>
      <c r="G31" s="79">
        <v>45940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344</v>
      </c>
      <c r="BP31" s="99"/>
      <c r="BQ31" s="99"/>
      <c r="BR31" s="99"/>
      <c r="BS31" s="100"/>
      <c r="BT31" s="101"/>
      <c r="BU31" s="100">
        <v>0</v>
      </c>
      <c r="BV31" s="100" t="s">
        <v>353</v>
      </c>
      <c r="BW31" s="100" t="s">
        <v>353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353</v>
      </c>
      <c r="CM31" s="100" t="s">
        <v>353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547</v>
      </c>
      <c r="G32" s="79">
        <v>46008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354</v>
      </c>
      <c r="BW32" s="100" t="s">
        <v>354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354</v>
      </c>
      <c r="CM32" s="100" t="s">
        <v>354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548</v>
      </c>
      <c r="G33" s="79">
        <v>46027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344</v>
      </c>
      <c r="BP33" s="99"/>
      <c r="BQ33" s="99"/>
      <c r="BR33" s="99"/>
      <c r="BS33" s="100"/>
      <c r="BT33" s="101"/>
      <c r="BU33" s="100">
        <v>0</v>
      </c>
      <c r="BV33" s="100" t="s">
        <v>287</v>
      </c>
      <c r="BW33" s="100" t="s">
        <v>287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287</v>
      </c>
      <c r="CM33" s="100" t="s">
        <v>287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549</v>
      </c>
      <c r="G34" s="79">
        <v>46008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344</v>
      </c>
      <c r="BP34" s="99"/>
      <c r="BQ34" s="99"/>
      <c r="BR34" s="99"/>
      <c r="BS34" s="100"/>
      <c r="BT34" s="101"/>
      <c r="BU34" s="100">
        <v>0</v>
      </c>
      <c r="BV34" s="100" t="s">
        <v>355</v>
      </c>
      <c r="BW34" s="100" t="s">
        <v>355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355</v>
      </c>
      <c r="CM34" s="100" t="s">
        <v>355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550</v>
      </c>
      <c r="G35" s="79">
        <v>46008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344</v>
      </c>
      <c r="BP35" s="99"/>
      <c r="BQ35" s="99"/>
      <c r="BR35" s="99"/>
      <c r="BS35" s="100"/>
      <c r="BT35" s="101"/>
      <c r="BU35" s="100">
        <v>0</v>
      </c>
      <c r="BV35" s="100" t="s">
        <v>356</v>
      </c>
      <c r="BW35" s="100" t="s">
        <v>356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356</v>
      </c>
      <c r="CM35" s="100" t="s">
        <v>356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551</v>
      </c>
      <c r="G36" s="79">
        <v>46013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357</v>
      </c>
      <c r="BL36" s="95" t="s">
        <v>357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357</v>
      </c>
      <c r="CM36" s="95" t="s">
        <v>357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552</v>
      </c>
      <c r="G37" s="79">
        <v>45965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358</v>
      </c>
      <c r="BW37" s="100" t="s">
        <v>358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358</v>
      </c>
      <c r="CM37" s="100" t="s">
        <v>358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288</v>
      </c>
      <c r="BL38" s="95" t="s">
        <v>288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288</v>
      </c>
      <c r="CM38" s="95" t="s">
        <v>288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553</v>
      </c>
      <c r="G39" s="79">
        <v>46008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359</v>
      </c>
      <c r="BL39" s="95" t="s">
        <v>359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359</v>
      </c>
      <c r="CM39" s="95" t="s">
        <v>359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289</v>
      </c>
      <c r="BW40" s="100" t="s">
        <v>289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289</v>
      </c>
      <c r="CM40" s="100" t="s">
        <v>289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554</v>
      </c>
      <c r="G41" s="79">
        <v>46036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290</v>
      </c>
      <c r="BL41" s="95" t="s">
        <v>290</v>
      </c>
      <c r="BM41" s="96"/>
      <c r="BN41" s="96"/>
      <c r="BO41" s="86" t="s">
        <v>344</v>
      </c>
      <c r="BP41" s="99"/>
      <c r="BQ41" s="99"/>
      <c r="BR41" s="99"/>
      <c r="BS41" s="100"/>
      <c r="BT41" s="101"/>
      <c r="BU41" s="100">
        <v>0</v>
      </c>
      <c r="BV41" s="95" t="s">
        <v>290</v>
      </c>
      <c r="BW41" s="95" t="s">
        <v>290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290</v>
      </c>
      <c r="CH41" s="95" t="s">
        <v>290</v>
      </c>
      <c r="CI41" s="79"/>
      <c r="CJ41" s="96"/>
      <c r="CK41" s="100">
        <v>0</v>
      </c>
      <c r="CL41" s="95" t="s">
        <v>290</v>
      </c>
      <c r="CM41" s="95" t="s">
        <v>290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555</v>
      </c>
      <c r="G42" s="79">
        <v>46036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360</v>
      </c>
      <c r="BL42" s="95" t="s">
        <v>360</v>
      </c>
      <c r="BM42" s="96"/>
      <c r="BN42" s="96"/>
      <c r="BO42" s="86" t="s">
        <v>344</v>
      </c>
      <c r="BP42" s="99"/>
      <c r="BQ42" s="99"/>
      <c r="BR42" s="99"/>
      <c r="BS42" s="100"/>
      <c r="BT42" s="101"/>
      <c r="BU42" s="100">
        <v>0</v>
      </c>
      <c r="BV42" s="95" t="s">
        <v>360</v>
      </c>
      <c r="BW42" s="95" t="s">
        <v>360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360</v>
      </c>
      <c r="CM42" s="95" t="s">
        <v>360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556</v>
      </c>
      <c r="G43" s="79">
        <v>46006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291</v>
      </c>
      <c r="BL43" s="95" t="s">
        <v>291</v>
      </c>
      <c r="BM43" s="96"/>
      <c r="BN43" s="96"/>
      <c r="BO43" s="86" t="s">
        <v>344</v>
      </c>
      <c r="BP43" s="99"/>
      <c r="BQ43" s="99"/>
      <c r="BR43" s="99"/>
      <c r="BS43" s="100"/>
      <c r="BT43" s="101"/>
      <c r="BU43" s="100">
        <v>0</v>
      </c>
      <c r="BV43" s="95" t="s">
        <v>291</v>
      </c>
      <c r="BW43" s="95" t="s">
        <v>291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291</v>
      </c>
      <c r="CH43" s="95" t="s">
        <v>291</v>
      </c>
      <c r="CI43" s="79"/>
      <c r="CJ43" s="96"/>
      <c r="CK43" s="100">
        <v>0</v>
      </c>
      <c r="CL43" s="95" t="s">
        <v>291</v>
      </c>
      <c r="CM43" s="95" t="s">
        <v>291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557</v>
      </c>
      <c r="G44" s="79">
        <v>46006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361</v>
      </c>
      <c r="BL44" s="95" t="s">
        <v>361</v>
      </c>
      <c r="BM44" s="96"/>
      <c r="BN44" s="96"/>
      <c r="BO44" s="86" t="s">
        <v>344</v>
      </c>
      <c r="BP44" s="99"/>
      <c r="BQ44" s="99"/>
      <c r="BR44" s="99"/>
      <c r="BS44" s="100"/>
      <c r="BT44" s="101"/>
      <c r="BU44" s="100">
        <v>0</v>
      </c>
      <c r="BV44" s="95" t="s">
        <v>361</v>
      </c>
      <c r="BW44" s="95" t="s">
        <v>361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361</v>
      </c>
      <c r="CH44" s="95" t="s">
        <v>361</v>
      </c>
      <c r="CI44" s="79"/>
      <c r="CJ44" s="96"/>
      <c r="CK44" s="100">
        <v>0</v>
      </c>
      <c r="CL44" s="95" t="s">
        <v>361</v>
      </c>
      <c r="CM44" s="95" t="s">
        <v>361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558</v>
      </c>
      <c r="G45" s="79">
        <v>45965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362</v>
      </c>
      <c r="BL45" s="95" t="s">
        <v>362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362</v>
      </c>
      <c r="CM45" s="95" t="s">
        <v>362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559</v>
      </c>
      <c r="G46" s="79">
        <v>46035</v>
      </c>
      <c r="H46" s="95" t="s">
        <v>332</v>
      </c>
      <c r="I46" s="80">
        <v>123526494</v>
      </c>
      <c r="J46" s="95" t="s">
        <v>104</v>
      </c>
      <c r="K46" s="95" t="s">
        <v>105</v>
      </c>
      <c r="L46" s="95" t="s">
        <v>333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363</v>
      </c>
      <c r="BL46" s="95" t="s">
        <v>363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363</v>
      </c>
      <c r="CM46" s="95" t="s">
        <v>363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560</v>
      </c>
      <c r="G47" s="79">
        <v>46008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364</v>
      </c>
      <c r="BL47" s="95" t="s">
        <v>364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364</v>
      </c>
      <c r="CH47" s="95" t="s">
        <v>364</v>
      </c>
      <c r="CI47" s="79"/>
      <c r="CJ47" s="96"/>
      <c r="CK47" s="100">
        <v>0</v>
      </c>
      <c r="CL47" s="95" t="s">
        <v>364</v>
      </c>
      <c r="CM47" s="95" t="s">
        <v>364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561</v>
      </c>
      <c r="G48" s="79">
        <v>46000</v>
      </c>
      <c r="H48" s="95" t="s">
        <v>365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292</v>
      </c>
      <c r="BL48" s="95" t="s">
        <v>292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292</v>
      </c>
      <c r="BW48" s="95" t="s">
        <v>292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292</v>
      </c>
      <c r="CH48" s="95" t="s">
        <v>292</v>
      </c>
      <c r="CI48" s="79"/>
      <c r="CJ48" s="96"/>
      <c r="CK48" s="100">
        <v>0</v>
      </c>
      <c r="CL48" s="95" t="s">
        <v>292</v>
      </c>
      <c r="CM48" s="95" t="s">
        <v>292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562</v>
      </c>
      <c r="G49" s="79">
        <v>45965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293</v>
      </c>
      <c r="BL49" s="95" t="s">
        <v>293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366</v>
      </c>
      <c r="CA49" s="99"/>
      <c r="CB49" s="99"/>
      <c r="CC49" s="99"/>
      <c r="CD49" s="100"/>
      <c r="CE49" s="101"/>
      <c r="CF49" s="100">
        <v>0</v>
      </c>
      <c r="CG49" s="95" t="s">
        <v>293</v>
      </c>
      <c r="CH49" s="95" t="s">
        <v>293</v>
      </c>
      <c r="CI49" s="79"/>
      <c r="CJ49" s="96"/>
      <c r="CK49" s="100">
        <v>0</v>
      </c>
      <c r="CL49" s="95" t="s">
        <v>293</v>
      </c>
      <c r="CM49" s="95" t="s">
        <v>293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563</v>
      </c>
      <c r="G50" s="79">
        <v>46000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294</v>
      </c>
      <c r="BW50" s="100" t="s">
        <v>294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294</v>
      </c>
      <c r="CM50" s="100" t="s">
        <v>294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564</v>
      </c>
      <c r="G51" s="79">
        <v>46056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367</v>
      </c>
      <c r="BL51" s="100" t="s">
        <v>367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367</v>
      </c>
      <c r="CM51" s="100" t="s">
        <v>367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F10" sqref="F10:G1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7" t="s">
        <v>313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6" t="s">
        <v>575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281</v>
      </c>
      <c r="BW9" s="100" t="s">
        <v>281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281</v>
      </c>
      <c r="CM9" s="100" t="s">
        <v>281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534</v>
      </c>
      <c r="G10" s="79">
        <v>46002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340</v>
      </c>
      <c r="BW10" s="95" t="s">
        <v>340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340</v>
      </c>
      <c r="CM10" s="95" t="s">
        <v>340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535</v>
      </c>
      <c r="G11" s="79">
        <v>46008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341</v>
      </c>
      <c r="BP11" s="99"/>
      <c r="BQ11" s="99"/>
      <c r="BR11" s="99"/>
      <c r="BS11" s="100"/>
      <c r="BT11" s="101"/>
      <c r="BU11" s="100">
        <v>0</v>
      </c>
      <c r="BV11" s="100" t="s">
        <v>342</v>
      </c>
      <c r="BW11" s="100" t="s">
        <v>342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342</v>
      </c>
      <c r="CM11" s="100" t="s">
        <v>342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341</v>
      </c>
      <c r="BP12" s="99"/>
      <c r="BQ12" s="99"/>
      <c r="BR12" s="99"/>
      <c r="BS12" s="100"/>
      <c r="BT12" s="101"/>
      <c r="BU12" s="100">
        <v>0</v>
      </c>
      <c r="BV12" s="100" t="s">
        <v>282</v>
      </c>
      <c r="BW12" s="100" t="s">
        <v>282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282</v>
      </c>
      <c r="CM12" s="100" t="s">
        <v>282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283</v>
      </c>
      <c r="BW13" s="100" t="s">
        <v>283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283</v>
      </c>
      <c r="CM13" s="100" t="s">
        <v>283</v>
      </c>
      <c r="CN13" s="79"/>
      <c r="CO13" s="96"/>
    </row>
    <row r="14" spans="1:93" ht="25.5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50.2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539</v>
      </c>
      <c r="G20" s="79">
        <v>46009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284</v>
      </c>
      <c r="BW20" s="100" t="s">
        <v>284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284</v>
      </c>
      <c r="CM20" s="100" t="s">
        <v>284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540</v>
      </c>
      <c r="G21" s="79">
        <v>45965</v>
      </c>
      <c r="H21" s="95" t="s">
        <v>343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344</v>
      </c>
      <c r="BP21" s="99"/>
      <c r="BQ21" s="99"/>
      <c r="BR21" s="99"/>
      <c r="BS21" s="100"/>
      <c r="BT21" s="101"/>
      <c r="BU21" s="100">
        <v>0</v>
      </c>
      <c r="BV21" s="100" t="s">
        <v>345</v>
      </c>
      <c r="BW21" s="100" t="s">
        <v>345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345</v>
      </c>
      <c r="CM21" s="100" t="s">
        <v>345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536</v>
      </c>
      <c r="G22" s="79">
        <v>46008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346</v>
      </c>
      <c r="BW22" s="100" t="s">
        <v>346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346</v>
      </c>
      <c r="CM22" s="100" t="s">
        <v>346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537</v>
      </c>
      <c r="G23" s="79">
        <v>46000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347</v>
      </c>
      <c r="BW23" s="100" t="s">
        <v>347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347</v>
      </c>
      <c r="CM23" s="100" t="s">
        <v>347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285</v>
      </c>
      <c r="BW24" s="100" t="s">
        <v>285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285</v>
      </c>
      <c r="CM24" s="100" t="s">
        <v>285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538</v>
      </c>
      <c r="G25" s="79">
        <v>46008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344</v>
      </c>
      <c r="BP25" s="99"/>
      <c r="BQ25" s="99"/>
      <c r="BR25" s="99"/>
      <c r="BS25" s="100"/>
      <c r="BT25" s="101"/>
      <c r="BU25" s="100">
        <v>0</v>
      </c>
      <c r="BV25" s="100" t="s">
        <v>348</v>
      </c>
      <c r="BW25" s="100" t="s">
        <v>348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348</v>
      </c>
      <c r="CM25" s="100" t="s">
        <v>348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541</v>
      </c>
      <c r="G26" s="79">
        <v>46006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286</v>
      </c>
      <c r="BW26" s="100" t="s">
        <v>286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286</v>
      </c>
      <c r="CM26" s="100" t="s">
        <v>286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542</v>
      </c>
      <c r="G27" s="79">
        <v>45965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349</v>
      </c>
      <c r="BW27" s="100" t="s">
        <v>349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349</v>
      </c>
      <c r="CM27" s="100" t="s">
        <v>349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543</v>
      </c>
      <c r="G28" s="79">
        <v>45965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350</v>
      </c>
      <c r="BW28" s="100" t="s">
        <v>350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350</v>
      </c>
      <c r="CM28" s="100" t="s">
        <v>350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544</v>
      </c>
      <c r="G29" s="79">
        <v>45968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344</v>
      </c>
      <c r="BP29" s="99"/>
      <c r="BQ29" s="99"/>
      <c r="BR29" s="99"/>
      <c r="BS29" s="100"/>
      <c r="BT29" s="101"/>
      <c r="BU29" s="100">
        <v>0</v>
      </c>
      <c r="BV29" s="100" t="s">
        <v>351</v>
      </c>
      <c r="BW29" s="100" t="s">
        <v>351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351</v>
      </c>
      <c r="CM29" s="100" t="s">
        <v>351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545</v>
      </c>
      <c r="G30" s="79">
        <v>46000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352</v>
      </c>
      <c r="BW30" s="100" t="s">
        <v>352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352</v>
      </c>
      <c r="CM30" s="100" t="s">
        <v>352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546</v>
      </c>
      <c r="G31" s="79">
        <v>45940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344</v>
      </c>
      <c r="BP31" s="99"/>
      <c r="BQ31" s="99"/>
      <c r="BR31" s="99"/>
      <c r="BS31" s="100"/>
      <c r="BT31" s="101"/>
      <c r="BU31" s="100">
        <v>0</v>
      </c>
      <c r="BV31" s="100" t="s">
        <v>353</v>
      </c>
      <c r="BW31" s="100" t="s">
        <v>353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353</v>
      </c>
      <c r="CM31" s="100" t="s">
        <v>353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547</v>
      </c>
      <c r="G32" s="79">
        <v>46008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354</v>
      </c>
      <c r="BW32" s="100" t="s">
        <v>354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354</v>
      </c>
      <c r="CM32" s="100" t="s">
        <v>354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548</v>
      </c>
      <c r="G33" s="79">
        <v>46027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344</v>
      </c>
      <c r="BP33" s="99"/>
      <c r="BQ33" s="99"/>
      <c r="BR33" s="99"/>
      <c r="BS33" s="100"/>
      <c r="BT33" s="101"/>
      <c r="BU33" s="100">
        <v>0</v>
      </c>
      <c r="BV33" s="100" t="s">
        <v>287</v>
      </c>
      <c r="BW33" s="100" t="s">
        <v>287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287</v>
      </c>
      <c r="CM33" s="100" t="s">
        <v>287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549</v>
      </c>
      <c r="G34" s="79">
        <v>46008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344</v>
      </c>
      <c r="BP34" s="99"/>
      <c r="BQ34" s="99"/>
      <c r="BR34" s="99"/>
      <c r="BS34" s="100"/>
      <c r="BT34" s="101"/>
      <c r="BU34" s="100">
        <v>0</v>
      </c>
      <c r="BV34" s="100" t="s">
        <v>355</v>
      </c>
      <c r="BW34" s="100" t="s">
        <v>355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355</v>
      </c>
      <c r="CM34" s="100" t="s">
        <v>355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550</v>
      </c>
      <c r="G35" s="79">
        <v>46008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344</v>
      </c>
      <c r="BP35" s="99"/>
      <c r="BQ35" s="99"/>
      <c r="BR35" s="99"/>
      <c r="BS35" s="100"/>
      <c r="BT35" s="101"/>
      <c r="BU35" s="100">
        <v>0</v>
      </c>
      <c r="BV35" s="100" t="s">
        <v>356</v>
      </c>
      <c r="BW35" s="100" t="s">
        <v>356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356</v>
      </c>
      <c r="CM35" s="100" t="s">
        <v>356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551</v>
      </c>
      <c r="G36" s="79">
        <v>46013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357</v>
      </c>
      <c r="BL36" s="95" t="s">
        <v>357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357</v>
      </c>
      <c r="CM36" s="95" t="s">
        <v>357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552</v>
      </c>
      <c r="G37" s="79">
        <v>45965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358</v>
      </c>
      <c r="BW37" s="100" t="s">
        <v>358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358</v>
      </c>
      <c r="CM37" s="100" t="s">
        <v>358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288</v>
      </c>
      <c r="BL38" s="95" t="s">
        <v>288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288</v>
      </c>
      <c r="CM38" s="95" t="s">
        <v>288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553</v>
      </c>
      <c r="G39" s="79">
        <v>46008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359</v>
      </c>
      <c r="BL39" s="95" t="s">
        <v>359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359</v>
      </c>
      <c r="CM39" s="95" t="s">
        <v>359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289</v>
      </c>
      <c r="BW40" s="100" t="s">
        <v>289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289</v>
      </c>
      <c r="CM40" s="100" t="s">
        <v>289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554</v>
      </c>
      <c r="G41" s="79">
        <v>46036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290</v>
      </c>
      <c r="BL41" s="95" t="s">
        <v>290</v>
      </c>
      <c r="BM41" s="96"/>
      <c r="BN41" s="96"/>
      <c r="BO41" s="86" t="s">
        <v>344</v>
      </c>
      <c r="BP41" s="99"/>
      <c r="BQ41" s="99"/>
      <c r="BR41" s="99"/>
      <c r="BS41" s="100"/>
      <c r="BT41" s="101"/>
      <c r="BU41" s="100">
        <v>0</v>
      </c>
      <c r="BV41" s="95" t="s">
        <v>290</v>
      </c>
      <c r="BW41" s="95" t="s">
        <v>290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290</v>
      </c>
      <c r="CH41" s="95" t="s">
        <v>290</v>
      </c>
      <c r="CI41" s="79"/>
      <c r="CJ41" s="96"/>
      <c r="CK41" s="100">
        <v>0</v>
      </c>
      <c r="CL41" s="95" t="s">
        <v>290</v>
      </c>
      <c r="CM41" s="95" t="s">
        <v>290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555</v>
      </c>
      <c r="G42" s="79">
        <v>46036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360</v>
      </c>
      <c r="BL42" s="95" t="s">
        <v>360</v>
      </c>
      <c r="BM42" s="96"/>
      <c r="BN42" s="96"/>
      <c r="BO42" s="86" t="s">
        <v>344</v>
      </c>
      <c r="BP42" s="99"/>
      <c r="BQ42" s="99"/>
      <c r="BR42" s="99"/>
      <c r="BS42" s="100"/>
      <c r="BT42" s="101"/>
      <c r="BU42" s="100">
        <v>0</v>
      </c>
      <c r="BV42" s="95" t="s">
        <v>360</v>
      </c>
      <c r="BW42" s="95" t="s">
        <v>360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360</v>
      </c>
      <c r="CM42" s="95" t="s">
        <v>360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556</v>
      </c>
      <c r="G43" s="79">
        <v>46006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291</v>
      </c>
      <c r="BL43" s="95" t="s">
        <v>291</v>
      </c>
      <c r="BM43" s="96"/>
      <c r="BN43" s="96"/>
      <c r="BO43" s="86" t="s">
        <v>344</v>
      </c>
      <c r="BP43" s="99"/>
      <c r="BQ43" s="99"/>
      <c r="BR43" s="99"/>
      <c r="BS43" s="100"/>
      <c r="BT43" s="101"/>
      <c r="BU43" s="100">
        <v>0</v>
      </c>
      <c r="BV43" s="95" t="s">
        <v>291</v>
      </c>
      <c r="BW43" s="95" t="s">
        <v>291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291</v>
      </c>
      <c r="CH43" s="95" t="s">
        <v>291</v>
      </c>
      <c r="CI43" s="79"/>
      <c r="CJ43" s="96"/>
      <c r="CK43" s="100">
        <v>0</v>
      </c>
      <c r="CL43" s="95" t="s">
        <v>291</v>
      </c>
      <c r="CM43" s="95" t="s">
        <v>291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557</v>
      </c>
      <c r="G44" s="79">
        <v>46006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361</v>
      </c>
      <c r="BL44" s="95" t="s">
        <v>361</v>
      </c>
      <c r="BM44" s="96"/>
      <c r="BN44" s="96"/>
      <c r="BO44" s="86" t="s">
        <v>344</v>
      </c>
      <c r="BP44" s="99"/>
      <c r="BQ44" s="99"/>
      <c r="BR44" s="99"/>
      <c r="BS44" s="100"/>
      <c r="BT44" s="101"/>
      <c r="BU44" s="100">
        <v>0</v>
      </c>
      <c r="BV44" s="95" t="s">
        <v>361</v>
      </c>
      <c r="BW44" s="95" t="s">
        <v>361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361</v>
      </c>
      <c r="CH44" s="95" t="s">
        <v>361</v>
      </c>
      <c r="CI44" s="79"/>
      <c r="CJ44" s="96"/>
      <c r="CK44" s="100">
        <v>0</v>
      </c>
      <c r="CL44" s="95" t="s">
        <v>361</v>
      </c>
      <c r="CM44" s="95" t="s">
        <v>361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558</v>
      </c>
      <c r="G45" s="79">
        <v>45965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362</v>
      </c>
      <c r="BL45" s="95" t="s">
        <v>362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362</v>
      </c>
      <c r="CM45" s="95" t="s">
        <v>362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559</v>
      </c>
      <c r="G46" s="79">
        <v>46035</v>
      </c>
      <c r="H46" s="95" t="s">
        <v>332</v>
      </c>
      <c r="I46" s="80">
        <v>123526494</v>
      </c>
      <c r="J46" s="95" t="s">
        <v>104</v>
      </c>
      <c r="K46" s="95" t="s">
        <v>105</v>
      </c>
      <c r="L46" s="95" t="s">
        <v>333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363</v>
      </c>
      <c r="BL46" s="95" t="s">
        <v>363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363</v>
      </c>
      <c r="CM46" s="95" t="s">
        <v>363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560</v>
      </c>
      <c r="G47" s="79">
        <v>46008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364</v>
      </c>
      <c r="BL47" s="95" t="s">
        <v>364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364</v>
      </c>
      <c r="CH47" s="95" t="s">
        <v>364</v>
      </c>
      <c r="CI47" s="79"/>
      <c r="CJ47" s="96"/>
      <c r="CK47" s="100">
        <v>0</v>
      </c>
      <c r="CL47" s="95" t="s">
        <v>364</v>
      </c>
      <c r="CM47" s="95" t="s">
        <v>364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561</v>
      </c>
      <c r="G48" s="79">
        <v>46000</v>
      </c>
      <c r="H48" s="95" t="s">
        <v>365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292</v>
      </c>
      <c r="BL48" s="95" t="s">
        <v>292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292</v>
      </c>
      <c r="BW48" s="95" t="s">
        <v>292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292</v>
      </c>
      <c r="CH48" s="95" t="s">
        <v>292</v>
      </c>
      <c r="CI48" s="79"/>
      <c r="CJ48" s="96"/>
      <c r="CK48" s="100">
        <v>0</v>
      </c>
      <c r="CL48" s="95" t="s">
        <v>292</v>
      </c>
      <c r="CM48" s="95" t="s">
        <v>292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562</v>
      </c>
      <c r="G49" s="79">
        <v>45965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293</v>
      </c>
      <c r="BL49" s="95" t="s">
        <v>293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366</v>
      </c>
      <c r="CA49" s="99"/>
      <c r="CB49" s="99"/>
      <c r="CC49" s="99"/>
      <c r="CD49" s="100"/>
      <c r="CE49" s="101"/>
      <c r="CF49" s="100">
        <v>0</v>
      </c>
      <c r="CG49" s="95" t="s">
        <v>293</v>
      </c>
      <c r="CH49" s="95" t="s">
        <v>293</v>
      </c>
      <c r="CI49" s="79"/>
      <c r="CJ49" s="96"/>
      <c r="CK49" s="100">
        <v>0</v>
      </c>
      <c r="CL49" s="95" t="s">
        <v>293</v>
      </c>
      <c r="CM49" s="95" t="s">
        <v>293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563</v>
      </c>
      <c r="G50" s="79">
        <v>46000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294</v>
      </c>
      <c r="BW50" s="100" t="s">
        <v>294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294</v>
      </c>
      <c r="CM50" s="100" t="s">
        <v>294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564</v>
      </c>
      <c r="G51" s="79">
        <v>46056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367</v>
      </c>
      <c r="BL51" s="100" t="s">
        <v>367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367</v>
      </c>
      <c r="CM51" s="100" t="s">
        <v>367</v>
      </c>
      <c r="CN51" s="79"/>
      <c r="CO51" s="96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F10" sqref="F10:G1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3" width="10.710937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7" t="s">
        <v>313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6" t="s">
        <v>576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281</v>
      </c>
      <c r="BW9" s="100" t="s">
        <v>281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281</v>
      </c>
      <c r="CM9" s="100" t="s">
        <v>281</v>
      </c>
      <c r="CN9" s="79"/>
      <c r="CO9" s="96"/>
    </row>
    <row r="10" spans="1:93" s="87" customFormat="1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534</v>
      </c>
      <c r="G10" s="79">
        <v>46002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340</v>
      </c>
      <c r="BW10" s="95" t="s">
        <v>340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340</v>
      </c>
      <c r="CM10" s="95" t="s">
        <v>340</v>
      </c>
      <c r="CN10" s="79"/>
      <c r="CO10" s="96"/>
    </row>
    <row r="11" spans="1:93" s="77" customFormat="1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535</v>
      </c>
      <c r="G11" s="79">
        <v>46008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341</v>
      </c>
      <c r="BP11" s="99"/>
      <c r="BQ11" s="99"/>
      <c r="BR11" s="99"/>
      <c r="BS11" s="100"/>
      <c r="BT11" s="101"/>
      <c r="BU11" s="100">
        <v>0</v>
      </c>
      <c r="BV11" s="100" t="s">
        <v>342</v>
      </c>
      <c r="BW11" s="100" t="s">
        <v>342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342</v>
      </c>
      <c r="CM11" s="100" t="s">
        <v>342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341</v>
      </c>
      <c r="BP12" s="99"/>
      <c r="BQ12" s="99"/>
      <c r="BR12" s="99"/>
      <c r="BS12" s="100"/>
      <c r="BT12" s="101"/>
      <c r="BU12" s="100">
        <v>0</v>
      </c>
      <c r="BV12" s="100" t="s">
        <v>282</v>
      </c>
      <c r="BW12" s="100" t="s">
        <v>282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282</v>
      </c>
      <c r="CM12" s="100" t="s">
        <v>282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283</v>
      </c>
      <c r="BW13" s="100" t="s">
        <v>283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283</v>
      </c>
      <c r="CM13" s="100" t="s">
        <v>283</v>
      </c>
      <c r="CN13" s="79"/>
      <c r="CO13" s="96"/>
    </row>
    <row r="14" spans="1:93" ht="25.5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49.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539</v>
      </c>
      <c r="G20" s="79">
        <v>46009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284</v>
      </c>
      <c r="BW20" s="100" t="s">
        <v>284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284</v>
      </c>
      <c r="CM20" s="100" t="s">
        <v>284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540</v>
      </c>
      <c r="G21" s="79">
        <v>45965</v>
      </c>
      <c r="H21" s="95" t="s">
        <v>343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344</v>
      </c>
      <c r="BP21" s="99"/>
      <c r="BQ21" s="99"/>
      <c r="BR21" s="99"/>
      <c r="BS21" s="100"/>
      <c r="BT21" s="101"/>
      <c r="BU21" s="100">
        <v>0</v>
      </c>
      <c r="BV21" s="100" t="s">
        <v>345</v>
      </c>
      <c r="BW21" s="100" t="s">
        <v>345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345</v>
      </c>
      <c r="CM21" s="100" t="s">
        <v>345</v>
      </c>
      <c r="CN21" s="79"/>
      <c r="CO21" s="96"/>
    </row>
    <row r="22" spans="1:93" s="87" customFormat="1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536</v>
      </c>
      <c r="G22" s="79">
        <v>46008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346</v>
      </c>
      <c r="BW22" s="100" t="s">
        <v>346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346</v>
      </c>
      <c r="CM22" s="100" t="s">
        <v>346</v>
      </c>
      <c r="CN22" s="79"/>
      <c r="CO22" s="96"/>
    </row>
    <row r="23" spans="1:93" s="87" customFormat="1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537</v>
      </c>
      <c r="G23" s="79">
        <v>46000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347</v>
      </c>
      <c r="BW23" s="100" t="s">
        <v>347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347</v>
      </c>
      <c r="CM23" s="100" t="s">
        <v>347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285</v>
      </c>
      <c r="BW24" s="100" t="s">
        <v>285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285</v>
      </c>
      <c r="CM24" s="100" t="s">
        <v>285</v>
      </c>
      <c r="CN24" s="79"/>
      <c r="CO24" s="96"/>
    </row>
    <row r="25" spans="1:93" s="87" customFormat="1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538</v>
      </c>
      <c r="G25" s="79">
        <v>46008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344</v>
      </c>
      <c r="BP25" s="99"/>
      <c r="BQ25" s="99"/>
      <c r="BR25" s="99"/>
      <c r="BS25" s="100"/>
      <c r="BT25" s="101"/>
      <c r="BU25" s="100">
        <v>0</v>
      </c>
      <c r="BV25" s="100" t="s">
        <v>348</v>
      </c>
      <c r="BW25" s="100" t="s">
        <v>348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348</v>
      </c>
      <c r="CM25" s="100" t="s">
        <v>348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541</v>
      </c>
      <c r="G26" s="79">
        <v>46006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286</v>
      </c>
      <c r="BW26" s="100" t="s">
        <v>286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286</v>
      </c>
      <c r="CM26" s="100" t="s">
        <v>286</v>
      </c>
      <c r="CN26" s="79"/>
      <c r="CO26" s="96"/>
    </row>
    <row r="27" spans="1:93" s="87" customFormat="1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542</v>
      </c>
      <c r="G27" s="79">
        <v>45965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349</v>
      </c>
      <c r="BW27" s="100" t="s">
        <v>349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349</v>
      </c>
      <c r="CM27" s="100" t="s">
        <v>349</v>
      </c>
      <c r="CN27" s="79"/>
      <c r="CO27" s="96"/>
    </row>
    <row r="28" spans="1:93" s="87" customFormat="1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543</v>
      </c>
      <c r="G28" s="79">
        <v>45965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350</v>
      </c>
      <c r="BW28" s="100" t="s">
        <v>350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350</v>
      </c>
      <c r="CM28" s="100" t="s">
        <v>350</v>
      </c>
      <c r="CN28" s="79"/>
      <c r="CO28" s="96"/>
    </row>
    <row r="29" spans="1:93" s="87" customFormat="1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544</v>
      </c>
      <c r="G29" s="79">
        <v>45968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344</v>
      </c>
      <c r="BP29" s="99"/>
      <c r="BQ29" s="99"/>
      <c r="BR29" s="99"/>
      <c r="BS29" s="100"/>
      <c r="BT29" s="101"/>
      <c r="BU29" s="100">
        <v>0</v>
      </c>
      <c r="BV29" s="100" t="s">
        <v>351</v>
      </c>
      <c r="BW29" s="100" t="s">
        <v>351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351</v>
      </c>
      <c r="CM29" s="100" t="s">
        <v>351</v>
      </c>
      <c r="CN29" s="79"/>
      <c r="CO29" s="96"/>
    </row>
    <row r="30" spans="1:93" s="87" customFormat="1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545</v>
      </c>
      <c r="G30" s="79">
        <v>46000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352</v>
      </c>
      <c r="BW30" s="100" t="s">
        <v>352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352</v>
      </c>
      <c r="CM30" s="100" t="s">
        <v>352</v>
      </c>
      <c r="CN30" s="79"/>
      <c r="CO30" s="96"/>
    </row>
    <row r="31" spans="1:93" s="87" customFormat="1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546</v>
      </c>
      <c r="G31" s="79">
        <v>45940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344</v>
      </c>
      <c r="BP31" s="99"/>
      <c r="BQ31" s="99"/>
      <c r="BR31" s="99"/>
      <c r="BS31" s="100"/>
      <c r="BT31" s="101"/>
      <c r="BU31" s="100">
        <v>0</v>
      </c>
      <c r="BV31" s="100" t="s">
        <v>353</v>
      </c>
      <c r="BW31" s="100" t="s">
        <v>353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353</v>
      </c>
      <c r="CM31" s="100" t="s">
        <v>353</v>
      </c>
      <c r="CN31" s="79"/>
      <c r="CO31" s="96"/>
    </row>
    <row r="32" spans="1:93" s="87" customFormat="1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547</v>
      </c>
      <c r="G32" s="79">
        <v>46008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354</v>
      </c>
      <c r="BW32" s="100" t="s">
        <v>354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354</v>
      </c>
      <c r="CM32" s="100" t="s">
        <v>354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548</v>
      </c>
      <c r="G33" s="79">
        <v>46027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344</v>
      </c>
      <c r="BP33" s="99"/>
      <c r="BQ33" s="99"/>
      <c r="BR33" s="99"/>
      <c r="BS33" s="100"/>
      <c r="BT33" s="101"/>
      <c r="BU33" s="100">
        <v>0</v>
      </c>
      <c r="BV33" s="100" t="s">
        <v>287</v>
      </c>
      <c r="BW33" s="100" t="s">
        <v>287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287</v>
      </c>
      <c r="CM33" s="100" t="s">
        <v>287</v>
      </c>
      <c r="CN33" s="79"/>
      <c r="CO33" s="96"/>
    </row>
    <row r="34" spans="1:93" s="87" customFormat="1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549</v>
      </c>
      <c r="G34" s="79">
        <v>46008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344</v>
      </c>
      <c r="BP34" s="99"/>
      <c r="BQ34" s="99"/>
      <c r="BR34" s="99"/>
      <c r="BS34" s="100"/>
      <c r="BT34" s="101"/>
      <c r="BU34" s="100">
        <v>0</v>
      </c>
      <c r="BV34" s="100" t="s">
        <v>355</v>
      </c>
      <c r="BW34" s="100" t="s">
        <v>355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355</v>
      </c>
      <c r="CM34" s="100" t="s">
        <v>355</v>
      </c>
      <c r="CN34" s="79"/>
      <c r="CO34" s="96"/>
    </row>
    <row r="35" spans="1:93" s="87" customFormat="1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550</v>
      </c>
      <c r="G35" s="79">
        <v>46008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344</v>
      </c>
      <c r="BP35" s="99"/>
      <c r="BQ35" s="99"/>
      <c r="BR35" s="99"/>
      <c r="BS35" s="100"/>
      <c r="BT35" s="101"/>
      <c r="BU35" s="100">
        <v>0</v>
      </c>
      <c r="BV35" s="100" t="s">
        <v>356</v>
      </c>
      <c r="BW35" s="100" t="s">
        <v>356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356</v>
      </c>
      <c r="CM35" s="100" t="s">
        <v>356</v>
      </c>
      <c r="CN35" s="79"/>
      <c r="CO35" s="96"/>
    </row>
    <row r="36" spans="1:93" s="87" customFormat="1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551</v>
      </c>
      <c r="G36" s="79">
        <v>46013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357</v>
      </c>
      <c r="BL36" s="95" t="s">
        <v>357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357</v>
      </c>
      <c r="CM36" s="95" t="s">
        <v>357</v>
      </c>
      <c r="CN36" s="79"/>
      <c r="CO36" s="96"/>
    </row>
    <row r="37" spans="1:93" s="87" customFormat="1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552</v>
      </c>
      <c r="G37" s="79">
        <v>45965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358</v>
      </c>
      <c r="BW37" s="100" t="s">
        <v>358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358</v>
      </c>
      <c r="CM37" s="100" t="s">
        <v>358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288</v>
      </c>
      <c r="BL38" s="95" t="s">
        <v>288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288</v>
      </c>
      <c r="CM38" s="95" t="s">
        <v>288</v>
      </c>
      <c r="CN38" s="79"/>
      <c r="CO38" s="96"/>
    </row>
    <row r="39" spans="1:93" s="87" customFormat="1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553</v>
      </c>
      <c r="G39" s="79">
        <v>46008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359</v>
      </c>
      <c r="BL39" s="95" t="s">
        <v>359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359</v>
      </c>
      <c r="CM39" s="95" t="s">
        <v>359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289</v>
      </c>
      <c r="BW40" s="100" t="s">
        <v>289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289</v>
      </c>
      <c r="CM40" s="100" t="s">
        <v>289</v>
      </c>
      <c r="CN40" s="79"/>
      <c r="CO40" s="96"/>
    </row>
    <row r="41" spans="1:93" s="87" customFormat="1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554</v>
      </c>
      <c r="G41" s="79">
        <v>46036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290</v>
      </c>
      <c r="BL41" s="95" t="s">
        <v>290</v>
      </c>
      <c r="BM41" s="96"/>
      <c r="BN41" s="96"/>
      <c r="BO41" s="86" t="s">
        <v>344</v>
      </c>
      <c r="BP41" s="99"/>
      <c r="BQ41" s="99"/>
      <c r="BR41" s="99"/>
      <c r="BS41" s="100"/>
      <c r="BT41" s="101"/>
      <c r="BU41" s="100">
        <v>0</v>
      </c>
      <c r="BV41" s="95" t="s">
        <v>290</v>
      </c>
      <c r="BW41" s="95" t="s">
        <v>290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290</v>
      </c>
      <c r="CH41" s="95" t="s">
        <v>290</v>
      </c>
      <c r="CI41" s="79"/>
      <c r="CJ41" s="96"/>
      <c r="CK41" s="100">
        <v>0</v>
      </c>
      <c r="CL41" s="95" t="s">
        <v>290</v>
      </c>
      <c r="CM41" s="95" t="s">
        <v>290</v>
      </c>
      <c r="CN41" s="79"/>
      <c r="CO41" s="96"/>
    </row>
    <row r="42" spans="1:93" s="87" customFormat="1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555</v>
      </c>
      <c r="G42" s="79">
        <v>46036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360</v>
      </c>
      <c r="BL42" s="95" t="s">
        <v>360</v>
      </c>
      <c r="BM42" s="96"/>
      <c r="BN42" s="96"/>
      <c r="BO42" s="86" t="s">
        <v>344</v>
      </c>
      <c r="BP42" s="99"/>
      <c r="BQ42" s="99"/>
      <c r="BR42" s="99"/>
      <c r="BS42" s="100"/>
      <c r="BT42" s="101"/>
      <c r="BU42" s="100">
        <v>0</v>
      </c>
      <c r="BV42" s="95" t="s">
        <v>360</v>
      </c>
      <c r="BW42" s="95" t="s">
        <v>360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360</v>
      </c>
      <c r="CM42" s="95" t="s">
        <v>360</v>
      </c>
      <c r="CN42" s="79"/>
      <c r="CO42" s="96"/>
    </row>
    <row r="43" spans="1:93" s="87" customFormat="1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556</v>
      </c>
      <c r="G43" s="79">
        <v>46006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291</v>
      </c>
      <c r="BL43" s="95" t="s">
        <v>291</v>
      </c>
      <c r="BM43" s="96"/>
      <c r="BN43" s="96"/>
      <c r="BO43" s="86" t="s">
        <v>344</v>
      </c>
      <c r="BP43" s="99"/>
      <c r="BQ43" s="99"/>
      <c r="BR43" s="99"/>
      <c r="BS43" s="100"/>
      <c r="BT43" s="101"/>
      <c r="BU43" s="100">
        <v>0</v>
      </c>
      <c r="BV43" s="95" t="s">
        <v>291</v>
      </c>
      <c r="BW43" s="95" t="s">
        <v>291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291</v>
      </c>
      <c r="CH43" s="95" t="s">
        <v>291</v>
      </c>
      <c r="CI43" s="79"/>
      <c r="CJ43" s="96"/>
      <c r="CK43" s="100">
        <v>0</v>
      </c>
      <c r="CL43" s="95" t="s">
        <v>291</v>
      </c>
      <c r="CM43" s="95" t="s">
        <v>291</v>
      </c>
      <c r="CN43" s="79"/>
      <c r="CO43" s="96"/>
    </row>
    <row r="44" spans="1:93" s="87" customFormat="1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557</v>
      </c>
      <c r="G44" s="79">
        <v>46006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361</v>
      </c>
      <c r="BL44" s="95" t="s">
        <v>361</v>
      </c>
      <c r="BM44" s="96"/>
      <c r="BN44" s="96"/>
      <c r="BO44" s="86" t="s">
        <v>344</v>
      </c>
      <c r="BP44" s="99"/>
      <c r="BQ44" s="99"/>
      <c r="BR44" s="99"/>
      <c r="BS44" s="100"/>
      <c r="BT44" s="101"/>
      <c r="BU44" s="100">
        <v>0</v>
      </c>
      <c r="BV44" s="95" t="s">
        <v>361</v>
      </c>
      <c r="BW44" s="95" t="s">
        <v>361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361</v>
      </c>
      <c r="CH44" s="95" t="s">
        <v>361</v>
      </c>
      <c r="CI44" s="79"/>
      <c r="CJ44" s="96"/>
      <c r="CK44" s="100">
        <v>0</v>
      </c>
      <c r="CL44" s="95" t="s">
        <v>361</v>
      </c>
      <c r="CM44" s="95" t="s">
        <v>361</v>
      </c>
      <c r="CN44" s="79"/>
      <c r="CO44" s="96"/>
    </row>
    <row r="45" spans="1:93" s="87" customFormat="1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558</v>
      </c>
      <c r="G45" s="79">
        <v>45965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362</v>
      </c>
      <c r="BL45" s="95" t="s">
        <v>362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362</v>
      </c>
      <c r="CM45" s="95" t="s">
        <v>362</v>
      </c>
      <c r="CN45" s="79"/>
      <c r="CO45" s="96"/>
    </row>
    <row r="46" spans="1:93" s="87" customFormat="1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559</v>
      </c>
      <c r="G46" s="79">
        <v>46035</v>
      </c>
      <c r="H46" s="95" t="s">
        <v>332</v>
      </c>
      <c r="I46" s="80">
        <v>123526494</v>
      </c>
      <c r="J46" s="95" t="s">
        <v>104</v>
      </c>
      <c r="K46" s="95" t="s">
        <v>105</v>
      </c>
      <c r="L46" s="95" t="s">
        <v>333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363</v>
      </c>
      <c r="BL46" s="95" t="s">
        <v>363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363</v>
      </c>
      <c r="CM46" s="95" t="s">
        <v>363</v>
      </c>
      <c r="CN46" s="79"/>
      <c r="CO46" s="96"/>
    </row>
    <row r="47" spans="1:93" s="87" customFormat="1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560</v>
      </c>
      <c r="G47" s="79">
        <v>46008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364</v>
      </c>
      <c r="BL47" s="95" t="s">
        <v>364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364</v>
      </c>
      <c r="CH47" s="95" t="s">
        <v>364</v>
      </c>
      <c r="CI47" s="79"/>
      <c r="CJ47" s="96"/>
      <c r="CK47" s="100">
        <v>0</v>
      </c>
      <c r="CL47" s="95" t="s">
        <v>364</v>
      </c>
      <c r="CM47" s="95" t="s">
        <v>364</v>
      </c>
      <c r="CN47" s="79"/>
      <c r="CO47" s="96"/>
    </row>
    <row r="48" spans="1:93" s="87" customFormat="1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561</v>
      </c>
      <c r="G48" s="79">
        <v>46000</v>
      </c>
      <c r="H48" s="95" t="s">
        <v>365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292</v>
      </c>
      <c r="BL48" s="95" t="s">
        <v>292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292</v>
      </c>
      <c r="BW48" s="95" t="s">
        <v>292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292</v>
      </c>
      <c r="CH48" s="95" t="s">
        <v>292</v>
      </c>
      <c r="CI48" s="79"/>
      <c r="CJ48" s="96"/>
      <c r="CK48" s="100">
        <v>0</v>
      </c>
      <c r="CL48" s="95" t="s">
        <v>292</v>
      </c>
      <c r="CM48" s="95" t="s">
        <v>292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562</v>
      </c>
      <c r="G49" s="79">
        <v>45965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293</v>
      </c>
      <c r="BL49" s="95" t="s">
        <v>293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366</v>
      </c>
      <c r="CA49" s="99"/>
      <c r="CB49" s="99"/>
      <c r="CC49" s="99"/>
      <c r="CD49" s="100"/>
      <c r="CE49" s="101"/>
      <c r="CF49" s="100">
        <v>0</v>
      </c>
      <c r="CG49" s="95" t="s">
        <v>293</v>
      </c>
      <c r="CH49" s="95" t="s">
        <v>293</v>
      </c>
      <c r="CI49" s="79"/>
      <c r="CJ49" s="96"/>
      <c r="CK49" s="100">
        <v>0</v>
      </c>
      <c r="CL49" s="95" t="s">
        <v>293</v>
      </c>
      <c r="CM49" s="95" t="s">
        <v>293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563</v>
      </c>
      <c r="G50" s="79">
        <v>46000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294</v>
      </c>
      <c r="BW50" s="100" t="s">
        <v>294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294</v>
      </c>
      <c r="CM50" s="100" t="s">
        <v>294</v>
      </c>
      <c r="CN50" s="79"/>
      <c r="CO50" s="96"/>
    </row>
    <row r="51" spans="1:93" s="87" customFormat="1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564</v>
      </c>
      <c r="G51" s="79">
        <v>46056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367</v>
      </c>
      <c r="BL51" s="100" t="s">
        <v>367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367</v>
      </c>
      <c r="CM51" s="100" t="s">
        <v>367</v>
      </c>
      <c r="CN51" s="79"/>
      <c r="CO51" s="96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tabSelected="1" zoomScaleNormal="100" workbookViewId="0">
      <pane ySplit="7" topLeftCell="A8" activePane="bottomLeft" state="frozen"/>
      <selection pane="bottomLeft" activeCell="F10" sqref="F10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5" t="s">
        <v>313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66" t="s">
        <v>565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369</v>
      </c>
      <c r="BW9" s="66" t="s">
        <v>369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369</v>
      </c>
      <c r="CM9" s="66" t="s">
        <v>369</v>
      </c>
      <c r="CN9" s="61"/>
      <c r="CO9" s="61"/>
    </row>
    <row r="10" spans="1:93" ht="15" customHeight="1" x14ac:dyDescent="0.25">
      <c r="A10" s="78">
        <f>A9+1</f>
        <v>2</v>
      </c>
      <c r="B10" s="79">
        <v>46023</v>
      </c>
      <c r="C10" s="79">
        <v>46053</v>
      </c>
      <c r="D10" s="80" t="s">
        <v>232</v>
      </c>
      <c r="E10" s="79">
        <v>46063</v>
      </c>
      <c r="F10" s="80" t="s">
        <v>534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34907</v>
      </c>
      <c r="R10" s="82"/>
      <c r="S10" s="81">
        <v>441</v>
      </c>
      <c r="T10" s="81">
        <v>429</v>
      </c>
      <c r="U10" s="81">
        <v>334.2</v>
      </c>
      <c r="V10" s="83"/>
      <c r="W10" s="83"/>
      <c r="X10" s="79"/>
      <c r="Y10" s="79" t="s">
        <v>414</v>
      </c>
      <c r="Z10" s="79" t="s">
        <v>415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305.19799999999998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305.19799999999998</v>
      </c>
      <c r="BQ10" s="81">
        <v>305.95800000000003</v>
      </c>
      <c r="BR10" s="81">
        <v>0.95799999999999996</v>
      </c>
      <c r="BS10" s="84">
        <v>305</v>
      </c>
      <c r="BT10" s="85" t="s">
        <v>42</v>
      </c>
      <c r="BU10" s="84">
        <v>305</v>
      </c>
      <c r="BV10" s="80" t="s">
        <v>370</v>
      </c>
      <c r="BW10" s="80" t="s">
        <v>416</v>
      </c>
      <c r="BX10" s="79">
        <v>46418</v>
      </c>
      <c r="BY10" s="79" t="s">
        <v>321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305</v>
      </c>
      <c r="CL10" s="80" t="s">
        <v>370</v>
      </c>
      <c r="CM10" s="80" t="s">
        <v>416</v>
      </c>
      <c r="CN10" s="79">
        <v>46418</v>
      </c>
      <c r="CO10" s="79" t="s">
        <v>321</v>
      </c>
    </row>
    <row r="11" spans="1:93" s="87" customFormat="1" ht="15" customHeight="1" x14ac:dyDescent="0.25">
      <c r="A11" s="78">
        <f t="shared" ref="A11:A13" si="0">A10+1</f>
        <v>3</v>
      </c>
      <c r="B11" s="79">
        <v>46023</v>
      </c>
      <c r="C11" s="79">
        <v>46053</v>
      </c>
      <c r="D11" s="80" t="s">
        <v>233</v>
      </c>
      <c r="E11" s="79">
        <v>46066</v>
      </c>
      <c r="F11" s="80" t="s">
        <v>535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34912</v>
      </c>
      <c r="R11" s="82"/>
      <c r="S11" s="81">
        <v>88.448999999999998</v>
      </c>
      <c r="T11" s="81">
        <v>88.448999999999998</v>
      </c>
      <c r="U11" s="81">
        <v>68.037999999999997</v>
      </c>
      <c r="V11" s="83"/>
      <c r="W11" s="83"/>
      <c r="X11" s="79"/>
      <c r="Y11" s="79"/>
      <c r="Z11" s="79"/>
      <c r="AA11" s="79">
        <v>39772</v>
      </c>
      <c r="AB11" s="79" t="s">
        <v>577</v>
      </c>
      <c r="AC11" s="79" t="s">
        <v>578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43.514000000000003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322</v>
      </c>
      <c r="BP11" s="81">
        <v>43.514000000000003</v>
      </c>
      <c r="BQ11" s="81">
        <v>44.21</v>
      </c>
      <c r="BR11" s="81">
        <v>0.21</v>
      </c>
      <c r="BS11" s="84">
        <v>44</v>
      </c>
      <c r="BT11" s="85" t="s">
        <v>42</v>
      </c>
      <c r="BU11" s="84">
        <v>44</v>
      </c>
      <c r="BV11" s="84" t="s">
        <v>371</v>
      </c>
      <c r="BW11" s="84" t="s">
        <v>579</v>
      </c>
      <c r="BX11" s="79">
        <v>46418</v>
      </c>
      <c r="BY11" s="79" t="s">
        <v>321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44</v>
      </c>
      <c r="CL11" s="84" t="s">
        <v>371</v>
      </c>
      <c r="CM11" s="84" t="s">
        <v>579</v>
      </c>
      <c r="CN11" s="79">
        <v>46418</v>
      </c>
      <c r="CO11" s="79" t="s">
        <v>321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372</v>
      </c>
      <c r="BW12" s="66" t="s">
        <v>372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372</v>
      </c>
      <c r="CM12" s="66" t="s">
        <v>372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373</v>
      </c>
      <c r="BW13" s="66" t="s">
        <v>373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373</v>
      </c>
      <c r="CM13" s="66" t="s">
        <v>373</v>
      </c>
      <c r="CN13" s="61"/>
      <c r="CO13" s="61"/>
    </row>
    <row r="14" spans="1:93" ht="27.75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49.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539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374</v>
      </c>
      <c r="BW20" s="66" t="s">
        <v>374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374</v>
      </c>
      <c r="CM20" s="66" t="s">
        <v>374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540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323</v>
      </c>
      <c r="BP21" s="63"/>
      <c r="BQ21" s="63"/>
      <c r="BR21" s="63"/>
      <c r="BS21" s="66"/>
      <c r="BT21" s="67"/>
      <c r="BU21" s="66">
        <v>0</v>
      </c>
      <c r="BV21" s="66" t="s">
        <v>375</v>
      </c>
      <c r="BW21" s="66" t="s">
        <v>375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375</v>
      </c>
      <c r="CM21" s="66" t="s">
        <v>375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46023</v>
      </c>
      <c r="C22" s="79">
        <v>46053</v>
      </c>
      <c r="D22" s="80" t="s">
        <v>242</v>
      </c>
      <c r="E22" s="79">
        <v>46059</v>
      </c>
      <c r="F22" s="80" t="s">
        <v>536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34916</v>
      </c>
      <c r="R22" s="82"/>
      <c r="S22" s="81">
        <v>1833.9</v>
      </c>
      <c r="T22" s="81">
        <v>4373.3130000000001</v>
      </c>
      <c r="U22" s="81">
        <v>1945.5</v>
      </c>
      <c r="V22" s="83"/>
      <c r="W22" s="83"/>
      <c r="X22" s="79"/>
      <c r="Y22" s="79" t="s">
        <v>417</v>
      </c>
      <c r="Z22" s="79" t="s">
        <v>418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1816.539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1816.539</v>
      </c>
      <c r="BQ22" s="81">
        <v>1816.867</v>
      </c>
      <c r="BR22" s="81">
        <v>0.86699999999999999</v>
      </c>
      <c r="BS22" s="84">
        <v>1816</v>
      </c>
      <c r="BT22" s="85" t="s">
        <v>42</v>
      </c>
      <c r="BU22" s="84">
        <v>1816</v>
      </c>
      <c r="BV22" s="84" t="s">
        <v>376</v>
      </c>
      <c r="BW22" s="84" t="s">
        <v>419</v>
      </c>
      <c r="BX22" s="79">
        <v>46418</v>
      </c>
      <c r="BY22" s="79" t="s">
        <v>321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1816</v>
      </c>
      <c r="CL22" s="84" t="s">
        <v>376</v>
      </c>
      <c r="CM22" s="84" t="s">
        <v>419</v>
      </c>
      <c r="CN22" s="79">
        <v>46418</v>
      </c>
      <c r="CO22" s="79" t="s">
        <v>321</v>
      </c>
    </row>
    <row r="23" spans="1:93" ht="15" customHeight="1" x14ac:dyDescent="0.25">
      <c r="A23" s="78">
        <f t="shared" si="1"/>
        <v>9</v>
      </c>
      <c r="B23" s="79">
        <v>46023</v>
      </c>
      <c r="C23" s="79">
        <v>46053</v>
      </c>
      <c r="D23" s="80" t="s">
        <v>243</v>
      </c>
      <c r="E23" s="79">
        <v>46064</v>
      </c>
      <c r="F23" s="80" t="s">
        <v>537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34916</v>
      </c>
      <c r="R23" s="82"/>
      <c r="S23" s="81">
        <v>1985.4</v>
      </c>
      <c r="T23" s="81">
        <v>4852.7820000000002</v>
      </c>
      <c r="U23" s="81">
        <v>1894.172</v>
      </c>
      <c r="V23" s="83"/>
      <c r="W23" s="83"/>
      <c r="X23" s="79"/>
      <c r="Y23" s="79" t="s">
        <v>420</v>
      </c>
      <c r="Z23" s="79" t="s">
        <v>337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1690.4939999999999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1690.4939999999999</v>
      </c>
      <c r="BQ23" s="81">
        <v>1690.6949999999999</v>
      </c>
      <c r="BR23" s="81">
        <v>0.69499999999999995</v>
      </c>
      <c r="BS23" s="84">
        <v>1690</v>
      </c>
      <c r="BT23" s="85" t="s">
        <v>42</v>
      </c>
      <c r="BU23" s="84">
        <v>1690</v>
      </c>
      <c r="BV23" s="84" t="s">
        <v>377</v>
      </c>
      <c r="BW23" s="84" t="s">
        <v>421</v>
      </c>
      <c r="BX23" s="79">
        <v>46418</v>
      </c>
      <c r="BY23" s="79" t="s">
        <v>321</v>
      </c>
      <c r="BZ23" s="79" t="s">
        <v>42</v>
      </c>
      <c r="CA23" s="79" t="s">
        <v>42</v>
      </c>
      <c r="CB23" s="88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1690</v>
      </c>
      <c r="CL23" s="84" t="s">
        <v>377</v>
      </c>
      <c r="CM23" s="84" t="s">
        <v>421</v>
      </c>
      <c r="CN23" s="79">
        <v>46418</v>
      </c>
      <c r="CO23" s="79" t="s">
        <v>321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378</v>
      </c>
      <c r="BW24" s="66" t="s">
        <v>378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378</v>
      </c>
      <c r="CM24" s="66" t="s">
        <v>378</v>
      </c>
      <c r="CN24" s="61"/>
      <c r="CO24" s="61"/>
    </row>
    <row r="25" spans="1:93" ht="15" customHeight="1" x14ac:dyDescent="0.25">
      <c r="A25" s="89">
        <f t="shared" si="1"/>
        <v>11</v>
      </c>
      <c r="B25" s="79">
        <v>46023</v>
      </c>
      <c r="C25" s="79">
        <v>46053</v>
      </c>
      <c r="D25" s="80" t="s">
        <v>245</v>
      </c>
      <c r="E25" s="79">
        <v>46064</v>
      </c>
      <c r="F25" s="80" t="s">
        <v>538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34907</v>
      </c>
      <c r="R25" s="82"/>
      <c r="S25" s="81">
        <v>969.42899999999997</v>
      </c>
      <c r="T25" s="81">
        <v>975.70799999999997</v>
      </c>
      <c r="U25" s="81">
        <v>998.4</v>
      </c>
      <c r="V25" s="83"/>
      <c r="W25" s="83"/>
      <c r="X25" s="79"/>
      <c r="Y25" s="79" t="s">
        <v>422</v>
      </c>
      <c r="Z25" s="79" t="s">
        <v>336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946.09400000000005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323</v>
      </c>
      <c r="BP25" s="81">
        <v>946.09400000000005</v>
      </c>
      <c r="BQ25" s="81">
        <v>946.23</v>
      </c>
      <c r="BR25" s="81">
        <v>0.23</v>
      </c>
      <c r="BS25" s="84">
        <v>946</v>
      </c>
      <c r="BT25" s="85" t="s">
        <v>42</v>
      </c>
      <c r="BU25" s="84">
        <v>946</v>
      </c>
      <c r="BV25" s="84" t="s">
        <v>379</v>
      </c>
      <c r="BW25" s="84" t="s">
        <v>423</v>
      </c>
      <c r="BX25" s="79">
        <v>46418</v>
      </c>
      <c r="BY25" s="79" t="s">
        <v>321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946</v>
      </c>
      <c r="CL25" s="84" t="s">
        <v>379</v>
      </c>
      <c r="CM25" s="84" t="s">
        <v>424</v>
      </c>
      <c r="CN25" s="79">
        <v>46418</v>
      </c>
      <c r="CO25" s="79" t="s">
        <v>321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541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380</v>
      </c>
      <c r="BW26" s="66" t="s">
        <v>380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380</v>
      </c>
      <c r="CM26" s="66" t="s">
        <v>380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46023</v>
      </c>
      <c r="C27" s="79">
        <v>46053</v>
      </c>
      <c r="D27" s="80" t="s">
        <v>247</v>
      </c>
      <c r="E27" s="79">
        <v>46063</v>
      </c>
      <c r="F27" s="80" t="s">
        <v>542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34907</v>
      </c>
      <c r="R27" s="82"/>
      <c r="S27" s="81">
        <v>2541.6</v>
      </c>
      <c r="T27" s="81">
        <v>2919.1109999999999</v>
      </c>
      <c r="U27" s="81">
        <v>2510.6419999999998</v>
      </c>
      <c r="V27" s="83"/>
      <c r="W27" s="83"/>
      <c r="X27" s="79"/>
      <c r="Y27" s="79" t="s">
        <v>425</v>
      </c>
      <c r="Z27" s="79" t="s">
        <v>426</v>
      </c>
      <c r="AA27" s="79">
        <v>41254</v>
      </c>
      <c r="AB27" s="79" t="s">
        <v>427</v>
      </c>
      <c r="AC27" s="79" t="s">
        <v>428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2385.6239999999998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2385.6239999999998</v>
      </c>
      <c r="BQ27" s="81">
        <v>2385.7139999999999</v>
      </c>
      <c r="BR27" s="81">
        <v>0.71399999999999997</v>
      </c>
      <c r="BS27" s="84">
        <v>2385</v>
      </c>
      <c r="BT27" s="85" t="s">
        <v>42</v>
      </c>
      <c r="BU27" s="84">
        <v>2385</v>
      </c>
      <c r="BV27" s="84" t="s">
        <v>381</v>
      </c>
      <c r="BW27" s="84" t="s">
        <v>429</v>
      </c>
      <c r="BX27" s="79">
        <v>46418</v>
      </c>
      <c r="BY27" s="79" t="s">
        <v>321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2385</v>
      </c>
      <c r="CL27" s="84" t="s">
        <v>381</v>
      </c>
      <c r="CM27" s="84" t="s">
        <v>429</v>
      </c>
      <c r="CN27" s="79">
        <v>46418</v>
      </c>
      <c r="CO27" s="79" t="s">
        <v>321</v>
      </c>
    </row>
    <row r="28" spans="1:93" ht="15" customHeight="1" x14ac:dyDescent="0.25">
      <c r="A28" s="78">
        <f t="shared" si="1"/>
        <v>14</v>
      </c>
      <c r="B28" s="79">
        <v>46023</v>
      </c>
      <c r="C28" s="79">
        <v>46053</v>
      </c>
      <c r="D28" s="80" t="s">
        <v>248</v>
      </c>
      <c r="E28" s="79">
        <v>46063</v>
      </c>
      <c r="F28" s="80" t="s">
        <v>543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34907</v>
      </c>
      <c r="R28" s="82"/>
      <c r="S28" s="81">
        <v>2916.9560000000001</v>
      </c>
      <c r="T28" s="81">
        <v>3349.6419999999998</v>
      </c>
      <c r="U28" s="81">
        <v>2964.6950000000002</v>
      </c>
      <c r="V28" s="83"/>
      <c r="W28" s="83"/>
      <c r="X28" s="79"/>
      <c r="Y28" s="79" t="s">
        <v>430</v>
      </c>
      <c r="Z28" s="79" t="s">
        <v>431</v>
      </c>
      <c r="AA28" s="79">
        <v>41254</v>
      </c>
      <c r="AB28" s="79" t="s">
        <v>432</v>
      </c>
      <c r="AC28" s="79" t="s">
        <v>433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2817.09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2817.09</v>
      </c>
      <c r="BQ28" s="81">
        <v>2817.7040000000002</v>
      </c>
      <c r="BR28" s="81">
        <v>0.70399999999999996</v>
      </c>
      <c r="BS28" s="84">
        <v>2817</v>
      </c>
      <c r="BT28" s="85" t="s">
        <v>42</v>
      </c>
      <c r="BU28" s="84">
        <v>2817</v>
      </c>
      <c r="BV28" s="84" t="s">
        <v>382</v>
      </c>
      <c r="BW28" s="84" t="s">
        <v>434</v>
      </c>
      <c r="BX28" s="79">
        <v>46418</v>
      </c>
      <c r="BY28" s="79" t="s">
        <v>321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2817</v>
      </c>
      <c r="CL28" s="84" t="s">
        <v>382</v>
      </c>
      <c r="CM28" s="84" t="s">
        <v>434</v>
      </c>
      <c r="CN28" s="79">
        <v>46418</v>
      </c>
      <c r="CO28" s="79" t="s">
        <v>321</v>
      </c>
    </row>
    <row r="29" spans="1:93" ht="15" customHeight="1" x14ac:dyDescent="0.25">
      <c r="A29" s="78">
        <f t="shared" si="1"/>
        <v>15</v>
      </c>
      <c r="B29" s="79">
        <v>46023</v>
      </c>
      <c r="C29" s="79">
        <v>46053</v>
      </c>
      <c r="D29" s="80" t="s">
        <v>249</v>
      </c>
      <c r="E29" s="79">
        <v>46063</v>
      </c>
      <c r="F29" s="80" t="s">
        <v>544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34912</v>
      </c>
      <c r="R29" s="82"/>
      <c r="S29" s="81">
        <v>727.798</v>
      </c>
      <c r="T29" s="81">
        <v>3725.5419999999999</v>
      </c>
      <c r="U29" s="81">
        <v>729.95699999999999</v>
      </c>
      <c r="V29" s="83"/>
      <c r="W29" s="83"/>
      <c r="X29" s="79"/>
      <c r="Y29" s="79" t="s">
        <v>435</v>
      </c>
      <c r="Z29" s="79" t="s">
        <v>436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693.62599999999998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323</v>
      </c>
      <c r="BP29" s="81">
        <v>693.62599999999998</v>
      </c>
      <c r="BQ29" s="81">
        <v>694.44100000000003</v>
      </c>
      <c r="BR29" s="81">
        <v>0.441</v>
      </c>
      <c r="BS29" s="84">
        <v>694</v>
      </c>
      <c r="BT29" s="85" t="s">
        <v>42</v>
      </c>
      <c r="BU29" s="84">
        <v>694</v>
      </c>
      <c r="BV29" s="84" t="s">
        <v>383</v>
      </c>
      <c r="BW29" s="84" t="s">
        <v>437</v>
      </c>
      <c r="BX29" s="79">
        <v>46418</v>
      </c>
      <c r="BY29" s="79" t="s">
        <v>321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694</v>
      </c>
      <c r="CL29" s="84" t="s">
        <v>383</v>
      </c>
      <c r="CM29" s="84" t="s">
        <v>437</v>
      </c>
      <c r="CN29" s="79">
        <v>46418</v>
      </c>
      <c r="CO29" s="79" t="s">
        <v>321</v>
      </c>
    </row>
    <row r="30" spans="1:93" ht="15" customHeight="1" x14ac:dyDescent="0.25">
      <c r="A30" s="78">
        <f t="shared" si="1"/>
        <v>16</v>
      </c>
      <c r="B30" s="79">
        <v>46023</v>
      </c>
      <c r="C30" s="79">
        <v>46053</v>
      </c>
      <c r="D30" s="80" t="s">
        <v>250</v>
      </c>
      <c r="E30" s="79">
        <v>46063</v>
      </c>
      <c r="F30" s="80" t="s">
        <v>545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34907</v>
      </c>
      <c r="R30" s="82"/>
      <c r="S30" s="81">
        <v>1441</v>
      </c>
      <c r="T30" s="81">
        <v>1441</v>
      </c>
      <c r="U30" s="81">
        <v>1293.0899999999999</v>
      </c>
      <c r="V30" s="83"/>
      <c r="W30" s="83"/>
      <c r="X30" s="79"/>
      <c r="Y30" s="79" t="s">
        <v>438</v>
      </c>
      <c r="Z30" s="79" t="s">
        <v>439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90">
        <v>700906.23</v>
      </c>
      <c r="BB30" s="79">
        <v>41943</v>
      </c>
      <c r="BC30" s="81">
        <v>1231.5139999999999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1231.5139999999999</v>
      </c>
      <c r="BQ30" s="81">
        <v>1232.3340000000001</v>
      </c>
      <c r="BR30" s="81">
        <v>0.33400000000000002</v>
      </c>
      <c r="BS30" s="84">
        <v>1232</v>
      </c>
      <c r="BT30" s="85" t="s">
        <v>42</v>
      </c>
      <c r="BU30" s="84">
        <v>1191</v>
      </c>
      <c r="BV30" s="84" t="s">
        <v>384</v>
      </c>
      <c r="BW30" s="84" t="s">
        <v>440</v>
      </c>
      <c r="BX30" s="79">
        <v>46418</v>
      </c>
      <c r="BY30" s="79" t="s">
        <v>321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1232</v>
      </c>
      <c r="CL30" s="84" t="s">
        <v>384</v>
      </c>
      <c r="CM30" s="84" t="s">
        <v>440</v>
      </c>
      <c r="CN30" s="79">
        <v>46418</v>
      </c>
      <c r="CO30" s="79" t="s">
        <v>321</v>
      </c>
    </row>
    <row r="31" spans="1:93" ht="15" customHeight="1" x14ac:dyDescent="0.25">
      <c r="A31" s="78">
        <f t="shared" si="1"/>
        <v>17</v>
      </c>
      <c r="B31" s="79">
        <v>46023</v>
      </c>
      <c r="C31" s="79">
        <v>46053</v>
      </c>
      <c r="D31" s="80" t="s">
        <v>251</v>
      </c>
      <c r="E31" s="79">
        <v>46058</v>
      </c>
      <c r="F31" s="80" t="s">
        <v>546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34933</v>
      </c>
      <c r="R31" s="82"/>
      <c r="S31" s="81">
        <v>2358.1260000000002</v>
      </c>
      <c r="T31" s="81">
        <v>2358.1260000000002</v>
      </c>
      <c r="U31" s="81">
        <v>2503.761</v>
      </c>
      <c r="V31" s="83"/>
      <c r="W31" s="83"/>
      <c r="X31" s="79"/>
      <c r="Y31" s="79" t="s">
        <v>338</v>
      </c>
      <c r="Z31" s="79" t="s">
        <v>324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2429.4609999999998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323</v>
      </c>
      <c r="BP31" s="81">
        <v>2429.4609999999998</v>
      </c>
      <c r="BQ31" s="81">
        <v>2430.4160000000002</v>
      </c>
      <c r="BR31" s="81">
        <v>0.41599999999999998</v>
      </c>
      <c r="BS31" s="84">
        <v>2430</v>
      </c>
      <c r="BT31" s="85" t="s">
        <v>42</v>
      </c>
      <c r="BU31" s="84">
        <v>2430</v>
      </c>
      <c r="BV31" s="84" t="s">
        <v>385</v>
      </c>
      <c r="BW31" s="84" t="s">
        <v>441</v>
      </c>
      <c r="BX31" s="79">
        <v>46418</v>
      </c>
      <c r="BY31" s="79" t="s">
        <v>321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2430</v>
      </c>
      <c r="CL31" s="84" t="s">
        <v>385</v>
      </c>
      <c r="CM31" s="84" t="s">
        <v>441</v>
      </c>
      <c r="CN31" s="79">
        <v>46418</v>
      </c>
      <c r="CO31" s="79" t="s">
        <v>321</v>
      </c>
    </row>
    <row r="32" spans="1:93" ht="15" customHeight="1" x14ac:dyDescent="0.25">
      <c r="A32" s="78">
        <f t="shared" si="1"/>
        <v>18</v>
      </c>
      <c r="B32" s="79">
        <v>46023</v>
      </c>
      <c r="C32" s="79">
        <v>46053</v>
      </c>
      <c r="D32" s="80" t="s">
        <v>252</v>
      </c>
      <c r="E32" s="79">
        <v>46059</v>
      </c>
      <c r="F32" s="80" t="s">
        <v>547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34920</v>
      </c>
      <c r="R32" s="82"/>
      <c r="S32" s="81">
        <v>194.07</v>
      </c>
      <c r="T32" s="81">
        <v>194.07</v>
      </c>
      <c r="U32" s="81">
        <v>195.43700000000001</v>
      </c>
      <c r="V32" s="83"/>
      <c r="W32" s="83"/>
      <c r="X32" s="79"/>
      <c r="Y32" s="79" t="s">
        <v>442</v>
      </c>
      <c r="Z32" s="79" t="s">
        <v>443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182.52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182.52</v>
      </c>
      <c r="BQ32" s="81">
        <v>183.495</v>
      </c>
      <c r="BR32" s="81">
        <v>0.495</v>
      </c>
      <c r="BS32" s="84">
        <v>183</v>
      </c>
      <c r="BT32" s="85" t="s">
        <v>42</v>
      </c>
      <c r="BU32" s="84">
        <v>183</v>
      </c>
      <c r="BV32" s="84" t="s">
        <v>386</v>
      </c>
      <c r="BW32" s="84" t="s">
        <v>444</v>
      </c>
      <c r="BX32" s="79">
        <v>46418</v>
      </c>
      <c r="BY32" s="79" t="s">
        <v>321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183</v>
      </c>
      <c r="CL32" s="84" t="s">
        <v>386</v>
      </c>
      <c r="CM32" s="84" t="s">
        <v>444</v>
      </c>
      <c r="CN32" s="79">
        <v>46418</v>
      </c>
      <c r="CO32" s="79" t="s">
        <v>321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548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323</v>
      </c>
      <c r="BP33" s="63"/>
      <c r="BQ33" s="63"/>
      <c r="BR33" s="63"/>
      <c r="BS33" s="66"/>
      <c r="BT33" s="67"/>
      <c r="BU33" s="66">
        <v>0</v>
      </c>
      <c r="BV33" s="66" t="s">
        <v>387</v>
      </c>
      <c r="BW33" s="66" t="s">
        <v>387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387</v>
      </c>
      <c r="CM33" s="66" t="s">
        <v>387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46023</v>
      </c>
      <c r="C34" s="79">
        <v>46053</v>
      </c>
      <c r="D34" s="80" t="s">
        <v>254</v>
      </c>
      <c r="E34" s="79">
        <v>46064</v>
      </c>
      <c r="F34" s="80" t="s">
        <v>549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34937</v>
      </c>
      <c r="R34" s="82"/>
      <c r="S34" s="81">
        <v>3920.72</v>
      </c>
      <c r="T34" s="81">
        <v>7406.9250000000002</v>
      </c>
      <c r="U34" s="81">
        <v>3652.8</v>
      </c>
      <c r="V34" s="83"/>
      <c r="W34" s="83"/>
      <c r="X34" s="79"/>
      <c r="Y34" s="79" t="s">
        <v>445</v>
      </c>
      <c r="Z34" s="79" t="s">
        <v>446</v>
      </c>
      <c r="AA34" s="79">
        <v>38681</v>
      </c>
      <c r="AB34" s="79" t="s">
        <v>447</v>
      </c>
      <c r="AC34" s="79" t="s">
        <v>448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3353.4070000000002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323</v>
      </c>
      <c r="BP34" s="81">
        <v>3353.4070000000002</v>
      </c>
      <c r="BQ34" s="81">
        <v>3354.1880000000001</v>
      </c>
      <c r="BR34" s="81">
        <v>0.188</v>
      </c>
      <c r="BS34" s="84">
        <v>3354</v>
      </c>
      <c r="BT34" s="85" t="s">
        <v>42</v>
      </c>
      <c r="BU34" s="84">
        <v>3354</v>
      </c>
      <c r="BV34" s="84" t="s">
        <v>388</v>
      </c>
      <c r="BW34" s="84" t="s">
        <v>449</v>
      </c>
      <c r="BX34" s="79">
        <v>46418</v>
      </c>
      <c r="BY34" s="79" t="s">
        <v>321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3354</v>
      </c>
      <c r="CL34" s="84" t="s">
        <v>388</v>
      </c>
      <c r="CM34" s="84" t="s">
        <v>449</v>
      </c>
      <c r="CN34" s="79">
        <v>46418</v>
      </c>
      <c r="CO34" s="79" t="s">
        <v>321</v>
      </c>
    </row>
    <row r="35" spans="1:93" ht="15" customHeight="1" x14ac:dyDescent="0.25">
      <c r="A35" s="78">
        <f t="shared" si="1"/>
        <v>21</v>
      </c>
      <c r="B35" s="79">
        <v>46023</v>
      </c>
      <c r="C35" s="79">
        <v>46053</v>
      </c>
      <c r="D35" s="80" t="s">
        <v>255</v>
      </c>
      <c r="E35" s="79">
        <v>46064</v>
      </c>
      <c r="F35" s="80" t="s">
        <v>550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34939</v>
      </c>
      <c r="R35" s="82"/>
      <c r="S35" s="81">
        <v>1310</v>
      </c>
      <c r="T35" s="81">
        <v>8271.1509999999998</v>
      </c>
      <c r="U35" s="81">
        <v>1423.2</v>
      </c>
      <c r="V35" s="83"/>
      <c r="W35" s="83"/>
      <c r="X35" s="79"/>
      <c r="Y35" s="79" t="s">
        <v>450</v>
      </c>
      <c r="Z35" s="79" t="s">
        <v>451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1097.08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323</v>
      </c>
      <c r="BP35" s="81">
        <v>1097.08</v>
      </c>
      <c r="BQ35" s="81">
        <v>1098.0319999999999</v>
      </c>
      <c r="BR35" s="81">
        <v>3.2000000000000001E-2</v>
      </c>
      <c r="BS35" s="84">
        <v>1098</v>
      </c>
      <c r="BT35" s="85" t="s">
        <v>42</v>
      </c>
      <c r="BU35" s="84">
        <v>1098</v>
      </c>
      <c r="BV35" s="84" t="s">
        <v>389</v>
      </c>
      <c r="BW35" s="84" t="s">
        <v>452</v>
      </c>
      <c r="BX35" s="79">
        <v>46418</v>
      </c>
      <c r="BY35" s="79" t="s">
        <v>321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1098</v>
      </c>
      <c r="CL35" s="84" t="s">
        <v>389</v>
      </c>
      <c r="CM35" s="84" t="s">
        <v>452</v>
      </c>
      <c r="CN35" s="79">
        <v>46418</v>
      </c>
      <c r="CO35" s="79" t="s">
        <v>321</v>
      </c>
    </row>
    <row r="36" spans="1:93" ht="15" customHeight="1" x14ac:dyDescent="0.25">
      <c r="A36" s="78">
        <f t="shared" si="1"/>
        <v>22</v>
      </c>
      <c r="B36" s="79">
        <v>46023</v>
      </c>
      <c r="C36" s="79">
        <v>46053</v>
      </c>
      <c r="D36" s="80" t="s">
        <v>256</v>
      </c>
      <c r="E36" s="79">
        <v>46065</v>
      </c>
      <c r="F36" s="80" t="s">
        <v>551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34907</v>
      </c>
      <c r="R36" s="82"/>
      <c r="S36" s="81">
        <v>12009.322</v>
      </c>
      <c r="T36" s="81">
        <v>19188.843000000001</v>
      </c>
      <c r="U36" s="81">
        <v>12439.655000000001</v>
      </c>
      <c r="V36" s="83"/>
      <c r="W36" s="83"/>
      <c r="X36" s="79"/>
      <c r="Y36" s="79" t="s">
        <v>453</v>
      </c>
      <c r="Z36" s="79" t="s">
        <v>454</v>
      </c>
      <c r="AA36" s="79">
        <v>39198</v>
      </c>
      <c r="AB36" s="79" t="s">
        <v>455</v>
      </c>
      <c r="AC36" s="79" t="s">
        <v>456</v>
      </c>
      <c r="AD36" s="79">
        <v>39198</v>
      </c>
      <c r="AE36" s="79" t="s">
        <v>457</v>
      </c>
      <c r="AF36" s="79" t="s">
        <v>458</v>
      </c>
      <c r="AG36" s="79">
        <v>39198</v>
      </c>
      <c r="AH36" s="79"/>
      <c r="AI36" s="79"/>
      <c r="AJ36" s="79"/>
      <c r="AK36" s="79" t="s">
        <v>459</v>
      </c>
      <c r="AL36" s="79" t="s">
        <v>460</v>
      </c>
      <c r="AM36" s="79">
        <v>39198</v>
      </c>
      <c r="AN36" s="79" t="s">
        <v>461</v>
      </c>
      <c r="AO36" s="79" t="s">
        <v>462</v>
      </c>
      <c r="AP36" s="79">
        <v>39198</v>
      </c>
      <c r="AQ36" s="79" t="s">
        <v>463</v>
      </c>
      <c r="AR36" s="79" t="s">
        <v>339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11738.593999999999</v>
      </c>
      <c r="BD36" s="81">
        <v>0</v>
      </c>
      <c r="BE36" s="81">
        <v>11738.593999999999</v>
      </c>
      <c r="BF36" s="81">
        <v>11739.275</v>
      </c>
      <c r="BG36" s="81">
        <v>0.27500000000000002</v>
      </c>
      <c r="BH36" s="84">
        <v>11739</v>
      </c>
      <c r="BI36" s="85" t="s">
        <v>42</v>
      </c>
      <c r="BJ36" s="82">
        <v>11739</v>
      </c>
      <c r="BK36" s="80" t="s">
        <v>390</v>
      </c>
      <c r="BL36" s="80" t="s">
        <v>464</v>
      </c>
      <c r="BM36" s="79">
        <v>46418</v>
      </c>
      <c r="BN36" s="79" t="s">
        <v>321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11739</v>
      </c>
      <c r="CL36" s="80" t="s">
        <v>390</v>
      </c>
      <c r="CM36" s="80" t="s">
        <v>464</v>
      </c>
      <c r="CN36" s="79">
        <v>46418</v>
      </c>
      <c r="CO36" s="79" t="s">
        <v>321</v>
      </c>
    </row>
    <row r="37" spans="1:93" ht="15" customHeight="1" x14ac:dyDescent="0.25">
      <c r="A37" s="78">
        <f t="shared" si="1"/>
        <v>23</v>
      </c>
      <c r="B37" s="79">
        <v>46023</v>
      </c>
      <c r="C37" s="79">
        <v>46053</v>
      </c>
      <c r="D37" s="80" t="s">
        <v>257</v>
      </c>
      <c r="E37" s="79">
        <v>46063</v>
      </c>
      <c r="F37" s="80" t="s">
        <v>552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34907</v>
      </c>
      <c r="R37" s="82"/>
      <c r="S37" s="81">
        <v>7981</v>
      </c>
      <c r="T37" s="81">
        <v>11998.968999999999</v>
      </c>
      <c r="U37" s="81">
        <v>8219.9</v>
      </c>
      <c r="V37" s="83"/>
      <c r="W37" s="83"/>
      <c r="X37" s="79"/>
      <c r="Y37" s="79" t="s">
        <v>465</v>
      </c>
      <c r="Z37" s="79" t="s">
        <v>466</v>
      </c>
      <c r="AA37" s="79">
        <v>38471</v>
      </c>
      <c r="AB37" s="79" t="s">
        <v>467</v>
      </c>
      <c r="AC37" s="79" t="s">
        <v>468</v>
      </c>
      <c r="AD37" s="79">
        <v>38471</v>
      </c>
      <c r="AE37" s="79" t="s">
        <v>334</v>
      </c>
      <c r="AF37" s="79" t="s">
        <v>469</v>
      </c>
      <c r="AG37" s="79">
        <v>39925</v>
      </c>
      <c r="AH37" s="79" t="s">
        <v>470</v>
      </c>
      <c r="AI37" s="79" t="s">
        <v>471</v>
      </c>
      <c r="AJ37" s="79">
        <v>39925</v>
      </c>
      <c r="AK37" s="79" t="s">
        <v>472</v>
      </c>
      <c r="AL37" s="79" t="s">
        <v>473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7840.5219999999999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7840.5219999999999</v>
      </c>
      <c r="BQ37" s="81">
        <v>7840.6750000000002</v>
      </c>
      <c r="BR37" s="81">
        <v>0.67500000000000004</v>
      </c>
      <c r="BS37" s="84">
        <v>7840</v>
      </c>
      <c r="BT37" s="85" t="s">
        <v>42</v>
      </c>
      <c r="BU37" s="84">
        <v>7840</v>
      </c>
      <c r="BV37" s="84" t="s">
        <v>391</v>
      </c>
      <c r="BW37" s="84" t="s">
        <v>474</v>
      </c>
      <c r="BX37" s="79">
        <v>46418</v>
      </c>
      <c r="BY37" s="79" t="s">
        <v>321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7840</v>
      </c>
      <c r="CL37" s="84" t="s">
        <v>391</v>
      </c>
      <c r="CM37" s="84" t="s">
        <v>474</v>
      </c>
      <c r="CN37" s="79">
        <v>46418</v>
      </c>
      <c r="CO37" s="79" t="s">
        <v>321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392</v>
      </c>
      <c r="BL38" s="62" t="s">
        <v>392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392</v>
      </c>
      <c r="CM38" s="62" t="s">
        <v>392</v>
      </c>
      <c r="CN38" s="61"/>
      <c r="CO38" s="61"/>
    </row>
    <row r="39" spans="1:93" ht="15" customHeight="1" x14ac:dyDescent="0.25">
      <c r="A39" s="89">
        <f t="shared" si="1"/>
        <v>25</v>
      </c>
      <c r="B39" s="79">
        <v>46023</v>
      </c>
      <c r="C39" s="79">
        <v>46053</v>
      </c>
      <c r="D39" s="80" t="s">
        <v>259</v>
      </c>
      <c r="E39" s="79">
        <v>46063</v>
      </c>
      <c r="F39" s="80" t="s">
        <v>553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34907</v>
      </c>
      <c r="R39" s="82"/>
      <c r="S39" s="81">
        <v>4716.5</v>
      </c>
      <c r="T39" s="81">
        <v>4716.5</v>
      </c>
      <c r="U39" s="81">
        <v>4799.6000000000004</v>
      </c>
      <c r="V39" s="83"/>
      <c r="W39" s="83"/>
      <c r="X39" s="79"/>
      <c r="Y39" s="79" t="s">
        <v>475</v>
      </c>
      <c r="Z39" s="79" t="s">
        <v>476</v>
      </c>
      <c r="AA39" s="79">
        <v>41153</v>
      </c>
      <c r="AB39" s="79" t="s">
        <v>335</v>
      </c>
      <c r="AC39" s="79" t="s">
        <v>477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4398.2139999999999</v>
      </c>
      <c r="BD39" s="81">
        <v>0</v>
      </c>
      <c r="BE39" s="81">
        <v>4398.2139999999999</v>
      </c>
      <c r="BF39" s="81">
        <v>4398.9560000000001</v>
      </c>
      <c r="BG39" s="81">
        <v>0.95599999999999996</v>
      </c>
      <c r="BH39" s="84">
        <v>4398</v>
      </c>
      <c r="BI39" s="85" t="s">
        <v>42</v>
      </c>
      <c r="BJ39" s="84">
        <v>4398</v>
      </c>
      <c r="BK39" s="80" t="s">
        <v>393</v>
      </c>
      <c r="BL39" s="80" t="s">
        <v>478</v>
      </c>
      <c r="BM39" s="79">
        <v>46418</v>
      </c>
      <c r="BN39" s="79" t="s">
        <v>321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4398</v>
      </c>
      <c r="CL39" s="80" t="s">
        <v>393</v>
      </c>
      <c r="CM39" s="80" t="s">
        <v>479</v>
      </c>
      <c r="CN39" s="79">
        <v>46418</v>
      </c>
      <c r="CO39" s="79" t="s">
        <v>321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394</v>
      </c>
      <c r="BW40" s="66" t="s">
        <v>395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396</v>
      </c>
      <c r="CM40" s="66" t="s">
        <v>396</v>
      </c>
      <c r="CN40" s="61"/>
      <c r="CO40" s="61"/>
    </row>
    <row r="41" spans="1:93" ht="15" customHeight="1" x14ac:dyDescent="0.25">
      <c r="A41" s="78">
        <f>A40+1</f>
        <v>27</v>
      </c>
      <c r="B41" s="79">
        <v>46023</v>
      </c>
      <c r="C41" s="79">
        <v>46053</v>
      </c>
      <c r="D41" s="80" t="s">
        <v>261</v>
      </c>
      <c r="E41" s="79">
        <v>46063</v>
      </c>
      <c r="F41" s="80" t="s">
        <v>554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34903</v>
      </c>
      <c r="R41" s="82">
        <v>10603</v>
      </c>
      <c r="S41" s="81">
        <v>77257.2</v>
      </c>
      <c r="T41" s="81">
        <v>67069.489000000001</v>
      </c>
      <c r="U41" s="81">
        <v>36471.934999999998</v>
      </c>
      <c r="V41" s="83"/>
      <c r="W41" s="83"/>
      <c r="X41" s="79"/>
      <c r="Y41" s="79" t="s">
        <v>480</v>
      </c>
      <c r="Z41" s="79" t="s">
        <v>481</v>
      </c>
      <c r="AA41" s="79">
        <v>45141</v>
      </c>
      <c r="AB41" s="79" t="s">
        <v>482</v>
      </c>
      <c r="AC41" s="79" t="s">
        <v>483</v>
      </c>
      <c r="AD41" s="79">
        <v>45141</v>
      </c>
      <c r="AE41" s="79" t="s">
        <v>484</v>
      </c>
      <c r="AF41" s="79" t="s">
        <v>485</v>
      </c>
      <c r="AG41" s="79">
        <v>45141</v>
      </c>
      <c r="AH41" s="79" t="s">
        <v>486</v>
      </c>
      <c r="AI41" s="79" t="s">
        <v>487</v>
      </c>
      <c r="AJ41" s="79">
        <v>34144</v>
      </c>
      <c r="AK41" s="79" t="s">
        <v>488</v>
      </c>
      <c r="AL41" s="79" t="s">
        <v>489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30513.919000000002</v>
      </c>
      <c r="BD41" s="81">
        <v>0</v>
      </c>
      <c r="BE41" s="81">
        <v>30513.919000000002</v>
      </c>
      <c r="BF41" s="81">
        <v>30514.219000000001</v>
      </c>
      <c r="BG41" s="81">
        <v>0.219</v>
      </c>
      <c r="BH41" s="84">
        <v>30514</v>
      </c>
      <c r="BI41" s="85" t="s">
        <v>42</v>
      </c>
      <c r="BJ41" s="84">
        <v>30514</v>
      </c>
      <c r="BK41" s="80" t="s">
        <v>397</v>
      </c>
      <c r="BL41" s="80" t="s">
        <v>490</v>
      </c>
      <c r="BM41" s="79">
        <v>46418</v>
      </c>
      <c r="BN41" s="79" t="s">
        <v>321</v>
      </c>
      <c r="BO41" s="86" t="s">
        <v>323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398</v>
      </c>
      <c r="BW41" s="80" t="s">
        <v>398</v>
      </c>
      <c r="BX41" s="79"/>
      <c r="BY41" s="79"/>
      <c r="BZ41" s="91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398</v>
      </c>
      <c r="CH41" s="80" t="s">
        <v>398</v>
      </c>
      <c r="CI41" s="79"/>
      <c r="CJ41" s="79"/>
      <c r="CK41" s="84">
        <v>30514</v>
      </c>
      <c r="CL41" s="80" t="s">
        <v>397</v>
      </c>
      <c r="CM41" s="80" t="s">
        <v>490</v>
      </c>
      <c r="CN41" s="79">
        <v>46418</v>
      </c>
      <c r="CO41" s="79" t="s">
        <v>321</v>
      </c>
    </row>
    <row r="42" spans="1:93" ht="15" customHeight="1" x14ac:dyDescent="0.25">
      <c r="A42" s="78">
        <f t="shared" si="1"/>
        <v>28</v>
      </c>
      <c r="B42" s="79">
        <v>46023</v>
      </c>
      <c r="C42" s="79">
        <v>46053</v>
      </c>
      <c r="D42" s="80" t="s">
        <v>262</v>
      </c>
      <c r="E42" s="79">
        <v>46063</v>
      </c>
      <c r="F42" s="80" t="s">
        <v>555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34907</v>
      </c>
      <c r="R42" s="82"/>
      <c r="S42" s="81">
        <v>68778</v>
      </c>
      <c r="T42" s="81">
        <v>59201</v>
      </c>
      <c r="U42" s="81">
        <v>44549</v>
      </c>
      <c r="V42" s="83">
        <v>12.37</v>
      </c>
      <c r="W42" s="83">
        <v>81.81</v>
      </c>
      <c r="X42" s="79">
        <v>39505</v>
      </c>
      <c r="Y42" s="79" t="s">
        <v>491</v>
      </c>
      <c r="Z42" s="79" t="s">
        <v>492</v>
      </c>
      <c r="AA42" s="79">
        <v>45245</v>
      </c>
      <c r="AB42" s="79" t="s">
        <v>493</v>
      </c>
      <c r="AC42" s="79" t="s">
        <v>494</v>
      </c>
      <c r="AD42" s="79">
        <v>45245</v>
      </c>
      <c r="AE42" s="79" t="s">
        <v>495</v>
      </c>
      <c r="AF42" s="79" t="s">
        <v>496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40436.921000000002</v>
      </c>
      <c r="BD42" s="81">
        <v>0</v>
      </c>
      <c r="BE42" s="81">
        <v>33444.398000000001</v>
      </c>
      <c r="BF42" s="81">
        <v>33444.536</v>
      </c>
      <c r="BG42" s="81">
        <v>0.53600000000000003</v>
      </c>
      <c r="BH42" s="84">
        <v>33444</v>
      </c>
      <c r="BI42" s="85" t="s">
        <v>42</v>
      </c>
      <c r="BJ42" s="84">
        <v>33444</v>
      </c>
      <c r="BK42" s="80" t="s">
        <v>399</v>
      </c>
      <c r="BL42" s="80" t="s">
        <v>497</v>
      </c>
      <c r="BM42" s="79">
        <v>46418</v>
      </c>
      <c r="BN42" s="79" t="s">
        <v>321</v>
      </c>
      <c r="BO42" s="86" t="s">
        <v>323</v>
      </c>
      <c r="BP42" s="81">
        <v>6992.5230000000001</v>
      </c>
      <c r="BQ42" s="81">
        <v>6993.0209999999997</v>
      </c>
      <c r="BR42" s="81">
        <v>2.1000000000000001E-2</v>
      </c>
      <c r="BS42" s="84">
        <v>6993</v>
      </c>
      <c r="BT42" s="85" t="s">
        <v>42</v>
      </c>
      <c r="BU42" s="84">
        <v>6993</v>
      </c>
      <c r="BV42" s="80" t="s">
        <v>498</v>
      </c>
      <c r="BW42" s="80" t="s">
        <v>499</v>
      </c>
      <c r="BX42" s="79">
        <v>46418</v>
      </c>
      <c r="BY42" s="79" t="s">
        <v>321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40437</v>
      </c>
      <c r="CL42" s="80" t="s">
        <v>399</v>
      </c>
      <c r="CM42" s="80" t="s">
        <v>499</v>
      </c>
      <c r="CN42" s="79">
        <v>46418</v>
      </c>
      <c r="CO42" s="79" t="s">
        <v>321</v>
      </c>
    </row>
    <row r="43" spans="1:93" ht="15" customHeight="1" x14ac:dyDescent="0.25">
      <c r="A43" s="78">
        <f t="shared" si="1"/>
        <v>29</v>
      </c>
      <c r="B43" s="79">
        <v>46023</v>
      </c>
      <c r="C43" s="79">
        <v>46053</v>
      </c>
      <c r="D43" s="80" t="s">
        <v>263</v>
      </c>
      <c r="E43" s="79">
        <v>46063</v>
      </c>
      <c r="F43" s="80" t="s">
        <v>556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34911</v>
      </c>
      <c r="R43" s="82"/>
      <c r="S43" s="81">
        <v>40811</v>
      </c>
      <c r="T43" s="81">
        <v>149192.33199999999</v>
      </c>
      <c r="U43" s="81">
        <v>13809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500</v>
      </c>
      <c r="AX43" s="79" t="s">
        <v>501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8180.8969999999999</v>
      </c>
      <c r="BD43" s="81">
        <v>0</v>
      </c>
      <c r="BE43" s="81">
        <v>8180.8969999999999</v>
      </c>
      <c r="BF43" s="81">
        <v>8181</v>
      </c>
      <c r="BG43" s="81">
        <v>0.115</v>
      </c>
      <c r="BH43" s="84">
        <v>8181</v>
      </c>
      <c r="BI43" s="85" t="s">
        <v>42</v>
      </c>
      <c r="BJ43" s="84">
        <v>8181</v>
      </c>
      <c r="BK43" s="80" t="s">
        <v>400</v>
      </c>
      <c r="BL43" s="80" t="s">
        <v>502</v>
      </c>
      <c r="BM43" s="79">
        <v>46418</v>
      </c>
      <c r="BN43" s="79" t="s">
        <v>321</v>
      </c>
      <c r="BO43" s="86" t="s">
        <v>323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401</v>
      </c>
      <c r="BW43" s="80" t="s">
        <v>402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402</v>
      </c>
      <c r="CH43" s="80" t="s">
        <v>402</v>
      </c>
      <c r="CI43" s="79"/>
      <c r="CJ43" s="79"/>
      <c r="CK43" s="84">
        <v>8181</v>
      </c>
      <c r="CL43" s="80" t="s">
        <v>400</v>
      </c>
      <c r="CM43" s="80" t="s">
        <v>502</v>
      </c>
      <c r="CN43" s="79">
        <v>46418</v>
      </c>
      <c r="CO43" s="79" t="s">
        <v>321</v>
      </c>
    </row>
    <row r="44" spans="1:93" ht="15" customHeight="1" x14ac:dyDescent="0.25">
      <c r="A44" s="78">
        <f t="shared" si="1"/>
        <v>30</v>
      </c>
      <c r="B44" s="79">
        <v>46023</v>
      </c>
      <c r="C44" s="79">
        <v>46053</v>
      </c>
      <c r="D44" s="80" t="s">
        <v>265</v>
      </c>
      <c r="E44" s="79">
        <v>46063</v>
      </c>
      <c r="F44" s="80" t="s">
        <v>557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34910</v>
      </c>
      <c r="R44" s="82"/>
      <c r="S44" s="81">
        <v>204907.462</v>
      </c>
      <c r="T44" s="81">
        <v>245248.42</v>
      </c>
      <c r="U44" s="81">
        <v>75964.044999999998</v>
      </c>
      <c r="V44" s="83"/>
      <c r="W44" s="83"/>
      <c r="X44" s="79"/>
      <c r="Y44" s="79"/>
      <c r="Z44" s="79"/>
      <c r="AA44" s="79">
        <v>23511</v>
      </c>
      <c r="AB44" s="79" t="s">
        <v>503</v>
      </c>
      <c r="AC44" s="79" t="s">
        <v>504</v>
      </c>
      <c r="AD44" s="79">
        <v>23544</v>
      </c>
      <c r="AE44" s="79" t="s">
        <v>505</v>
      </c>
      <c r="AF44" s="79" t="s">
        <v>506</v>
      </c>
      <c r="AG44" s="79">
        <v>44747</v>
      </c>
      <c r="AH44" s="79" t="s">
        <v>507</v>
      </c>
      <c r="AI44" s="79" t="s">
        <v>508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325</v>
      </c>
      <c r="BA44" s="82">
        <v>6845405</v>
      </c>
      <c r="BB44" s="79">
        <v>44844</v>
      </c>
      <c r="BC44" s="81">
        <v>63861.218999999997</v>
      </c>
      <c r="BD44" s="81">
        <v>0</v>
      </c>
      <c r="BE44" s="81">
        <v>61489.330999999998</v>
      </c>
      <c r="BF44" s="81">
        <v>61489.521999999997</v>
      </c>
      <c r="BG44" s="81">
        <v>0.52200000000000002</v>
      </c>
      <c r="BH44" s="84">
        <v>61489</v>
      </c>
      <c r="BI44" s="85" t="s">
        <v>42</v>
      </c>
      <c r="BJ44" s="82">
        <v>61489</v>
      </c>
      <c r="BK44" s="80" t="s">
        <v>403</v>
      </c>
      <c r="BL44" s="80" t="s">
        <v>509</v>
      </c>
      <c r="BM44" s="79">
        <v>46418</v>
      </c>
      <c r="BN44" s="79" t="s">
        <v>321</v>
      </c>
      <c r="BO44" s="86" t="s">
        <v>323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404</v>
      </c>
      <c r="BW44" s="80" t="s">
        <v>404</v>
      </c>
      <c r="BX44" s="79"/>
      <c r="BY44" s="79"/>
      <c r="BZ44" s="80" t="s">
        <v>266</v>
      </c>
      <c r="CA44" s="81">
        <v>2371.8879999999999</v>
      </c>
      <c r="CB44" s="81">
        <v>2372.8539999999998</v>
      </c>
      <c r="CC44" s="81">
        <v>0.85399999999999998</v>
      </c>
      <c r="CD44" s="84">
        <v>2372</v>
      </c>
      <c r="CE44" s="85" t="s">
        <v>42</v>
      </c>
      <c r="CF44" s="82">
        <v>2372</v>
      </c>
      <c r="CG44" s="80" t="s">
        <v>510</v>
      </c>
      <c r="CH44" s="80" t="s">
        <v>511</v>
      </c>
      <c r="CI44" s="79">
        <v>46418</v>
      </c>
      <c r="CJ44" s="79" t="s">
        <v>321</v>
      </c>
      <c r="CK44" s="84">
        <v>63861</v>
      </c>
      <c r="CL44" s="80" t="s">
        <v>403</v>
      </c>
      <c r="CM44" s="80" t="s">
        <v>511</v>
      </c>
      <c r="CN44" s="79">
        <v>46418</v>
      </c>
      <c r="CO44" s="79" t="s">
        <v>321</v>
      </c>
    </row>
    <row r="45" spans="1:93" ht="15" customHeight="1" x14ac:dyDescent="0.25">
      <c r="A45" s="78">
        <f t="shared" si="1"/>
        <v>31</v>
      </c>
      <c r="B45" s="79">
        <v>46023</v>
      </c>
      <c r="C45" s="79">
        <v>46053</v>
      </c>
      <c r="D45" s="80" t="s">
        <v>267</v>
      </c>
      <c r="E45" s="79">
        <v>46063</v>
      </c>
      <c r="F45" s="80" t="s">
        <v>558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34912</v>
      </c>
      <c r="R45" s="82"/>
      <c r="S45" s="81">
        <v>33982.612999999998</v>
      </c>
      <c r="T45" s="81">
        <v>29177.95</v>
      </c>
      <c r="U45" s="81">
        <v>36308.75</v>
      </c>
      <c r="V45" s="83">
        <v>23.09</v>
      </c>
      <c r="W45" s="83">
        <v>82.83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90" t="s">
        <v>102</v>
      </c>
      <c r="BB45" s="79" t="s">
        <v>103</v>
      </c>
      <c r="BC45" s="81">
        <v>35288.175999999999</v>
      </c>
      <c r="BD45" s="81">
        <v>0</v>
      </c>
      <c r="BE45" s="81">
        <v>35288.175999999999</v>
      </c>
      <c r="BF45" s="81">
        <v>35288.567999999999</v>
      </c>
      <c r="BG45" s="81">
        <v>0.56799999999999995</v>
      </c>
      <c r="BH45" s="84">
        <v>35288</v>
      </c>
      <c r="BI45" s="85" t="s">
        <v>42</v>
      </c>
      <c r="BJ45" s="84">
        <v>35288</v>
      </c>
      <c r="BK45" s="80" t="s">
        <v>405</v>
      </c>
      <c r="BL45" s="80" t="s">
        <v>512</v>
      </c>
      <c r="BM45" s="79">
        <v>46418</v>
      </c>
      <c r="BN45" s="79" t="s">
        <v>321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35288</v>
      </c>
      <c r="CL45" s="80" t="s">
        <v>405</v>
      </c>
      <c r="CM45" s="80" t="s">
        <v>512</v>
      </c>
      <c r="CN45" s="79">
        <v>46418</v>
      </c>
      <c r="CO45" s="79" t="s">
        <v>321</v>
      </c>
    </row>
    <row r="46" spans="1:93" ht="15" customHeight="1" x14ac:dyDescent="0.25">
      <c r="A46" s="78">
        <f t="shared" si="1"/>
        <v>32</v>
      </c>
      <c r="B46" s="79">
        <v>46023</v>
      </c>
      <c r="C46" s="79">
        <v>46053</v>
      </c>
      <c r="D46" s="80" t="s">
        <v>268</v>
      </c>
      <c r="E46" s="79">
        <v>46063</v>
      </c>
      <c r="F46" s="80" t="s">
        <v>559</v>
      </c>
      <c r="G46" s="79">
        <v>46035</v>
      </c>
      <c r="H46" s="80" t="s">
        <v>332</v>
      </c>
      <c r="I46" s="80">
        <v>123526494</v>
      </c>
      <c r="J46" s="80" t="s">
        <v>104</v>
      </c>
      <c r="K46" s="80" t="s">
        <v>105</v>
      </c>
      <c r="L46" s="80" t="s">
        <v>333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11565</v>
      </c>
      <c r="S46" s="81">
        <v>88429</v>
      </c>
      <c r="T46" s="81">
        <v>99475.354000000007</v>
      </c>
      <c r="U46" s="81">
        <v>32651.862000000001</v>
      </c>
      <c r="V46" s="83"/>
      <c r="W46" s="83"/>
      <c r="X46" s="79"/>
      <c r="Y46" s="79" t="s">
        <v>513</v>
      </c>
      <c r="Z46" s="79" t="s">
        <v>514</v>
      </c>
      <c r="AA46" s="79">
        <v>22251</v>
      </c>
      <c r="AB46" s="79"/>
      <c r="AC46" s="79"/>
      <c r="AD46" s="79">
        <v>22392</v>
      </c>
      <c r="AE46" s="79" t="s">
        <v>513</v>
      </c>
      <c r="AF46" s="79" t="s">
        <v>515</v>
      </c>
      <c r="AG46" s="79">
        <v>22543</v>
      </c>
      <c r="AH46" s="79" t="s">
        <v>516</v>
      </c>
      <c r="AI46" s="79" t="s">
        <v>516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17875.29</v>
      </c>
      <c r="BD46" s="81">
        <v>0</v>
      </c>
      <c r="BE46" s="81">
        <v>17875.29</v>
      </c>
      <c r="BF46" s="81">
        <v>17875.828000000001</v>
      </c>
      <c r="BG46" s="81">
        <v>0.82799999999999996</v>
      </c>
      <c r="BH46" s="84">
        <v>17875</v>
      </c>
      <c r="BI46" s="85" t="s">
        <v>42</v>
      </c>
      <c r="BJ46" s="84">
        <v>17875</v>
      </c>
      <c r="BK46" s="80" t="s">
        <v>406</v>
      </c>
      <c r="BL46" s="80" t="s">
        <v>517</v>
      </c>
      <c r="BM46" s="79">
        <v>46418</v>
      </c>
      <c r="BN46" s="79" t="s">
        <v>321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17875</v>
      </c>
      <c r="CL46" s="80" t="s">
        <v>406</v>
      </c>
      <c r="CM46" s="80" t="s">
        <v>517</v>
      </c>
      <c r="CN46" s="79">
        <v>46418</v>
      </c>
      <c r="CO46" s="79" t="s">
        <v>321</v>
      </c>
    </row>
    <row r="47" spans="1:93" ht="15" customHeight="1" x14ac:dyDescent="0.25">
      <c r="A47" s="78">
        <f t="shared" si="1"/>
        <v>33</v>
      </c>
      <c r="B47" s="79">
        <v>46023</v>
      </c>
      <c r="C47" s="79">
        <v>46053</v>
      </c>
      <c r="D47" s="80" t="s">
        <v>269</v>
      </c>
      <c r="E47" s="79">
        <v>46064</v>
      </c>
      <c r="F47" s="80" t="s">
        <v>560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13607</v>
      </c>
      <c r="S47" s="81">
        <v>38330.82</v>
      </c>
      <c r="T47" s="81">
        <v>40872.800000000003</v>
      </c>
      <c r="U47" s="81">
        <v>15445.602999999999</v>
      </c>
      <c r="V47" s="83"/>
      <c r="W47" s="83"/>
      <c r="X47" s="79"/>
      <c r="Y47" s="79" t="s">
        <v>518</v>
      </c>
      <c r="Z47" s="79" t="s">
        <v>329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11973.083000000001</v>
      </c>
      <c r="BD47" s="81">
        <v>0</v>
      </c>
      <c r="BE47" s="81">
        <v>11973.083000000001</v>
      </c>
      <c r="BF47" s="81">
        <v>11973.49</v>
      </c>
      <c r="BG47" s="81">
        <v>0.49</v>
      </c>
      <c r="BH47" s="84">
        <v>11973</v>
      </c>
      <c r="BI47" s="85" t="s">
        <v>42</v>
      </c>
      <c r="BJ47" s="84">
        <v>11973</v>
      </c>
      <c r="BK47" s="80" t="s">
        <v>407</v>
      </c>
      <c r="BL47" s="80" t="s">
        <v>519</v>
      </c>
      <c r="BM47" s="79">
        <v>46418</v>
      </c>
      <c r="BN47" s="79" t="s">
        <v>321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326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408</v>
      </c>
      <c r="CH47" s="80" t="s">
        <v>408</v>
      </c>
      <c r="CI47" s="79"/>
      <c r="CJ47" s="79"/>
      <c r="CK47" s="82">
        <v>11973</v>
      </c>
      <c r="CL47" s="80" t="s">
        <v>407</v>
      </c>
      <c r="CM47" s="80" t="s">
        <v>519</v>
      </c>
      <c r="CN47" s="79">
        <v>46418</v>
      </c>
      <c r="CO47" s="79" t="s">
        <v>321</v>
      </c>
    </row>
    <row r="48" spans="1:93" ht="15" customHeight="1" x14ac:dyDescent="0.25">
      <c r="A48" s="78">
        <f t="shared" si="1"/>
        <v>34</v>
      </c>
      <c r="B48" s="79">
        <v>46023</v>
      </c>
      <c r="C48" s="79">
        <v>46053</v>
      </c>
      <c r="D48" s="80" t="s">
        <v>270</v>
      </c>
      <c r="E48" s="79">
        <v>46064</v>
      </c>
      <c r="F48" s="80" t="s">
        <v>561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34907</v>
      </c>
      <c r="R48" s="82">
        <v>16670</v>
      </c>
      <c r="S48" s="81">
        <v>86634.467000000004</v>
      </c>
      <c r="T48" s="81">
        <v>58353.466999999997</v>
      </c>
      <c r="U48" s="81">
        <v>45220.724999999999</v>
      </c>
      <c r="V48" s="83"/>
      <c r="W48" s="83"/>
      <c r="X48" s="79"/>
      <c r="Y48" s="79" t="s">
        <v>520</v>
      </c>
      <c r="Z48" s="79" t="s">
        <v>328</v>
      </c>
      <c r="AA48" s="79">
        <v>45309</v>
      </c>
      <c r="AB48" s="79" t="s">
        <v>521</v>
      </c>
      <c r="AC48" s="79" t="s">
        <v>327</v>
      </c>
      <c r="AD48" s="79">
        <v>45309</v>
      </c>
      <c r="AE48" s="79" t="s">
        <v>522</v>
      </c>
      <c r="AF48" s="79" t="s">
        <v>330</v>
      </c>
      <c r="AG48" s="79">
        <v>45309</v>
      </c>
      <c r="AH48" s="79"/>
      <c r="AI48" s="79"/>
      <c r="AJ48" s="79"/>
      <c r="AK48" s="79" t="s">
        <v>523</v>
      </c>
      <c r="AL48" s="79" t="s">
        <v>524</v>
      </c>
      <c r="AM48" s="79">
        <v>31177</v>
      </c>
      <c r="AN48" s="79" t="s">
        <v>525</v>
      </c>
      <c r="AO48" s="79" t="s">
        <v>329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36166.980000000003</v>
      </c>
      <c r="BD48" s="81">
        <v>0</v>
      </c>
      <c r="BE48" s="81">
        <v>36166.980000000003</v>
      </c>
      <c r="BF48" s="81">
        <v>36167.404999999999</v>
      </c>
      <c r="BG48" s="81">
        <v>0.40500000000000003</v>
      </c>
      <c r="BH48" s="84">
        <v>36167</v>
      </c>
      <c r="BI48" s="85" t="s">
        <v>42</v>
      </c>
      <c r="BJ48" s="84">
        <v>36167</v>
      </c>
      <c r="BK48" s="80" t="s">
        <v>409</v>
      </c>
      <c r="BL48" s="80" t="s">
        <v>526</v>
      </c>
      <c r="BM48" s="79">
        <v>46418</v>
      </c>
      <c r="BN48" s="79" t="s">
        <v>321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410</v>
      </c>
      <c r="BW48" s="80" t="s">
        <v>410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410</v>
      </c>
      <c r="CH48" s="80" t="s">
        <v>410</v>
      </c>
      <c r="CI48" s="79"/>
      <c r="CJ48" s="79"/>
      <c r="CK48" s="82">
        <v>36167</v>
      </c>
      <c r="CL48" s="80" t="s">
        <v>409</v>
      </c>
      <c r="CM48" s="80" t="s">
        <v>526</v>
      </c>
      <c r="CN48" s="79">
        <v>46418</v>
      </c>
      <c r="CO48" s="79" t="s">
        <v>321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562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411</v>
      </c>
      <c r="BL49" s="62" t="s">
        <v>411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331</v>
      </c>
      <c r="CA49" s="63"/>
      <c r="CB49" s="63"/>
      <c r="CC49" s="63"/>
      <c r="CD49" s="66"/>
      <c r="CE49" s="67"/>
      <c r="CF49" s="64">
        <v>0</v>
      </c>
      <c r="CG49" s="62" t="s">
        <v>411</v>
      </c>
      <c r="CH49" s="62" t="s">
        <v>411</v>
      </c>
      <c r="CI49" s="61"/>
      <c r="CJ49" s="61"/>
      <c r="CK49" s="66">
        <v>0</v>
      </c>
      <c r="CL49" s="62" t="s">
        <v>411</v>
      </c>
      <c r="CM49" s="62" t="s">
        <v>411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563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412</v>
      </c>
      <c r="BW50" s="66" t="s">
        <v>412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412</v>
      </c>
      <c r="CM50" s="66" t="s">
        <v>412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46023</v>
      </c>
      <c r="C51" s="79">
        <v>46053</v>
      </c>
      <c r="D51" s="80" t="s">
        <v>273</v>
      </c>
      <c r="E51" s="79">
        <v>46064</v>
      </c>
      <c r="F51" s="80" t="s">
        <v>564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8799</v>
      </c>
      <c r="S51" s="81">
        <v>68612.399999999994</v>
      </c>
      <c r="T51" s="81">
        <v>68612.399999999994</v>
      </c>
      <c r="U51" s="81">
        <v>35999.705999999998</v>
      </c>
      <c r="V51" s="83"/>
      <c r="W51" s="83"/>
      <c r="X51" s="79"/>
      <c r="Y51" s="79" t="s">
        <v>527</v>
      </c>
      <c r="Z51" s="79" t="s">
        <v>528</v>
      </c>
      <c r="AA51" s="79">
        <v>27011</v>
      </c>
      <c r="AB51" s="79" t="s">
        <v>529</v>
      </c>
      <c r="AC51" s="79" t="s">
        <v>530</v>
      </c>
      <c r="AD51" s="79">
        <v>27304</v>
      </c>
      <c r="AE51" s="79" t="s">
        <v>531</v>
      </c>
      <c r="AF51" s="79" t="s">
        <v>532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30888.248</v>
      </c>
      <c r="BD51" s="81">
        <v>0</v>
      </c>
      <c r="BE51" s="81">
        <v>30888.248</v>
      </c>
      <c r="BF51" s="81">
        <v>30888.378000000001</v>
      </c>
      <c r="BG51" s="81">
        <v>0.378</v>
      </c>
      <c r="BH51" s="84">
        <v>30888</v>
      </c>
      <c r="BI51" s="85" t="s">
        <v>42</v>
      </c>
      <c r="BJ51" s="84">
        <v>30888</v>
      </c>
      <c r="BK51" s="84" t="s">
        <v>413</v>
      </c>
      <c r="BL51" s="84" t="s">
        <v>533</v>
      </c>
      <c r="BM51" s="79">
        <v>46418</v>
      </c>
      <c r="BN51" s="79" t="s">
        <v>321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30888</v>
      </c>
      <c r="CL51" s="84" t="s">
        <v>413</v>
      </c>
      <c r="CM51" s="84" t="s">
        <v>533</v>
      </c>
      <c r="CN51" s="79">
        <v>46418</v>
      </c>
      <c r="CO51" s="79" t="s">
        <v>321</v>
      </c>
    </row>
  </sheetData>
  <autoFilter ref="A8:BZ8"/>
  <mergeCells count="150">
    <mergeCell ref="BE14:CJ14"/>
    <mergeCell ref="BY16:BY17"/>
    <mergeCell ref="BY5:BY6"/>
    <mergeCell ref="BZ4:CJ4"/>
    <mergeCell ref="CB5:CB6"/>
    <mergeCell ref="CC5:CC6"/>
    <mergeCell ref="CD5:CD6"/>
    <mergeCell ref="CE5:CE6"/>
    <mergeCell ref="BJ5:BJ6"/>
    <mergeCell ref="BK5:BL5"/>
    <mergeCell ref="CA5:CA6"/>
    <mergeCell ref="BZ5:BZ6"/>
    <mergeCell ref="BM5:BM6"/>
    <mergeCell ref="BE4:BN4"/>
    <mergeCell ref="CJ16:CJ17"/>
    <mergeCell ref="BD3:BD6"/>
    <mergeCell ref="BC3:BC6"/>
    <mergeCell ref="CJ5:CJ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O4:BY4"/>
    <mergeCell ref="BV5:BW5"/>
    <mergeCell ref="BO5:BO6"/>
    <mergeCell ref="B3:C6"/>
    <mergeCell ref="H3:K3"/>
    <mergeCell ref="L3:AY3"/>
    <mergeCell ref="S4:T4"/>
    <mergeCell ref="V5:X5"/>
    <mergeCell ref="Y5:AA5"/>
    <mergeCell ref="AW5:AY5"/>
    <mergeCell ref="AZ3:BB3"/>
    <mergeCell ref="AZ4:AZ6"/>
    <mergeCell ref="BA4:BA6"/>
    <mergeCell ref="BB4:BB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B5:AD5"/>
    <mergeCell ref="AE5:AG5"/>
    <mergeCell ref="AH5:AJ5"/>
    <mergeCell ref="AK5:AM5"/>
    <mergeCell ref="AN5:AP5"/>
    <mergeCell ref="AT5:AV5"/>
    <mergeCell ref="A3:A6"/>
    <mergeCell ref="H4:H6"/>
    <mergeCell ref="I4:I6"/>
    <mergeCell ref="L4:L6"/>
    <mergeCell ref="P4:P6"/>
    <mergeCell ref="Q4:R6"/>
    <mergeCell ref="S5:S6"/>
    <mergeCell ref="T5:T6"/>
    <mergeCell ref="BE3:CJ3"/>
    <mergeCell ref="CL5:CM5"/>
    <mergeCell ref="CN5:CN6"/>
    <mergeCell ref="CO5:CO6"/>
    <mergeCell ref="CK3:CO3"/>
    <mergeCell ref="CK4:CO4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CF5:CF6"/>
    <mergeCell ref="CI5:CI6"/>
    <mergeCell ref="BP5:BP6"/>
    <mergeCell ref="BQ5:BQ6"/>
    <mergeCell ref="BR5:BR6"/>
    <mergeCell ref="BS5:BS6"/>
    <mergeCell ref="BT5:BT6"/>
    <mergeCell ref="BU5:BU6"/>
    <mergeCell ref="BX5:BX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F10" sqref="F10:G1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7" t="s">
        <v>313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6" t="s">
        <v>368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281</v>
      </c>
      <c r="BW9" s="100" t="s">
        <v>281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281</v>
      </c>
      <c r="CM9" s="100" t="s">
        <v>281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534</v>
      </c>
      <c r="G10" s="79">
        <v>46002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340</v>
      </c>
      <c r="BW10" s="95" t="s">
        <v>340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340</v>
      </c>
      <c r="CM10" s="95" t="s">
        <v>340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535</v>
      </c>
      <c r="G11" s="79">
        <v>46008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341</v>
      </c>
      <c r="BP11" s="99"/>
      <c r="BQ11" s="99"/>
      <c r="BR11" s="99"/>
      <c r="BS11" s="100"/>
      <c r="BT11" s="101"/>
      <c r="BU11" s="100">
        <v>0</v>
      </c>
      <c r="BV11" s="100" t="s">
        <v>342</v>
      </c>
      <c r="BW11" s="100" t="s">
        <v>342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342</v>
      </c>
      <c r="CM11" s="100" t="s">
        <v>342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341</v>
      </c>
      <c r="BP12" s="99"/>
      <c r="BQ12" s="99"/>
      <c r="BR12" s="99"/>
      <c r="BS12" s="100"/>
      <c r="BT12" s="101"/>
      <c r="BU12" s="100">
        <v>0</v>
      </c>
      <c r="BV12" s="100" t="s">
        <v>282</v>
      </c>
      <c r="BW12" s="100" t="s">
        <v>282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282</v>
      </c>
      <c r="CM12" s="100" t="s">
        <v>282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283</v>
      </c>
      <c r="BW13" s="100" t="s">
        <v>283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283</v>
      </c>
      <c r="CM13" s="100" t="s">
        <v>283</v>
      </c>
      <c r="CN13" s="79"/>
      <c r="CO13" s="96"/>
    </row>
    <row r="14" spans="1:93" ht="27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48.7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539</v>
      </c>
      <c r="G20" s="79">
        <v>46009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284</v>
      </c>
      <c r="BW20" s="100" t="s">
        <v>284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284</v>
      </c>
      <c r="CM20" s="100" t="s">
        <v>284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540</v>
      </c>
      <c r="G21" s="79">
        <v>45965</v>
      </c>
      <c r="H21" s="95" t="s">
        <v>343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344</v>
      </c>
      <c r="BP21" s="99"/>
      <c r="BQ21" s="99"/>
      <c r="BR21" s="99"/>
      <c r="BS21" s="100"/>
      <c r="BT21" s="101"/>
      <c r="BU21" s="100">
        <v>0</v>
      </c>
      <c r="BV21" s="100" t="s">
        <v>345</v>
      </c>
      <c r="BW21" s="100" t="s">
        <v>345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345</v>
      </c>
      <c r="CM21" s="100" t="s">
        <v>345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536</v>
      </c>
      <c r="G22" s="79">
        <v>46008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346</v>
      </c>
      <c r="BW22" s="100" t="s">
        <v>346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346</v>
      </c>
      <c r="CM22" s="100" t="s">
        <v>346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537</v>
      </c>
      <c r="G23" s="79">
        <v>46000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347</v>
      </c>
      <c r="BW23" s="100" t="s">
        <v>347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347</v>
      </c>
      <c r="CM23" s="100" t="s">
        <v>347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285</v>
      </c>
      <c r="BW24" s="100" t="s">
        <v>285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285</v>
      </c>
      <c r="CM24" s="100" t="s">
        <v>285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538</v>
      </c>
      <c r="G25" s="79">
        <v>46008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344</v>
      </c>
      <c r="BP25" s="99"/>
      <c r="BQ25" s="99"/>
      <c r="BR25" s="99"/>
      <c r="BS25" s="100"/>
      <c r="BT25" s="101"/>
      <c r="BU25" s="100">
        <v>0</v>
      </c>
      <c r="BV25" s="100" t="s">
        <v>348</v>
      </c>
      <c r="BW25" s="100" t="s">
        <v>348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348</v>
      </c>
      <c r="CM25" s="100" t="s">
        <v>348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541</v>
      </c>
      <c r="G26" s="79">
        <v>46006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286</v>
      </c>
      <c r="BW26" s="100" t="s">
        <v>286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286</v>
      </c>
      <c r="CM26" s="100" t="s">
        <v>286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542</v>
      </c>
      <c r="G27" s="79">
        <v>45965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349</v>
      </c>
      <c r="BW27" s="100" t="s">
        <v>349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349</v>
      </c>
      <c r="CM27" s="100" t="s">
        <v>349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543</v>
      </c>
      <c r="G28" s="79">
        <v>45965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350</v>
      </c>
      <c r="BW28" s="100" t="s">
        <v>350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350</v>
      </c>
      <c r="CM28" s="100" t="s">
        <v>350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544</v>
      </c>
      <c r="G29" s="79">
        <v>45968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344</v>
      </c>
      <c r="BP29" s="99"/>
      <c r="BQ29" s="99"/>
      <c r="BR29" s="99"/>
      <c r="BS29" s="100"/>
      <c r="BT29" s="101"/>
      <c r="BU29" s="100">
        <v>0</v>
      </c>
      <c r="BV29" s="100" t="s">
        <v>351</v>
      </c>
      <c r="BW29" s="100" t="s">
        <v>351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351</v>
      </c>
      <c r="CM29" s="100" t="s">
        <v>351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545</v>
      </c>
      <c r="G30" s="79">
        <v>46000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352</v>
      </c>
      <c r="BW30" s="100" t="s">
        <v>352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352</v>
      </c>
      <c r="CM30" s="100" t="s">
        <v>352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546</v>
      </c>
      <c r="G31" s="79">
        <v>45940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344</v>
      </c>
      <c r="BP31" s="99"/>
      <c r="BQ31" s="99"/>
      <c r="BR31" s="99"/>
      <c r="BS31" s="100"/>
      <c r="BT31" s="101"/>
      <c r="BU31" s="100">
        <v>0</v>
      </c>
      <c r="BV31" s="100" t="s">
        <v>353</v>
      </c>
      <c r="BW31" s="100" t="s">
        <v>353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353</v>
      </c>
      <c r="CM31" s="100" t="s">
        <v>353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547</v>
      </c>
      <c r="G32" s="79">
        <v>46008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354</v>
      </c>
      <c r="BW32" s="100" t="s">
        <v>354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354</v>
      </c>
      <c r="CM32" s="100" t="s">
        <v>354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548</v>
      </c>
      <c r="G33" s="79">
        <v>46027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344</v>
      </c>
      <c r="BP33" s="99"/>
      <c r="BQ33" s="99"/>
      <c r="BR33" s="99"/>
      <c r="BS33" s="100"/>
      <c r="BT33" s="101"/>
      <c r="BU33" s="100">
        <v>0</v>
      </c>
      <c r="BV33" s="100" t="s">
        <v>287</v>
      </c>
      <c r="BW33" s="100" t="s">
        <v>287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287</v>
      </c>
      <c r="CM33" s="100" t="s">
        <v>287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549</v>
      </c>
      <c r="G34" s="79">
        <v>46008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344</v>
      </c>
      <c r="BP34" s="99"/>
      <c r="BQ34" s="99"/>
      <c r="BR34" s="99"/>
      <c r="BS34" s="100"/>
      <c r="BT34" s="101"/>
      <c r="BU34" s="100">
        <v>0</v>
      </c>
      <c r="BV34" s="100" t="s">
        <v>355</v>
      </c>
      <c r="BW34" s="100" t="s">
        <v>355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355</v>
      </c>
      <c r="CM34" s="100" t="s">
        <v>355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550</v>
      </c>
      <c r="G35" s="79">
        <v>46008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344</v>
      </c>
      <c r="BP35" s="99"/>
      <c r="BQ35" s="99"/>
      <c r="BR35" s="99"/>
      <c r="BS35" s="100"/>
      <c r="BT35" s="101"/>
      <c r="BU35" s="100">
        <v>0</v>
      </c>
      <c r="BV35" s="100" t="s">
        <v>356</v>
      </c>
      <c r="BW35" s="100" t="s">
        <v>356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356</v>
      </c>
      <c r="CM35" s="100" t="s">
        <v>356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551</v>
      </c>
      <c r="G36" s="79">
        <v>46013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357</v>
      </c>
      <c r="BL36" s="95" t="s">
        <v>357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357</v>
      </c>
      <c r="CM36" s="95" t="s">
        <v>357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552</v>
      </c>
      <c r="G37" s="79">
        <v>45965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358</v>
      </c>
      <c r="BW37" s="100" t="s">
        <v>358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358</v>
      </c>
      <c r="CM37" s="100" t="s">
        <v>358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288</v>
      </c>
      <c r="BL38" s="95" t="s">
        <v>288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288</v>
      </c>
      <c r="CM38" s="95" t="s">
        <v>288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553</v>
      </c>
      <c r="G39" s="79">
        <v>46008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359</v>
      </c>
      <c r="BL39" s="95" t="s">
        <v>359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359</v>
      </c>
      <c r="CM39" s="95" t="s">
        <v>359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289</v>
      </c>
      <c r="BW40" s="100" t="s">
        <v>289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289</v>
      </c>
      <c r="CM40" s="100" t="s">
        <v>289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554</v>
      </c>
      <c r="G41" s="79">
        <v>46036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290</v>
      </c>
      <c r="BL41" s="95" t="s">
        <v>290</v>
      </c>
      <c r="BM41" s="96"/>
      <c r="BN41" s="96"/>
      <c r="BO41" s="86" t="s">
        <v>344</v>
      </c>
      <c r="BP41" s="99"/>
      <c r="BQ41" s="99"/>
      <c r="BR41" s="99"/>
      <c r="BS41" s="100"/>
      <c r="BT41" s="101"/>
      <c r="BU41" s="100">
        <v>0</v>
      </c>
      <c r="BV41" s="95" t="s">
        <v>290</v>
      </c>
      <c r="BW41" s="95" t="s">
        <v>290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290</v>
      </c>
      <c r="CH41" s="95" t="s">
        <v>290</v>
      </c>
      <c r="CI41" s="79"/>
      <c r="CJ41" s="96"/>
      <c r="CK41" s="100">
        <v>0</v>
      </c>
      <c r="CL41" s="95" t="s">
        <v>290</v>
      </c>
      <c r="CM41" s="95" t="s">
        <v>290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555</v>
      </c>
      <c r="G42" s="79">
        <v>46036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360</v>
      </c>
      <c r="BL42" s="95" t="s">
        <v>360</v>
      </c>
      <c r="BM42" s="96"/>
      <c r="BN42" s="96"/>
      <c r="BO42" s="86" t="s">
        <v>344</v>
      </c>
      <c r="BP42" s="99"/>
      <c r="BQ42" s="99"/>
      <c r="BR42" s="99"/>
      <c r="BS42" s="100"/>
      <c r="BT42" s="101"/>
      <c r="BU42" s="100">
        <v>0</v>
      </c>
      <c r="BV42" s="95" t="s">
        <v>360</v>
      </c>
      <c r="BW42" s="95" t="s">
        <v>360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360</v>
      </c>
      <c r="CM42" s="95" t="s">
        <v>360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556</v>
      </c>
      <c r="G43" s="79">
        <v>46006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291</v>
      </c>
      <c r="BL43" s="95" t="s">
        <v>291</v>
      </c>
      <c r="BM43" s="96"/>
      <c r="BN43" s="96"/>
      <c r="BO43" s="86" t="s">
        <v>344</v>
      </c>
      <c r="BP43" s="99"/>
      <c r="BQ43" s="99"/>
      <c r="BR43" s="99"/>
      <c r="BS43" s="100"/>
      <c r="BT43" s="101"/>
      <c r="BU43" s="100">
        <v>0</v>
      </c>
      <c r="BV43" s="95" t="s">
        <v>291</v>
      </c>
      <c r="BW43" s="95" t="s">
        <v>291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291</v>
      </c>
      <c r="CH43" s="95" t="s">
        <v>291</v>
      </c>
      <c r="CI43" s="79"/>
      <c r="CJ43" s="96"/>
      <c r="CK43" s="100">
        <v>0</v>
      </c>
      <c r="CL43" s="95" t="s">
        <v>291</v>
      </c>
      <c r="CM43" s="95" t="s">
        <v>291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557</v>
      </c>
      <c r="G44" s="79">
        <v>46006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361</v>
      </c>
      <c r="BL44" s="95" t="s">
        <v>361</v>
      </c>
      <c r="BM44" s="96"/>
      <c r="BN44" s="96"/>
      <c r="BO44" s="86" t="s">
        <v>344</v>
      </c>
      <c r="BP44" s="99"/>
      <c r="BQ44" s="99"/>
      <c r="BR44" s="99"/>
      <c r="BS44" s="100"/>
      <c r="BT44" s="101"/>
      <c r="BU44" s="100">
        <v>0</v>
      </c>
      <c r="BV44" s="95" t="s">
        <v>361</v>
      </c>
      <c r="BW44" s="95" t="s">
        <v>361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361</v>
      </c>
      <c r="CH44" s="95" t="s">
        <v>361</v>
      </c>
      <c r="CI44" s="79"/>
      <c r="CJ44" s="96"/>
      <c r="CK44" s="100">
        <v>0</v>
      </c>
      <c r="CL44" s="95" t="s">
        <v>361</v>
      </c>
      <c r="CM44" s="95" t="s">
        <v>361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558</v>
      </c>
      <c r="G45" s="79">
        <v>45965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362</v>
      </c>
      <c r="BL45" s="95" t="s">
        <v>362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362</v>
      </c>
      <c r="CM45" s="95" t="s">
        <v>362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559</v>
      </c>
      <c r="G46" s="79">
        <v>46035</v>
      </c>
      <c r="H46" s="95" t="s">
        <v>332</v>
      </c>
      <c r="I46" s="80">
        <v>123526494</v>
      </c>
      <c r="J46" s="95" t="s">
        <v>104</v>
      </c>
      <c r="K46" s="95" t="s">
        <v>105</v>
      </c>
      <c r="L46" s="95" t="s">
        <v>333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363</v>
      </c>
      <c r="BL46" s="95" t="s">
        <v>363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363</v>
      </c>
      <c r="CM46" s="95" t="s">
        <v>363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560</v>
      </c>
      <c r="G47" s="79">
        <v>46008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364</v>
      </c>
      <c r="BL47" s="95" t="s">
        <v>364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364</v>
      </c>
      <c r="CH47" s="95" t="s">
        <v>364</v>
      </c>
      <c r="CI47" s="79"/>
      <c r="CJ47" s="96"/>
      <c r="CK47" s="100">
        <v>0</v>
      </c>
      <c r="CL47" s="95" t="s">
        <v>364</v>
      </c>
      <c r="CM47" s="95" t="s">
        <v>364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561</v>
      </c>
      <c r="G48" s="79">
        <v>46000</v>
      </c>
      <c r="H48" s="95" t="s">
        <v>365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292</v>
      </c>
      <c r="BL48" s="95" t="s">
        <v>292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292</v>
      </c>
      <c r="BW48" s="95" t="s">
        <v>292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292</v>
      </c>
      <c r="CH48" s="95" t="s">
        <v>292</v>
      </c>
      <c r="CI48" s="79"/>
      <c r="CJ48" s="96"/>
      <c r="CK48" s="100">
        <v>0</v>
      </c>
      <c r="CL48" s="95" t="s">
        <v>292</v>
      </c>
      <c r="CM48" s="95" t="s">
        <v>292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562</v>
      </c>
      <c r="G49" s="79">
        <v>45965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293</v>
      </c>
      <c r="BL49" s="95" t="s">
        <v>293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366</v>
      </c>
      <c r="CA49" s="99"/>
      <c r="CB49" s="99"/>
      <c r="CC49" s="99"/>
      <c r="CD49" s="100"/>
      <c r="CE49" s="101"/>
      <c r="CF49" s="100">
        <v>0</v>
      </c>
      <c r="CG49" s="95" t="s">
        <v>293</v>
      </c>
      <c r="CH49" s="95" t="s">
        <v>293</v>
      </c>
      <c r="CI49" s="79"/>
      <c r="CJ49" s="96"/>
      <c r="CK49" s="100">
        <v>0</v>
      </c>
      <c r="CL49" s="95" t="s">
        <v>293</v>
      </c>
      <c r="CM49" s="95" t="s">
        <v>293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563</v>
      </c>
      <c r="G50" s="79">
        <v>46000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294</v>
      </c>
      <c r="BW50" s="100" t="s">
        <v>294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294</v>
      </c>
      <c r="CM50" s="100" t="s">
        <v>294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564</v>
      </c>
      <c r="G51" s="79">
        <v>46056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367</v>
      </c>
      <c r="BL51" s="100" t="s">
        <v>367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367</v>
      </c>
      <c r="CM51" s="100" t="s">
        <v>367</v>
      </c>
      <c r="CN51" s="79"/>
      <c r="CO51" s="96"/>
    </row>
  </sheetData>
  <autoFilter ref="A8:BZ8"/>
  <mergeCells count="150"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CF5:CF6"/>
    <mergeCell ref="BM5:BM6"/>
    <mergeCell ref="BZ5:BZ6"/>
    <mergeCell ref="BE4:BN4"/>
    <mergeCell ref="BX5:BX6"/>
    <mergeCell ref="BY5:BY6"/>
    <mergeCell ref="BE14:CJ14"/>
    <mergeCell ref="CK14:CO14"/>
    <mergeCell ref="BE15:BN15"/>
    <mergeCell ref="BO15:BY15"/>
    <mergeCell ref="BZ15:CJ15"/>
    <mergeCell ref="BD3:BD6"/>
    <mergeCell ref="BC3:BC6"/>
    <mergeCell ref="CJ5:CJ6"/>
    <mergeCell ref="BH5:BH6"/>
    <mergeCell ref="BI5:BI6"/>
    <mergeCell ref="CG5:CH5"/>
    <mergeCell ref="CC5:CC6"/>
    <mergeCell ref="CD5:CD6"/>
    <mergeCell ref="CE5:CE6"/>
    <mergeCell ref="BZ4:CJ4"/>
    <mergeCell ref="CB5:CB6"/>
    <mergeCell ref="CI5:CI6"/>
    <mergeCell ref="BR5:BR6"/>
    <mergeCell ref="BS5:BS6"/>
    <mergeCell ref="BT5:BT6"/>
    <mergeCell ref="BU5:BU6"/>
    <mergeCell ref="BO4:BY4"/>
    <mergeCell ref="BV5:BW5"/>
    <mergeCell ref="BO5:BO6"/>
    <mergeCell ref="BP5:BP6"/>
    <mergeCell ref="BQ5:BQ6"/>
    <mergeCell ref="BJ5:BJ6"/>
    <mergeCell ref="BK5:BL5"/>
    <mergeCell ref="CA5:CA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B3:C6"/>
    <mergeCell ref="H3:K3"/>
    <mergeCell ref="L3:AY3"/>
    <mergeCell ref="S4:T4"/>
    <mergeCell ref="V5:X5"/>
    <mergeCell ref="Y5:AA5"/>
    <mergeCell ref="AW5:AY5"/>
    <mergeCell ref="T5:T6"/>
    <mergeCell ref="AB5:AD5"/>
    <mergeCell ref="AE5:AG5"/>
    <mergeCell ref="AH5:AJ5"/>
    <mergeCell ref="AK5:AM5"/>
    <mergeCell ref="AN5:AP5"/>
    <mergeCell ref="AT5:AV5"/>
    <mergeCell ref="AZ3:BB3"/>
    <mergeCell ref="AZ4:AZ6"/>
    <mergeCell ref="BA4:BA6"/>
    <mergeCell ref="BB4:BB6"/>
    <mergeCell ref="H4:H6"/>
    <mergeCell ref="I4:I6"/>
    <mergeCell ref="L4:L6"/>
    <mergeCell ref="P4:P6"/>
    <mergeCell ref="Q4:R6"/>
    <mergeCell ref="S5:S6"/>
    <mergeCell ref="BE16:BE17"/>
    <mergeCell ref="BF16:BF17"/>
    <mergeCell ref="BG16:BG17"/>
    <mergeCell ref="BH16:BH17"/>
    <mergeCell ref="BI16:BI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S16:S17"/>
    <mergeCell ref="T16:T17"/>
    <mergeCell ref="U16:U17"/>
    <mergeCell ref="V16:X16"/>
    <mergeCell ref="Y16:AA16"/>
    <mergeCell ref="AB16:AD16"/>
    <mergeCell ref="AE16:AG16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Y16:BY17"/>
    <mergeCell ref="BZ16:BZ17"/>
    <mergeCell ref="CA16:CA17"/>
    <mergeCell ref="CB16:CB17"/>
    <mergeCell ref="CC16:CC17"/>
    <mergeCell ref="CO16:CO17"/>
    <mergeCell ref="CD16:CD17"/>
    <mergeCell ref="CE16:CE17"/>
    <mergeCell ref="CF16:CF17"/>
    <mergeCell ref="CG16:CH16"/>
    <mergeCell ref="CI16:CI17"/>
    <mergeCell ref="CJ16:CJ17"/>
    <mergeCell ref="CK16:CK17"/>
    <mergeCell ref="CL16:CM16"/>
    <mergeCell ref="CN16:CN17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F10" sqref="F10:G1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7" t="s">
        <v>313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6" t="s">
        <v>567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281</v>
      </c>
      <c r="BW9" s="100" t="s">
        <v>281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281</v>
      </c>
      <c r="CM9" s="100" t="s">
        <v>281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534</v>
      </c>
      <c r="G10" s="79">
        <v>46002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340</v>
      </c>
      <c r="BW10" s="95" t="s">
        <v>340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340</v>
      </c>
      <c r="CM10" s="95" t="s">
        <v>340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535</v>
      </c>
      <c r="G11" s="79">
        <v>46008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341</v>
      </c>
      <c r="BP11" s="99"/>
      <c r="BQ11" s="99"/>
      <c r="BR11" s="99"/>
      <c r="BS11" s="100"/>
      <c r="BT11" s="101"/>
      <c r="BU11" s="100">
        <v>0</v>
      </c>
      <c r="BV11" s="100" t="s">
        <v>342</v>
      </c>
      <c r="BW11" s="100" t="s">
        <v>342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342</v>
      </c>
      <c r="CM11" s="100" t="s">
        <v>342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341</v>
      </c>
      <c r="BP12" s="99"/>
      <c r="BQ12" s="99"/>
      <c r="BR12" s="99"/>
      <c r="BS12" s="100"/>
      <c r="BT12" s="101"/>
      <c r="BU12" s="100">
        <v>0</v>
      </c>
      <c r="BV12" s="100" t="s">
        <v>282</v>
      </c>
      <c r="BW12" s="100" t="s">
        <v>282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282</v>
      </c>
      <c r="CM12" s="100" t="s">
        <v>282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283</v>
      </c>
      <c r="BW13" s="100" t="s">
        <v>283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283</v>
      </c>
      <c r="CM13" s="100" t="s">
        <v>283</v>
      </c>
      <c r="CN13" s="79"/>
      <c r="CO13" s="96"/>
    </row>
    <row r="14" spans="1:93" ht="28.5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48.7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539</v>
      </c>
      <c r="G20" s="79">
        <v>46009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284</v>
      </c>
      <c r="BW20" s="100" t="s">
        <v>284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284</v>
      </c>
      <c r="CM20" s="100" t="s">
        <v>284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540</v>
      </c>
      <c r="G21" s="79">
        <v>45965</v>
      </c>
      <c r="H21" s="95" t="s">
        <v>343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344</v>
      </c>
      <c r="BP21" s="99"/>
      <c r="BQ21" s="99"/>
      <c r="BR21" s="99"/>
      <c r="BS21" s="100"/>
      <c r="BT21" s="101"/>
      <c r="BU21" s="100">
        <v>0</v>
      </c>
      <c r="BV21" s="100" t="s">
        <v>345</v>
      </c>
      <c r="BW21" s="100" t="s">
        <v>345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345</v>
      </c>
      <c r="CM21" s="100" t="s">
        <v>345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536</v>
      </c>
      <c r="G22" s="79">
        <v>46008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346</v>
      </c>
      <c r="BW22" s="100" t="s">
        <v>346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346</v>
      </c>
      <c r="CM22" s="100" t="s">
        <v>346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537</v>
      </c>
      <c r="G23" s="79">
        <v>46000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347</v>
      </c>
      <c r="BW23" s="100" t="s">
        <v>347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347</v>
      </c>
      <c r="CM23" s="100" t="s">
        <v>347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285</v>
      </c>
      <c r="BW24" s="100" t="s">
        <v>285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285</v>
      </c>
      <c r="CM24" s="100" t="s">
        <v>285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538</v>
      </c>
      <c r="G25" s="79">
        <v>46008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344</v>
      </c>
      <c r="BP25" s="99"/>
      <c r="BQ25" s="99"/>
      <c r="BR25" s="99"/>
      <c r="BS25" s="100"/>
      <c r="BT25" s="101"/>
      <c r="BU25" s="100">
        <v>0</v>
      </c>
      <c r="BV25" s="100" t="s">
        <v>348</v>
      </c>
      <c r="BW25" s="100" t="s">
        <v>348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348</v>
      </c>
      <c r="CM25" s="100" t="s">
        <v>348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541</v>
      </c>
      <c r="G26" s="79">
        <v>46006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286</v>
      </c>
      <c r="BW26" s="100" t="s">
        <v>286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286</v>
      </c>
      <c r="CM26" s="100" t="s">
        <v>286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542</v>
      </c>
      <c r="G27" s="79">
        <v>45965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349</v>
      </c>
      <c r="BW27" s="100" t="s">
        <v>349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349</v>
      </c>
      <c r="CM27" s="100" t="s">
        <v>349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543</v>
      </c>
      <c r="G28" s="79">
        <v>45965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350</v>
      </c>
      <c r="BW28" s="100" t="s">
        <v>350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350</v>
      </c>
      <c r="CM28" s="100" t="s">
        <v>350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544</v>
      </c>
      <c r="G29" s="79">
        <v>45968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344</v>
      </c>
      <c r="BP29" s="99"/>
      <c r="BQ29" s="99"/>
      <c r="BR29" s="99"/>
      <c r="BS29" s="100"/>
      <c r="BT29" s="101"/>
      <c r="BU29" s="100">
        <v>0</v>
      </c>
      <c r="BV29" s="100" t="s">
        <v>351</v>
      </c>
      <c r="BW29" s="100" t="s">
        <v>351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351</v>
      </c>
      <c r="CM29" s="100" t="s">
        <v>351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545</v>
      </c>
      <c r="G30" s="79">
        <v>46000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352</v>
      </c>
      <c r="BW30" s="100" t="s">
        <v>352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352</v>
      </c>
      <c r="CM30" s="100" t="s">
        <v>352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546</v>
      </c>
      <c r="G31" s="79">
        <v>45940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344</v>
      </c>
      <c r="BP31" s="99"/>
      <c r="BQ31" s="99"/>
      <c r="BR31" s="99"/>
      <c r="BS31" s="100"/>
      <c r="BT31" s="101"/>
      <c r="BU31" s="100">
        <v>0</v>
      </c>
      <c r="BV31" s="100" t="s">
        <v>353</v>
      </c>
      <c r="BW31" s="100" t="s">
        <v>353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353</v>
      </c>
      <c r="CM31" s="100" t="s">
        <v>353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547</v>
      </c>
      <c r="G32" s="79">
        <v>46008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354</v>
      </c>
      <c r="BW32" s="100" t="s">
        <v>354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354</v>
      </c>
      <c r="CM32" s="100" t="s">
        <v>354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548</v>
      </c>
      <c r="G33" s="79">
        <v>46027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344</v>
      </c>
      <c r="BP33" s="99"/>
      <c r="BQ33" s="99"/>
      <c r="BR33" s="99"/>
      <c r="BS33" s="100"/>
      <c r="BT33" s="101"/>
      <c r="BU33" s="100">
        <v>0</v>
      </c>
      <c r="BV33" s="100" t="s">
        <v>287</v>
      </c>
      <c r="BW33" s="100" t="s">
        <v>287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287</v>
      </c>
      <c r="CM33" s="100" t="s">
        <v>287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549</v>
      </c>
      <c r="G34" s="79">
        <v>46008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344</v>
      </c>
      <c r="BP34" s="99"/>
      <c r="BQ34" s="99"/>
      <c r="BR34" s="99"/>
      <c r="BS34" s="100"/>
      <c r="BT34" s="101"/>
      <c r="BU34" s="100">
        <v>0</v>
      </c>
      <c r="BV34" s="100" t="s">
        <v>355</v>
      </c>
      <c r="BW34" s="100" t="s">
        <v>355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355</v>
      </c>
      <c r="CM34" s="100" t="s">
        <v>355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550</v>
      </c>
      <c r="G35" s="79">
        <v>46008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344</v>
      </c>
      <c r="BP35" s="99"/>
      <c r="BQ35" s="99"/>
      <c r="BR35" s="99"/>
      <c r="BS35" s="100"/>
      <c r="BT35" s="101"/>
      <c r="BU35" s="100">
        <v>0</v>
      </c>
      <c r="BV35" s="100" t="s">
        <v>356</v>
      </c>
      <c r="BW35" s="100" t="s">
        <v>356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356</v>
      </c>
      <c r="CM35" s="100" t="s">
        <v>356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551</v>
      </c>
      <c r="G36" s="79">
        <v>46013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357</v>
      </c>
      <c r="BL36" s="95" t="s">
        <v>357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357</v>
      </c>
      <c r="CM36" s="95" t="s">
        <v>357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552</v>
      </c>
      <c r="G37" s="79">
        <v>45965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358</v>
      </c>
      <c r="BW37" s="100" t="s">
        <v>358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358</v>
      </c>
      <c r="CM37" s="100" t="s">
        <v>358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288</v>
      </c>
      <c r="BL38" s="95" t="s">
        <v>288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288</v>
      </c>
      <c r="CM38" s="95" t="s">
        <v>288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553</v>
      </c>
      <c r="G39" s="79">
        <v>46008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359</v>
      </c>
      <c r="BL39" s="95" t="s">
        <v>359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359</v>
      </c>
      <c r="CM39" s="95" t="s">
        <v>359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289</v>
      </c>
      <c r="BW40" s="100" t="s">
        <v>289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289</v>
      </c>
      <c r="CM40" s="100" t="s">
        <v>289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554</v>
      </c>
      <c r="G41" s="79">
        <v>46036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290</v>
      </c>
      <c r="BL41" s="95" t="s">
        <v>290</v>
      </c>
      <c r="BM41" s="96"/>
      <c r="BN41" s="96"/>
      <c r="BO41" s="86" t="s">
        <v>344</v>
      </c>
      <c r="BP41" s="99"/>
      <c r="BQ41" s="99"/>
      <c r="BR41" s="99"/>
      <c r="BS41" s="100"/>
      <c r="BT41" s="101"/>
      <c r="BU41" s="100">
        <v>0</v>
      </c>
      <c r="BV41" s="95" t="s">
        <v>290</v>
      </c>
      <c r="BW41" s="95" t="s">
        <v>290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290</v>
      </c>
      <c r="CH41" s="95" t="s">
        <v>290</v>
      </c>
      <c r="CI41" s="79"/>
      <c r="CJ41" s="96"/>
      <c r="CK41" s="100">
        <v>0</v>
      </c>
      <c r="CL41" s="95" t="s">
        <v>290</v>
      </c>
      <c r="CM41" s="95" t="s">
        <v>290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555</v>
      </c>
      <c r="G42" s="79">
        <v>46036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360</v>
      </c>
      <c r="BL42" s="95" t="s">
        <v>360</v>
      </c>
      <c r="BM42" s="96"/>
      <c r="BN42" s="96"/>
      <c r="BO42" s="86" t="s">
        <v>344</v>
      </c>
      <c r="BP42" s="99"/>
      <c r="BQ42" s="99"/>
      <c r="BR42" s="99"/>
      <c r="BS42" s="100"/>
      <c r="BT42" s="101"/>
      <c r="BU42" s="100">
        <v>0</v>
      </c>
      <c r="BV42" s="95" t="s">
        <v>360</v>
      </c>
      <c r="BW42" s="95" t="s">
        <v>360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360</v>
      </c>
      <c r="CM42" s="95" t="s">
        <v>360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556</v>
      </c>
      <c r="G43" s="79">
        <v>46006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291</v>
      </c>
      <c r="BL43" s="95" t="s">
        <v>291</v>
      </c>
      <c r="BM43" s="96"/>
      <c r="BN43" s="96"/>
      <c r="BO43" s="86" t="s">
        <v>344</v>
      </c>
      <c r="BP43" s="99"/>
      <c r="BQ43" s="99"/>
      <c r="BR43" s="99"/>
      <c r="BS43" s="100"/>
      <c r="BT43" s="101"/>
      <c r="BU43" s="100">
        <v>0</v>
      </c>
      <c r="BV43" s="95" t="s">
        <v>291</v>
      </c>
      <c r="BW43" s="95" t="s">
        <v>291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291</v>
      </c>
      <c r="CH43" s="95" t="s">
        <v>291</v>
      </c>
      <c r="CI43" s="79"/>
      <c r="CJ43" s="96"/>
      <c r="CK43" s="100">
        <v>0</v>
      </c>
      <c r="CL43" s="95" t="s">
        <v>291</v>
      </c>
      <c r="CM43" s="95" t="s">
        <v>291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557</v>
      </c>
      <c r="G44" s="79">
        <v>46006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361</v>
      </c>
      <c r="BL44" s="95" t="s">
        <v>361</v>
      </c>
      <c r="BM44" s="96"/>
      <c r="BN44" s="96"/>
      <c r="BO44" s="86" t="s">
        <v>344</v>
      </c>
      <c r="BP44" s="99"/>
      <c r="BQ44" s="99"/>
      <c r="BR44" s="99"/>
      <c r="BS44" s="100"/>
      <c r="BT44" s="101"/>
      <c r="BU44" s="100">
        <v>0</v>
      </c>
      <c r="BV44" s="95" t="s">
        <v>361</v>
      </c>
      <c r="BW44" s="95" t="s">
        <v>361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361</v>
      </c>
      <c r="CH44" s="95" t="s">
        <v>361</v>
      </c>
      <c r="CI44" s="79"/>
      <c r="CJ44" s="96"/>
      <c r="CK44" s="100">
        <v>0</v>
      </c>
      <c r="CL44" s="95" t="s">
        <v>361</v>
      </c>
      <c r="CM44" s="95" t="s">
        <v>361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558</v>
      </c>
      <c r="G45" s="79">
        <v>45965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362</v>
      </c>
      <c r="BL45" s="95" t="s">
        <v>362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362</v>
      </c>
      <c r="CM45" s="95" t="s">
        <v>362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559</v>
      </c>
      <c r="G46" s="79">
        <v>46035</v>
      </c>
      <c r="H46" s="95" t="s">
        <v>332</v>
      </c>
      <c r="I46" s="80">
        <v>123526494</v>
      </c>
      <c r="J46" s="95" t="s">
        <v>104</v>
      </c>
      <c r="K46" s="95" t="s">
        <v>105</v>
      </c>
      <c r="L46" s="95" t="s">
        <v>333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363</v>
      </c>
      <c r="BL46" s="95" t="s">
        <v>363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363</v>
      </c>
      <c r="CM46" s="95" t="s">
        <v>363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560</v>
      </c>
      <c r="G47" s="79">
        <v>46008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364</v>
      </c>
      <c r="BL47" s="95" t="s">
        <v>364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364</v>
      </c>
      <c r="CH47" s="95" t="s">
        <v>364</v>
      </c>
      <c r="CI47" s="79"/>
      <c r="CJ47" s="96"/>
      <c r="CK47" s="100">
        <v>0</v>
      </c>
      <c r="CL47" s="95" t="s">
        <v>364</v>
      </c>
      <c r="CM47" s="95" t="s">
        <v>364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561</v>
      </c>
      <c r="G48" s="79">
        <v>46000</v>
      </c>
      <c r="H48" s="95" t="s">
        <v>365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292</v>
      </c>
      <c r="BL48" s="95" t="s">
        <v>292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292</v>
      </c>
      <c r="BW48" s="95" t="s">
        <v>292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292</v>
      </c>
      <c r="CH48" s="95" t="s">
        <v>292</v>
      </c>
      <c r="CI48" s="79"/>
      <c r="CJ48" s="96"/>
      <c r="CK48" s="100">
        <v>0</v>
      </c>
      <c r="CL48" s="95" t="s">
        <v>292</v>
      </c>
      <c r="CM48" s="95" t="s">
        <v>292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562</v>
      </c>
      <c r="G49" s="79">
        <v>45965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293</v>
      </c>
      <c r="BL49" s="95" t="s">
        <v>293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366</v>
      </c>
      <c r="CA49" s="99"/>
      <c r="CB49" s="99"/>
      <c r="CC49" s="99"/>
      <c r="CD49" s="100"/>
      <c r="CE49" s="101"/>
      <c r="CF49" s="100">
        <v>0</v>
      </c>
      <c r="CG49" s="95" t="s">
        <v>293</v>
      </c>
      <c r="CH49" s="95" t="s">
        <v>293</v>
      </c>
      <c r="CI49" s="79"/>
      <c r="CJ49" s="96"/>
      <c r="CK49" s="100">
        <v>0</v>
      </c>
      <c r="CL49" s="95" t="s">
        <v>293</v>
      </c>
      <c r="CM49" s="95" t="s">
        <v>293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563</v>
      </c>
      <c r="G50" s="79">
        <v>46000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294</v>
      </c>
      <c r="BW50" s="100" t="s">
        <v>294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294</v>
      </c>
      <c r="CM50" s="100" t="s">
        <v>294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564</v>
      </c>
      <c r="G51" s="79">
        <v>46056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367</v>
      </c>
      <c r="BL51" s="100" t="s">
        <v>367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367</v>
      </c>
      <c r="CM51" s="100" t="s">
        <v>367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F10" sqref="F10:G1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7" t="s">
        <v>313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6" t="s">
        <v>568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281</v>
      </c>
      <c r="BW9" s="100" t="s">
        <v>281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281</v>
      </c>
      <c r="CM9" s="100" t="s">
        <v>281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534</v>
      </c>
      <c r="G10" s="79">
        <v>46002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340</v>
      </c>
      <c r="BW10" s="95" t="s">
        <v>340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340</v>
      </c>
      <c r="CM10" s="95" t="s">
        <v>340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535</v>
      </c>
      <c r="G11" s="79">
        <v>46008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341</v>
      </c>
      <c r="BP11" s="99"/>
      <c r="BQ11" s="99"/>
      <c r="BR11" s="99"/>
      <c r="BS11" s="100"/>
      <c r="BT11" s="101"/>
      <c r="BU11" s="100">
        <v>0</v>
      </c>
      <c r="BV11" s="100" t="s">
        <v>342</v>
      </c>
      <c r="BW11" s="100" t="s">
        <v>342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342</v>
      </c>
      <c r="CM11" s="100" t="s">
        <v>342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341</v>
      </c>
      <c r="BP12" s="99"/>
      <c r="BQ12" s="99"/>
      <c r="BR12" s="99"/>
      <c r="BS12" s="100"/>
      <c r="BT12" s="101"/>
      <c r="BU12" s="100">
        <v>0</v>
      </c>
      <c r="BV12" s="100" t="s">
        <v>282</v>
      </c>
      <c r="BW12" s="100" t="s">
        <v>282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282</v>
      </c>
      <c r="CM12" s="100" t="s">
        <v>282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283</v>
      </c>
      <c r="BW13" s="100" t="s">
        <v>283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283</v>
      </c>
      <c r="CM13" s="100" t="s">
        <v>283</v>
      </c>
      <c r="CN13" s="79"/>
      <c r="CO13" s="96"/>
    </row>
    <row r="14" spans="1:93" ht="26.25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49.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539</v>
      </c>
      <c r="G20" s="79">
        <v>46009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284</v>
      </c>
      <c r="BW20" s="100" t="s">
        <v>284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284</v>
      </c>
      <c r="CM20" s="100" t="s">
        <v>284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540</v>
      </c>
      <c r="G21" s="79">
        <v>45965</v>
      </c>
      <c r="H21" s="95" t="s">
        <v>343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344</v>
      </c>
      <c r="BP21" s="99"/>
      <c r="BQ21" s="99"/>
      <c r="BR21" s="99"/>
      <c r="BS21" s="100"/>
      <c r="BT21" s="101"/>
      <c r="BU21" s="100">
        <v>0</v>
      </c>
      <c r="BV21" s="100" t="s">
        <v>345</v>
      </c>
      <c r="BW21" s="100" t="s">
        <v>345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345</v>
      </c>
      <c r="CM21" s="100" t="s">
        <v>345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536</v>
      </c>
      <c r="G22" s="79">
        <v>46008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346</v>
      </c>
      <c r="BW22" s="100" t="s">
        <v>346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346</v>
      </c>
      <c r="CM22" s="100" t="s">
        <v>346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537</v>
      </c>
      <c r="G23" s="79">
        <v>46000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347</v>
      </c>
      <c r="BW23" s="100" t="s">
        <v>347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347</v>
      </c>
      <c r="CM23" s="100" t="s">
        <v>347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285</v>
      </c>
      <c r="BW24" s="100" t="s">
        <v>285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285</v>
      </c>
      <c r="CM24" s="100" t="s">
        <v>285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538</v>
      </c>
      <c r="G25" s="79">
        <v>46008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344</v>
      </c>
      <c r="BP25" s="99"/>
      <c r="BQ25" s="99"/>
      <c r="BR25" s="99"/>
      <c r="BS25" s="100"/>
      <c r="BT25" s="101"/>
      <c r="BU25" s="100">
        <v>0</v>
      </c>
      <c r="BV25" s="100" t="s">
        <v>348</v>
      </c>
      <c r="BW25" s="100" t="s">
        <v>348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348</v>
      </c>
      <c r="CM25" s="100" t="s">
        <v>348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541</v>
      </c>
      <c r="G26" s="79">
        <v>46006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286</v>
      </c>
      <c r="BW26" s="100" t="s">
        <v>286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286</v>
      </c>
      <c r="CM26" s="100" t="s">
        <v>286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542</v>
      </c>
      <c r="G27" s="79">
        <v>45965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349</v>
      </c>
      <c r="BW27" s="100" t="s">
        <v>349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349</v>
      </c>
      <c r="CM27" s="100" t="s">
        <v>349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543</v>
      </c>
      <c r="G28" s="79">
        <v>45965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350</v>
      </c>
      <c r="BW28" s="100" t="s">
        <v>350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350</v>
      </c>
      <c r="CM28" s="100" t="s">
        <v>350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544</v>
      </c>
      <c r="G29" s="79">
        <v>45968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344</v>
      </c>
      <c r="BP29" s="99"/>
      <c r="BQ29" s="99"/>
      <c r="BR29" s="99"/>
      <c r="BS29" s="100"/>
      <c r="BT29" s="101"/>
      <c r="BU29" s="100">
        <v>0</v>
      </c>
      <c r="BV29" s="100" t="s">
        <v>351</v>
      </c>
      <c r="BW29" s="100" t="s">
        <v>351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351</v>
      </c>
      <c r="CM29" s="100" t="s">
        <v>351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545</v>
      </c>
      <c r="G30" s="79">
        <v>46000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352</v>
      </c>
      <c r="BW30" s="100" t="s">
        <v>352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352</v>
      </c>
      <c r="CM30" s="100" t="s">
        <v>352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546</v>
      </c>
      <c r="G31" s="79">
        <v>45940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344</v>
      </c>
      <c r="BP31" s="99"/>
      <c r="BQ31" s="99"/>
      <c r="BR31" s="99"/>
      <c r="BS31" s="100"/>
      <c r="BT31" s="101"/>
      <c r="BU31" s="100">
        <v>0</v>
      </c>
      <c r="BV31" s="100" t="s">
        <v>353</v>
      </c>
      <c r="BW31" s="100" t="s">
        <v>353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353</v>
      </c>
      <c r="CM31" s="100" t="s">
        <v>353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547</v>
      </c>
      <c r="G32" s="79">
        <v>46008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354</v>
      </c>
      <c r="BW32" s="100" t="s">
        <v>354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354</v>
      </c>
      <c r="CM32" s="100" t="s">
        <v>354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548</v>
      </c>
      <c r="G33" s="79">
        <v>46027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344</v>
      </c>
      <c r="BP33" s="99"/>
      <c r="BQ33" s="99"/>
      <c r="BR33" s="99"/>
      <c r="BS33" s="100"/>
      <c r="BT33" s="101"/>
      <c r="BU33" s="100">
        <v>0</v>
      </c>
      <c r="BV33" s="100" t="s">
        <v>287</v>
      </c>
      <c r="BW33" s="100" t="s">
        <v>287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287</v>
      </c>
      <c r="CM33" s="100" t="s">
        <v>287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549</v>
      </c>
      <c r="G34" s="79">
        <v>46008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344</v>
      </c>
      <c r="BP34" s="99"/>
      <c r="BQ34" s="99"/>
      <c r="BR34" s="99"/>
      <c r="BS34" s="100"/>
      <c r="BT34" s="101"/>
      <c r="BU34" s="100">
        <v>0</v>
      </c>
      <c r="BV34" s="100" t="s">
        <v>355</v>
      </c>
      <c r="BW34" s="100" t="s">
        <v>355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355</v>
      </c>
      <c r="CM34" s="100" t="s">
        <v>355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550</v>
      </c>
      <c r="G35" s="79">
        <v>46008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344</v>
      </c>
      <c r="BP35" s="99"/>
      <c r="BQ35" s="99"/>
      <c r="BR35" s="99"/>
      <c r="BS35" s="100"/>
      <c r="BT35" s="101"/>
      <c r="BU35" s="100">
        <v>0</v>
      </c>
      <c r="BV35" s="100" t="s">
        <v>356</v>
      </c>
      <c r="BW35" s="100" t="s">
        <v>356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356</v>
      </c>
      <c r="CM35" s="100" t="s">
        <v>356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551</v>
      </c>
      <c r="G36" s="79">
        <v>46013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357</v>
      </c>
      <c r="BL36" s="95" t="s">
        <v>357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357</v>
      </c>
      <c r="CM36" s="95" t="s">
        <v>357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552</v>
      </c>
      <c r="G37" s="79">
        <v>45965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358</v>
      </c>
      <c r="BW37" s="100" t="s">
        <v>358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358</v>
      </c>
      <c r="CM37" s="100" t="s">
        <v>358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288</v>
      </c>
      <c r="BL38" s="95" t="s">
        <v>288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288</v>
      </c>
      <c r="CM38" s="95" t="s">
        <v>288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553</v>
      </c>
      <c r="G39" s="79">
        <v>46008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359</v>
      </c>
      <c r="BL39" s="95" t="s">
        <v>359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359</v>
      </c>
      <c r="CM39" s="95" t="s">
        <v>359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289</v>
      </c>
      <c r="BW40" s="100" t="s">
        <v>289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289</v>
      </c>
      <c r="CM40" s="100" t="s">
        <v>289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554</v>
      </c>
      <c r="G41" s="79">
        <v>46036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290</v>
      </c>
      <c r="BL41" s="95" t="s">
        <v>290</v>
      </c>
      <c r="BM41" s="96"/>
      <c r="BN41" s="96"/>
      <c r="BO41" s="86" t="s">
        <v>344</v>
      </c>
      <c r="BP41" s="99"/>
      <c r="BQ41" s="99"/>
      <c r="BR41" s="99"/>
      <c r="BS41" s="100"/>
      <c r="BT41" s="101"/>
      <c r="BU41" s="100">
        <v>0</v>
      </c>
      <c r="BV41" s="95" t="s">
        <v>290</v>
      </c>
      <c r="BW41" s="95" t="s">
        <v>290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290</v>
      </c>
      <c r="CH41" s="95" t="s">
        <v>290</v>
      </c>
      <c r="CI41" s="79"/>
      <c r="CJ41" s="96"/>
      <c r="CK41" s="100">
        <v>0</v>
      </c>
      <c r="CL41" s="95" t="s">
        <v>290</v>
      </c>
      <c r="CM41" s="95" t="s">
        <v>290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555</v>
      </c>
      <c r="G42" s="79">
        <v>46036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360</v>
      </c>
      <c r="BL42" s="95" t="s">
        <v>360</v>
      </c>
      <c r="BM42" s="96"/>
      <c r="BN42" s="96"/>
      <c r="BO42" s="86" t="s">
        <v>344</v>
      </c>
      <c r="BP42" s="99"/>
      <c r="BQ42" s="99"/>
      <c r="BR42" s="99"/>
      <c r="BS42" s="100"/>
      <c r="BT42" s="101"/>
      <c r="BU42" s="100">
        <v>0</v>
      </c>
      <c r="BV42" s="95" t="s">
        <v>360</v>
      </c>
      <c r="BW42" s="95" t="s">
        <v>360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360</v>
      </c>
      <c r="CM42" s="95" t="s">
        <v>360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556</v>
      </c>
      <c r="G43" s="79">
        <v>46006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291</v>
      </c>
      <c r="BL43" s="95" t="s">
        <v>291</v>
      </c>
      <c r="BM43" s="96"/>
      <c r="BN43" s="96"/>
      <c r="BO43" s="86" t="s">
        <v>344</v>
      </c>
      <c r="BP43" s="99"/>
      <c r="BQ43" s="99"/>
      <c r="BR43" s="99"/>
      <c r="BS43" s="100"/>
      <c r="BT43" s="101"/>
      <c r="BU43" s="100">
        <v>0</v>
      </c>
      <c r="BV43" s="95" t="s">
        <v>291</v>
      </c>
      <c r="BW43" s="95" t="s">
        <v>291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291</v>
      </c>
      <c r="CH43" s="95" t="s">
        <v>291</v>
      </c>
      <c r="CI43" s="79"/>
      <c r="CJ43" s="96"/>
      <c r="CK43" s="100">
        <v>0</v>
      </c>
      <c r="CL43" s="95" t="s">
        <v>291</v>
      </c>
      <c r="CM43" s="95" t="s">
        <v>291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557</v>
      </c>
      <c r="G44" s="79">
        <v>46006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361</v>
      </c>
      <c r="BL44" s="95" t="s">
        <v>361</v>
      </c>
      <c r="BM44" s="96"/>
      <c r="BN44" s="96"/>
      <c r="BO44" s="86" t="s">
        <v>344</v>
      </c>
      <c r="BP44" s="99"/>
      <c r="BQ44" s="99"/>
      <c r="BR44" s="99"/>
      <c r="BS44" s="100"/>
      <c r="BT44" s="101"/>
      <c r="BU44" s="100">
        <v>0</v>
      </c>
      <c r="BV44" s="95" t="s">
        <v>361</v>
      </c>
      <c r="BW44" s="95" t="s">
        <v>361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361</v>
      </c>
      <c r="CH44" s="95" t="s">
        <v>361</v>
      </c>
      <c r="CI44" s="79"/>
      <c r="CJ44" s="96"/>
      <c r="CK44" s="100">
        <v>0</v>
      </c>
      <c r="CL44" s="95" t="s">
        <v>361</v>
      </c>
      <c r="CM44" s="95" t="s">
        <v>361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558</v>
      </c>
      <c r="G45" s="79">
        <v>45965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362</v>
      </c>
      <c r="BL45" s="95" t="s">
        <v>362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362</v>
      </c>
      <c r="CM45" s="95" t="s">
        <v>362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559</v>
      </c>
      <c r="G46" s="79">
        <v>46035</v>
      </c>
      <c r="H46" s="95" t="s">
        <v>332</v>
      </c>
      <c r="I46" s="80">
        <v>123526494</v>
      </c>
      <c r="J46" s="95" t="s">
        <v>104</v>
      </c>
      <c r="K46" s="95" t="s">
        <v>105</v>
      </c>
      <c r="L46" s="95" t="s">
        <v>333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363</v>
      </c>
      <c r="BL46" s="95" t="s">
        <v>363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363</v>
      </c>
      <c r="CM46" s="95" t="s">
        <v>363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560</v>
      </c>
      <c r="G47" s="79">
        <v>46008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364</v>
      </c>
      <c r="BL47" s="95" t="s">
        <v>364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364</v>
      </c>
      <c r="CH47" s="95" t="s">
        <v>364</v>
      </c>
      <c r="CI47" s="79"/>
      <c r="CJ47" s="96"/>
      <c r="CK47" s="100">
        <v>0</v>
      </c>
      <c r="CL47" s="95" t="s">
        <v>364</v>
      </c>
      <c r="CM47" s="95" t="s">
        <v>364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561</v>
      </c>
      <c r="G48" s="79">
        <v>46000</v>
      </c>
      <c r="H48" s="95" t="s">
        <v>365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292</v>
      </c>
      <c r="BL48" s="95" t="s">
        <v>292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292</v>
      </c>
      <c r="BW48" s="95" t="s">
        <v>292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292</v>
      </c>
      <c r="CH48" s="95" t="s">
        <v>292</v>
      </c>
      <c r="CI48" s="79"/>
      <c r="CJ48" s="96"/>
      <c r="CK48" s="100">
        <v>0</v>
      </c>
      <c r="CL48" s="95" t="s">
        <v>292</v>
      </c>
      <c r="CM48" s="95" t="s">
        <v>292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562</v>
      </c>
      <c r="G49" s="79">
        <v>45965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293</v>
      </c>
      <c r="BL49" s="95" t="s">
        <v>293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366</v>
      </c>
      <c r="CA49" s="99"/>
      <c r="CB49" s="99"/>
      <c r="CC49" s="99"/>
      <c r="CD49" s="100"/>
      <c r="CE49" s="101"/>
      <c r="CF49" s="100">
        <v>0</v>
      </c>
      <c r="CG49" s="95" t="s">
        <v>293</v>
      </c>
      <c r="CH49" s="95" t="s">
        <v>293</v>
      </c>
      <c r="CI49" s="79"/>
      <c r="CJ49" s="96"/>
      <c r="CK49" s="100">
        <v>0</v>
      </c>
      <c r="CL49" s="95" t="s">
        <v>293</v>
      </c>
      <c r="CM49" s="95" t="s">
        <v>293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563</v>
      </c>
      <c r="G50" s="79">
        <v>46000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294</v>
      </c>
      <c r="BW50" s="100" t="s">
        <v>294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294</v>
      </c>
      <c r="CM50" s="100" t="s">
        <v>294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564</v>
      </c>
      <c r="G51" s="79">
        <v>46056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367</v>
      </c>
      <c r="BL51" s="100" t="s">
        <v>367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367</v>
      </c>
      <c r="CM51" s="100" t="s">
        <v>367</v>
      </c>
      <c r="CN51" s="79"/>
      <c r="CO51" s="96"/>
    </row>
  </sheetData>
  <autoFilter ref="A8:BZ8"/>
  <mergeCells count="150">
    <mergeCell ref="CK15:CO15"/>
    <mergeCell ref="CK5:CK6"/>
    <mergeCell ref="AB5:AD5"/>
    <mergeCell ref="AE5:AG5"/>
    <mergeCell ref="AH5:AJ5"/>
    <mergeCell ref="BE14:CJ14"/>
    <mergeCell ref="CK14:CO14"/>
    <mergeCell ref="S5:S6"/>
    <mergeCell ref="T5:T6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Y16:BY17"/>
    <mergeCell ref="BE3:CJ3"/>
    <mergeCell ref="CL5:CM5"/>
    <mergeCell ref="CN5:CN6"/>
    <mergeCell ref="CO5:CO6"/>
    <mergeCell ref="BE5:BE6"/>
    <mergeCell ref="BN5:BN6"/>
    <mergeCell ref="BF5:BF6"/>
    <mergeCell ref="BG5:BG6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BT5:BT6"/>
    <mergeCell ref="BU5:BU6"/>
    <mergeCell ref="CK3:CO3"/>
    <mergeCell ref="CK4:CO4"/>
    <mergeCell ref="BJ5:BJ6"/>
    <mergeCell ref="B3:C6"/>
    <mergeCell ref="H3:K3"/>
    <mergeCell ref="L3:AY3"/>
    <mergeCell ref="S4:T4"/>
    <mergeCell ref="V5:X5"/>
    <mergeCell ref="Y5:AA5"/>
    <mergeCell ref="AW5:AY5"/>
    <mergeCell ref="AZ3:BB3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BR5:BR6"/>
    <mergeCell ref="CI5:CI6"/>
    <mergeCell ref="CG5:CH5"/>
    <mergeCell ref="BS5:BS6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F10" sqref="F10:G1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7" t="s">
        <v>313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6" t="s">
        <v>570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281</v>
      </c>
      <c r="BW9" s="100" t="s">
        <v>281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281</v>
      </c>
      <c r="CM9" s="100" t="s">
        <v>281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534</v>
      </c>
      <c r="G10" s="79">
        <v>46002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340</v>
      </c>
      <c r="BW10" s="95" t="s">
        <v>340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340</v>
      </c>
      <c r="CM10" s="95" t="s">
        <v>340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535</v>
      </c>
      <c r="G11" s="79">
        <v>46008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341</v>
      </c>
      <c r="BP11" s="99"/>
      <c r="BQ11" s="99"/>
      <c r="BR11" s="99"/>
      <c r="BS11" s="100"/>
      <c r="BT11" s="101"/>
      <c r="BU11" s="100">
        <v>0</v>
      </c>
      <c r="BV11" s="100" t="s">
        <v>342</v>
      </c>
      <c r="BW11" s="100" t="s">
        <v>342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342</v>
      </c>
      <c r="CM11" s="100" t="s">
        <v>342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341</v>
      </c>
      <c r="BP12" s="99"/>
      <c r="BQ12" s="99"/>
      <c r="BR12" s="99"/>
      <c r="BS12" s="100"/>
      <c r="BT12" s="101"/>
      <c r="BU12" s="100">
        <v>0</v>
      </c>
      <c r="BV12" s="100" t="s">
        <v>282</v>
      </c>
      <c r="BW12" s="100" t="s">
        <v>282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282</v>
      </c>
      <c r="CM12" s="100" t="s">
        <v>282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283</v>
      </c>
      <c r="BW13" s="100" t="s">
        <v>283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283</v>
      </c>
      <c r="CM13" s="100" t="s">
        <v>283</v>
      </c>
      <c r="CN13" s="79"/>
      <c r="CO13" s="96"/>
    </row>
    <row r="14" spans="1:93" ht="27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49.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539</v>
      </c>
      <c r="G20" s="79">
        <v>46009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284</v>
      </c>
      <c r="BW20" s="100" t="s">
        <v>284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284</v>
      </c>
      <c r="CM20" s="100" t="s">
        <v>284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540</v>
      </c>
      <c r="G21" s="79">
        <v>45965</v>
      </c>
      <c r="H21" s="95" t="s">
        <v>343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344</v>
      </c>
      <c r="BP21" s="99"/>
      <c r="BQ21" s="99"/>
      <c r="BR21" s="99"/>
      <c r="BS21" s="100"/>
      <c r="BT21" s="101"/>
      <c r="BU21" s="100">
        <v>0</v>
      </c>
      <c r="BV21" s="100" t="s">
        <v>345</v>
      </c>
      <c r="BW21" s="100" t="s">
        <v>345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345</v>
      </c>
      <c r="CM21" s="100" t="s">
        <v>345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536</v>
      </c>
      <c r="G22" s="79">
        <v>46008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346</v>
      </c>
      <c r="BW22" s="100" t="s">
        <v>346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346</v>
      </c>
      <c r="CM22" s="100" t="s">
        <v>346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537</v>
      </c>
      <c r="G23" s="79">
        <v>46000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347</v>
      </c>
      <c r="BW23" s="100" t="s">
        <v>347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347</v>
      </c>
      <c r="CM23" s="100" t="s">
        <v>347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285</v>
      </c>
      <c r="BW24" s="100" t="s">
        <v>285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285</v>
      </c>
      <c r="CM24" s="100" t="s">
        <v>285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538</v>
      </c>
      <c r="G25" s="79">
        <v>46008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344</v>
      </c>
      <c r="BP25" s="99"/>
      <c r="BQ25" s="99"/>
      <c r="BR25" s="99"/>
      <c r="BS25" s="100"/>
      <c r="BT25" s="101"/>
      <c r="BU25" s="100">
        <v>0</v>
      </c>
      <c r="BV25" s="100" t="s">
        <v>348</v>
      </c>
      <c r="BW25" s="100" t="s">
        <v>348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348</v>
      </c>
      <c r="CM25" s="100" t="s">
        <v>348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541</v>
      </c>
      <c r="G26" s="79">
        <v>46006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286</v>
      </c>
      <c r="BW26" s="100" t="s">
        <v>286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286</v>
      </c>
      <c r="CM26" s="100" t="s">
        <v>286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542</v>
      </c>
      <c r="G27" s="79">
        <v>45965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349</v>
      </c>
      <c r="BW27" s="100" t="s">
        <v>349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349</v>
      </c>
      <c r="CM27" s="100" t="s">
        <v>349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543</v>
      </c>
      <c r="G28" s="79">
        <v>45965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350</v>
      </c>
      <c r="BW28" s="100" t="s">
        <v>350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350</v>
      </c>
      <c r="CM28" s="100" t="s">
        <v>350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544</v>
      </c>
      <c r="G29" s="79">
        <v>45968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344</v>
      </c>
      <c r="BP29" s="99"/>
      <c r="BQ29" s="99"/>
      <c r="BR29" s="99"/>
      <c r="BS29" s="100"/>
      <c r="BT29" s="101"/>
      <c r="BU29" s="100">
        <v>0</v>
      </c>
      <c r="BV29" s="100" t="s">
        <v>351</v>
      </c>
      <c r="BW29" s="100" t="s">
        <v>351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351</v>
      </c>
      <c r="CM29" s="100" t="s">
        <v>351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545</v>
      </c>
      <c r="G30" s="79">
        <v>46000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352</v>
      </c>
      <c r="BW30" s="100" t="s">
        <v>352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352</v>
      </c>
      <c r="CM30" s="100" t="s">
        <v>352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546</v>
      </c>
      <c r="G31" s="79">
        <v>45940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344</v>
      </c>
      <c r="BP31" s="99"/>
      <c r="BQ31" s="99"/>
      <c r="BR31" s="99"/>
      <c r="BS31" s="100"/>
      <c r="BT31" s="101"/>
      <c r="BU31" s="100">
        <v>0</v>
      </c>
      <c r="BV31" s="100" t="s">
        <v>353</v>
      </c>
      <c r="BW31" s="100" t="s">
        <v>353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353</v>
      </c>
      <c r="CM31" s="100" t="s">
        <v>353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547</v>
      </c>
      <c r="G32" s="79">
        <v>46008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354</v>
      </c>
      <c r="BW32" s="100" t="s">
        <v>354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354</v>
      </c>
      <c r="CM32" s="100" t="s">
        <v>354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548</v>
      </c>
      <c r="G33" s="79">
        <v>46027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344</v>
      </c>
      <c r="BP33" s="99"/>
      <c r="BQ33" s="99"/>
      <c r="BR33" s="99"/>
      <c r="BS33" s="100"/>
      <c r="BT33" s="101"/>
      <c r="BU33" s="100">
        <v>0</v>
      </c>
      <c r="BV33" s="100" t="s">
        <v>287</v>
      </c>
      <c r="BW33" s="100" t="s">
        <v>287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287</v>
      </c>
      <c r="CM33" s="100" t="s">
        <v>287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549</v>
      </c>
      <c r="G34" s="79">
        <v>46008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344</v>
      </c>
      <c r="BP34" s="99"/>
      <c r="BQ34" s="99"/>
      <c r="BR34" s="99"/>
      <c r="BS34" s="100"/>
      <c r="BT34" s="101"/>
      <c r="BU34" s="100">
        <v>0</v>
      </c>
      <c r="BV34" s="100" t="s">
        <v>355</v>
      </c>
      <c r="BW34" s="100" t="s">
        <v>355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355</v>
      </c>
      <c r="CM34" s="100" t="s">
        <v>355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550</v>
      </c>
      <c r="G35" s="79">
        <v>46008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344</v>
      </c>
      <c r="BP35" s="99"/>
      <c r="BQ35" s="99"/>
      <c r="BR35" s="99"/>
      <c r="BS35" s="100"/>
      <c r="BT35" s="101"/>
      <c r="BU35" s="100">
        <v>0</v>
      </c>
      <c r="BV35" s="100" t="s">
        <v>356</v>
      </c>
      <c r="BW35" s="100" t="s">
        <v>356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356</v>
      </c>
      <c r="CM35" s="100" t="s">
        <v>356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551</v>
      </c>
      <c r="G36" s="79">
        <v>46013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357</v>
      </c>
      <c r="BL36" s="95" t="s">
        <v>357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357</v>
      </c>
      <c r="CM36" s="95" t="s">
        <v>357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552</v>
      </c>
      <c r="G37" s="79">
        <v>45965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358</v>
      </c>
      <c r="BW37" s="100" t="s">
        <v>358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358</v>
      </c>
      <c r="CM37" s="100" t="s">
        <v>358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288</v>
      </c>
      <c r="BL38" s="95" t="s">
        <v>288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288</v>
      </c>
      <c r="CM38" s="95" t="s">
        <v>288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553</v>
      </c>
      <c r="G39" s="79">
        <v>46008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359</v>
      </c>
      <c r="BL39" s="95" t="s">
        <v>359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359</v>
      </c>
      <c r="CM39" s="95" t="s">
        <v>359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289</v>
      </c>
      <c r="BW40" s="100" t="s">
        <v>289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289</v>
      </c>
      <c r="CM40" s="100" t="s">
        <v>289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554</v>
      </c>
      <c r="G41" s="79">
        <v>46036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290</v>
      </c>
      <c r="BL41" s="95" t="s">
        <v>290</v>
      </c>
      <c r="BM41" s="96"/>
      <c r="BN41" s="96"/>
      <c r="BO41" s="86" t="s">
        <v>344</v>
      </c>
      <c r="BP41" s="99"/>
      <c r="BQ41" s="99"/>
      <c r="BR41" s="99"/>
      <c r="BS41" s="100"/>
      <c r="BT41" s="101"/>
      <c r="BU41" s="100">
        <v>0</v>
      </c>
      <c r="BV41" s="95" t="s">
        <v>290</v>
      </c>
      <c r="BW41" s="95" t="s">
        <v>290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290</v>
      </c>
      <c r="CH41" s="95" t="s">
        <v>290</v>
      </c>
      <c r="CI41" s="79"/>
      <c r="CJ41" s="96"/>
      <c r="CK41" s="100">
        <v>0</v>
      </c>
      <c r="CL41" s="95" t="s">
        <v>290</v>
      </c>
      <c r="CM41" s="95" t="s">
        <v>290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555</v>
      </c>
      <c r="G42" s="79">
        <v>46036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360</v>
      </c>
      <c r="BL42" s="95" t="s">
        <v>360</v>
      </c>
      <c r="BM42" s="96"/>
      <c r="BN42" s="96"/>
      <c r="BO42" s="86" t="s">
        <v>344</v>
      </c>
      <c r="BP42" s="99"/>
      <c r="BQ42" s="99"/>
      <c r="BR42" s="99"/>
      <c r="BS42" s="100"/>
      <c r="BT42" s="101"/>
      <c r="BU42" s="100">
        <v>0</v>
      </c>
      <c r="BV42" s="95" t="s">
        <v>360</v>
      </c>
      <c r="BW42" s="95" t="s">
        <v>360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360</v>
      </c>
      <c r="CM42" s="95" t="s">
        <v>360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556</v>
      </c>
      <c r="G43" s="79">
        <v>46006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291</v>
      </c>
      <c r="BL43" s="95" t="s">
        <v>291</v>
      </c>
      <c r="BM43" s="96"/>
      <c r="BN43" s="96"/>
      <c r="BO43" s="86" t="s">
        <v>344</v>
      </c>
      <c r="BP43" s="99"/>
      <c r="BQ43" s="99"/>
      <c r="BR43" s="99"/>
      <c r="BS43" s="100"/>
      <c r="BT43" s="101"/>
      <c r="BU43" s="100">
        <v>0</v>
      </c>
      <c r="BV43" s="95" t="s">
        <v>291</v>
      </c>
      <c r="BW43" s="95" t="s">
        <v>291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291</v>
      </c>
      <c r="CH43" s="95" t="s">
        <v>291</v>
      </c>
      <c r="CI43" s="79"/>
      <c r="CJ43" s="96"/>
      <c r="CK43" s="100">
        <v>0</v>
      </c>
      <c r="CL43" s="95" t="s">
        <v>291</v>
      </c>
      <c r="CM43" s="95" t="s">
        <v>291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557</v>
      </c>
      <c r="G44" s="79">
        <v>46006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361</v>
      </c>
      <c r="BL44" s="95" t="s">
        <v>361</v>
      </c>
      <c r="BM44" s="96"/>
      <c r="BN44" s="96"/>
      <c r="BO44" s="86" t="s">
        <v>344</v>
      </c>
      <c r="BP44" s="99"/>
      <c r="BQ44" s="99"/>
      <c r="BR44" s="99"/>
      <c r="BS44" s="100"/>
      <c r="BT44" s="101"/>
      <c r="BU44" s="100">
        <v>0</v>
      </c>
      <c r="BV44" s="95" t="s">
        <v>361</v>
      </c>
      <c r="BW44" s="95" t="s">
        <v>361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361</v>
      </c>
      <c r="CH44" s="95" t="s">
        <v>361</v>
      </c>
      <c r="CI44" s="79"/>
      <c r="CJ44" s="96"/>
      <c r="CK44" s="100">
        <v>0</v>
      </c>
      <c r="CL44" s="95" t="s">
        <v>361</v>
      </c>
      <c r="CM44" s="95" t="s">
        <v>361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558</v>
      </c>
      <c r="G45" s="79">
        <v>45965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362</v>
      </c>
      <c r="BL45" s="95" t="s">
        <v>362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362</v>
      </c>
      <c r="CM45" s="95" t="s">
        <v>362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559</v>
      </c>
      <c r="G46" s="79">
        <v>46035</v>
      </c>
      <c r="H46" s="95" t="s">
        <v>332</v>
      </c>
      <c r="I46" s="80">
        <v>123526494</v>
      </c>
      <c r="J46" s="95" t="s">
        <v>104</v>
      </c>
      <c r="K46" s="95" t="s">
        <v>105</v>
      </c>
      <c r="L46" s="95" t="s">
        <v>333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363</v>
      </c>
      <c r="BL46" s="95" t="s">
        <v>363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363</v>
      </c>
      <c r="CM46" s="95" t="s">
        <v>363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560</v>
      </c>
      <c r="G47" s="79">
        <v>46008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364</v>
      </c>
      <c r="BL47" s="95" t="s">
        <v>364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364</v>
      </c>
      <c r="CH47" s="95" t="s">
        <v>364</v>
      </c>
      <c r="CI47" s="79"/>
      <c r="CJ47" s="96"/>
      <c r="CK47" s="100">
        <v>0</v>
      </c>
      <c r="CL47" s="95" t="s">
        <v>364</v>
      </c>
      <c r="CM47" s="95" t="s">
        <v>364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561</v>
      </c>
      <c r="G48" s="79">
        <v>46000</v>
      </c>
      <c r="H48" s="95" t="s">
        <v>365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292</v>
      </c>
      <c r="BL48" s="95" t="s">
        <v>292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292</v>
      </c>
      <c r="BW48" s="95" t="s">
        <v>292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292</v>
      </c>
      <c r="CH48" s="95" t="s">
        <v>292</v>
      </c>
      <c r="CI48" s="79"/>
      <c r="CJ48" s="96"/>
      <c r="CK48" s="100">
        <v>0</v>
      </c>
      <c r="CL48" s="95" t="s">
        <v>292</v>
      </c>
      <c r="CM48" s="95" t="s">
        <v>292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562</v>
      </c>
      <c r="G49" s="79">
        <v>45965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293</v>
      </c>
      <c r="BL49" s="95" t="s">
        <v>293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366</v>
      </c>
      <c r="CA49" s="99"/>
      <c r="CB49" s="99"/>
      <c r="CC49" s="99"/>
      <c r="CD49" s="100"/>
      <c r="CE49" s="101"/>
      <c r="CF49" s="100">
        <v>0</v>
      </c>
      <c r="CG49" s="95" t="s">
        <v>293</v>
      </c>
      <c r="CH49" s="95" t="s">
        <v>293</v>
      </c>
      <c r="CI49" s="79"/>
      <c r="CJ49" s="96"/>
      <c r="CK49" s="100">
        <v>0</v>
      </c>
      <c r="CL49" s="95" t="s">
        <v>293</v>
      </c>
      <c r="CM49" s="95" t="s">
        <v>293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563</v>
      </c>
      <c r="G50" s="79">
        <v>46000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294</v>
      </c>
      <c r="BW50" s="100" t="s">
        <v>294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294</v>
      </c>
      <c r="CM50" s="100" t="s">
        <v>294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564</v>
      </c>
      <c r="G51" s="79">
        <v>46056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367</v>
      </c>
      <c r="BL51" s="100" t="s">
        <v>367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367</v>
      </c>
      <c r="CM51" s="100" t="s">
        <v>367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F10" sqref="F10:G1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7" t="s">
        <v>313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6" t="s">
        <v>569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281</v>
      </c>
      <c r="BW9" s="100" t="s">
        <v>281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281</v>
      </c>
      <c r="CM9" s="100" t="s">
        <v>281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534</v>
      </c>
      <c r="G10" s="79">
        <v>46002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340</v>
      </c>
      <c r="BW10" s="95" t="s">
        <v>340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340</v>
      </c>
      <c r="CM10" s="95" t="s">
        <v>340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535</v>
      </c>
      <c r="G11" s="79">
        <v>46008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341</v>
      </c>
      <c r="BP11" s="99"/>
      <c r="BQ11" s="99"/>
      <c r="BR11" s="99"/>
      <c r="BS11" s="100"/>
      <c r="BT11" s="101"/>
      <c r="BU11" s="100">
        <v>0</v>
      </c>
      <c r="BV11" s="100" t="s">
        <v>342</v>
      </c>
      <c r="BW11" s="100" t="s">
        <v>342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342</v>
      </c>
      <c r="CM11" s="100" t="s">
        <v>342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341</v>
      </c>
      <c r="BP12" s="99"/>
      <c r="BQ12" s="99"/>
      <c r="BR12" s="99"/>
      <c r="BS12" s="100"/>
      <c r="BT12" s="101"/>
      <c r="BU12" s="100">
        <v>0</v>
      </c>
      <c r="BV12" s="100" t="s">
        <v>282</v>
      </c>
      <c r="BW12" s="100" t="s">
        <v>282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282</v>
      </c>
      <c r="CM12" s="100" t="s">
        <v>282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283</v>
      </c>
      <c r="BW13" s="100" t="s">
        <v>283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283</v>
      </c>
      <c r="CM13" s="100" t="s">
        <v>283</v>
      </c>
      <c r="CN13" s="79"/>
      <c r="CO13" s="96"/>
    </row>
    <row r="14" spans="1:93" ht="27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49.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539</v>
      </c>
      <c r="G20" s="79">
        <v>46009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284</v>
      </c>
      <c r="BW20" s="100" t="s">
        <v>284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284</v>
      </c>
      <c r="CM20" s="100" t="s">
        <v>284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540</v>
      </c>
      <c r="G21" s="79">
        <v>45965</v>
      </c>
      <c r="H21" s="95" t="s">
        <v>343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344</v>
      </c>
      <c r="BP21" s="99"/>
      <c r="BQ21" s="99"/>
      <c r="BR21" s="99"/>
      <c r="BS21" s="100"/>
      <c r="BT21" s="101"/>
      <c r="BU21" s="100">
        <v>0</v>
      </c>
      <c r="BV21" s="100" t="s">
        <v>345</v>
      </c>
      <c r="BW21" s="100" t="s">
        <v>345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345</v>
      </c>
      <c r="CM21" s="100" t="s">
        <v>345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536</v>
      </c>
      <c r="G22" s="79">
        <v>46008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346</v>
      </c>
      <c r="BW22" s="100" t="s">
        <v>346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346</v>
      </c>
      <c r="CM22" s="100" t="s">
        <v>346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537</v>
      </c>
      <c r="G23" s="79">
        <v>46000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347</v>
      </c>
      <c r="BW23" s="100" t="s">
        <v>347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347</v>
      </c>
      <c r="CM23" s="100" t="s">
        <v>347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285</v>
      </c>
      <c r="BW24" s="100" t="s">
        <v>285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285</v>
      </c>
      <c r="CM24" s="100" t="s">
        <v>285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538</v>
      </c>
      <c r="G25" s="79">
        <v>46008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344</v>
      </c>
      <c r="BP25" s="99"/>
      <c r="BQ25" s="99"/>
      <c r="BR25" s="99"/>
      <c r="BS25" s="100"/>
      <c r="BT25" s="101"/>
      <c r="BU25" s="100">
        <v>0</v>
      </c>
      <c r="BV25" s="100" t="s">
        <v>348</v>
      </c>
      <c r="BW25" s="100" t="s">
        <v>348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348</v>
      </c>
      <c r="CM25" s="100" t="s">
        <v>348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541</v>
      </c>
      <c r="G26" s="79">
        <v>46006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286</v>
      </c>
      <c r="BW26" s="100" t="s">
        <v>286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286</v>
      </c>
      <c r="CM26" s="100" t="s">
        <v>286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542</v>
      </c>
      <c r="G27" s="79">
        <v>45965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349</v>
      </c>
      <c r="BW27" s="100" t="s">
        <v>349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349</v>
      </c>
      <c r="CM27" s="100" t="s">
        <v>349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543</v>
      </c>
      <c r="G28" s="79">
        <v>45965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350</v>
      </c>
      <c r="BW28" s="100" t="s">
        <v>350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350</v>
      </c>
      <c r="CM28" s="100" t="s">
        <v>350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544</v>
      </c>
      <c r="G29" s="79">
        <v>45968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344</v>
      </c>
      <c r="BP29" s="99"/>
      <c r="BQ29" s="99"/>
      <c r="BR29" s="99"/>
      <c r="BS29" s="100"/>
      <c r="BT29" s="101"/>
      <c r="BU29" s="100">
        <v>0</v>
      </c>
      <c r="BV29" s="100" t="s">
        <v>351</v>
      </c>
      <c r="BW29" s="100" t="s">
        <v>351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351</v>
      </c>
      <c r="CM29" s="100" t="s">
        <v>351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545</v>
      </c>
      <c r="G30" s="79">
        <v>46000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352</v>
      </c>
      <c r="BW30" s="100" t="s">
        <v>352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352</v>
      </c>
      <c r="CM30" s="100" t="s">
        <v>352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546</v>
      </c>
      <c r="G31" s="79">
        <v>45940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344</v>
      </c>
      <c r="BP31" s="99"/>
      <c r="BQ31" s="99"/>
      <c r="BR31" s="99"/>
      <c r="BS31" s="100"/>
      <c r="BT31" s="101"/>
      <c r="BU31" s="100">
        <v>0</v>
      </c>
      <c r="BV31" s="100" t="s">
        <v>353</v>
      </c>
      <c r="BW31" s="100" t="s">
        <v>353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353</v>
      </c>
      <c r="CM31" s="100" t="s">
        <v>353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547</v>
      </c>
      <c r="G32" s="79">
        <v>46008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354</v>
      </c>
      <c r="BW32" s="100" t="s">
        <v>354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354</v>
      </c>
      <c r="CM32" s="100" t="s">
        <v>354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548</v>
      </c>
      <c r="G33" s="79">
        <v>46027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344</v>
      </c>
      <c r="BP33" s="99"/>
      <c r="BQ33" s="99"/>
      <c r="BR33" s="99"/>
      <c r="BS33" s="100"/>
      <c r="BT33" s="101"/>
      <c r="BU33" s="100">
        <v>0</v>
      </c>
      <c r="BV33" s="100" t="s">
        <v>287</v>
      </c>
      <c r="BW33" s="100" t="s">
        <v>287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287</v>
      </c>
      <c r="CM33" s="100" t="s">
        <v>287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549</v>
      </c>
      <c r="G34" s="79">
        <v>46008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344</v>
      </c>
      <c r="BP34" s="99"/>
      <c r="BQ34" s="99"/>
      <c r="BR34" s="99"/>
      <c r="BS34" s="100"/>
      <c r="BT34" s="101"/>
      <c r="BU34" s="100">
        <v>0</v>
      </c>
      <c r="BV34" s="100" t="s">
        <v>355</v>
      </c>
      <c r="BW34" s="100" t="s">
        <v>355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355</v>
      </c>
      <c r="CM34" s="100" t="s">
        <v>355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550</v>
      </c>
      <c r="G35" s="79">
        <v>46008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344</v>
      </c>
      <c r="BP35" s="99"/>
      <c r="BQ35" s="99"/>
      <c r="BR35" s="99"/>
      <c r="BS35" s="100"/>
      <c r="BT35" s="101"/>
      <c r="BU35" s="100">
        <v>0</v>
      </c>
      <c r="BV35" s="100" t="s">
        <v>356</v>
      </c>
      <c r="BW35" s="100" t="s">
        <v>356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356</v>
      </c>
      <c r="CM35" s="100" t="s">
        <v>356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551</v>
      </c>
      <c r="G36" s="79">
        <v>46013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357</v>
      </c>
      <c r="BL36" s="95" t="s">
        <v>357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357</v>
      </c>
      <c r="CM36" s="95" t="s">
        <v>357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552</v>
      </c>
      <c r="G37" s="79">
        <v>45965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358</v>
      </c>
      <c r="BW37" s="100" t="s">
        <v>358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358</v>
      </c>
      <c r="CM37" s="100" t="s">
        <v>358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288</v>
      </c>
      <c r="BL38" s="95" t="s">
        <v>288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288</v>
      </c>
      <c r="CM38" s="95" t="s">
        <v>288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553</v>
      </c>
      <c r="G39" s="79">
        <v>46008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359</v>
      </c>
      <c r="BL39" s="95" t="s">
        <v>359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359</v>
      </c>
      <c r="CM39" s="95" t="s">
        <v>359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289</v>
      </c>
      <c r="BW40" s="100" t="s">
        <v>289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289</v>
      </c>
      <c r="CM40" s="100" t="s">
        <v>289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554</v>
      </c>
      <c r="G41" s="79">
        <v>46036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290</v>
      </c>
      <c r="BL41" s="95" t="s">
        <v>290</v>
      </c>
      <c r="BM41" s="96"/>
      <c r="BN41" s="96"/>
      <c r="BO41" s="86" t="s">
        <v>344</v>
      </c>
      <c r="BP41" s="99"/>
      <c r="BQ41" s="99"/>
      <c r="BR41" s="99"/>
      <c r="BS41" s="100"/>
      <c r="BT41" s="101"/>
      <c r="BU41" s="100">
        <v>0</v>
      </c>
      <c r="BV41" s="95" t="s">
        <v>290</v>
      </c>
      <c r="BW41" s="95" t="s">
        <v>290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290</v>
      </c>
      <c r="CH41" s="95" t="s">
        <v>290</v>
      </c>
      <c r="CI41" s="79"/>
      <c r="CJ41" s="96"/>
      <c r="CK41" s="100">
        <v>0</v>
      </c>
      <c r="CL41" s="95" t="s">
        <v>290</v>
      </c>
      <c r="CM41" s="95" t="s">
        <v>290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555</v>
      </c>
      <c r="G42" s="79">
        <v>46036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360</v>
      </c>
      <c r="BL42" s="95" t="s">
        <v>360</v>
      </c>
      <c r="BM42" s="96"/>
      <c r="BN42" s="96"/>
      <c r="BO42" s="86" t="s">
        <v>344</v>
      </c>
      <c r="BP42" s="99"/>
      <c r="BQ42" s="99"/>
      <c r="BR42" s="99"/>
      <c r="BS42" s="100"/>
      <c r="BT42" s="101"/>
      <c r="BU42" s="100">
        <v>0</v>
      </c>
      <c r="BV42" s="95" t="s">
        <v>360</v>
      </c>
      <c r="BW42" s="95" t="s">
        <v>360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360</v>
      </c>
      <c r="CM42" s="95" t="s">
        <v>360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556</v>
      </c>
      <c r="G43" s="79">
        <v>46006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291</v>
      </c>
      <c r="BL43" s="95" t="s">
        <v>291</v>
      </c>
      <c r="BM43" s="96"/>
      <c r="BN43" s="96"/>
      <c r="BO43" s="86" t="s">
        <v>344</v>
      </c>
      <c r="BP43" s="99"/>
      <c r="BQ43" s="99"/>
      <c r="BR43" s="99"/>
      <c r="BS43" s="100"/>
      <c r="BT43" s="101"/>
      <c r="BU43" s="100">
        <v>0</v>
      </c>
      <c r="BV43" s="95" t="s">
        <v>291</v>
      </c>
      <c r="BW43" s="95" t="s">
        <v>291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291</v>
      </c>
      <c r="CH43" s="95" t="s">
        <v>291</v>
      </c>
      <c r="CI43" s="79"/>
      <c r="CJ43" s="96"/>
      <c r="CK43" s="100">
        <v>0</v>
      </c>
      <c r="CL43" s="95" t="s">
        <v>291</v>
      </c>
      <c r="CM43" s="95" t="s">
        <v>291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557</v>
      </c>
      <c r="G44" s="79">
        <v>46006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361</v>
      </c>
      <c r="BL44" s="95" t="s">
        <v>361</v>
      </c>
      <c r="BM44" s="96"/>
      <c r="BN44" s="96"/>
      <c r="BO44" s="86" t="s">
        <v>344</v>
      </c>
      <c r="BP44" s="99"/>
      <c r="BQ44" s="99"/>
      <c r="BR44" s="99"/>
      <c r="BS44" s="100"/>
      <c r="BT44" s="101"/>
      <c r="BU44" s="100">
        <v>0</v>
      </c>
      <c r="BV44" s="95" t="s">
        <v>361</v>
      </c>
      <c r="BW44" s="95" t="s">
        <v>361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361</v>
      </c>
      <c r="CH44" s="95" t="s">
        <v>361</v>
      </c>
      <c r="CI44" s="79"/>
      <c r="CJ44" s="96"/>
      <c r="CK44" s="100">
        <v>0</v>
      </c>
      <c r="CL44" s="95" t="s">
        <v>361</v>
      </c>
      <c r="CM44" s="95" t="s">
        <v>361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558</v>
      </c>
      <c r="G45" s="79">
        <v>45965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362</v>
      </c>
      <c r="BL45" s="95" t="s">
        <v>362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362</v>
      </c>
      <c r="CM45" s="95" t="s">
        <v>362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559</v>
      </c>
      <c r="G46" s="79">
        <v>46035</v>
      </c>
      <c r="H46" s="95" t="s">
        <v>332</v>
      </c>
      <c r="I46" s="80">
        <v>123526494</v>
      </c>
      <c r="J46" s="95" t="s">
        <v>104</v>
      </c>
      <c r="K46" s="95" t="s">
        <v>105</v>
      </c>
      <c r="L46" s="95" t="s">
        <v>333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363</v>
      </c>
      <c r="BL46" s="95" t="s">
        <v>363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363</v>
      </c>
      <c r="CM46" s="95" t="s">
        <v>363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560</v>
      </c>
      <c r="G47" s="79">
        <v>46008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364</v>
      </c>
      <c r="BL47" s="95" t="s">
        <v>364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364</v>
      </c>
      <c r="CH47" s="95" t="s">
        <v>364</v>
      </c>
      <c r="CI47" s="79"/>
      <c r="CJ47" s="96"/>
      <c r="CK47" s="100">
        <v>0</v>
      </c>
      <c r="CL47" s="95" t="s">
        <v>364</v>
      </c>
      <c r="CM47" s="95" t="s">
        <v>364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561</v>
      </c>
      <c r="G48" s="79">
        <v>46000</v>
      </c>
      <c r="H48" s="95" t="s">
        <v>365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292</v>
      </c>
      <c r="BL48" s="95" t="s">
        <v>292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292</v>
      </c>
      <c r="BW48" s="95" t="s">
        <v>292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292</v>
      </c>
      <c r="CH48" s="95" t="s">
        <v>292</v>
      </c>
      <c r="CI48" s="79"/>
      <c r="CJ48" s="96"/>
      <c r="CK48" s="100">
        <v>0</v>
      </c>
      <c r="CL48" s="95" t="s">
        <v>292</v>
      </c>
      <c r="CM48" s="95" t="s">
        <v>292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562</v>
      </c>
      <c r="G49" s="79">
        <v>45965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293</v>
      </c>
      <c r="BL49" s="95" t="s">
        <v>293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366</v>
      </c>
      <c r="CA49" s="99"/>
      <c r="CB49" s="99"/>
      <c r="CC49" s="99"/>
      <c r="CD49" s="100"/>
      <c r="CE49" s="101"/>
      <c r="CF49" s="100">
        <v>0</v>
      </c>
      <c r="CG49" s="95" t="s">
        <v>293</v>
      </c>
      <c r="CH49" s="95" t="s">
        <v>293</v>
      </c>
      <c r="CI49" s="79"/>
      <c r="CJ49" s="96"/>
      <c r="CK49" s="100">
        <v>0</v>
      </c>
      <c r="CL49" s="95" t="s">
        <v>293</v>
      </c>
      <c r="CM49" s="95" t="s">
        <v>293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563</v>
      </c>
      <c r="G50" s="79">
        <v>46000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294</v>
      </c>
      <c r="BW50" s="100" t="s">
        <v>294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294</v>
      </c>
      <c r="CM50" s="100" t="s">
        <v>294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564</v>
      </c>
      <c r="G51" s="79">
        <v>46056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367</v>
      </c>
      <c r="BL51" s="100" t="s">
        <v>367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367</v>
      </c>
      <c r="CM51" s="100" t="s">
        <v>367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F10" sqref="F10:G1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7" t="s">
        <v>313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6" t="s">
        <v>571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281</v>
      </c>
      <c r="BW9" s="100" t="s">
        <v>281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281</v>
      </c>
      <c r="CM9" s="100" t="s">
        <v>281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534</v>
      </c>
      <c r="G10" s="79">
        <v>46002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340</v>
      </c>
      <c r="BW10" s="95" t="s">
        <v>340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340</v>
      </c>
      <c r="CM10" s="95" t="s">
        <v>340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535</v>
      </c>
      <c r="G11" s="79">
        <v>46008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341</v>
      </c>
      <c r="BP11" s="99"/>
      <c r="BQ11" s="99"/>
      <c r="BR11" s="99"/>
      <c r="BS11" s="100"/>
      <c r="BT11" s="101"/>
      <c r="BU11" s="100">
        <v>0</v>
      </c>
      <c r="BV11" s="100" t="s">
        <v>342</v>
      </c>
      <c r="BW11" s="100" t="s">
        <v>342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342</v>
      </c>
      <c r="CM11" s="100" t="s">
        <v>342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341</v>
      </c>
      <c r="BP12" s="99"/>
      <c r="BQ12" s="99"/>
      <c r="BR12" s="99"/>
      <c r="BS12" s="100"/>
      <c r="BT12" s="101"/>
      <c r="BU12" s="100">
        <v>0</v>
      </c>
      <c r="BV12" s="100" t="s">
        <v>282</v>
      </c>
      <c r="BW12" s="100" t="s">
        <v>282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282</v>
      </c>
      <c r="CM12" s="100" t="s">
        <v>282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283</v>
      </c>
      <c r="BW13" s="100" t="s">
        <v>283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283</v>
      </c>
      <c r="CM13" s="100" t="s">
        <v>283</v>
      </c>
      <c r="CN13" s="79"/>
      <c r="CO13" s="96"/>
    </row>
    <row r="14" spans="1:93" ht="27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50.2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539</v>
      </c>
      <c r="G20" s="79">
        <v>46009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284</v>
      </c>
      <c r="BW20" s="100" t="s">
        <v>284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284</v>
      </c>
      <c r="CM20" s="100" t="s">
        <v>284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540</v>
      </c>
      <c r="G21" s="79">
        <v>45965</v>
      </c>
      <c r="H21" s="95" t="s">
        <v>343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344</v>
      </c>
      <c r="BP21" s="99"/>
      <c r="BQ21" s="99"/>
      <c r="BR21" s="99"/>
      <c r="BS21" s="100"/>
      <c r="BT21" s="101"/>
      <c r="BU21" s="100">
        <v>0</v>
      </c>
      <c r="BV21" s="100" t="s">
        <v>345</v>
      </c>
      <c r="BW21" s="100" t="s">
        <v>345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345</v>
      </c>
      <c r="CM21" s="100" t="s">
        <v>345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536</v>
      </c>
      <c r="G22" s="79">
        <v>46008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346</v>
      </c>
      <c r="BW22" s="100" t="s">
        <v>346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346</v>
      </c>
      <c r="CM22" s="100" t="s">
        <v>346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537</v>
      </c>
      <c r="G23" s="79">
        <v>46000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347</v>
      </c>
      <c r="BW23" s="100" t="s">
        <v>347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347</v>
      </c>
      <c r="CM23" s="100" t="s">
        <v>347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285</v>
      </c>
      <c r="BW24" s="100" t="s">
        <v>285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285</v>
      </c>
      <c r="CM24" s="100" t="s">
        <v>285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538</v>
      </c>
      <c r="G25" s="79">
        <v>46008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344</v>
      </c>
      <c r="BP25" s="99"/>
      <c r="BQ25" s="99"/>
      <c r="BR25" s="99"/>
      <c r="BS25" s="100"/>
      <c r="BT25" s="101"/>
      <c r="BU25" s="100">
        <v>0</v>
      </c>
      <c r="BV25" s="100" t="s">
        <v>348</v>
      </c>
      <c r="BW25" s="100" t="s">
        <v>348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348</v>
      </c>
      <c r="CM25" s="100" t="s">
        <v>348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541</v>
      </c>
      <c r="G26" s="79">
        <v>46006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286</v>
      </c>
      <c r="BW26" s="100" t="s">
        <v>286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286</v>
      </c>
      <c r="CM26" s="100" t="s">
        <v>286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542</v>
      </c>
      <c r="G27" s="79">
        <v>45965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349</v>
      </c>
      <c r="BW27" s="100" t="s">
        <v>349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349</v>
      </c>
      <c r="CM27" s="100" t="s">
        <v>349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543</v>
      </c>
      <c r="G28" s="79">
        <v>45965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350</v>
      </c>
      <c r="BW28" s="100" t="s">
        <v>350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350</v>
      </c>
      <c r="CM28" s="100" t="s">
        <v>350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544</v>
      </c>
      <c r="G29" s="79">
        <v>45968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344</v>
      </c>
      <c r="BP29" s="99"/>
      <c r="BQ29" s="99"/>
      <c r="BR29" s="99"/>
      <c r="BS29" s="100"/>
      <c r="BT29" s="101"/>
      <c r="BU29" s="100">
        <v>0</v>
      </c>
      <c r="BV29" s="100" t="s">
        <v>351</v>
      </c>
      <c r="BW29" s="100" t="s">
        <v>351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351</v>
      </c>
      <c r="CM29" s="100" t="s">
        <v>351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545</v>
      </c>
      <c r="G30" s="79">
        <v>46000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352</v>
      </c>
      <c r="BW30" s="100" t="s">
        <v>352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352</v>
      </c>
      <c r="CM30" s="100" t="s">
        <v>352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546</v>
      </c>
      <c r="G31" s="79">
        <v>45940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344</v>
      </c>
      <c r="BP31" s="99"/>
      <c r="BQ31" s="99"/>
      <c r="BR31" s="99"/>
      <c r="BS31" s="100"/>
      <c r="BT31" s="101"/>
      <c r="BU31" s="100">
        <v>0</v>
      </c>
      <c r="BV31" s="100" t="s">
        <v>353</v>
      </c>
      <c r="BW31" s="100" t="s">
        <v>353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353</v>
      </c>
      <c r="CM31" s="100" t="s">
        <v>353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547</v>
      </c>
      <c r="G32" s="79">
        <v>46008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354</v>
      </c>
      <c r="BW32" s="100" t="s">
        <v>354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354</v>
      </c>
      <c r="CM32" s="100" t="s">
        <v>354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548</v>
      </c>
      <c r="G33" s="79">
        <v>46027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344</v>
      </c>
      <c r="BP33" s="99"/>
      <c r="BQ33" s="99"/>
      <c r="BR33" s="99"/>
      <c r="BS33" s="100"/>
      <c r="BT33" s="101"/>
      <c r="BU33" s="100">
        <v>0</v>
      </c>
      <c r="BV33" s="100" t="s">
        <v>287</v>
      </c>
      <c r="BW33" s="100" t="s">
        <v>287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287</v>
      </c>
      <c r="CM33" s="100" t="s">
        <v>287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549</v>
      </c>
      <c r="G34" s="79">
        <v>46008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344</v>
      </c>
      <c r="BP34" s="99"/>
      <c r="BQ34" s="99"/>
      <c r="BR34" s="99"/>
      <c r="BS34" s="100"/>
      <c r="BT34" s="101"/>
      <c r="BU34" s="100">
        <v>0</v>
      </c>
      <c r="BV34" s="100" t="s">
        <v>355</v>
      </c>
      <c r="BW34" s="100" t="s">
        <v>355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355</v>
      </c>
      <c r="CM34" s="100" t="s">
        <v>355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550</v>
      </c>
      <c r="G35" s="79">
        <v>46008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344</v>
      </c>
      <c r="BP35" s="99"/>
      <c r="BQ35" s="99"/>
      <c r="BR35" s="99"/>
      <c r="BS35" s="100"/>
      <c r="BT35" s="101"/>
      <c r="BU35" s="100">
        <v>0</v>
      </c>
      <c r="BV35" s="100" t="s">
        <v>356</v>
      </c>
      <c r="BW35" s="100" t="s">
        <v>356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356</v>
      </c>
      <c r="CM35" s="100" t="s">
        <v>356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551</v>
      </c>
      <c r="G36" s="79">
        <v>46013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357</v>
      </c>
      <c r="BL36" s="95" t="s">
        <v>357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357</v>
      </c>
      <c r="CM36" s="95" t="s">
        <v>357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552</v>
      </c>
      <c r="G37" s="79">
        <v>45965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358</v>
      </c>
      <c r="BW37" s="100" t="s">
        <v>358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358</v>
      </c>
      <c r="CM37" s="100" t="s">
        <v>358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288</v>
      </c>
      <c r="BL38" s="95" t="s">
        <v>288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288</v>
      </c>
      <c r="CM38" s="95" t="s">
        <v>288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553</v>
      </c>
      <c r="G39" s="79">
        <v>46008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359</v>
      </c>
      <c r="BL39" s="95" t="s">
        <v>359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359</v>
      </c>
      <c r="CM39" s="95" t="s">
        <v>359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289</v>
      </c>
      <c r="BW40" s="100" t="s">
        <v>289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289</v>
      </c>
      <c r="CM40" s="100" t="s">
        <v>289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554</v>
      </c>
      <c r="G41" s="79">
        <v>46036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290</v>
      </c>
      <c r="BL41" s="95" t="s">
        <v>290</v>
      </c>
      <c r="BM41" s="96"/>
      <c r="BN41" s="96"/>
      <c r="BO41" s="86" t="s">
        <v>344</v>
      </c>
      <c r="BP41" s="99"/>
      <c r="BQ41" s="99"/>
      <c r="BR41" s="99"/>
      <c r="BS41" s="100"/>
      <c r="BT41" s="101"/>
      <c r="BU41" s="100">
        <v>0</v>
      </c>
      <c r="BV41" s="95" t="s">
        <v>290</v>
      </c>
      <c r="BW41" s="95" t="s">
        <v>290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290</v>
      </c>
      <c r="CH41" s="95" t="s">
        <v>290</v>
      </c>
      <c r="CI41" s="79"/>
      <c r="CJ41" s="96"/>
      <c r="CK41" s="100">
        <v>0</v>
      </c>
      <c r="CL41" s="95" t="s">
        <v>290</v>
      </c>
      <c r="CM41" s="95" t="s">
        <v>290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555</v>
      </c>
      <c r="G42" s="79">
        <v>46036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360</v>
      </c>
      <c r="BL42" s="95" t="s">
        <v>360</v>
      </c>
      <c r="BM42" s="96"/>
      <c r="BN42" s="96"/>
      <c r="BO42" s="86" t="s">
        <v>344</v>
      </c>
      <c r="BP42" s="99"/>
      <c r="BQ42" s="99"/>
      <c r="BR42" s="99"/>
      <c r="BS42" s="100"/>
      <c r="BT42" s="101"/>
      <c r="BU42" s="100">
        <v>0</v>
      </c>
      <c r="BV42" s="95" t="s">
        <v>360</v>
      </c>
      <c r="BW42" s="95" t="s">
        <v>360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360</v>
      </c>
      <c r="CM42" s="95" t="s">
        <v>360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556</v>
      </c>
      <c r="G43" s="79">
        <v>46006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291</v>
      </c>
      <c r="BL43" s="95" t="s">
        <v>291</v>
      </c>
      <c r="BM43" s="96"/>
      <c r="BN43" s="96"/>
      <c r="BO43" s="86" t="s">
        <v>344</v>
      </c>
      <c r="BP43" s="99"/>
      <c r="BQ43" s="99"/>
      <c r="BR43" s="99"/>
      <c r="BS43" s="100"/>
      <c r="BT43" s="101"/>
      <c r="BU43" s="100">
        <v>0</v>
      </c>
      <c r="BV43" s="95" t="s">
        <v>291</v>
      </c>
      <c r="BW43" s="95" t="s">
        <v>291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291</v>
      </c>
      <c r="CH43" s="95" t="s">
        <v>291</v>
      </c>
      <c r="CI43" s="79"/>
      <c r="CJ43" s="96"/>
      <c r="CK43" s="100">
        <v>0</v>
      </c>
      <c r="CL43" s="95" t="s">
        <v>291</v>
      </c>
      <c r="CM43" s="95" t="s">
        <v>291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557</v>
      </c>
      <c r="G44" s="79">
        <v>46006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361</v>
      </c>
      <c r="BL44" s="95" t="s">
        <v>361</v>
      </c>
      <c r="BM44" s="96"/>
      <c r="BN44" s="96"/>
      <c r="BO44" s="86" t="s">
        <v>344</v>
      </c>
      <c r="BP44" s="99"/>
      <c r="BQ44" s="99"/>
      <c r="BR44" s="99"/>
      <c r="BS44" s="100"/>
      <c r="BT44" s="101"/>
      <c r="BU44" s="100">
        <v>0</v>
      </c>
      <c r="BV44" s="95" t="s">
        <v>361</v>
      </c>
      <c r="BW44" s="95" t="s">
        <v>361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361</v>
      </c>
      <c r="CH44" s="95" t="s">
        <v>361</v>
      </c>
      <c r="CI44" s="79"/>
      <c r="CJ44" s="96"/>
      <c r="CK44" s="100">
        <v>0</v>
      </c>
      <c r="CL44" s="95" t="s">
        <v>361</v>
      </c>
      <c r="CM44" s="95" t="s">
        <v>361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558</v>
      </c>
      <c r="G45" s="79">
        <v>45965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362</v>
      </c>
      <c r="BL45" s="95" t="s">
        <v>362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362</v>
      </c>
      <c r="CM45" s="95" t="s">
        <v>362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559</v>
      </c>
      <c r="G46" s="79">
        <v>46035</v>
      </c>
      <c r="H46" s="95" t="s">
        <v>332</v>
      </c>
      <c r="I46" s="80">
        <v>123526494</v>
      </c>
      <c r="J46" s="95" t="s">
        <v>104</v>
      </c>
      <c r="K46" s="95" t="s">
        <v>105</v>
      </c>
      <c r="L46" s="95" t="s">
        <v>333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363</v>
      </c>
      <c r="BL46" s="95" t="s">
        <v>363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363</v>
      </c>
      <c r="CM46" s="95" t="s">
        <v>363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560</v>
      </c>
      <c r="G47" s="79">
        <v>46008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364</v>
      </c>
      <c r="BL47" s="95" t="s">
        <v>364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364</v>
      </c>
      <c r="CH47" s="95" t="s">
        <v>364</v>
      </c>
      <c r="CI47" s="79"/>
      <c r="CJ47" s="96"/>
      <c r="CK47" s="100">
        <v>0</v>
      </c>
      <c r="CL47" s="95" t="s">
        <v>364</v>
      </c>
      <c r="CM47" s="95" t="s">
        <v>364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561</v>
      </c>
      <c r="G48" s="79">
        <v>46000</v>
      </c>
      <c r="H48" s="95" t="s">
        <v>365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292</v>
      </c>
      <c r="BL48" s="95" t="s">
        <v>292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292</v>
      </c>
      <c r="BW48" s="95" t="s">
        <v>292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292</v>
      </c>
      <c r="CH48" s="95" t="s">
        <v>292</v>
      </c>
      <c r="CI48" s="79"/>
      <c r="CJ48" s="96"/>
      <c r="CK48" s="100">
        <v>0</v>
      </c>
      <c r="CL48" s="95" t="s">
        <v>292</v>
      </c>
      <c r="CM48" s="95" t="s">
        <v>292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562</v>
      </c>
      <c r="G49" s="79">
        <v>45965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293</v>
      </c>
      <c r="BL49" s="95" t="s">
        <v>293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366</v>
      </c>
      <c r="CA49" s="99"/>
      <c r="CB49" s="99"/>
      <c r="CC49" s="99"/>
      <c r="CD49" s="100"/>
      <c r="CE49" s="101"/>
      <c r="CF49" s="100">
        <v>0</v>
      </c>
      <c r="CG49" s="95" t="s">
        <v>293</v>
      </c>
      <c r="CH49" s="95" t="s">
        <v>293</v>
      </c>
      <c r="CI49" s="79"/>
      <c r="CJ49" s="96"/>
      <c r="CK49" s="100">
        <v>0</v>
      </c>
      <c r="CL49" s="95" t="s">
        <v>293</v>
      </c>
      <c r="CM49" s="95" t="s">
        <v>293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563</v>
      </c>
      <c r="G50" s="79">
        <v>46000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294</v>
      </c>
      <c r="BW50" s="100" t="s">
        <v>294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294</v>
      </c>
      <c r="CM50" s="100" t="s">
        <v>294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564</v>
      </c>
      <c r="G51" s="79">
        <v>46056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367</v>
      </c>
      <c r="BL51" s="100" t="s">
        <v>367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367</v>
      </c>
      <c r="CM51" s="100" t="s">
        <v>367</v>
      </c>
      <c r="CN51" s="79"/>
      <c r="CO51" s="96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F10" sqref="F10:G1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67" t="s">
        <v>313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3"/>
      <c r="AV1" s="3"/>
      <c r="AW1" s="3"/>
      <c r="AX1" s="3"/>
      <c r="AY1" s="3"/>
      <c r="AZ1" s="3"/>
      <c r="BA1" s="3"/>
      <c r="BB1" s="3"/>
      <c r="BC1" s="3"/>
      <c r="BD1" s="3"/>
      <c r="BE1" s="93"/>
      <c r="BF1" s="93"/>
      <c r="BG1" s="93"/>
      <c r="BH1" s="93"/>
      <c r="BI1" s="93"/>
      <c r="BJ1" s="93"/>
      <c r="BK1" s="93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</row>
    <row r="2" spans="1:93" ht="18" customHeight="1" x14ac:dyDescent="0.25">
      <c r="A2" s="166" t="s">
        <v>572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</row>
    <row r="3" spans="1:93" ht="25.5" customHeight="1" x14ac:dyDescent="0.25">
      <c r="A3" s="146" t="s">
        <v>174</v>
      </c>
      <c r="B3" s="149" t="s">
        <v>17</v>
      </c>
      <c r="C3" s="150"/>
      <c r="D3" s="155" t="s">
        <v>0</v>
      </c>
      <c r="E3" s="156"/>
      <c r="F3" s="149" t="s">
        <v>16</v>
      </c>
      <c r="G3" s="150"/>
      <c r="H3" s="127" t="s">
        <v>228</v>
      </c>
      <c r="I3" s="142"/>
      <c r="J3" s="142"/>
      <c r="K3" s="128"/>
      <c r="L3" s="143" t="s">
        <v>20</v>
      </c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5"/>
      <c r="AZ3" s="143" t="s">
        <v>1</v>
      </c>
      <c r="BA3" s="144"/>
      <c r="BB3" s="145"/>
      <c r="BC3" s="118" t="s">
        <v>15</v>
      </c>
      <c r="BD3" s="118" t="s">
        <v>320</v>
      </c>
      <c r="BE3" s="162" t="s">
        <v>314</v>
      </c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4"/>
      <c r="CK3" s="129" t="s">
        <v>316</v>
      </c>
      <c r="CL3" s="130"/>
      <c r="CM3" s="130"/>
      <c r="CN3" s="130"/>
      <c r="CO3" s="131"/>
    </row>
    <row r="4" spans="1:93" ht="25.5" customHeight="1" x14ac:dyDescent="0.25">
      <c r="A4" s="147"/>
      <c r="B4" s="151"/>
      <c r="C4" s="152"/>
      <c r="D4" s="157"/>
      <c r="E4" s="158"/>
      <c r="F4" s="151"/>
      <c r="G4" s="152"/>
      <c r="H4" s="123" t="s">
        <v>4</v>
      </c>
      <c r="I4" s="123" t="s">
        <v>5</v>
      </c>
      <c r="J4" s="132" t="s">
        <v>6</v>
      </c>
      <c r="K4" s="133"/>
      <c r="L4" s="123" t="s">
        <v>4</v>
      </c>
      <c r="M4" s="132" t="s">
        <v>7</v>
      </c>
      <c r="N4" s="133"/>
      <c r="O4" s="132" t="s">
        <v>21</v>
      </c>
      <c r="P4" s="138" t="s">
        <v>41</v>
      </c>
      <c r="Q4" s="132" t="s">
        <v>22</v>
      </c>
      <c r="R4" s="133"/>
      <c r="S4" s="127" t="s">
        <v>25</v>
      </c>
      <c r="T4" s="128"/>
      <c r="U4" s="74" t="s">
        <v>29</v>
      </c>
      <c r="V4" s="141" t="s">
        <v>28</v>
      </c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28"/>
      <c r="AZ4" s="123" t="s">
        <v>37</v>
      </c>
      <c r="BA4" s="123" t="s">
        <v>38</v>
      </c>
      <c r="BB4" s="123" t="s">
        <v>39</v>
      </c>
      <c r="BC4" s="161"/>
      <c r="BD4" s="161"/>
      <c r="BE4" s="143" t="s">
        <v>148</v>
      </c>
      <c r="BF4" s="144"/>
      <c r="BG4" s="144"/>
      <c r="BH4" s="144"/>
      <c r="BI4" s="144"/>
      <c r="BJ4" s="144"/>
      <c r="BK4" s="144"/>
      <c r="BL4" s="144"/>
      <c r="BM4" s="144"/>
      <c r="BN4" s="145"/>
      <c r="BO4" s="143" t="s">
        <v>149</v>
      </c>
      <c r="BP4" s="144"/>
      <c r="BQ4" s="144"/>
      <c r="BR4" s="144"/>
      <c r="BS4" s="144"/>
      <c r="BT4" s="144"/>
      <c r="BU4" s="144"/>
      <c r="BV4" s="144"/>
      <c r="BW4" s="144"/>
      <c r="BX4" s="144"/>
      <c r="BY4" s="145"/>
      <c r="BZ4" s="143" t="s">
        <v>296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5"/>
      <c r="CK4" s="129" t="s">
        <v>317</v>
      </c>
      <c r="CL4" s="130"/>
      <c r="CM4" s="130"/>
      <c r="CN4" s="130"/>
      <c r="CO4" s="131"/>
    </row>
    <row r="5" spans="1:93" ht="38.25" customHeight="1" x14ac:dyDescent="0.25">
      <c r="A5" s="147"/>
      <c r="B5" s="151"/>
      <c r="C5" s="152"/>
      <c r="D5" s="157"/>
      <c r="E5" s="158"/>
      <c r="F5" s="151"/>
      <c r="G5" s="152"/>
      <c r="H5" s="125"/>
      <c r="I5" s="125"/>
      <c r="J5" s="134"/>
      <c r="K5" s="135"/>
      <c r="L5" s="125"/>
      <c r="M5" s="134"/>
      <c r="N5" s="135"/>
      <c r="O5" s="134"/>
      <c r="P5" s="139"/>
      <c r="Q5" s="134"/>
      <c r="R5" s="135"/>
      <c r="S5" s="123" t="s">
        <v>26</v>
      </c>
      <c r="T5" s="123" t="s">
        <v>27</v>
      </c>
      <c r="U5" s="123" t="s">
        <v>30</v>
      </c>
      <c r="V5" s="127" t="s">
        <v>31</v>
      </c>
      <c r="W5" s="142"/>
      <c r="X5" s="128"/>
      <c r="Y5" s="127" t="s">
        <v>195</v>
      </c>
      <c r="Z5" s="142"/>
      <c r="AA5" s="128"/>
      <c r="AB5" s="127" t="s">
        <v>196</v>
      </c>
      <c r="AC5" s="142"/>
      <c r="AD5" s="128"/>
      <c r="AE5" s="127" t="s">
        <v>197</v>
      </c>
      <c r="AF5" s="142"/>
      <c r="AG5" s="128"/>
      <c r="AH5" s="127" t="s">
        <v>198</v>
      </c>
      <c r="AI5" s="142"/>
      <c r="AJ5" s="128"/>
      <c r="AK5" s="127" t="s">
        <v>199</v>
      </c>
      <c r="AL5" s="142"/>
      <c r="AM5" s="128"/>
      <c r="AN5" s="127" t="s">
        <v>200</v>
      </c>
      <c r="AO5" s="142"/>
      <c r="AP5" s="128"/>
      <c r="AQ5" s="127" t="s">
        <v>201</v>
      </c>
      <c r="AR5" s="142"/>
      <c r="AS5" s="128"/>
      <c r="AT5" s="127" t="s">
        <v>202</v>
      </c>
      <c r="AU5" s="142"/>
      <c r="AV5" s="128"/>
      <c r="AW5" s="127" t="s">
        <v>203</v>
      </c>
      <c r="AX5" s="142"/>
      <c r="AY5" s="128"/>
      <c r="AZ5" s="125"/>
      <c r="BA5" s="125"/>
      <c r="BB5" s="125"/>
      <c r="BC5" s="161"/>
      <c r="BD5" s="161"/>
      <c r="BE5" s="123" t="s">
        <v>229</v>
      </c>
      <c r="BF5" s="125" t="s">
        <v>115</v>
      </c>
      <c r="BG5" s="126" t="s">
        <v>114</v>
      </c>
      <c r="BH5" s="126" t="s">
        <v>297</v>
      </c>
      <c r="BI5" s="126" t="s">
        <v>298</v>
      </c>
      <c r="BJ5" s="123" t="s">
        <v>299</v>
      </c>
      <c r="BK5" s="127" t="s">
        <v>300</v>
      </c>
      <c r="BL5" s="128"/>
      <c r="BM5" s="126" t="s">
        <v>301</v>
      </c>
      <c r="BN5" s="126" t="s">
        <v>302</v>
      </c>
      <c r="BO5" s="123" t="s">
        <v>303</v>
      </c>
      <c r="BP5" s="123" t="s">
        <v>152</v>
      </c>
      <c r="BQ5" s="125" t="s">
        <v>115</v>
      </c>
      <c r="BR5" s="126" t="s">
        <v>114</v>
      </c>
      <c r="BS5" s="126" t="s">
        <v>297</v>
      </c>
      <c r="BT5" s="126" t="s">
        <v>298</v>
      </c>
      <c r="BU5" s="123" t="s">
        <v>299</v>
      </c>
      <c r="BV5" s="127" t="s">
        <v>300</v>
      </c>
      <c r="BW5" s="128"/>
      <c r="BX5" s="126" t="s">
        <v>301</v>
      </c>
      <c r="BY5" s="126" t="s">
        <v>302</v>
      </c>
      <c r="BZ5" s="123" t="s">
        <v>304</v>
      </c>
      <c r="CA5" s="123" t="s">
        <v>230</v>
      </c>
      <c r="CB5" s="125" t="s">
        <v>115</v>
      </c>
      <c r="CC5" s="126" t="s">
        <v>114</v>
      </c>
      <c r="CD5" s="123" t="s">
        <v>305</v>
      </c>
      <c r="CE5" s="126" t="s">
        <v>298</v>
      </c>
      <c r="CF5" s="123" t="s">
        <v>299</v>
      </c>
      <c r="CG5" s="127" t="s">
        <v>306</v>
      </c>
      <c r="CH5" s="128"/>
      <c r="CI5" s="126" t="s">
        <v>301</v>
      </c>
      <c r="CJ5" s="126" t="s">
        <v>302</v>
      </c>
      <c r="CK5" s="118" t="s">
        <v>307</v>
      </c>
      <c r="CL5" s="120" t="s">
        <v>300</v>
      </c>
      <c r="CM5" s="121"/>
      <c r="CN5" s="122" t="s">
        <v>308</v>
      </c>
      <c r="CO5" s="122" t="s">
        <v>309</v>
      </c>
    </row>
    <row r="6" spans="1:93" ht="38.25" customHeight="1" x14ac:dyDescent="0.25">
      <c r="A6" s="148"/>
      <c r="B6" s="153"/>
      <c r="C6" s="154"/>
      <c r="D6" s="159"/>
      <c r="E6" s="160"/>
      <c r="F6" s="153"/>
      <c r="G6" s="154"/>
      <c r="H6" s="124"/>
      <c r="I6" s="124"/>
      <c r="J6" s="136"/>
      <c r="K6" s="137"/>
      <c r="L6" s="124"/>
      <c r="M6" s="136"/>
      <c r="N6" s="137"/>
      <c r="O6" s="136"/>
      <c r="P6" s="140"/>
      <c r="Q6" s="136"/>
      <c r="R6" s="137"/>
      <c r="S6" s="124"/>
      <c r="T6" s="124"/>
      <c r="U6" s="124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24"/>
      <c r="BA6" s="124"/>
      <c r="BB6" s="124"/>
      <c r="BC6" s="119"/>
      <c r="BD6" s="119"/>
      <c r="BE6" s="124"/>
      <c r="BF6" s="124"/>
      <c r="BG6" s="126"/>
      <c r="BH6" s="126"/>
      <c r="BI6" s="126"/>
      <c r="BJ6" s="124"/>
      <c r="BK6" s="72" t="s">
        <v>9</v>
      </c>
      <c r="BL6" s="72" t="s">
        <v>10</v>
      </c>
      <c r="BM6" s="126"/>
      <c r="BN6" s="126"/>
      <c r="BO6" s="124"/>
      <c r="BP6" s="124"/>
      <c r="BQ6" s="124"/>
      <c r="BR6" s="126"/>
      <c r="BS6" s="126"/>
      <c r="BT6" s="126"/>
      <c r="BU6" s="124"/>
      <c r="BV6" s="72" t="s">
        <v>9</v>
      </c>
      <c r="BW6" s="72" t="s">
        <v>10</v>
      </c>
      <c r="BX6" s="126"/>
      <c r="BY6" s="126"/>
      <c r="BZ6" s="124"/>
      <c r="CA6" s="124"/>
      <c r="CB6" s="124"/>
      <c r="CC6" s="126"/>
      <c r="CD6" s="124"/>
      <c r="CE6" s="126"/>
      <c r="CF6" s="124"/>
      <c r="CG6" s="72" t="s">
        <v>9</v>
      </c>
      <c r="CH6" s="72" t="s">
        <v>10</v>
      </c>
      <c r="CI6" s="126"/>
      <c r="CJ6" s="126"/>
      <c r="CK6" s="119"/>
      <c r="CL6" s="73" t="s">
        <v>9</v>
      </c>
      <c r="CM6" s="73" t="s">
        <v>10</v>
      </c>
      <c r="CN6" s="122"/>
      <c r="CO6" s="122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95" t="s">
        <v>231</v>
      </c>
      <c r="E9" s="96"/>
      <c r="F9" s="59" t="s">
        <v>42</v>
      </c>
      <c r="G9" s="59" t="s">
        <v>42</v>
      </c>
      <c r="H9" s="95" t="s">
        <v>110</v>
      </c>
      <c r="I9" s="80">
        <v>125501290</v>
      </c>
      <c r="J9" s="95" t="s">
        <v>111</v>
      </c>
      <c r="K9" s="95" t="s">
        <v>112</v>
      </c>
      <c r="L9" s="95" t="s">
        <v>113</v>
      </c>
      <c r="M9" s="95" t="s">
        <v>111</v>
      </c>
      <c r="N9" s="95" t="s">
        <v>112</v>
      </c>
      <c r="O9" s="95" t="s">
        <v>89</v>
      </c>
      <c r="P9" s="81">
        <v>0.104</v>
      </c>
      <c r="Q9" s="82"/>
      <c r="R9" s="97"/>
      <c r="S9" s="81"/>
      <c r="T9" s="81"/>
      <c r="U9" s="81"/>
      <c r="V9" s="98"/>
      <c r="W9" s="98"/>
      <c r="X9" s="96"/>
      <c r="Y9" s="96"/>
      <c r="Z9" s="96"/>
      <c r="AA9" s="96">
        <v>39826</v>
      </c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 t="s">
        <v>42</v>
      </c>
      <c r="BA9" s="96" t="s">
        <v>42</v>
      </c>
      <c r="BB9" s="96" t="s">
        <v>42</v>
      </c>
      <c r="BC9" s="81"/>
      <c r="BD9" s="81"/>
      <c r="BE9" s="99"/>
      <c r="BF9" s="99"/>
      <c r="BG9" s="99"/>
      <c r="BH9" s="100"/>
      <c r="BI9" s="101"/>
      <c r="BJ9" s="100">
        <v>0</v>
      </c>
      <c r="BK9" s="100" t="s">
        <v>42</v>
      </c>
      <c r="BL9" s="100" t="s">
        <v>42</v>
      </c>
      <c r="BM9" s="96"/>
      <c r="BN9" s="96"/>
      <c r="BO9" s="86" t="s">
        <v>118</v>
      </c>
      <c r="BP9" s="99"/>
      <c r="BQ9" s="99"/>
      <c r="BR9" s="99"/>
      <c r="BS9" s="100"/>
      <c r="BT9" s="101"/>
      <c r="BU9" s="100">
        <v>0</v>
      </c>
      <c r="BV9" s="100" t="s">
        <v>281</v>
      </c>
      <c r="BW9" s="100" t="s">
        <v>281</v>
      </c>
      <c r="BX9" s="79"/>
      <c r="BY9" s="96"/>
      <c r="BZ9" s="96" t="s">
        <v>42</v>
      </c>
      <c r="CA9" s="99"/>
      <c r="CB9" s="99"/>
      <c r="CC9" s="99"/>
      <c r="CD9" s="100"/>
      <c r="CE9" s="101"/>
      <c r="CF9" s="100">
        <v>0</v>
      </c>
      <c r="CG9" s="96" t="s">
        <v>42</v>
      </c>
      <c r="CH9" s="96" t="s">
        <v>42</v>
      </c>
      <c r="CI9" s="79"/>
      <c r="CJ9" s="96"/>
      <c r="CK9" s="100">
        <v>0</v>
      </c>
      <c r="CL9" s="100" t="s">
        <v>281</v>
      </c>
      <c r="CM9" s="100" t="s">
        <v>281</v>
      </c>
      <c r="CN9" s="79"/>
      <c r="CO9" s="96"/>
    </row>
    <row r="10" spans="1:93" ht="15" customHeight="1" x14ac:dyDescent="0.25">
      <c r="A10" s="78">
        <f>A9+1</f>
        <v>2</v>
      </c>
      <c r="B10" s="79"/>
      <c r="C10" s="79"/>
      <c r="D10" s="95" t="s">
        <v>232</v>
      </c>
      <c r="E10" s="96"/>
      <c r="F10" s="95" t="s">
        <v>534</v>
      </c>
      <c r="G10" s="79">
        <v>46002</v>
      </c>
      <c r="H10" s="95" t="s">
        <v>156</v>
      </c>
      <c r="I10" s="80">
        <v>115744408</v>
      </c>
      <c r="J10" s="95" t="s">
        <v>66</v>
      </c>
      <c r="K10" s="95" t="s">
        <v>65</v>
      </c>
      <c r="L10" s="95" t="s">
        <v>157</v>
      </c>
      <c r="M10" s="95" t="s">
        <v>158</v>
      </c>
      <c r="N10" s="95" t="s">
        <v>159</v>
      </c>
      <c r="O10" s="95" t="s">
        <v>52</v>
      </c>
      <c r="P10" s="81">
        <v>0.495</v>
      </c>
      <c r="Q10" s="82"/>
      <c r="R10" s="97"/>
      <c r="S10" s="81"/>
      <c r="T10" s="81"/>
      <c r="U10" s="81"/>
      <c r="V10" s="98"/>
      <c r="W10" s="98"/>
      <c r="X10" s="96"/>
      <c r="Y10" s="96"/>
      <c r="Z10" s="96"/>
      <c r="AA10" s="96">
        <v>37298</v>
      </c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 t="s">
        <v>42</v>
      </c>
      <c r="BA10" s="96" t="s">
        <v>42</v>
      </c>
      <c r="BB10" s="96" t="s">
        <v>42</v>
      </c>
      <c r="BC10" s="81"/>
      <c r="BD10" s="81"/>
      <c r="BE10" s="99"/>
      <c r="BF10" s="99"/>
      <c r="BG10" s="99"/>
      <c r="BH10" s="100"/>
      <c r="BI10" s="101"/>
      <c r="BJ10" s="100">
        <v>0</v>
      </c>
      <c r="BK10" s="100" t="s">
        <v>42</v>
      </c>
      <c r="BL10" s="100" t="s">
        <v>42</v>
      </c>
      <c r="BM10" s="96"/>
      <c r="BN10" s="96"/>
      <c r="BO10" s="86" t="s">
        <v>64</v>
      </c>
      <c r="BP10" s="99"/>
      <c r="BQ10" s="99"/>
      <c r="BR10" s="99"/>
      <c r="BS10" s="100"/>
      <c r="BT10" s="101"/>
      <c r="BU10" s="100">
        <v>0</v>
      </c>
      <c r="BV10" s="95" t="s">
        <v>340</v>
      </c>
      <c r="BW10" s="95" t="s">
        <v>340</v>
      </c>
      <c r="BX10" s="79"/>
      <c r="BY10" s="96"/>
      <c r="BZ10" s="96" t="s">
        <v>42</v>
      </c>
      <c r="CA10" s="99"/>
      <c r="CB10" s="99"/>
      <c r="CC10" s="99"/>
      <c r="CD10" s="100"/>
      <c r="CE10" s="101"/>
      <c r="CF10" s="100">
        <v>0</v>
      </c>
      <c r="CG10" s="96" t="s">
        <v>42</v>
      </c>
      <c r="CH10" s="96" t="s">
        <v>42</v>
      </c>
      <c r="CI10" s="79"/>
      <c r="CJ10" s="96"/>
      <c r="CK10" s="100">
        <v>0</v>
      </c>
      <c r="CL10" s="95" t="s">
        <v>340</v>
      </c>
      <c r="CM10" s="95" t="s">
        <v>340</v>
      </c>
      <c r="CN10" s="79"/>
      <c r="CO10" s="96"/>
    </row>
    <row r="11" spans="1:93" ht="15" customHeight="1" x14ac:dyDescent="0.25">
      <c r="A11" s="78">
        <f t="shared" ref="A11:A13" si="0">A10+1</f>
        <v>3</v>
      </c>
      <c r="B11" s="79"/>
      <c r="C11" s="79"/>
      <c r="D11" s="95" t="s">
        <v>233</v>
      </c>
      <c r="E11" s="96"/>
      <c r="F11" s="95" t="s">
        <v>535</v>
      </c>
      <c r="G11" s="79">
        <v>46008</v>
      </c>
      <c r="H11" s="95" t="s">
        <v>83</v>
      </c>
      <c r="I11" s="80">
        <v>131413539</v>
      </c>
      <c r="J11" s="95" t="s">
        <v>44</v>
      </c>
      <c r="K11" s="95" t="s">
        <v>59</v>
      </c>
      <c r="L11" s="95" t="s">
        <v>84</v>
      </c>
      <c r="M11" s="95" t="s">
        <v>44</v>
      </c>
      <c r="N11" s="95" t="s">
        <v>59</v>
      </c>
      <c r="O11" s="95" t="s">
        <v>63</v>
      </c>
      <c r="P11" s="81">
        <v>0.25</v>
      </c>
      <c r="Q11" s="82"/>
      <c r="R11" s="97"/>
      <c r="S11" s="81"/>
      <c r="T11" s="81"/>
      <c r="U11" s="81"/>
      <c r="V11" s="98"/>
      <c r="W11" s="98"/>
      <c r="X11" s="96"/>
      <c r="Y11" s="96"/>
      <c r="Z11" s="96"/>
      <c r="AA11" s="96">
        <v>39772</v>
      </c>
      <c r="AB11" s="96"/>
      <c r="AC11" s="96"/>
      <c r="AD11" s="96">
        <v>39772</v>
      </c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 t="s">
        <v>42</v>
      </c>
      <c r="BA11" s="96" t="s">
        <v>42</v>
      </c>
      <c r="BB11" s="96" t="s">
        <v>42</v>
      </c>
      <c r="BC11" s="81"/>
      <c r="BD11" s="81"/>
      <c r="BE11" s="99"/>
      <c r="BF11" s="99"/>
      <c r="BG11" s="99"/>
      <c r="BH11" s="100"/>
      <c r="BI11" s="101"/>
      <c r="BJ11" s="100">
        <v>0</v>
      </c>
      <c r="BK11" s="100" t="s">
        <v>42</v>
      </c>
      <c r="BL11" s="100" t="s">
        <v>42</v>
      </c>
      <c r="BM11" s="96"/>
      <c r="BN11" s="96"/>
      <c r="BO11" s="86" t="s">
        <v>341</v>
      </c>
      <c r="BP11" s="99"/>
      <c r="BQ11" s="99"/>
      <c r="BR11" s="99"/>
      <c r="BS11" s="100"/>
      <c r="BT11" s="101"/>
      <c r="BU11" s="100">
        <v>0</v>
      </c>
      <c r="BV11" s="100" t="s">
        <v>342</v>
      </c>
      <c r="BW11" s="100" t="s">
        <v>342</v>
      </c>
      <c r="BX11" s="79"/>
      <c r="BY11" s="96"/>
      <c r="BZ11" s="96" t="s">
        <v>42</v>
      </c>
      <c r="CA11" s="99"/>
      <c r="CB11" s="99"/>
      <c r="CC11" s="99"/>
      <c r="CD11" s="100"/>
      <c r="CE11" s="101"/>
      <c r="CF11" s="100">
        <v>0</v>
      </c>
      <c r="CG11" s="96" t="s">
        <v>42</v>
      </c>
      <c r="CH11" s="96" t="s">
        <v>42</v>
      </c>
      <c r="CI11" s="79"/>
      <c r="CJ11" s="96"/>
      <c r="CK11" s="100">
        <v>0</v>
      </c>
      <c r="CL11" s="100" t="s">
        <v>342</v>
      </c>
      <c r="CM11" s="100" t="s">
        <v>342</v>
      </c>
      <c r="CN11" s="79"/>
      <c r="CO11" s="96"/>
    </row>
    <row r="12" spans="1:93" ht="15" customHeight="1" x14ac:dyDescent="0.25">
      <c r="A12" s="78">
        <f t="shared" si="0"/>
        <v>4</v>
      </c>
      <c r="B12" s="79"/>
      <c r="C12" s="79"/>
      <c r="D12" s="95" t="s">
        <v>234</v>
      </c>
      <c r="E12" s="96"/>
      <c r="F12" s="59" t="s">
        <v>42</v>
      </c>
      <c r="G12" s="59" t="s">
        <v>42</v>
      </c>
      <c r="H12" s="95" t="s">
        <v>85</v>
      </c>
      <c r="I12" s="80">
        <v>130533432</v>
      </c>
      <c r="J12" s="95" t="s">
        <v>44</v>
      </c>
      <c r="K12" s="95" t="s">
        <v>59</v>
      </c>
      <c r="L12" s="95" t="s">
        <v>86</v>
      </c>
      <c r="M12" s="95" t="s">
        <v>44</v>
      </c>
      <c r="N12" s="95" t="s">
        <v>59</v>
      </c>
      <c r="O12" s="95" t="s">
        <v>52</v>
      </c>
      <c r="P12" s="81">
        <v>0.17</v>
      </c>
      <c r="Q12" s="82"/>
      <c r="R12" s="97"/>
      <c r="S12" s="81"/>
      <c r="T12" s="81"/>
      <c r="U12" s="81"/>
      <c r="V12" s="98"/>
      <c r="W12" s="98"/>
      <c r="X12" s="96"/>
      <c r="Y12" s="96"/>
      <c r="Z12" s="96"/>
      <c r="AA12" s="96">
        <v>39805</v>
      </c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 t="s">
        <v>42</v>
      </c>
      <c r="BA12" s="96" t="s">
        <v>42</v>
      </c>
      <c r="BB12" s="96" t="s">
        <v>42</v>
      </c>
      <c r="BC12" s="81"/>
      <c r="BD12" s="81"/>
      <c r="BE12" s="99"/>
      <c r="BF12" s="99"/>
      <c r="BG12" s="99"/>
      <c r="BH12" s="100"/>
      <c r="BI12" s="101"/>
      <c r="BJ12" s="100">
        <v>0</v>
      </c>
      <c r="BK12" s="100"/>
      <c r="BL12" s="100"/>
      <c r="BM12" s="96"/>
      <c r="BN12" s="96"/>
      <c r="BO12" s="86" t="s">
        <v>341</v>
      </c>
      <c r="BP12" s="99"/>
      <c r="BQ12" s="99"/>
      <c r="BR12" s="99"/>
      <c r="BS12" s="100"/>
      <c r="BT12" s="101"/>
      <c r="BU12" s="100">
        <v>0</v>
      </c>
      <c r="BV12" s="100" t="s">
        <v>282</v>
      </c>
      <c r="BW12" s="100" t="s">
        <v>282</v>
      </c>
      <c r="BX12" s="79"/>
      <c r="BY12" s="96"/>
      <c r="BZ12" s="86"/>
      <c r="CA12" s="99"/>
      <c r="CB12" s="99"/>
      <c r="CC12" s="99"/>
      <c r="CD12" s="100"/>
      <c r="CE12" s="101"/>
      <c r="CF12" s="100">
        <v>0</v>
      </c>
      <c r="CG12" s="100"/>
      <c r="CH12" s="100"/>
      <c r="CI12" s="79"/>
      <c r="CJ12" s="96"/>
      <c r="CK12" s="100">
        <v>0</v>
      </c>
      <c r="CL12" s="100" t="s">
        <v>282</v>
      </c>
      <c r="CM12" s="100" t="s">
        <v>282</v>
      </c>
      <c r="CN12" s="79"/>
      <c r="CO12" s="96"/>
    </row>
    <row r="13" spans="1:93" ht="15" customHeight="1" x14ac:dyDescent="0.25">
      <c r="A13" s="78">
        <f t="shared" si="0"/>
        <v>5</v>
      </c>
      <c r="B13" s="79"/>
      <c r="C13" s="79"/>
      <c r="D13" s="95" t="s">
        <v>235</v>
      </c>
      <c r="E13" s="96"/>
      <c r="F13" s="59" t="s">
        <v>42</v>
      </c>
      <c r="G13" s="59" t="s">
        <v>42</v>
      </c>
      <c r="H13" s="95" t="s">
        <v>165</v>
      </c>
      <c r="I13" s="80">
        <v>123535874</v>
      </c>
      <c r="J13" s="95" t="s">
        <v>166</v>
      </c>
      <c r="K13" s="95" t="s">
        <v>167</v>
      </c>
      <c r="L13" s="95" t="s">
        <v>168</v>
      </c>
      <c r="M13" s="95" t="s">
        <v>166</v>
      </c>
      <c r="N13" s="95" t="s">
        <v>167</v>
      </c>
      <c r="O13" s="95" t="s">
        <v>89</v>
      </c>
      <c r="P13" s="81">
        <v>0.15</v>
      </c>
      <c r="Q13" s="82"/>
      <c r="R13" s="97"/>
      <c r="S13" s="81"/>
      <c r="T13" s="81"/>
      <c r="U13" s="81"/>
      <c r="V13" s="98"/>
      <c r="W13" s="98"/>
      <c r="X13" s="96"/>
      <c r="Y13" s="96"/>
      <c r="Z13" s="96"/>
      <c r="AA13" s="96">
        <v>40676</v>
      </c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 t="s">
        <v>42</v>
      </c>
      <c r="BA13" s="96" t="s">
        <v>42</v>
      </c>
      <c r="BB13" s="96" t="s">
        <v>42</v>
      </c>
      <c r="BC13" s="81"/>
      <c r="BD13" s="81"/>
      <c r="BE13" s="99"/>
      <c r="BF13" s="99"/>
      <c r="BG13" s="99"/>
      <c r="BH13" s="100"/>
      <c r="BI13" s="101"/>
      <c r="BJ13" s="100">
        <v>0</v>
      </c>
      <c r="BK13" s="100" t="s">
        <v>42</v>
      </c>
      <c r="BL13" s="100" t="s">
        <v>42</v>
      </c>
      <c r="BM13" s="96"/>
      <c r="BN13" s="96"/>
      <c r="BO13" s="86" t="s">
        <v>64</v>
      </c>
      <c r="BP13" s="99"/>
      <c r="BQ13" s="99"/>
      <c r="BR13" s="99"/>
      <c r="BS13" s="100"/>
      <c r="BT13" s="101"/>
      <c r="BU13" s="100">
        <v>0</v>
      </c>
      <c r="BV13" s="100" t="s">
        <v>283</v>
      </c>
      <c r="BW13" s="100" t="s">
        <v>283</v>
      </c>
      <c r="BX13" s="79"/>
      <c r="BY13" s="96"/>
      <c r="BZ13" s="86" t="s">
        <v>42</v>
      </c>
      <c r="CA13" s="99"/>
      <c r="CB13" s="99"/>
      <c r="CC13" s="99"/>
      <c r="CD13" s="100"/>
      <c r="CE13" s="101"/>
      <c r="CF13" s="100">
        <v>0</v>
      </c>
      <c r="CG13" s="96" t="s">
        <v>42</v>
      </c>
      <c r="CH13" s="96" t="s">
        <v>42</v>
      </c>
      <c r="CI13" s="79"/>
      <c r="CJ13" s="96"/>
      <c r="CK13" s="100">
        <v>0</v>
      </c>
      <c r="CL13" s="100" t="s">
        <v>283</v>
      </c>
      <c r="CM13" s="100" t="s">
        <v>283</v>
      </c>
      <c r="CN13" s="79"/>
      <c r="CO13" s="96"/>
    </row>
    <row r="14" spans="1:93" ht="27" customHeight="1" x14ac:dyDescent="0.25">
      <c r="A14" s="146" t="s">
        <v>174</v>
      </c>
      <c r="B14" s="149" t="s">
        <v>17</v>
      </c>
      <c r="C14" s="150"/>
      <c r="D14" s="155" t="s">
        <v>0</v>
      </c>
      <c r="E14" s="156"/>
      <c r="F14" s="149" t="s">
        <v>16</v>
      </c>
      <c r="G14" s="150"/>
      <c r="H14" s="127" t="s">
        <v>236</v>
      </c>
      <c r="I14" s="142"/>
      <c r="J14" s="142"/>
      <c r="K14" s="128"/>
      <c r="L14" s="143" t="s">
        <v>20</v>
      </c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5"/>
      <c r="AZ14" s="143" t="s">
        <v>1</v>
      </c>
      <c r="BA14" s="144"/>
      <c r="BB14" s="145"/>
      <c r="BC14" s="118" t="s">
        <v>15</v>
      </c>
      <c r="BD14" s="118" t="s">
        <v>320</v>
      </c>
      <c r="BE14" s="162" t="s">
        <v>315</v>
      </c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4"/>
      <c r="CK14" s="129" t="s">
        <v>316</v>
      </c>
      <c r="CL14" s="130"/>
      <c r="CM14" s="130"/>
      <c r="CN14" s="130"/>
      <c r="CO14" s="131"/>
    </row>
    <row r="15" spans="1:93" ht="28.5" customHeight="1" x14ac:dyDescent="0.25">
      <c r="A15" s="147"/>
      <c r="B15" s="151"/>
      <c r="C15" s="152"/>
      <c r="D15" s="157"/>
      <c r="E15" s="158"/>
      <c r="F15" s="151"/>
      <c r="G15" s="152"/>
      <c r="H15" s="123" t="s">
        <v>4</v>
      </c>
      <c r="I15" s="123" t="s">
        <v>5</v>
      </c>
      <c r="J15" s="132" t="s">
        <v>6</v>
      </c>
      <c r="K15" s="133"/>
      <c r="L15" s="123" t="s">
        <v>4</v>
      </c>
      <c r="M15" s="132" t="s">
        <v>7</v>
      </c>
      <c r="N15" s="133"/>
      <c r="O15" s="132" t="s">
        <v>21</v>
      </c>
      <c r="P15" s="138" t="s">
        <v>41</v>
      </c>
      <c r="Q15" s="132" t="s">
        <v>22</v>
      </c>
      <c r="R15" s="133"/>
      <c r="S15" s="127" t="s">
        <v>25</v>
      </c>
      <c r="T15" s="128"/>
      <c r="U15" s="74" t="s">
        <v>29</v>
      </c>
      <c r="V15" s="141" t="s">
        <v>28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28"/>
      <c r="AZ15" s="123" t="s">
        <v>37</v>
      </c>
      <c r="BA15" s="123" t="s">
        <v>38</v>
      </c>
      <c r="BB15" s="123" t="s">
        <v>39</v>
      </c>
      <c r="BC15" s="161"/>
      <c r="BD15" s="161"/>
      <c r="BE15" s="143" t="s">
        <v>150</v>
      </c>
      <c r="BF15" s="144"/>
      <c r="BG15" s="144"/>
      <c r="BH15" s="144"/>
      <c r="BI15" s="144"/>
      <c r="BJ15" s="144"/>
      <c r="BK15" s="144"/>
      <c r="BL15" s="144"/>
      <c r="BM15" s="144"/>
      <c r="BN15" s="145"/>
      <c r="BO15" s="143" t="s">
        <v>151</v>
      </c>
      <c r="BP15" s="144"/>
      <c r="BQ15" s="144"/>
      <c r="BR15" s="144"/>
      <c r="BS15" s="144"/>
      <c r="BT15" s="144"/>
      <c r="BU15" s="144"/>
      <c r="BV15" s="144"/>
      <c r="BW15" s="144"/>
      <c r="BX15" s="144"/>
      <c r="BY15" s="145"/>
      <c r="BZ15" s="143" t="s">
        <v>296</v>
      </c>
      <c r="CA15" s="144"/>
      <c r="CB15" s="144"/>
      <c r="CC15" s="144"/>
      <c r="CD15" s="144"/>
      <c r="CE15" s="144"/>
      <c r="CF15" s="144"/>
      <c r="CG15" s="144"/>
      <c r="CH15" s="144"/>
      <c r="CI15" s="144"/>
      <c r="CJ15" s="145"/>
      <c r="CK15" s="129" t="s">
        <v>317</v>
      </c>
      <c r="CL15" s="130"/>
      <c r="CM15" s="130"/>
      <c r="CN15" s="130"/>
      <c r="CO15" s="131"/>
    </row>
    <row r="16" spans="1:93" ht="25.5" customHeight="1" x14ac:dyDescent="0.25">
      <c r="A16" s="147"/>
      <c r="B16" s="151"/>
      <c r="C16" s="152"/>
      <c r="D16" s="157"/>
      <c r="E16" s="158"/>
      <c r="F16" s="151"/>
      <c r="G16" s="152"/>
      <c r="H16" s="125"/>
      <c r="I16" s="125"/>
      <c r="J16" s="134"/>
      <c r="K16" s="135"/>
      <c r="L16" s="125"/>
      <c r="M16" s="134"/>
      <c r="N16" s="135"/>
      <c r="O16" s="134"/>
      <c r="P16" s="139"/>
      <c r="Q16" s="134"/>
      <c r="R16" s="135"/>
      <c r="S16" s="123" t="s">
        <v>26</v>
      </c>
      <c r="T16" s="123" t="s">
        <v>27</v>
      </c>
      <c r="U16" s="123" t="s">
        <v>30</v>
      </c>
      <c r="V16" s="127" t="s">
        <v>31</v>
      </c>
      <c r="W16" s="142"/>
      <c r="X16" s="128"/>
      <c r="Y16" s="127" t="s">
        <v>186</v>
      </c>
      <c r="Z16" s="142"/>
      <c r="AA16" s="128"/>
      <c r="AB16" s="127" t="s">
        <v>187</v>
      </c>
      <c r="AC16" s="142"/>
      <c r="AD16" s="128"/>
      <c r="AE16" s="127" t="s">
        <v>188</v>
      </c>
      <c r="AF16" s="142"/>
      <c r="AG16" s="128"/>
      <c r="AH16" s="127" t="s">
        <v>189</v>
      </c>
      <c r="AI16" s="142"/>
      <c r="AJ16" s="128"/>
      <c r="AK16" s="127" t="s">
        <v>190</v>
      </c>
      <c r="AL16" s="142"/>
      <c r="AM16" s="128"/>
      <c r="AN16" s="127" t="s">
        <v>191</v>
      </c>
      <c r="AO16" s="142"/>
      <c r="AP16" s="128"/>
      <c r="AQ16" s="127" t="s">
        <v>192</v>
      </c>
      <c r="AR16" s="142"/>
      <c r="AS16" s="128"/>
      <c r="AT16" s="127" t="s">
        <v>193</v>
      </c>
      <c r="AU16" s="142"/>
      <c r="AV16" s="128"/>
      <c r="AW16" s="127" t="s">
        <v>194</v>
      </c>
      <c r="AX16" s="142"/>
      <c r="AY16" s="128"/>
      <c r="AZ16" s="125"/>
      <c r="BA16" s="125"/>
      <c r="BB16" s="125"/>
      <c r="BC16" s="161"/>
      <c r="BD16" s="161"/>
      <c r="BE16" s="123" t="s">
        <v>237</v>
      </c>
      <c r="BF16" s="125" t="s">
        <v>115</v>
      </c>
      <c r="BG16" s="126" t="s">
        <v>114</v>
      </c>
      <c r="BH16" s="126" t="s">
        <v>310</v>
      </c>
      <c r="BI16" s="126" t="s">
        <v>298</v>
      </c>
      <c r="BJ16" s="123" t="s">
        <v>299</v>
      </c>
      <c r="BK16" s="127" t="s">
        <v>311</v>
      </c>
      <c r="BL16" s="128"/>
      <c r="BM16" s="126" t="s">
        <v>301</v>
      </c>
      <c r="BN16" s="126" t="s">
        <v>309</v>
      </c>
      <c r="BO16" s="123" t="s">
        <v>238</v>
      </c>
      <c r="BP16" s="123" t="s">
        <v>239</v>
      </c>
      <c r="BQ16" s="125" t="s">
        <v>115</v>
      </c>
      <c r="BR16" s="126" t="s">
        <v>114</v>
      </c>
      <c r="BS16" s="126" t="s">
        <v>310</v>
      </c>
      <c r="BT16" s="126" t="s">
        <v>298</v>
      </c>
      <c r="BU16" s="123" t="s">
        <v>299</v>
      </c>
      <c r="BV16" s="127" t="s">
        <v>312</v>
      </c>
      <c r="BW16" s="128"/>
      <c r="BX16" s="126" t="s">
        <v>301</v>
      </c>
      <c r="BY16" s="126" t="s">
        <v>302</v>
      </c>
      <c r="BZ16" s="123" t="s">
        <v>304</v>
      </c>
      <c r="CA16" s="123" t="s">
        <v>230</v>
      </c>
      <c r="CB16" s="125" t="s">
        <v>115</v>
      </c>
      <c r="CC16" s="126" t="s">
        <v>114</v>
      </c>
      <c r="CD16" s="123" t="s">
        <v>305</v>
      </c>
      <c r="CE16" s="126" t="s">
        <v>298</v>
      </c>
      <c r="CF16" s="123" t="s">
        <v>299</v>
      </c>
      <c r="CG16" s="127" t="s">
        <v>306</v>
      </c>
      <c r="CH16" s="128"/>
      <c r="CI16" s="126" t="s">
        <v>301</v>
      </c>
      <c r="CJ16" s="126" t="s">
        <v>302</v>
      </c>
      <c r="CK16" s="118" t="s">
        <v>307</v>
      </c>
      <c r="CL16" s="120" t="s">
        <v>300</v>
      </c>
      <c r="CM16" s="121"/>
      <c r="CN16" s="122" t="s">
        <v>308</v>
      </c>
      <c r="CO16" s="122" t="s">
        <v>309</v>
      </c>
    </row>
    <row r="17" spans="1:93" ht="50.25" customHeight="1" x14ac:dyDescent="0.25">
      <c r="A17" s="148"/>
      <c r="B17" s="153"/>
      <c r="C17" s="154"/>
      <c r="D17" s="159"/>
      <c r="E17" s="160"/>
      <c r="F17" s="153"/>
      <c r="G17" s="154"/>
      <c r="H17" s="124"/>
      <c r="I17" s="124"/>
      <c r="J17" s="136"/>
      <c r="K17" s="137"/>
      <c r="L17" s="124"/>
      <c r="M17" s="136"/>
      <c r="N17" s="137"/>
      <c r="O17" s="136"/>
      <c r="P17" s="140"/>
      <c r="Q17" s="136"/>
      <c r="R17" s="137"/>
      <c r="S17" s="124"/>
      <c r="T17" s="124"/>
      <c r="U17" s="124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24"/>
      <c r="BA17" s="124"/>
      <c r="BB17" s="124"/>
      <c r="BC17" s="119"/>
      <c r="BD17" s="119"/>
      <c r="BE17" s="124"/>
      <c r="BF17" s="124"/>
      <c r="BG17" s="126"/>
      <c r="BH17" s="126"/>
      <c r="BI17" s="126"/>
      <c r="BJ17" s="124"/>
      <c r="BK17" s="72" t="s">
        <v>9</v>
      </c>
      <c r="BL17" s="72" t="s">
        <v>10</v>
      </c>
      <c r="BM17" s="126"/>
      <c r="BN17" s="126"/>
      <c r="BO17" s="124"/>
      <c r="BP17" s="124"/>
      <c r="BQ17" s="124"/>
      <c r="BR17" s="126"/>
      <c r="BS17" s="126"/>
      <c r="BT17" s="126"/>
      <c r="BU17" s="124"/>
      <c r="BV17" s="72" t="s">
        <v>9</v>
      </c>
      <c r="BW17" s="72" t="s">
        <v>10</v>
      </c>
      <c r="BX17" s="126"/>
      <c r="BY17" s="126"/>
      <c r="BZ17" s="124"/>
      <c r="CA17" s="124"/>
      <c r="CB17" s="124"/>
      <c r="CC17" s="126"/>
      <c r="CD17" s="124"/>
      <c r="CE17" s="126"/>
      <c r="CF17" s="124"/>
      <c r="CG17" s="72" t="s">
        <v>9</v>
      </c>
      <c r="CH17" s="72" t="s">
        <v>10</v>
      </c>
      <c r="CI17" s="126"/>
      <c r="CJ17" s="126"/>
      <c r="CK17" s="119"/>
      <c r="CL17" s="73" t="s">
        <v>9</v>
      </c>
      <c r="CM17" s="73" t="s">
        <v>10</v>
      </c>
      <c r="CN17" s="122"/>
      <c r="CO17" s="122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95" t="s">
        <v>240</v>
      </c>
      <c r="E20" s="96"/>
      <c r="F20" s="95" t="s">
        <v>539</v>
      </c>
      <c r="G20" s="79">
        <v>46009</v>
      </c>
      <c r="H20" s="95" t="s">
        <v>75</v>
      </c>
      <c r="I20" s="80">
        <v>115033847</v>
      </c>
      <c r="J20" s="95" t="s">
        <v>66</v>
      </c>
      <c r="K20" s="95" t="s">
        <v>65</v>
      </c>
      <c r="L20" s="95" t="s">
        <v>76</v>
      </c>
      <c r="M20" s="95" t="s">
        <v>66</v>
      </c>
      <c r="N20" s="95" t="s">
        <v>65</v>
      </c>
      <c r="O20" s="95" t="s">
        <v>63</v>
      </c>
      <c r="P20" s="81">
        <v>0.83499999999999996</v>
      </c>
      <c r="Q20" s="82"/>
      <c r="R20" s="97"/>
      <c r="S20" s="81"/>
      <c r="T20" s="81"/>
      <c r="U20" s="81"/>
      <c r="V20" s="98"/>
      <c r="W20" s="98"/>
      <c r="X20" s="96"/>
      <c r="Y20" s="96"/>
      <c r="Z20" s="96"/>
      <c r="AA20" s="96">
        <v>39171</v>
      </c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 t="s">
        <v>42</v>
      </c>
      <c r="BA20" s="96" t="s">
        <v>42</v>
      </c>
      <c r="BB20" s="96" t="s">
        <v>42</v>
      </c>
      <c r="BC20" s="81"/>
      <c r="BD20" s="81"/>
      <c r="BE20" s="99"/>
      <c r="BF20" s="99"/>
      <c r="BG20" s="99"/>
      <c r="BH20" s="100"/>
      <c r="BI20" s="101"/>
      <c r="BJ20" s="100">
        <v>0</v>
      </c>
      <c r="BK20" s="100" t="s">
        <v>42</v>
      </c>
      <c r="BL20" s="100" t="s">
        <v>42</v>
      </c>
      <c r="BM20" s="96"/>
      <c r="BN20" s="96"/>
      <c r="BO20" s="102" t="s">
        <v>64</v>
      </c>
      <c r="BP20" s="99"/>
      <c r="BQ20" s="99"/>
      <c r="BR20" s="99"/>
      <c r="BS20" s="100"/>
      <c r="BT20" s="101"/>
      <c r="BU20" s="100">
        <v>0</v>
      </c>
      <c r="BV20" s="100" t="s">
        <v>284</v>
      </c>
      <c r="BW20" s="100" t="s">
        <v>284</v>
      </c>
      <c r="BX20" s="79"/>
      <c r="BY20" s="96"/>
      <c r="BZ20" s="96" t="s">
        <v>42</v>
      </c>
      <c r="CA20" s="99"/>
      <c r="CB20" s="99"/>
      <c r="CC20" s="99"/>
      <c r="CD20" s="100"/>
      <c r="CE20" s="101"/>
      <c r="CF20" s="100">
        <v>0</v>
      </c>
      <c r="CG20" s="96" t="s">
        <v>42</v>
      </c>
      <c r="CH20" s="96" t="s">
        <v>42</v>
      </c>
      <c r="CI20" s="79"/>
      <c r="CJ20" s="96"/>
      <c r="CK20" s="100">
        <v>0</v>
      </c>
      <c r="CL20" s="100" t="s">
        <v>284</v>
      </c>
      <c r="CM20" s="100" t="s">
        <v>284</v>
      </c>
      <c r="CN20" s="79"/>
      <c r="CO20" s="96"/>
    </row>
    <row r="21" spans="1:93" ht="15" customHeight="1" x14ac:dyDescent="0.25">
      <c r="A21" s="78">
        <f>A20+1</f>
        <v>7</v>
      </c>
      <c r="B21" s="79"/>
      <c r="C21" s="79"/>
      <c r="D21" s="95" t="s">
        <v>241</v>
      </c>
      <c r="E21" s="96"/>
      <c r="F21" s="95" t="s">
        <v>540</v>
      </c>
      <c r="G21" s="79">
        <v>45965</v>
      </c>
      <c r="H21" s="95" t="s">
        <v>343</v>
      </c>
      <c r="I21" s="80">
        <v>206114571</v>
      </c>
      <c r="J21" s="95" t="s">
        <v>44</v>
      </c>
      <c r="K21" s="95" t="s">
        <v>59</v>
      </c>
      <c r="L21" s="95" t="s">
        <v>153</v>
      </c>
      <c r="M21" s="95" t="s">
        <v>154</v>
      </c>
      <c r="N21" s="95" t="s">
        <v>155</v>
      </c>
      <c r="O21" s="95" t="s">
        <v>43</v>
      </c>
      <c r="P21" s="81">
        <v>1.85</v>
      </c>
      <c r="Q21" s="82"/>
      <c r="R21" s="97"/>
      <c r="S21" s="81"/>
      <c r="T21" s="81"/>
      <c r="U21" s="81"/>
      <c r="V21" s="98"/>
      <c r="W21" s="98"/>
      <c r="X21" s="96"/>
      <c r="Y21" s="96"/>
      <c r="Z21" s="96"/>
      <c r="AA21" s="96">
        <v>39490</v>
      </c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 t="s">
        <v>42</v>
      </c>
      <c r="BA21" s="96" t="s">
        <v>42</v>
      </c>
      <c r="BB21" s="96" t="s">
        <v>42</v>
      </c>
      <c r="BC21" s="81"/>
      <c r="BD21" s="81"/>
      <c r="BE21" s="99"/>
      <c r="BF21" s="99"/>
      <c r="BG21" s="99"/>
      <c r="BH21" s="100"/>
      <c r="BI21" s="101"/>
      <c r="BJ21" s="100">
        <v>0</v>
      </c>
      <c r="BK21" s="100" t="s">
        <v>42</v>
      </c>
      <c r="BL21" s="100" t="s">
        <v>42</v>
      </c>
      <c r="BM21" s="96"/>
      <c r="BN21" s="96"/>
      <c r="BO21" s="86" t="s">
        <v>344</v>
      </c>
      <c r="BP21" s="99"/>
      <c r="BQ21" s="99"/>
      <c r="BR21" s="99"/>
      <c r="BS21" s="100"/>
      <c r="BT21" s="101"/>
      <c r="BU21" s="100">
        <v>0</v>
      </c>
      <c r="BV21" s="100" t="s">
        <v>345</v>
      </c>
      <c r="BW21" s="100" t="s">
        <v>345</v>
      </c>
      <c r="BX21" s="79"/>
      <c r="BY21" s="96"/>
      <c r="BZ21" s="96" t="s">
        <v>42</v>
      </c>
      <c r="CA21" s="99"/>
      <c r="CB21" s="99"/>
      <c r="CC21" s="99"/>
      <c r="CD21" s="100"/>
      <c r="CE21" s="101"/>
      <c r="CF21" s="100">
        <v>0</v>
      </c>
      <c r="CG21" s="96" t="s">
        <v>42</v>
      </c>
      <c r="CH21" s="96" t="s">
        <v>42</v>
      </c>
      <c r="CI21" s="79"/>
      <c r="CJ21" s="96"/>
      <c r="CK21" s="100">
        <v>0</v>
      </c>
      <c r="CL21" s="100" t="s">
        <v>345</v>
      </c>
      <c r="CM21" s="100" t="s">
        <v>345</v>
      </c>
      <c r="CN21" s="79"/>
      <c r="CO21" s="96"/>
    </row>
    <row r="22" spans="1:93" ht="15" customHeight="1" x14ac:dyDescent="0.25">
      <c r="A22" s="78">
        <f t="shared" ref="A22:A51" si="1">A21+1</f>
        <v>8</v>
      </c>
      <c r="B22" s="79"/>
      <c r="C22" s="79"/>
      <c r="D22" s="95" t="s">
        <v>242</v>
      </c>
      <c r="E22" s="96"/>
      <c r="F22" s="95" t="s">
        <v>536</v>
      </c>
      <c r="G22" s="79">
        <v>46008</v>
      </c>
      <c r="H22" s="95" t="s">
        <v>206</v>
      </c>
      <c r="I22" s="80">
        <v>116019472</v>
      </c>
      <c r="J22" s="95" t="s">
        <v>45</v>
      </c>
      <c r="K22" s="95" t="s">
        <v>46</v>
      </c>
      <c r="L22" s="95" t="s">
        <v>47</v>
      </c>
      <c r="M22" s="95" t="s">
        <v>45</v>
      </c>
      <c r="N22" s="95" t="s">
        <v>46</v>
      </c>
      <c r="O22" s="95" t="s">
        <v>52</v>
      </c>
      <c r="P22" s="81">
        <v>3.0409999999999999</v>
      </c>
      <c r="Q22" s="82"/>
      <c r="R22" s="97"/>
      <c r="S22" s="81"/>
      <c r="T22" s="81"/>
      <c r="U22" s="81"/>
      <c r="V22" s="98"/>
      <c r="W22" s="98"/>
      <c r="X22" s="96"/>
      <c r="Y22" s="96"/>
      <c r="Z22" s="96"/>
      <c r="AA22" s="96">
        <v>40120</v>
      </c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 t="s">
        <v>42</v>
      </c>
      <c r="BA22" s="96" t="s">
        <v>42</v>
      </c>
      <c r="BB22" s="96" t="s">
        <v>42</v>
      </c>
      <c r="BC22" s="81"/>
      <c r="BD22" s="81"/>
      <c r="BE22" s="99"/>
      <c r="BF22" s="99"/>
      <c r="BG22" s="99"/>
      <c r="BH22" s="100"/>
      <c r="BI22" s="101"/>
      <c r="BJ22" s="100">
        <v>0</v>
      </c>
      <c r="BK22" s="100" t="s">
        <v>42</v>
      </c>
      <c r="BL22" s="100" t="s">
        <v>42</v>
      </c>
      <c r="BM22" s="96"/>
      <c r="BN22" s="96"/>
      <c r="BO22" s="86" t="s">
        <v>179</v>
      </c>
      <c r="BP22" s="99"/>
      <c r="BQ22" s="99"/>
      <c r="BR22" s="99"/>
      <c r="BS22" s="100"/>
      <c r="BT22" s="101"/>
      <c r="BU22" s="100">
        <v>0</v>
      </c>
      <c r="BV22" s="100" t="s">
        <v>346</v>
      </c>
      <c r="BW22" s="100" t="s">
        <v>346</v>
      </c>
      <c r="BX22" s="79"/>
      <c r="BY22" s="96"/>
      <c r="BZ22" s="96" t="s">
        <v>42</v>
      </c>
      <c r="CA22" s="99"/>
      <c r="CB22" s="99"/>
      <c r="CC22" s="99"/>
      <c r="CD22" s="100"/>
      <c r="CE22" s="101"/>
      <c r="CF22" s="100">
        <v>0</v>
      </c>
      <c r="CG22" s="96" t="s">
        <v>42</v>
      </c>
      <c r="CH22" s="96" t="s">
        <v>42</v>
      </c>
      <c r="CI22" s="79"/>
      <c r="CJ22" s="96"/>
      <c r="CK22" s="100">
        <v>0</v>
      </c>
      <c r="CL22" s="100" t="s">
        <v>346</v>
      </c>
      <c r="CM22" s="100" t="s">
        <v>346</v>
      </c>
      <c r="CN22" s="79"/>
      <c r="CO22" s="96"/>
    </row>
    <row r="23" spans="1:93" ht="15" customHeight="1" x14ac:dyDescent="0.25">
      <c r="A23" s="78">
        <f t="shared" si="1"/>
        <v>9</v>
      </c>
      <c r="B23" s="79"/>
      <c r="C23" s="79"/>
      <c r="D23" s="95" t="s">
        <v>243</v>
      </c>
      <c r="E23" s="96"/>
      <c r="F23" s="95" t="s">
        <v>537</v>
      </c>
      <c r="G23" s="79">
        <v>46000</v>
      </c>
      <c r="H23" s="95" t="s">
        <v>54</v>
      </c>
      <c r="I23" s="80">
        <v>104003977</v>
      </c>
      <c r="J23" s="95" t="s">
        <v>55</v>
      </c>
      <c r="K23" s="95" t="s">
        <v>56</v>
      </c>
      <c r="L23" s="95" t="s">
        <v>57</v>
      </c>
      <c r="M23" s="95" t="s">
        <v>55</v>
      </c>
      <c r="N23" s="95" t="s">
        <v>56</v>
      </c>
      <c r="O23" s="95" t="s">
        <v>52</v>
      </c>
      <c r="P23" s="81">
        <v>2.8</v>
      </c>
      <c r="Q23" s="82"/>
      <c r="R23" s="97"/>
      <c r="S23" s="81"/>
      <c r="T23" s="81"/>
      <c r="U23" s="81"/>
      <c r="V23" s="98"/>
      <c r="W23" s="98"/>
      <c r="X23" s="96"/>
      <c r="Y23" s="96"/>
      <c r="Z23" s="96"/>
      <c r="AA23" s="96">
        <v>39206</v>
      </c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 t="s">
        <v>42</v>
      </c>
      <c r="BA23" s="96" t="s">
        <v>42</v>
      </c>
      <c r="BB23" s="96" t="s">
        <v>42</v>
      </c>
      <c r="BC23" s="81"/>
      <c r="BD23" s="81"/>
      <c r="BE23" s="99"/>
      <c r="BF23" s="99"/>
      <c r="BG23" s="99"/>
      <c r="BH23" s="100"/>
      <c r="BI23" s="101"/>
      <c r="BJ23" s="100">
        <v>0</v>
      </c>
      <c r="BK23" s="100" t="s">
        <v>42</v>
      </c>
      <c r="BL23" s="100" t="s">
        <v>42</v>
      </c>
      <c r="BM23" s="96"/>
      <c r="BN23" s="96"/>
      <c r="BO23" s="86" t="s">
        <v>179</v>
      </c>
      <c r="BP23" s="99"/>
      <c r="BQ23" s="99"/>
      <c r="BR23" s="99"/>
      <c r="BS23" s="100"/>
      <c r="BT23" s="101"/>
      <c r="BU23" s="100">
        <v>0</v>
      </c>
      <c r="BV23" s="100" t="s">
        <v>347</v>
      </c>
      <c r="BW23" s="100" t="s">
        <v>347</v>
      </c>
      <c r="BX23" s="79"/>
      <c r="BY23" s="96"/>
      <c r="BZ23" s="96" t="s">
        <v>42</v>
      </c>
      <c r="CA23" s="99"/>
      <c r="CB23" s="99"/>
      <c r="CC23" s="99"/>
      <c r="CD23" s="100"/>
      <c r="CE23" s="101"/>
      <c r="CF23" s="100">
        <v>0</v>
      </c>
      <c r="CG23" s="96" t="s">
        <v>42</v>
      </c>
      <c r="CH23" s="96" t="s">
        <v>42</v>
      </c>
      <c r="CI23" s="79"/>
      <c r="CJ23" s="96"/>
      <c r="CK23" s="100">
        <v>0</v>
      </c>
      <c r="CL23" s="100" t="s">
        <v>347</v>
      </c>
      <c r="CM23" s="100" t="s">
        <v>347</v>
      </c>
      <c r="CN23" s="79"/>
      <c r="CO23" s="96"/>
    </row>
    <row r="24" spans="1:93" ht="15" customHeight="1" x14ac:dyDescent="0.25">
      <c r="A24" s="78">
        <f t="shared" si="1"/>
        <v>10</v>
      </c>
      <c r="B24" s="79"/>
      <c r="C24" s="79"/>
      <c r="D24" s="95" t="s">
        <v>244</v>
      </c>
      <c r="E24" s="96"/>
      <c r="F24" s="59" t="s">
        <v>42</v>
      </c>
      <c r="G24" s="59" t="s">
        <v>42</v>
      </c>
      <c r="H24" s="95" t="s">
        <v>58</v>
      </c>
      <c r="I24" s="80">
        <v>115141090</v>
      </c>
      <c r="J24" s="95" t="s">
        <v>44</v>
      </c>
      <c r="K24" s="95" t="s">
        <v>59</v>
      </c>
      <c r="L24" s="95" t="s">
        <v>60</v>
      </c>
      <c r="M24" s="95" t="s">
        <v>62</v>
      </c>
      <c r="N24" s="95" t="s">
        <v>61</v>
      </c>
      <c r="O24" s="95" t="s">
        <v>63</v>
      </c>
      <c r="P24" s="81">
        <v>1.05</v>
      </c>
      <c r="Q24" s="82"/>
      <c r="R24" s="97"/>
      <c r="S24" s="81"/>
      <c r="T24" s="81"/>
      <c r="U24" s="81"/>
      <c r="V24" s="98"/>
      <c r="W24" s="98"/>
      <c r="X24" s="96"/>
      <c r="Y24" s="96"/>
      <c r="Z24" s="96"/>
      <c r="AA24" s="96">
        <v>39812</v>
      </c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 t="s">
        <v>42</v>
      </c>
      <c r="BA24" s="96" t="s">
        <v>42</v>
      </c>
      <c r="BB24" s="96" t="s">
        <v>42</v>
      </c>
      <c r="BC24" s="81"/>
      <c r="BD24" s="81"/>
      <c r="BE24" s="99"/>
      <c r="BF24" s="99"/>
      <c r="BG24" s="99"/>
      <c r="BH24" s="100"/>
      <c r="BI24" s="101"/>
      <c r="BJ24" s="100">
        <v>0</v>
      </c>
      <c r="BK24" s="100" t="s">
        <v>42</v>
      </c>
      <c r="BL24" s="100" t="s">
        <v>42</v>
      </c>
      <c r="BM24" s="96"/>
      <c r="BN24" s="96"/>
      <c r="BO24" s="86" t="s">
        <v>180</v>
      </c>
      <c r="BP24" s="99"/>
      <c r="BQ24" s="99"/>
      <c r="BR24" s="99"/>
      <c r="BS24" s="100"/>
      <c r="BT24" s="101"/>
      <c r="BU24" s="100">
        <v>0</v>
      </c>
      <c r="BV24" s="100" t="s">
        <v>285</v>
      </c>
      <c r="BW24" s="100" t="s">
        <v>285</v>
      </c>
      <c r="BX24" s="79"/>
      <c r="BY24" s="96"/>
      <c r="BZ24" s="96" t="s">
        <v>42</v>
      </c>
      <c r="CA24" s="99"/>
      <c r="CB24" s="99"/>
      <c r="CC24" s="99"/>
      <c r="CD24" s="100"/>
      <c r="CE24" s="101"/>
      <c r="CF24" s="100">
        <v>0</v>
      </c>
      <c r="CG24" s="96" t="s">
        <v>42</v>
      </c>
      <c r="CH24" s="96" t="s">
        <v>42</v>
      </c>
      <c r="CI24" s="79"/>
      <c r="CJ24" s="96"/>
      <c r="CK24" s="100">
        <v>0</v>
      </c>
      <c r="CL24" s="100" t="s">
        <v>285</v>
      </c>
      <c r="CM24" s="100" t="s">
        <v>285</v>
      </c>
      <c r="CN24" s="79"/>
      <c r="CO24" s="96"/>
    </row>
    <row r="25" spans="1:93" ht="15" customHeight="1" x14ac:dyDescent="0.25">
      <c r="A25" s="78">
        <f t="shared" si="1"/>
        <v>11</v>
      </c>
      <c r="B25" s="79"/>
      <c r="C25" s="79"/>
      <c r="D25" s="95" t="s">
        <v>245</v>
      </c>
      <c r="E25" s="96"/>
      <c r="F25" s="95" t="s">
        <v>538</v>
      </c>
      <c r="G25" s="79">
        <v>46008</v>
      </c>
      <c r="H25" s="95" t="s">
        <v>136</v>
      </c>
      <c r="I25" s="80">
        <v>131283540</v>
      </c>
      <c r="J25" s="95" t="s">
        <v>44</v>
      </c>
      <c r="K25" s="95" t="s">
        <v>59</v>
      </c>
      <c r="L25" s="95" t="s">
        <v>137</v>
      </c>
      <c r="M25" s="95" t="s">
        <v>138</v>
      </c>
      <c r="N25" s="95" t="s">
        <v>139</v>
      </c>
      <c r="O25" s="95" t="s">
        <v>43</v>
      </c>
      <c r="P25" s="81">
        <v>1.85</v>
      </c>
      <c r="Q25" s="82"/>
      <c r="R25" s="97"/>
      <c r="S25" s="81"/>
      <c r="T25" s="81"/>
      <c r="U25" s="81"/>
      <c r="V25" s="98"/>
      <c r="W25" s="98"/>
      <c r="X25" s="96"/>
      <c r="Y25" s="96"/>
      <c r="Z25" s="96"/>
      <c r="AA25" s="96">
        <v>39377</v>
      </c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 t="s">
        <v>42</v>
      </c>
      <c r="BA25" s="96" t="s">
        <v>42</v>
      </c>
      <c r="BB25" s="96" t="s">
        <v>42</v>
      </c>
      <c r="BC25" s="81"/>
      <c r="BD25" s="81"/>
      <c r="BE25" s="99"/>
      <c r="BF25" s="99"/>
      <c r="BG25" s="99"/>
      <c r="BH25" s="100"/>
      <c r="BI25" s="101"/>
      <c r="BJ25" s="100">
        <v>0</v>
      </c>
      <c r="BK25" s="100" t="s">
        <v>42</v>
      </c>
      <c r="BL25" s="100" t="s">
        <v>42</v>
      </c>
      <c r="BM25" s="96"/>
      <c r="BN25" s="96"/>
      <c r="BO25" s="86" t="s">
        <v>344</v>
      </c>
      <c r="BP25" s="99"/>
      <c r="BQ25" s="99"/>
      <c r="BR25" s="99"/>
      <c r="BS25" s="100"/>
      <c r="BT25" s="101"/>
      <c r="BU25" s="100">
        <v>0</v>
      </c>
      <c r="BV25" s="100" t="s">
        <v>348</v>
      </c>
      <c r="BW25" s="100" t="s">
        <v>348</v>
      </c>
      <c r="BX25" s="79"/>
      <c r="BY25" s="96"/>
      <c r="BZ25" s="96" t="s">
        <v>42</v>
      </c>
      <c r="CA25" s="99"/>
      <c r="CB25" s="99"/>
      <c r="CC25" s="99"/>
      <c r="CD25" s="100"/>
      <c r="CE25" s="101"/>
      <c r="CF25" s="100">
        <v>0</v>
      </c>
      <c r="CG25" s="96" t="s">
        <v>42</v>
      </c>
      <c r="CH25" s="96" t="s">
        <v>42</v>
      </c>
      <c r="CI25" s="79"/>
      <c r="CJ25" s="96"/>
      <c r="CK25" s="100">
        <v>0</v>
      </c>
      <c r="CL25" s="100" t="s">
        <v>348</v>
      </c>
      <c r="CM25" s="100" t="s">
        <v>348</v>
      </c>
      <c r="CN25" s="79"/>
      <c r="CO25" s="96"/>
    </row>
    <row r="26" spans="1:93" ht="15" customHeight="1" x14ac:dyDescent="0.25">
      <c r="A26" s="78">
        <f t="shared" si="1"/>
        <v>12</v>
      </c>
      <c r="B26" s="79"/>
      <c r="C26" s="79"/>
      <c r="D26" s="95" t="s">
        <v>246</v>
      </c>
      <c r="E26" s="96"/>
      <c r="F26" s="95" t="s">
        <v>541</v>
      </c>
      <c r="G26" s="79">
        <v>46006</v>
      </c>
      <c r="H26" s="95" t="s">
        <v>124</v>
      </c>
      <c r="I26" s="80">
        <v>829053852</v>
      </c>
      <c r="J26" s="95" t="s">
        <v>81</v>
      </c>
      <c r="K26" s="95" t="s">
        <v>82</v>
      </c>
      <c r="L26" s="95" t="s">
        <v>125</v>
      </c>
      <c r="M26" s="95" t="s">
        <v>81</v>
      </c>
      <c r="N26" s="95" t="s">
        <v>82</v>
      </c>
      <c r="O26" s="95" t="s">
        <v>63</v>
      </c>
      <c r="P26" s="81">
        <v>2</v>
      </c>
      <c r="Q26" s="82"/>
      <c r="R26" s="97"/>
      <c r="S26" s="81"/>
      <c r="T26" s="81"/>
      <c r="U26" s="81"/>
      <c r="V26" s="98"/>
      <c r="W26" s="98"/>
      <c r="X26" s="96"/>
      <c r="Y26" s="96"/>
      <c r="Z26" s="96"/>
      <c r="AA26" s="96">
        <v>40176</v>
      </c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 t="s">
        <v>126</v>
      </c>
      <c r="BA26" s="90">
        <v>440061.75</v>
      </c>
      <c r="BB26" s="79">
        <v>39486</v>
      </c>
      <c r="BC26" s="81"/>
      <c r="BD26" s="81"/>
      <c r="BE26" s="99"/>
      <c r="BF26" s="99"/>
      <c r="BG26" s="99"/>
      <c r="BH26" s="100"/>
      <c r="BI26" s="101"/>
      <c r="BJ26" s="100">
        <v>0</v>
      </c>
      <c r="BK26" s="100" t="s">
        <v>42</v>
      </c>
      <c r="BL26" s="100" t="s">
        <v>42</v>
      </c>
      <c r="BM26" s="96"/>
      <c r="BN26" s="96"/>
      <c r="BO26" s="86" t="s">
        <v>180</v>
      </c>
      <c r="BP26" s="99"/>
      <c r="BQ26" s="99"/>
      <c r="BR26" s="99"/>
      <c r="BS26" s="100"/>
      <c r="BT26" s="101"/>
      <c r="BU26" s="100">
        <v>0</v>
      </c>
      <c r="BV26" s="100" t="s">
        <v>286</v>
      </c>
      <c r="BW26" s="100" t="s">
        <v>286</v>
      </c>
      <c r="BX26" s="79"/>
      <c r="BY26" s="96"/>
      <c r="BZ26" s="96" t="s">
        <v>42</v>
      </c>
      <c r="CA26" s="99"/>
      <c r="CB26" s="99"/>
      <c r="CC26" s="99"/>
      <c r="CD26" s="100"/>
      <c r="CE26" s="101"/>
      <c r="CF26" s="100">
        <v>0</v>
      </c>
      <c r="CG26" s="96" t="s">
        <v>42</v>
      </c>
      <c r="CH26" s="96" t="s">
        <v>42</v>
      </c>
      <c r="CI26" s="79"/>
      <c r="CJ26" s="96"/>
      <c r="CK26" s="100">
        <v>0</v>
      </c>
      <c r="CL26" s="100" t="s">
        <v>286</v>
      </c>
      <c r="CM26" s="100" t="s">
        <v>286</v>
      </c>
      <c r="CN26" s="79"/>
      <c r="CO26" s="96"/>
    </row>
    <row r="27" spans="1:93" ht="15" customHeight="1" x14ac:dyDescent="0.25">
      <c r="A27" s="78">
        <f t="shared" si="1"/>
        <v>13</v>
      </c>
      <c r="B27" s="79"/>
      <c r="C27" s="79"/>
      <c r="D27" s="95" t="s">
        <v>247</v>
      </c>
      <c r="E27" s="96"/>
      <c r="F27" s="95" t="s">
        <v>542</v>
      </c>
      <c r="G27" s="79">
        <v>45965</v>
      </c>
      <c r="H27" s="95" t="s">
        <v>122</v>
      </c>
      <c r="I27" s="80">
        <v>175479761</v>
      </c>
      <c r="J27" s="95" t="s">
        <v>44</v>
      </c>
      <c r="K27" s="95" t="s">
        <v>59</v>
      </c>
      <c r="L27" s="95" t="s">
        <v>123</v>
      </c>
      <c r="M27" s="95" t="s">
        <v>87</v>
      </c>
      <c r="N27" s="95" t="s">
        <v>88</v>
      </c>
      <c r="O27" s="95" t="s">
        <v>43</v>
      </c>
      <c r="P27" s="81">
        <v>3.944</v>
      </c>
      <c r="Q27" s="82"/>
      <c r="R27" s="97"/>
      <c r="S27" s="81"/>
      <c r="T27" s="81"/>
      <c r="U27" s="81"/>
      <c r="V27" s="98"/>
      <c r="W27" s="98"/>
      <c r="X27" s="96"/>
      <c r="Y27" s="96"/>
      <c r="Z27" s="96"/>
      <c r="AA27" s="96">
        <v>41254</v>
      </c>
      <c r="AB27" s="96"/>
      <c r="AC27" s="96"/>
      <c r="AD27" s="96">
        <v>42259</v>
      </c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 t="s">
        <v>42</v>
      </c>
      <c r="BA27" s="96" t="s">
        <v>42</v>
      </c>
      <c r="BB27" s="96" t="s">
        <v>42</v>
      </c>
      <c r="BC27" s="81"/>
      <c r="BD27" s="81"/>
      <c r="BE27" s="99"/>
      <c r="BF27" s="99"/>
      <c r="BG27" s="99"/>
      <c r="BH27" s="100"/>
      <c r="BI27" s="101"/>
      <c r="BJ27" s="100">
        <v>0</v>
      </c>
      <c r="BK27" s="100" t="s">
        <v>42</v>
      </c>
      <c r="BL27" s="100" t="s">
        <v>42</v>
      </c>
      <c r="BM27" s="96"/>
      <c r="BN27" s="96"/>
      <c r="BO27" s="86" t="s">
        <v>180</v>
      </c>
      <c r="BP27" s="99"/>
      <c r="BQ27" s="99"/>
      <c r="BR27" s="99"/>
      <c r="BS27" s="100"/>
      <c r="BT27" s="101"/>
      <c r="BU27" s="100">
        <v>0</v>
      </c>
      <c r="BV27" s="100" t="s">
        <v>349</v>
      </c>
      <c r="BW27" s="100" t="s">
        <v>349</v>
      </c>
      <c r="BX27" s="79"/>
      <c r="BY27" s="96"/>
      <c r="BZ27" s="96" t="s">
        <v>42</v>
      </c>
      <c r="CA27" s="99"/>
      <c r="CB27" s="99"/>
      <c r="CC27" s="99"/>
      <c r="CD27" s="100"/>
      <c r="CE27" s="101"/>
      <c r="CF27" s="100">
        <v>0</v>
      </c>
      <c r="CG27" s="96" t="s">
        <v>42</v>
      </c>
      <c r="CH27" s="96" t="s">
        <v>42</v>
      </c>
      <c r="CI27" s="79"/>
      <c r="CJ27" s="96"/>
      <c r="CK27" s="100">
        <v>0</v>
      </c>
      <c r="CL27" s="100" t="s">
        <v>349</v>
      </c>
      <c r="CM27" s="100" t="s">
        <v>349</v>
      </c>
      <c r="CN27" s="79"/>
      <c r="CO27" s="96"/>
    </row>
    <row r="28" spans="1:93" ht="15" customHeight="1" x14ac:dyDescent="0.25">
      <c r="A28" s="78">
        <f t="shared" si="1"/>
        <v>14</v>
      </c>
      <c r="B28" s="79"/>
      <c r="C28" s="79"/>
      <c r="D28" s="95" t="s">
        <v>248</v>
      </c>
      <c r="E28" s="96"/>
      <c r="F28" s="95" t="s">
        <v>543</v>
      </c>
      <c r="G28" s="79">
        <v>45965</v>
      </c>
      <c r="H28" s="95" t="s">
        <v>120</v>
      </c>
      <c r="I28" s="80">
        <v>175479761</v>
      </c>
      <c r="J28" s="95" t="s">
        <v>44</v>
      </c>
      <c r="K28" s="95" t="s">
        <v>59</v>
      </c>
      <c r="L28" s="95" t="s">
        <v>121</v>
      </c>
      <c r="M28" s="95" t="s">
        <v>87</v>
      </c>
      <c r="N28" s="95" t="s">
        <v>88</v>
      </c>
      <c r="O28" s="95" t="s">
        <v>43</v>
      </c>
      <c r="P28" s="81">
        <v>3.944</v>
      </c>
      <c r="Q28" s="82"/>
      <c r="R28" s="97"/>
      <c r="S28" s="81"/>
      <c r="T28" s="81"/>
      <c r="U28" s="81"/>
      <c r="V28" s="98"/>
      <c r="W28" s="98"/>
      <c r="X28" s="96"/>
      <c r="Y28" s="96"/>
      <c r="Z28" s="96"/>
      <c r="AA28" s="96">
        <v>41254</v>
      </c>
      <c r="AB28" s="96"/>
      <c r="AC28" s="96"/>
      <c r="AD28" s="96">
        <v>41570</v>
      </c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 t="s">
        <v>42</v>
      </c>
      <c r="BA28" s="96" t="s">
        <v>42</v>
      </c>
      <c r="BB28" s="96" t="s">
        <v>42</v>
      </c>
      <c r="BC28" s="81"/>
      <c r="BD28" s="81"/>
      <c r="BE28" s="99"/>
      <c r="BF28" s="99"/>
      <c r="BG28" s="99"/>
      <c r="BH28" s="100"/>
      <c r="BI28" s="101"/>
      <c r="BJ28" s="100">
        <v>0</v>
      </c>
      <c r="BK28" s="100" t="s">
        <v>42</v>
      </c>
      <c r="BL28" s="100" t="s">
        <v>42</v>
      </c>
      <c r="BM28" s="96"/>
      <c r="BN28" s="96"/>
      <c r="BO28" s="86" t="s">
        <v>180</v>
      </c>
      <c r="BP28" s="99"/>
      <c r="BQ28" s="99"/>
      <c r="BR28" s="99"/>
      <c r="BS28" s="100"/>
      <c r="BT28" s="101"/>
      <c r="BU28" s="100">
        <v>0</v>
      </c>
      <c r="BV28" s="100" t="s">
        <v>350</v>
      </c>
      <c r="BW28" s="100" t="s">
        <v>350</v>
      </c>
      <c r="BX28" s="79"/>
      <c r="BY28" s="96"/>
      <c r="BZ28" s="96" t="s">
        <v>42</v>
      </c>
      <c r="CA28" s="99"/>
      <c r="CB28" s="99"/>
      <c r="CC28" s="99"/>
      <c r="CD28" s="100"/>
      <c r="CE28" s="101"/>
      <c r="CF28" s="100">
        <v>0</v>
      </c>
      <c r="CG28" s="96" t="s">
        <v>42</v>
      </c>
      <c r="CH28" s="96" t="s">
        <v>42</v>
      </c>
      <c r="CI28" s="79"/>
      <c r="CJ28" s="96"/>
      <c r="CK28" s="100">
        <v>0</v>
      </c>
      <c r="CL28" s="100" t="s">
        <v>350</v>
      </c>
      <c r="CM28" s="100" t="s">
        <v>350</v>
      </c>
      <c r="CN28" s="79"/>
      <c r="CO28" s="96"/>
    </row>
    <row r="29" spans="1:93" ht="15" customHeight="1" x14ac:dyDescent="0.25">
      <c r="A29" s="78">
        <f t="shared" si="1"/>
        <v>15</v>
      </c>
      <c r="B29" s="79"/>
      <c r="C29" s="79"/>
      <c r="D29" s="95" t="s">
        <v>249</v>
      </c>
      <c r="E29" s="96"/>
      <c r="F29" s="95" t="s">
        <v>544</v>
      </c>
      <c r="G29" s="79">
        <v>45968</v>
      </c>
      <c r="H29" s="95" t="s">
        <v>140</v>
      </c>
      <c r="I29" s="80">
        <v>831915153</v>
      </c>
      <c r="J29" s="95" t="s">
        <v>44</v>
      </c>
      <c r="K29" s="95" t="s">
        <v>59</v>
      </c>
      <c r="L29" s="95" t="s">
        <v>141</v>
      </c>
      <c r="M29" s="95" t="s">
        <v>142</v>
      </c>
      <c r="N29" s="95" t="s">
        <v>143</v>
      </c>
      <c r="O29" s="95" t="s">
        <v>43</v>
      </c>
      <c r="P29" s="81">
        <v>3.044</v>
      </c>
      <c r="Q29" s="82"/>
      <c r="R29" s="97"/>
      <c r="S29" s="81"/>
      <c r="T29" s="81"/>
      <c r="U29" s="81"/>
      <c r="V29" s="98"/>
      <c r="W29" s="98"/>
      <c r="X29" s="96"/>
      <c r="Y29" s="96"/>
      <c r="Z29" s="96"/>
      <c r="AA29" s="96">
        <v>41637</v>
      </c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 t="s">
        <v>42</v>
      </c>
      <c r="BA29" s="96" t="s">
        <v>42</v>
      </c>
      <c r="BB29" s="96" t="s">
        <v>42</v>
      </c>
      <c r="BC29" s="81"/>
      <c r="BD29" s="81"/>
      <c r="BE29" s="99"/>
      <c r="BF29" s="99"/>
      <c r="BG29" s="99"/>
      <c r="BH29" s="100"/>
      <c r="BI29" s="101"/>
      <c r="BJ29" s="100">
        <v>0</v>
      </c>
      <c r="BK29" s="100" t="s">
        <v>42</v>
      </c>
      <c r="BL29" s="100" t="s">
        <v>42</v>
      </c>
      <c r="BM29" s="96"/>
      <c r="BN29" s="96"/>
      <c r="BO29" s="86" t="s">
        <v>344</v>
      </c>
      <c r="BP29" s="99"/>
      <c r="BQ29" s="99"/>
      <c r="BR29" s="99"/>
      <c r="BS29" s="100"/>
      <c r="BT29" s="101"/>
      <c r="BU29" s="100">
        <v>0</v>
      </c>
      <c r="BV29" s="100" t="s">
        <v>351</v>
      </c>
      <c r="BW29" s="100" t="s">
        <v>351</v>
      </c>
      <c r="BX29" s="79"/>
      <c r="BY29" s="96"/>
      <c r="BZ29" s="96" t="s">
        <v>42</v>
      </c>
      <c r="CA29" s="99"/>
      <c r="CB29" s="99"/>
      <c r="CC29" s="99"/>
      <c r="CD29" s="100"/>
      <c r="CE29" s="101"/>
      <c r="CF29" s="100">
        <v>0</v>
      </c>
      <c r="CG29" s="96" t="s">
        <v>42</v>
      </c>
      <c r="CH29" s="96" t="s">
        <v>42</v>
      </c>
      <c r="CI29" s="79"/>
      <c r="CJ29" s="96"/>
      <c r="CK29" s="100">
        <v>0</v>
      </c>
      <c r="CL29" s="100" t="s">
        <v>351</v>
      </c>
      <c r="CM29" s="100" t="s">
        <v>351</v>
      </c>
      <c r="CN29" s="79"/>
      <c r="CO29" s="96"/>
    </row>
    <row r="30" spans="1:93" ht="15" customHeight="1" x14ac:dyDescent="0.25">
      <c r="A30" s="78">
        <f t="shared" si="1"/>
        <v>16</v>
      </c>
      <c r="B30" s="79"/>
      <c r="C30" s="79"/>
      <c r="D30" s="95" t="s">
        <v>250</v>
      </c>
      <c r="E30" s="96"/>
      <c r="F30" s="95" t="s">
        <v>545</v>
      </c>
      <c r="G30" s="79">
        <v>46000</v>
      </c>
      <c r="H30" s="95" t="s">
        <v>160</v>
      </c>
      <c r="I30" s="80">
        <v>813208144</v>
      </c>
      <c r="J30" s="95" t="s">
        <v>161</v>
      </c>
      <c r="K30" s="95" t="s">
        <v>162</v>
      </c>
      <c r="L30" s="95" t="s">
        <v>163</v>
      </c>
      <c r="M30" s="95" t="s">
        <v>161</v>
      </c>
      <c r="N30" s="95" t="s">
        <v>162</v>
      </c>
      <c r="O30" s="95" t="s">
        <v>43</v>
      </c>
      <c r="P30" s="81">
        <v>2</v>
      </c>
      <c r="Q30" s="82"/>
      <c r="R30" s="97"/>
      <c r="S30" s="81"/>
      <c r="T30" s="81"/>
      <c r="U30" s="81"/>
      <c r="V30" s="98"/>
      <c r="W30" s="98"/>
      <c r="X30" s="96"/>
      <c r="Y30" s="96"/>
      <c r="Z30" s="96"/>
      <c r="AA30" s="96">
        <v>41820</v>
      </c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 t="s">
        <v>164</v>
      </c>
      <c r="BA30" s="90">
        <v>700906.23</v>
      </c>
      <c r="BB30" s="79">
        <v>41943</v>
      </c>
      <c r="BC30" s="81"/>
      <c r="BD30" s="81"/>
      <c r="BE30" s="99"/>
      <c r="BF30" s="99"/>
      <c r="BG30" s="99"/>
      <c r="BH30" s="100"/>
      <c r="BI30" s="101"/>
      <c r="BJ30" s="100">
        <v>0</v>
      </c>
      <c r="BK30" s="100" t="s">
        <v>42</v>
      </c>
      <c r="BL30" s="100" t="s">
        <v>42</v>
      </c>
      <c r="BM30" s="96"/>
      <c r="BN30" s="96"/>
      <c r="BO30" s="86" t="s">
        <v>179</v>
      </c>
      <c r="BP30" s="99"/>
      <c r="BQ30" s="99"/>
      <c r="BR30" s="99"/>
      <c r="BS30" s="100"/>
      <c r="BT30" s="101"/>
      <c r="BU30" s="100">
        <v>0</v>
      </c>
      <c r="BV30" s="100" t="s">
        <v>352</v>
      </c>
      <c r="BW30" s="100" t="s">
        <v>352</v>
      </c>
      <c r="BX30" s="79"/>
      <c r="BY30" s="96"/>
      <c r="BZ30" s="96" t="s">
        <v>42</v>
      </c>
      <c r="CA30" s="99"/>
      <c r="CB30" s="99"/>
      <c r="CC30" s="99"/>
      <c r="CD30" s="100"/>
      <c r="CE30" s="101"/>
      <c r="CF30" s="100">
        <v>0</v>
      </c>
      <c r="CG30" s="96" t="s">
        <v>42</v>
      </c>
      <c r="CH30" s="96" t="s">
        <v>42</v>
      </c>
      <c r="CI30" s="79"/>
      <c r="CJ30" s="96"/>
      <c r="CK30" s="100">
        <v>0</v>
      </c>
      <c r="CL30" s="100" t="s">
        <v>352</v>
      </c>
      <c r="CM30" s="100" t="s">
        <v>352</v>
      </c>
      <c r="CN30" s="79"/>
      <c r="CO30" s="96"/>
    </row>
    <row r="31" spans="1:93" ht="15" customHeight="1" x14ac:dyDescent="0.25">
      <c r="A31" s="78">
        <f t="shared" si="1"/>
        <v>17</v>
      </c>
      <c r="B31" s="79"/>
      <c r="C31" s="79"/>
      <c r="D31" s="95" t="s">
        <v>251</v>
      </c>
      <c r="E31" s="96"/>
      <c r="F31" s="95" t="s">
        <v>546</v>
      </c>
      <c r="G31" s="79">
        <v>45940</v>
      </c>
      <c r="H31" s="95" t="s">
        <v>127</v>
      </c>
      <c r="I31" s="80">
        <v>106028833</v>
      </c>
      <c r="J31" s="95" t="s">
        <v>128</v>
      </c>
      <c r="K31" s="95" t="s">
        <v>129</v>
      </c>
      <c r="L31" s="95" t="s">
        <v>130</v>
      </c>
      <c r="M31" s="95" t="s">
        <v>128</v>
      </c>
      <c r="N31" s="95" t="s">
        <v>131</v>
      </c>
      <c r="O31" s="95" t="s">
        <v>43</v>
      </c>
      <c r="P31" s="81">
        <v>3.3580000000000001</v>
      </c>
      <c r="Q31" s="82"/>
      <c r="R31" s="97"/>
      <c r="S31" s="81"/>
      <c r="T31" s="81"/>
      <c r="U31" s="81"/>
      <c r="V31" s="98"/>
      <c r="W31" s="98"/>
      <c r="X31" s="96"/>
      <c r="Y31" s="96"/>
      <c r="Z31" s="96"/>
      <c r="AA31" s="96">
        <v>42054</v>
      </c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 t="s">
        <v>42</v>
      </c>
      <c r="BA31" s="96" t="s">
        <v>42</v>
      </c>
      <c r="BB31" s="96" t="s">
        <v>42</v>
      </c>
      <c r="BC31" s="81"/>
      <c r="BD31" s="81"/>
      <c r="BE31" s="99"/>
      <c r="BF31" s="99"/>
      <c r="BG31" s="99"/>
      <c r="BH31" s="100"/>
      <c r="BI31" s="101"/>
      <c r="BJ31" s="100">
        <v>0</v>
      </c>
      <c r="BK31" s="100" t="s">
        <v>42</v>
      </c>
      <c r="BL31" s="100" t="s">
        <v>42</v>
      </c>
      <c r="BM31" s="96"/>
      <c r="BN31" s="96"/>
      <c r="BO31" s="86" t="s">
        <v>344</v>
      </c>
      <c r="BP31" s="99"/>
      <c r="BQ31" s="99"/>
      <c r="BR31" s="99"/>
      <c r="BS31" s="100"/>
      <c r="BT31" s="101"/>
      <c r="BU31" s="100">
        <v>0</v>
      </c>
      <c r="BV31" s="100" t="s">
        <v>353</v>
      </c>
      <c r="BW31" s="100" t="s">
        <v>353</v>
      </c>
      <c r="BX31" s="79"/>
      <c r="BY31" s="96"/>
      <c r="BZ31" s="96" t="s">
        <v>42</v>
      </c>
      <c r="CA31" s="99"/>
      <c r="CB31" s="99"/>
      <c r="CC31" s="99"/>
      <c r="CD31" s="100"/>
      <c r="CE31" s="101"/>
      <c r="CF31" s="100">
        <v>0</v>
      </c>
      <c r="CG31" s="96" t="s">
        <v>42</v>
      </c>
      <c r="CH31" s="96" t="s">
        <v>42</v>
      </c>
      <c r="CI31" s="79"/>
      <c r="CJ31" s="96"/>
      <c r="CK31" s="100">
        <v>0</v>
      </c>
      <c r="CL31" s="100" t="s">
        <v>353</v>
      </c>
      <c r="CM31" s="100" t="s">
        <v>353</v>
      </c>
      <c r="CN31" s="79"/>
      <c r="CO31" s="96"/>
    </row>
    <row r="32" spans="1:93" ht="15" customHeight="1" x14ac:dyDescent="0.25">
      <c r="A32" s="78">
        <f t="shared" si="1"/>
        <v>18</v>
      </c>
      <c r="B32" s="79"/>
      <c r="C32" s="79"/>
      <c r="D32" s="95" t="s">
        <v>252</v>
      </c>
      <c r="E32" s="96"/>
      <c r="F32" s="95" t="s">
        <v>547</v>
      </c>
      <c r="G32" s="79">
        <v>46008</v>
      </c>
      <c r="H32" s="95" t="s">
        <v>204</v>
      </c>
      <c r="I32" s="80">
        <v>205061272</v>
      </c>
      <c r="J32" s="95" t="s">
        <v>66</v>
      </c>
      <c r="K32" s="95" t="s">
        <v>65</v>
      </c>
      <c r="L32" s="95" t="s">
        <v>276</v>
      </c>
      <c r="M32" s="95" t="s">
        <v>81</v>
      </c>
      <c r="N32" s="95" t="s">
        <v>82</v>
      </c>
      <c r="O32" s="95" t="s">
        <v>43</v>
      </c>
      <c r="P32" s="81">
        <v>2.4300000000000002</v>
      </c>
      <c r="Q32" s="82"/>
      <c r="R32" s="97"/>
      <c r="S32" s="81"/>
      <c r="T32" s="81"/>
      <c r="U32" s="81"/>
      <c r="V32" s="98"/>
      <c r="W32" s="98"/>
      <c r="X32" s="96"/>
      <c r="Y32" s="96"/>
      <c r="Z32" s="96"/>
      <c r="AA32" s="96">
        <v>40550</v>
      </c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 t="s">
        <v>164</v>
      </c>
      <c r="BA32" s="97">
        <v>2899999</v>
      </c>
      <c r="BB32" s="96">
        <v>40710</v>
      </c>
      <c r="BC32" s="81"/>
      <c r="BD32" s="81"/>
      <c r="BE32" s="99"/>
      <c r="BF32" s="99"/>
      <c r="BG32" s="99"/>
      <c r="BH32" s="100"/>
      <c r="BI32" s="101"/>
      <c r="BJ32" s="100">
        <v>0</v>
      </c>
      <c r="BK32" s="100" t="s">
        <v>42</v>
      </c>
      <c r="BL32" s="100" t="s">
        <v>42</v>
      </c>
      <c r="BM32" s="96"/>
      <c r="BN32" s="96"/>
      <c r="BO32" s="86" t="s">
        <v>180</v>
      </c>
      <c r="BP32" s="99"/>
      <c r="BQ32" s="99"/>
      <c r="BR32" s="99"/>
      <c r="BS32" s="100"/>
      <c r="BT32" s="101"/>
      <c r="BU32" s="100">
        <v>0</v>
      </c>
      <c r="BV32" s="100" t="s">
        <v>354</v>
      </c>
      <c r="BW32" s="100" t="s">
        <v>354</v>
      </c>
      <c r="BX32" s="79"/>
      <c r="BY32" s="96"/>
      <c r="BZ32" s="86" t="s">
        <v>42</v>
      </c>
      <c r="CA32" s="99"/>
      <c r="CB32" s="99"/>
      <c r="CC32" s="99"/>
      <c r="CD32" s="100"/>
      <c r="CE32" s="101"/>
      <c r="CF32" s="100">
        <v>0</v>
      </c>
      <c r="CG32" s="96" t="s">
        <v>42</v>
      </c>
      <c r="CH32" s="96" t="s">
        <v>42</v>
      </c>
      <c r="CI32" s="79"/>
      <c r="CJ32" s="96"/>
      <c r="CK32" s="100">
        <v>0</v>
      </c>
      <c r="CL32" s="100" t="s">
        <v>354</v>
      </c>
      <c r="CM32" s="100" t="s">
        <v>354</v>
      </c>
      <c r="CN32" s="79"/>
      <c r="CO32" s="96"/>
    </row>
    <row r="33" spans="1:93" ht="15" customHeight="1" x14ac:dyDescent="0.25">
      <c r="A33" s="78">
        <f t="shared" si="1"/>
        <v>19</v>
      </c>
      <c r="B33" s="79"/>
      <c r="C33" s="79"/>
      <c r="D33" s="95" t="s">
        <v>253</v>
      </c>
      <c r="E33" s="96"/>
      <c r="F33" s="95" t="s">
        <v>548</v>
      </c>
      <c r="G33" s="79">
        <v>46027</v>
      </c>
      <c r="H33" s="95" t="s">
        <v>205</v>
      </c>
      <c r="I33" s="80">
        <v>204883234</v>
      </c>
      <c r="J33" s="95" t="s">
        <v>44</v>
      </c>
      <c r="K33" s="95" t="s">
        <v>169</v>
      </c>
      <c r="L33" s="95" t="s">
        <v>207</v>
      </c>
      <c r="M33" s="95" t="s">
        <v>44</v>
      </c>
      <c r="N33" s="95" t="s">
        <v>169</v>
      </c>
      <c r="O33" s="95" t="s">
        <v>63</v>
      </c>
      <c r="P33" s="81">
        <v>1.57</v>
      </c>
      <c r="Q33" s="82"/>
      <c r="R33" s="97"/>
      <c r="S33" s="81"/>
      <c r="T33" s="81"/>
      <c r="U33" s="81"/>
      <c r="V33" s="98"/>
      <c r="W33" s="98"/>
      <c r="X33" s="96"/>
      <c r="Y33" s="96"/>
      <c r="Z33" s="96"/>
      <c r="AA33" s="96">
        <v>40224</v>
      </c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 t="s">
        <v>42</v>
      </c>
      <c r="BA33" s="96" t="s">
        <v>42</v>
      </c>
      <c r="BB33" s="96" t="s">
        <v>42</v>
      </c>
      <c r="BC33" s="81"/>
      <c r="BD33" s="81"/>
      <c r="BE33" s="99"/>
      <c r="BF33" s="99"/>
      <c r="BG33" s="99"/>
      <c r="BH33" s="100"/>
      <c r="BI33" s="101"/>
      <c r="BJ33" s="100">
        <v>0</v>
      </c>
      <c r="BK33" s="100" t="s">
        <v>42</v>
      </c>
      <c r="BL33" s="100" t="s">
        <v>42</v>
      </c>
      <c r="BM33" s="96"/>
      <c r="BN33" s="96"/>
      <c r="BO33" s="86" t="s">
        <v>344</v>
      </c>
      <c r="BP33" s="99"/>
      <c r="BQ33" s="99"/>
      <c r="BR33" s="99"/>
      <c r="BS33" s="100"/>
      <c r="BT33" s="101"/>
      <c r="BU33" s="100">
        <v>0</v>
      </c>
      <c r="BV33" s="100" t="s">
        <v>287</v>
      </c>
      <c r="BW33" s="100" t="s">
        <v>287</v>
      </c>
      <c r="BX33" s="79"/>
      <c r="BY33" s="96"/>
      <c r="BZ33" s="96" t="s">
        <v>42</v>
      </c>
      <c r="CA33" s="99"/>
      <c r="CB33" s="99"/>
      <c r="CC33" s="99"/>
      <c r="CD33" s="100"/>
      <c r="CE33" s="101"/>
      <c r="CF33" s="100">
        <v>0</v>
      </c>
      <c r="CG33" s="96" t="s">
        <v>42</v>
      </c>
      <c r="CH33" s="96" t="s">
        <v>42</v>
      </c>
      <c r="CI33" s="79"/>
      <c r="CJ33" s="96"/>
      <c r="CK33" s="100">
        <v>0</v>
      </c>
      <c r="CL33" s="100" t="s">
        <v>287</v>
      </c>
      <c r="CM33" s="100" t="s">
        <v>287</v>
      </c>
      <c r="CN33" s="79"/>
      <c r="CO33" s="96"/>
    </row>
    <row r="34" spans="1:93" ht="15" customHeight="1" x14ac:dyDescent="0.25">
      <c r="A34" s="78">
        <f t="shared" si="1"/>
        <v>20</v>
      </c>
      <c r="B34" s="79"/>
      <c r="C34" s="79"/>
      <c r="D34" s="95" t="s">
        <v>254</v>
      </c>
      <c r="E34" s="96"/>
      <c r="F34" s="95" t="s">
        <v>549</v>
      </c>
      <c r="G34" s="79">
        <v>46008</v>
      </c>
      <c r="H34" s="95" t="s">
        <v>48</v>
      </c>
      <c r="I34" s="80">
        <v>106006256</v>
      </c>
      <c r="J34" s="95" t="s">
        <v>49</v>
      </c>
      <c r="K34" s="95" t="s">
        <v>50</v>
      </c>
      <c r="L34" s="95" t="s">
        <v>51</v>
      </c>
      <c r="M34" s="95" t="s">
        <v>49</v>
      </c>
      <c r="N34" s="95" t="s">
        <v>50</v>
      </c>
      <c r="O34" s="95" t="s">
        <v>52</v>
      </c>
      <c r="P34" s="81">
        <v>6.24</v>
      </c>
      <c r="Q34" s="82"/>
      <c r="R34" s="97"/>
      <c r="S34" s="81"/>
      <c r="T34" s="81"/>
      <c r="U34" s="81"/>
      <c r="V34" s="98"/>
      <c r="W34" s="98"/>
      <c r="X34" s="96"/>
      <c r="Y34" s="96"/>
      <c r="Z34" s="96"/>
      <c r="AA34" s="96">
        <v>38681</v>
      </c>
      <c r="AB34" s="96"/>
      <c r="AC34" s="96"/>
      <c r="AD34" s="96">
        <v>38681</v>
      </c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 t="s">
        <v>42</v>
      </c>
      <c r="BA34" s="96" t="s">
        <v>42</v>
      </c>
      <c r="BB34" s="96" t="s">
        <v>42</v>
      </c>
      <c r="BC34" s="81"/>
      <c r="BD34" s="81"/>
      <c r="BE34" s="99"/>
      <c r="BF34" s="99"/>
      <c r="BG34" s="99"/>
      <c r="BH34" s="100"/>
      <c r="BI34" s="101"/>
      <c r="BJ34" s="100">
        <v>0</v>
      </c>
      <c r="BK34" s="100" t="s">
        <v>42</v>
      </c>
      <c r="BL34" s="100" t="s">
        <v>42</v>
      </c>
      <c r="BM34" s="96"/>
      <c r="BN34" s="96"/>
      <c r="BO34" s="86" t="s">
        <v>344</v>
      </c>
      <c r="BP34" s="99"/>
      <c r="BQ34" s="99"/>
      <c r="BR34" s="99"/>
      <c r="BS34" s="100"/>
      <c r="BT34" s="101"/>
      <c r="BU34" s="100">
        <v>0</v>
      </c>
      <c r="BV34" s="100" t="s">
        <v>355</v>
      </c>
      <c r="BW34" s="100" t="s">
        <v>355</v>
      </c>
      <c r="BX34" s="79"/>
      <c r="BY34" s="96"/>
      <c r="BZ34" s="96" t="s">
        <v>42</v>
      </c>
      <c r="CA34" s="99"/>
      <c r="CB34" s="99"/>
      <c r="CC34" s="99"/>
      <c r="CD34" s="100"/>
      <c r="CE34" s="101"/>
      <c r="CF34" s="100">
        <v>0</v>
      </c>
      <c r="CG34" s="96" t="s">
        <v>42</v>
      </c>
      <c r="CH34" s="96" t="s">
        <v>42</v>
      </c>
      <c r="CI34" s="79"/>
      <c r="CJ34" s="96"/>
      <c r="CK34" s="100">
        <v>0</v>
      </c>
      <c r="CL34" s="100" t="s">
        <v>355</v>
      </c>
      <c r="CM34" s="100" t="s">
        <v>355</v>
      </c>
      <c r="CN34" s="79"/>
      <c r="CO34" s="96"/>
    </row>
    <row r="35" spans="1:93" ht="15" customHeight="1" x14ac:dyDescent="0.25">
      <c r="A35" s="78">
        <f t="shared" si="1"/>
        <v>21</v>
      </c>
      <c r="B35" s="79"/>
      <c r="C35" s="79"/>
      <c r="D35" s="95" t="s">
        <v>255</v>
      </c>
      <c r="E35" s="96"/>
      <c r="F35" s="95" t="s">
        <v>550</v>
      </c>
      <c r="G35" s="79">
        <v>46008</v>
      </c>
      <c r="H35" s="95" t="s">
        <v>48</v>
      </c>
      <c r="I35" s="80">
        <v>106006256</v>
      </c>
      <c r="J35" s="95" t="s">
        <v>49</v>
      </c>
      <c r="K35" s="95" t="s">
        <v>50</v>
      </c>
      <c r="L35" s="95" t="s">
        <v>53</v>
      </c>
      <c r="M35" s="95" t="s">
        <v>49</v>
      </c>
      <c r="N35" s="95" t="s">
        <v>50</v>
      </c>
      <c r="O35" s="95" t="s">
        <v>52</v>
      </c>
      <c r="P35" s="81">
        <v>2.004</v>
      </c>
      <c r="Q35" s="82"/>
      <c r="R35" s="97"/>
      <c r="S35" s="81"/>
      <c r="T35" s="81"/>
      <c r="U35" s="81"/>
      <c r="V35" s="98"/>
      <c r="W35" s="98"/>
      <c r="X35" s="96"/>
      <c r="Y35" s="96"/>
      <c r="Z35" s="96"/>
      <c r="AA35" s="96">
        <v>40955</v>
      </c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 t="s">
        <v>42</v>
      </c>
      <c r="BA35" s="96" t="s">
        <v>42</v>
      </c>
      <c r="BB35" s="96" t="s">
        <v>42</v>
      </c>
      <c r="BC35" s="81"/>
      <c r="BD35" s="81"/>
      <c r="BE35" s="99"/>
      <c r="BF35" s="99"/>
      <c r="BG35" s="99"/>
      <c r="BH35" s="100"/>
      <c r="BI35" s="101"/>
      <c r="BJ35" s="100">
        <v>0</v>
      </c>
      <c r="BK35" s="100" t="s">
        <v>42</v>
      </c>
      <c r="BL35" s="100" t="s">
        <v>42</v>
      </c>
      <c r="BM35" s="96"/>
      <c r="BN35" s="96"/>
      <c r="BO35" s="86" t="s">
        <v>344</v>
      </c>
      <c r="BP35" s="99"/>
      <c r="BQ35" s="99"/>
      <c r="BR35" s="99"/>
      <c r="BS35" s="100"/>
      <c r="BT35" s="101"/>
      <c r="BU35" s="100">
        <v>0</v>
      </c>
      <c r="BV35" s="100" t="s">
        <v>356</v>
      </c>
      <c r="BW35" s="100" t="s">
        <v>356</v>
      </c>
      <c r="BX35" s="79"/>
      <c r="BY35" s="96"/>
      <c r="BZ35" s="96" t="s">
        <v>42</v>
      </c>
      <c r="CA35" s="99"/>
      <c r="CB35" s="99"/>
      <c r="CC35" s="99"/>
      <c r="CD35" s="100"/>
      <c r="CE35" s="101"/>
      <c r="CF35" s="100">
        <v>0</v>
      </c>
      <c r="CG35" s="96" t="s">
        <v>42</v>
      </c>
      <c r="CH35" s="96" t="s">
        <v>42</v>
      </c>
      <c r="CI35" s="79"/>
      <c r="CJ35" s="96"/>
      <c r="CK35" s="100">
        <v>0</v>
      </c>
      <c r="CL35" s="100" t="s">
        <v>356</v>
      </c>
      <c r="CM35" s="100" t="s">
        <v>356</v>
      </c>
      <c r="CN35" s="79"/>
      <c r="CO35" s="96"/>
    </row>
    <row r="36" spans="1:93" ht="15" customHeight="1" x14ac:dyDescent="0.25">
      <c r="A36" s="78">
        <f t="shared" si="1"/>
        <v>22</v>
      </c>
      <c r="B36" s="79"/>
      <c r="C36" s="79"/>
      <c r="D36" s="95" t="s">
        <v>256</v>
      </c>
      <c r="E36" s="96"/>
      <c r="F36" s="95" t="s">
        <v>551</v>
      </c>
      <c r="G36" s="79">
        <v>46013</v>
      </c>
      <c r="H36" s="95" t="s">
        <v>67</v>
      </c>
      <c r="I36" s="80">
        <v>102011085</v>
      </c>
      <c r="J36" s="95" t="s">
        <v>68</v>
      </c>
      <c r="K36" s="95" t="s">
        <v>69</v>
      </c>
      <c r="L36" s="95" t="s">
        <v>70</v>
      </c>
      <c r="M36" s="95" t="s">
        <v>68</v>
      </c>
      <c r="N36" s="95" t="s">
        <v>69</v>
      </c>
      <c r="O36" s="95" t="s">
        <v>52</v>
      </c>
      <c r="P36" s="81">
        <v>17.763999999999999</v>
      </c>
      <c r="Q36" s="82"/>
      <c r="R36" s="97"/>
      <c r="S36" s="81"/>
      <c r="T36" s="81"/>
      <c r="U36" s="81"/>
      <c r="V36" s="98"/>
      <c r="W36" s="98"/>
      <c r="X36" s="96"/>
      <c r="Y36" s="96"/>
      <c r="Z36" s="96"/>
      <c r="AA36" s="96">
        <v>39198</v>
      </c>
      <c r="AB36" s="96"/>
      <c r="AC36" s="96"/>
      <c r="AD36" s="96">
        <v>39198</v>
      </c>
      <c r="AE36" s="96"/>
      <c r="AF36" s="96"/>
      <c r="AG36" s="96">
        <v>39198</v>
      </c>
      <c r="AH36" s="96"/>
      <c r="AI36" s="96"/>
      <c r="AJ36" s="96">
        <v>39198</v>
      </c>
      <c r="AK36" s="96"/>
      <c r="AL36" s="96"/>
      <c r="AM36" s="96">
        <v>39198</v>
      </c>
      <c r="AN36" s="96"/>
      <c r="AO36" s="96"/>
      <c r="AP36" s="96">
        <v>39198</v>
      </c>
      <c r="AQ36" s="96"/>
      <c r="AR36" s="96"/>
      <c r="AS36" s="96"/>
      <c r="AT36" s="96"/>
      <c r="AU36" s="96"/>
      <c r="AV36" s="96"/>
      <c r="AW36" s="96"/>
      <c r="AX36" s="96"/>
      <c r="AY36" s="96"/>
      <c r="AZ36" s="96" t="s">
        <v>42</v>
      </c>
      <c r="BA36" s="96" t="s">
        <v>42</v>
      </c>
      <c r="BB36" s="96" t="s">
        <v>42</v>
      </c>
      <c r="BC36" s="81"/>
      <c r="BD36" s="81"/>
      <c r="BE36" s="99"/>
      <c r="BF36" s="99"/>
      <c r="BG36" s="99"/>
      <c r="BH36" s="100"/>
      <c r="BI36" s="101"/>
      <c r="BJ36" s="100">
        <v>0</v>
      </c>
      <c r="BK36" s="95" t="s">
        <v>357</v>
      </c>
      <c r="BL36" s="95" t="s">
        <v>357</v>
      </c>
      <c r="BM36" s="96"/>
      <c r="BN36" s="96"/>
      <c r="BO36" s="100" t="s">
        <v>42</v>
      </c>
      <c r="BP36" s="99"/>
      <c r="BQ36" s="99"/>
      <c r="BR36" s="99"/>
      <c r="BS36" s="100"/>
      <c r="BT36" s="101"/>
      <c r="BU36" s="100">
        <v>0</v>
      </c>
      <c r="BV36" s="95" t="s">
        <v>42</v>
      </c>
      <c r="BW36" s="95" t="s">
        <v>42</v>
      </c>
      <c r="BX36" s="79"/>
      <c r="BY36" s="96"/>
      <c r="BZ36" s="96" t="s">
        <v>42</v>
      </c>
      <c r="CA36" s="99"/>
      <c r="CB36" s="99"/>
      <c r="CC36" s="99"/>
      <c r="CD36" s="100"/>
      <c r="CE36" s="101"/>
      <c r="CF36" s="100">
        <v>0</v>
      </c>
      <c r="CG36" s="96" t="s">
        <v>42</v>
      </c>
      <c r="CH36" s="96" t="s">
        <v>42</v>
      </c>
      <c r="CI36" s="79"/>
      <c r="CJ36" s="96"/>
      <c r="CK36" s="100">
        <v>0</v>
      </c>
      <c r="CL36" s="95" t="s">
        <v>357</v>
      </c>
      <c r="CM36" s="95" t="s">
        <v>357</v>
      </c>
      <c r="CN36" s="79"/>
      <c r="CO36" s="96"/>
    </row>
    <row r="37" spans="1:93" ht="15" customHeight="1" x14ac:dyDescent="0.25">
      <c r="A37" s="78">
        <f t="shared" si="1"/>
        <v>23</v>
      </c>
      <c r="B37" s="79"/>
      <c r="C37" s="79"/>
      <c r="D37" s="95" t="s">
        <v>257</v>
      </c>
      <c r="E37" s="96"/>
      <c r="F37" s="95" t="s">
        <v>552</v>
      </c>
      <c r="G37" s="79">
        <v>45965</v>
      </c>
      <c r="H37" s="95" t="s">
        <v>71</v>
      </c>
      <c r="I37" s="80">
        <v>103195446</v>
      </c>
      <c r="J37" s="95" t="s">
        <v>72</v>
      </c>
      <c r="K37" s="95" t="s">
        <v>73</v>
      </c>
      <c r="L37" s="95" t="s">
        <v>74</v>
      </c>
      <c r="M37" s="95" t="s">
        <v>72</v>
      </c>
      <c r="N37" s="95" t="s">
        <v>73</v>
      </c>
      <c r="O37" s="95" t="s">
        <v>52</v>
      </c>
      <c r="P37" s="81">
        <v>11.18</v>
      </c>
      <c r="Q37" s="82"/>
      <c r="R37" s="97"/>
      <c r="S37" s="81"/>
      <c r="T37" s="81"/>
      <c r="U37" s="81"/>
      <c r="V37" s="98"/>
      <c r="W37" s="98"/>
      <c r="X37" s="96"/>
      <c r="Y37" s="96"/>
      <c r="Z37" s="96"/>
      <c r="AA37" s="96">
        <v>38471</v>
      </c>
      <c r="AB37" s="96"/>
      <c r="AC37" s="96"/>
      <c r="AD37" s="96">
        <v>38471</v>
      </c>
      <c r="AE37" s="96"/>
      <c r="AF37" s="96"/>
      <c r="AG37" s="96">
        <v>39925</v>
      </c>
      <c r="AH37" s="96"/>
      <c r="AI37" s="96"/>
      <c r="AJ37" s="96">
        <v>39925</v>
      </c>
      <c r="AK37" s="96"/>
      <c r="AL37" s="96"/>
      <c r="AM37" s="96">
        <v>42278</v>
      </c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 t="s">
        <v>42</v>
      </c>
      <c r="BA37" s="96" t="s">
        <v>42</v>
      </c>
      <c r="BB37" s="96" t="s">
        <v>42</v>
      </c>
      <c r="BC37" s="81"/>
      <c r="BD37" s="81"/>
      <c r="BE37" s="99"/>
      <c r="BF37" s="99"/>
      <c r="BG37" s="99"/>
      <c r="BH37" s="100"/>
      <c r="BI37" s="101"/>
      <c r="BJ37" s="100">
        <v>0</v>
      </c>
      <c r="BK37" s="100" t="s">
        <v>42</v>
      </c>
      <c r="BL37" s="100" t="s">
        <v>42</v>
      </c>
      <c r="BM37" s="96"/>
      <c r="BN37" s="96"/>
      <c r="BO37" s="86" t="s">
        <v>179</v>
      </c>
      <c r="BP37" s="99"/>
      <c r="BQ37" s="99"/>
      <c r="BR37" s="99"/>
      <c r="BS37" s="100"/>
      <c r="BT37" s="101"/>
      <c r="BU37" s="100">
        <v>0</v>
      </c>
      <c r="BV37" s="100" t="s">
        <v>358</v>
      </c>
      <c r="BW37" s="100" t="s">
        <v>358</v>
      </c>
      <c r="BX37" s="79"/>
      <c r="BY37" s="96"/>
      <c r="BZ37" s="96" t="s">
        <v>42</v>
      </c>
      <c r="CA37" s="99"/>
      <c r="CB37" s="99"/>
      <c r="CC37" s="99"/>
      <c r="CD37" s="100"/>
      <c r="CE37" s="101"/>
      <c r="CF37" s="100">
        <v>0</v>
      </c>
      <c r="CG37" s="96" t="s">
        <v>42</v>
      </c>
      <c r="CH37" s="96" t="s">
        <v>42</v>
      </c>
      <c r="CI37" s="79"/>
      <c r="CJ37" s="96"/>
      <c r="CK37" s="100">
        <v>0</v>
      </c>
      <c r="CL37" s="100" t="s">
        <v>358</v>
      </c>
      <c r="CM37" s="100" t="s">
        <v>358</v>
      </c>
      <c r="CN37" s="79"/>
      <c r="CO37" s="96"/>
    </row>
    <row r="38" spans="1:93" ht="15" customHeight="1" x14ac:dyDescent="0.25">
      <c r="A38" s="78">
        <f t="shared" si="1"/>
        <v>24</v>
      </c>
      <c r="B38" s="79"/>
      <c r="C38" s="79"/>
      <c r="D38" s="95" t="s">
        <v>258</v>
      </c>
      <c r="E38" s="96"/>
      <c r="F38" s="59" t="s">
        <v>42</v>
      </c>
      <c r="G38" s="59" t="s">
        <v>42</v>
      </c>
      <c r="H38" s="95" t="s">
        <v>77</v>
      </c>
      <c r="I38" s="80">
        <v>202637962</v>
      </c>
      <c r="J38" s="95" t="s">
        <v>78</v>
      </c>
      <c r="K38" s="95" t="s">
        <v>79</v>
      </c>
      <c r="L38" s="95" t="s">
        <v>80</v>
      </c>
      <c r="M38" s="95" t="s">
        <v>78</v>
      </c>
      <c r="N38" s="95" t="s">
        <v>79</v>
      </c>
      <c r="O38" s="95" t="s">
        <v>52</v>
      </c>
      <c r="P38" s="81">
        <v>15.584</v>
      </c>
      <c r="Q38" s="82"/>
      <c r="R38" s="97"/>
      <c r="S38" s="81"/>
      <c r="T38" s="81"/>
      <c r="U38" s="81"/>
      <c r="V38" s="98"/>
      <c r="W38" s="98"/>
      <c r="X38" s="96"/>
      <c r="Y38" s="96"/>
      <c r="Z38" s="96"/>
      <c r="AA38" s="96">
        <v>39505</v>
      </c>
      <c r="AB38" s="96"/>
      <c r="AC38" s="96"/>
      <c r="AD38" s="96">
        <v>39505</v>
      </c>
      <c r="AE38" s="96"/>
      <c r="AF38" s="96"/>
      <c r="AG38" s="96">
        <v>39505</v>
      </c>
      <c r="AH38" s="96"/>
      <c r="AI38" s="96"/>
      <c r="AJ38" s="96">
        <v>39505</v>
      </c>
      <c r="AK38" s="96"/>
      <c r="AL38" s="96"/>
      <c r="AM38" s="96">
        <v>39573</v>
      </c>
      <c r="AN38" s="96"/>
      <c r="AO38" s="96"/>
      <c r="AP38" s="96">
        <v>39573</v>
      </c>
      <c r="AQ38" s="96"/>
      <c r="AR38" s="96"/>
      <c r="AS38" s="96">
        <v>39573</v>
      </c>
      <c r="AT38" s="96"/>
      <c r="AU38" s="96"/>
      <c r="AV38" s="96">
        <v>39573</v>
      </c>
      <c r="AW38" s="96"/>
      <c r="AX38" s="96"/>
      <c r="AY38" s="96"/>
      <c r="AZ38" s="96" t="s">
        <v>42</v>
      </c>
      <c r="BA38" s="96" t="s">
        <v>42</v>
      </c>
      <c r="BB38" s="96" t="s">
        <v>42</v>
      </c>
      <c r="BC38" s="81"/>
      <c r="BD38" s="81"/>
      <c r="BE38" s="99"/>
      <c r="BF38" s="99"/>
      <c r="BG38" s="99"/>
      <c r="BH38" s="100"/>
      <c r="BI38" s="101"/>
      <c r="BJ38" s="100">
        <v>0</v>
      </c>
      <c r="BK38" s="95" t="s">
        <v>288</v>
      </c>
      <c r="BL38" s="95" t="s">
        <v>288</v>
      </c>
      <c r="BM38" s="96"/>
      <c r="BN38" s="96"/>
      <c r="BO38" s="100" t="s">
        <v>42</v>
      </c>
      <c r="BP38" s="99"/>
      <c r="BQ38" s="99"/>
      <c r="BR38" s="99"/>
      <c r="BS38" s="100"/>
      <c r="BT38" s="101"/>
      <c r="BU38" s="100">
        <v>0</v>
      </c>
      <c r="BV38" s="95" t="s">
        <v>42</v>
      </c>
      <c r="BW38" s="95" t="s">
        <v>42</v>
      </c>
      <c r="BX38" s="79"/>
      <c r="BY38" s="96"/>
      <c r="BZ38" s="96" t="s">
        <v>42</v>
      </c>
      <c r="CA38" s="99"/>
      <c r="CB38" s="99"/>
      <c r="CC38" s="99"/>
      <c r="CD38" s="100"/>
      <c r="CE38" s="101"/>
      <c r="CF38" s="100">
        <v>0</v>
      </c>
      <c r="CG38" s="96" t="s">
        <v>42</v>
      </c>
      <c r="CH38" s="96" t="s">
        <v>42</v>
      </c>
      <c r="CI38" s="79"/>
      <c r="CJ38" s="96"/>
      <c r="CK38" s="100">
        <v>0</v>
      </c>
      <c r="CL38" s="95" t="s">
        <v>288</v>
      </c>
      <c r="CM38" s="95" t="s">
        <v>288</v>
      </c>
      <c r="CN38" s="79"/>
      <c r="CO38" s="96"/>
    </row>
    <row r="39" spans="1:93" ht="15" customHeight="1" x14ac:dyDescent="0.25">
      <c r="A39" s="89">
        <f t="shared" si="1"/>
        <v>25</v>
      </c>
      <c r="B39" s="79"/>
      <c r="C39" s="79"/>
      <c r="D39" s="95" t="s">
        <v>259</v>
      </c>
      <c r="E39" s="96"/>
      <c r="F39" s="95" t="s">
        <v>553</v>
      </c>
      <c r="G39" s="79">
        <v>46008</v>
      </c>
      <c r="H39" s="95" t="s">
        <v>144</v>
      </c>
      <c r="I39" s="95">
        <v>201200529</v>
      </c>
      <c r="J39" s="95" t="s">
        <v>145</v>
      </c>
      <c r="K39" s="95" t="s">
        <v>146</v>
      </c>
      <c r="L39" s="95" t="s">
        <v>147</v>
      </c>
      <c r="M39" s="95" t="s">
        <v>145</v>
      </c>
      <c r="N39" s="95" t="s">
        <v>146</v>
      </c>
      <c r="O39" s="95" t="s">
        <v>43</v>
      </c>
      <c r="P39" s="99">
        <v>6.6660000000000004</v>
      </c>
      <c r="Q39" s="82"/>
      <c r="R39" s="97"/>
      <c r="S39" s="81"/>
      <c r="T39" s="81"/>
      <c r="U39" s="81"/>
      <c r="V39" s="98"/>
      <c r="W39" s="98"/>
      <c r="X39" s="96"/>
      <c r="Y39" s="96"/>
      <c r="Z39" s="96"/>
      <c r="AA39" s="96">
        <v>41153</v>
      </c>
      <c r="AB39" s="96"/>
      <c r="AC39" s="96"/>
      <c r="AD39" s="96">
        <v>41153</v>
      </c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 t="s">
        <v>42</v>
      </c>
      <c r="BA39" s="96" t="s">
        <v>42</v>
      </c>
      <c r="BB39" s="96" t="s">
        <v>42</v>
      </c>
      <c r="BC39" s="81"/>
      <c r="BD39" s="81"/>
      <c r="BE39" s="99"/>
      <c r="BF39" s="99"/>
      <c r="BG39" s="99"/>
      <c r="BH39" s="100"/>
      <c r="BI39" s="101"/>
      <c r="BJ39" s="100">
        <v>0</v>
      </c>
      <c r="BK39" s="95" t="s">
        <v>359</v>
      </c>
      <c r="BL39" s="95" t="s">
        <v>359</v>
      </c>
      <c r="BM39" s="96"/>
      <c r="BN39" s="96"/>
      <c r="BO39" s="100" t="s">
        <v>42</v>
      </c>
      <c r="BP39" s="99"/>
      <c r="BQ39" s="99"/>
      <c r="BR39" s="99"/>
      <c r="BS39" s="100"/>
      <c r="BT39" s="101"/>
      <c r="BU39" s="100">
        <v>0</v>
      </c>
      <c r="BV39" s="95" t="s">
        <v>42</v>
      </c>
      <c r="BW39" s="95" t="s">
        <v>42</v>
      </c>
      <c r="BX39" s="79"/>
      <c r="BY39" s="96"/>
      <c r="BZ39" s="96" t="s">
        <v>42</v>
      </c>
      <c r="CA39" s="99"/>
      <c r="CB39" s="99"/>
      <c r="CC39" s="99"/>
      <c r="CD39" s="100"/>
      <c r="CE39" s="101"/>
      <c r="CF39" s="100">
        <v>0</v>
      </c>
      <c r="CG39" s="96" t="s">
        <v>42</v>
      </c>
      <c r="CH39" s="96" t="s">
        <v>42</v>
      </c>
      <c r="CI39" s="79"/>
      <c r="CJ39" s="96"/>
      <c r="CK39" s="100">
        <v>0</v>
      </c>
      <c r="CL39" s="95" t="s">
        <v>359</v>
      </c>
      <c r="CM39" s="95" t="s">
        <v>359</v>
      </c>
      <c r="CN39" s="79"/>
      <c r="CO39" s="96"/>
    </row>
    <row r="40" spans="1:93" ht="15" customHeight="1" x14ac:dyDescent="0.25">
      <c r="A40" s="78">
        <f t="shared" si="1"/>
        <v>26</v>
      </c>
      <c r="B40" s="79"/>
      <c r="C40" s="79"/>
      <c r="D40" s="95" t="s">
        <v>260</v>
      </c>
      <c r="E40" s="96"/>
      <c r="F40" s="59" t="s">
        <v>42</v>
      </c>
      <c r="G40" s="59" t="s">
        <v>42</v>
      </c>
      <c r="H40" s="95" t="s">
        <v>170</v>
      </c>
      <c r="I40" s="80">
        <v>107009273</v>
      </c>
      <c r="J40" s="95" t="s">
        <v>171</v>
      </c>
      <c r="K40" s="95" t="s">
        <v>172</v>
      </c>
      <c r="L40" s="95" t="s">
        <v>173</v>
      </c>
      <c r="M40" s="95" t="s">
        <v>171</v>
      </c>
      <c r="N40" s="95" t="s">
        <v>172</v>
      </c>
      <c r="O40" s="95" t="s">
        <v>52</v>
      </c>
      <c r="P40" s="81">
        <v>6</v>
      </c>
      <c r="Q40" s="82"/>
      <c r="R40" s="97"/>
      <c r="S40" s="81"/>
      <c r="T40" s="81"/>
      <c r="U40" s="81"/>
      <c r="V40" s="98"/>
      <c r="W40" s="98"/>
      <c r="X40" s="96"/>
      <c r="Y40" s="96"/>
      <c r="Z40" s="96"/>
      <c r="AA40" s="96"/>
      <c r="AB40" s="96"/>
      <c r="AC40" s="96"/>
      <c r="AD40" s="96"/>
      <c r="AE40" s="96"/>
      <c r="AF40" s="96"/>
      <c r="AG40" s="96">
        <v>28522</v>
      </c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 t="s">
        <v>42</v>
      </c>
      <c r="BA40" s="96" t="s">
        <v>42</v>
      </c>
      <c r="BB40" s="96" t="s">
        <v>42</v>
      </c>
      <c r="BC40" s="81"/>
      <c r="BD40" s="81"/>
      <c r="BE40" s="99"/>
      <c r="BF40" s="99"/>
      <c r="BG40" s="99"/>
      <c r="BH40" s="100"/>
      <c r="BI40" s="101"/>
      <c r="BJ40" s="100">
        <v>0</v>
      </c>
      <c r="BK40" s="100" t="s">
        <v>42</v>
      </c>
      <c r="BL40" s="100" t="s">
        <v>42</v>
      </c>
      <c r="BM40" s="96"/>
      <c r="BN40" s="96"/>
      <c r="BO40" s="86" t="s">
        <v>179</v>
      </c>
      <c r="BP40" s="99"/>
      <c r="BQ40" s="99"/>
      <c r="BR40" s="99"/>
      <c r="BS40" s="100"/>
      <c r="BT40" s="101"/>
      <c r="BU40" s="100">
        <v>0</v>
      </c>
      <c r="BV40" s="100" t="s">
        <v>289</v>
      </c>
      <c r="BW40" s="100" t="s">
        <v>289</v>
      </c>
      <c r="BX40" s="79"/>
      <c r="BY40" s="96"/>
      <c r="BZ40" s="96" t="s">
        <v>42</v>
      </c>
      <c r="CA40" s="99"/>
      <c r="CB40" s="99"/>
      <c r="CC40" s="99"/>
      <c r="CD40" s="100"/>
      <c r="CE40" s="101"/>
      <c r="CF40" s="100">
        <v>0</v>
      </c>
      <c r="CG40" s="96" t="s">
        <v>42</v>
      </c>
      <c r="CH40" s="96" t="s">
        <v>42</v>
      </c>
      <c r="CI40" s="79"/>
      <c r="CJ40" s="96"/>
      <c r="CK40" s="100">
        <v>0</v>
      </c>
      <c r="CL40" s="100" t="s">
        <v>289</v>
      </c>
      <c r="CM40" s="100" t="s">
        <v>289</v>
      </c>
      <c r="CN40" s="79"/>
      <c r="CO40" s="96"/>
    </row>
    <row r="41" spans="1:93" ht="15" customHeight="1" x14ac:dyDescent="0.25">
      <c r="A41" s="78">
        <f t="shared" si="1"/>
        <v>27</v>
      </c>
      <c r="B41" s="79"/>
      <c r="C41" s="79"/>
      <c r="D41" s="95" t="s">
        <v>261</v>
      </c>
      <c r="E41" s="96"/>
      <c r="F41" s="95" t="s">
        <v>554</v>
      </c>
      <c r="G41" s="79">
        <v>46036</v>
      </c>
      <c r="H41" s="95" t="s">
        <v>90</v>
      </c>
      <c r="I41" s="80">
        <v>113012360</v>
      </c>
      <c r="J41" s="95" t="s">
        <v>91</v>
      </c>
      <c r="K41" s="95" t="s">
        <v>92</v>
      </c>
      <c r="L41" s="95" t="s">
        <v>93</v>
      </c>
      <c r="M41" s="95" t="s">
        <v>91</v>
      </c>
      <c r="N41" s="95" t="s">
        <v>92</v>
      </c>
      <c r="O41" s="95" t="s">
        <v>52</v>
      </c>
      <c r="P41" s="81">
        <v>105</v>
      </c>
      <c r="Q41" s="82"/>
      <c r="R41" s="97"/>
      <c r="S41" s="81"/>
      <c r="T41" s="81"/>
      <c r="U41" s="81"/>
      <c r="V41" s="98"/>
      <c r="W41" s="98"/>
      <c r="X41" s="96"/>
      <c r="Y41" s="96"/>
      <c r="Z41" s="96"/>
      <c r="AA41" s="96"/>
      <c r="AB41" s="96"/>
      <c r="AC41" s="96"/>
      <c r="AD41" s="96"/>
      <c r="AE41" s="96"/>
      <c r="AF41" s="96"/>
      <c r="AG41" s="96">
        <v>34144</v>
      </c>
      <c r="AH41" s="96"/>
      <c r="AI41" s="96"/>
      <c r="AJ41" s="96">
        <v>21303</v>
      </c>
      <c r="AK41" s="96"/>
      <c r="AL41" s="96"/>
      <c r="AM41" s="96">
        <v>24349</v>
      </c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 t="s">
        <v>42</v>
      </c>
      <c r="BA41" s="96" t="s">
        <v>42</v>
      </c>
      <c r="BB41" s="96" t="s">
        <v>42</v>
      </c>
      <c r="BC41" s="81"/>
      <c r="BD41" s="81"/>
      <c r="BE41" s="99"/>
      <c r="BF41" s="99"/>
      <c r="BG41" s="99"/>
      <c r="BH41" s="100"/>
      <c r="BI41" s="101"/>
      <c r="BJ41" s="100">
        <v>0</v>
      </c>
      <c r="BK41" s="95" t="s">
        <v>290</v>
      </c>
      <c r="BL41" s="95" t="s">
        <v>290</v>
      </c>
      <c r="BM41" s="96"/>
      <c r="BN41" s="96"/>
      <c r="BO41" s="86" t="s">
        <v>344</v>
      </c>
      <c r="BP41" s="99"/>
      <c r="BQ41" s="99"/>
      <c r="BR41" s="99"/>
      <c r="BS41" s="100"/>
      <c r="BT41" s="101"/>
      <c r="BU41" s="100">
        <v>0</v>
      </c>
      <c r="BV41" s="95" t="s">
        <v>290</v>
      </c>
      <c r="BW41" s="95" t="s">
        <v>290</v>
      </c>
      <c r="BX41" s="79"/>
      <c r="BY41" s="96"/>
      <c r="BZ41" s="91" t="s">
        <v>181</v>
      </c>
      <c r="CA41" s="99"/>
      <c r="CB41" s="99"/>
      <c r="CC41" s="99"/>
      <c r="CD41" s="100"/>
      <c r="CE41" s="101"/>
      <c r="CF41" s="100">
        <v>0</v>
      </c>
      <c r="CG41" s="95" t="s">
        <v>290</v>
      </c>
      <c r="CH41" s="95" t="s">
        <v>290</v>
      </c>
      <c r="CI41" s="79"/>
      <c r="CJ41" s="96"/>
      <c r="CK41" s="100">
        <v>0</v>
      </c>
      <c r="CL41" s="95" t="s">
        <v>290</v>
      </c>
      <c r="CM41" s="95" t="s">
        <v>290</v>
      </c>
      <c r="CN41" s="79"/>
      <c r="CO41" s="96"/>
    </row>
    <row r="42" spans="1:93" ht="15" customHeight="1" x14ac:dyDescent="0.25">
      <c r="A42" s="78">
        <f t="shared" si="1"/>
        <v>28</v>
      </c>
      <c r="B42" s="79"/>
      <c r="C42" s="79"/>
      <c r="D42" s="95" t="s">
        <v>262</v>
      </c>
      <c r="E42" s="96"/>
      <c r="F42" s="95" t="s">
        <v>555</v>
      </c>
      <c r="G42" s="79">
        <v>46036</v>
      </c>
      <c r="H42" s="95" t="s">
        <v>274</v>
      </c>
      <c r="I42" s="80">
        <v>114005624</v>
      </c>
      <c r="J42" s="95" t="s">
        <v>94</v>
      </c>
      <c r="K42" s="95" t="s">
        <v>95</v>
      </c>
      <c r="L42" s="95" t="s">
        <v>96</v>
      </c>
      <c r="M42" s="95" t="s">
        <v>94</v>
      </c>
      <c r="N42" s="95" t="s">
        <v>95</v>
      </c>
      <c r="O42" s="95" t="s">
        <v>52</v>
      </c>
      <c r="P42" s="81">
        <v>68.180000000000007</v>
      </c>
      <c r="Q42" s="82"/>
      <c r="R42" s="97"/>
      <c r="S42" s="81"/>
      <c r="T42" s="81"/>
      <c r="U42" s="81"/>
      <c r="V42" s="98"/>
      <c r="W42" s="98"/>
      <c r="X42" s="96">
        <v>39505</v>
      </c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 t="s">
        <v>42</v>
      </c>
      <c r="BA42" s="96" t="s">
        <v>42</v>
      </c>
      <c r="BB42" s="96" t="s">
        <v>42</v>
      </c>
      <c r="BC42" s="81"/>
      <c r="BD42" s="81"/>
      <c r="BE42" s="99"/>
      <c r="BF42" s="99"/>
      <c r="BG42" s="99"/>
      <c r="BH42" s="100"/>
      <c r="BI42" s="101"/>
      <c r="BJ42" s="100">
        <v>0</v>
      </c>
      <c r="BK42" s="95" t="s">
        <v>360</v>
      </c>
      <c r="BL42" s="95" t="s">
        <v>360</v>
      </c>
      <c r="BM42" s="96"/>
      <c r="BN42" s="96"/>
      <c r="BO42" s="86" t="s">
        <v>344</v>
      </c>
      <c r="BP42" s="99"/>
      <c r="BQ42" s="99"/>
      <c r="BR42" s="99"/>
      <c r="BS42" s="100"/>
      <c r="BT42" s="101"/>
      <c r="BU42" s="100">
        <v>0</v>
      </c>
      <c r="BV42" s="95" t="s">
        <v>360</v>
      </c>
      <c r="BW42" s="95" t="s">
        <v>360</v>
      </c>
      <c r="BX42" s="79"/>
      <c r="BY42" s="96"/>
      <c r="BZ42" s="96" t="s">
        <v>42</v>
      </c>
      <c r="CA42" s="99"/>
      <c r="CB42" s="99"/>
      <c r="CC42" s="99"/>
      <c r="CD42" s="100"/>
      <c r="CE42" s="101"/>
      <c r="CF42" s="100">
        <v>0</v>
      </c>
      <c r="CG42" s="96" t="s">
        <v>42</v>
      </c>
      <c r="CH42" s="96" t="s">
        <v>42</v>
      </c>
      <c r="CI42" s="79"/>
      <c r="CJ42" s="96"/>
      <c r="CK42" s="100">
        <v>0</v>
      </c>
      <c r="CL42" s="95" t="s">
        <v>360</v>
      </c>
      <c r="CM42" s="95" t="s">
        <v>360</v>
      </c>
      <c r="CN42" s="79"/>
      <c r="CO42" s="96"/>
    </row>
    <row r="43" spans="1:93" ht="15" customHeight="1" x14ac:dyDescent="0.25">
      <c r="A43" s="78">
        <f t="shared" si="1"/>
        <v>29</v>
      </c>
      <c r="B43" s="79"/>
      <c r="C43" s="79"/>
      <c r="D43" s="95" t="s">
        <v>263</v>
      </c>
      <c r="E43" s="96"/>
      <c r="F43" s="95" t="s">
        <v>556</v>
      </c>
      <c r="G43" s="79">
        <v>46006</v>
      </c>
      <c r="H43" s="95" t="s">
        <v>97</v>
      </c>
      <c r="I43" s="80">
        <v>831609046</v>
      </c>
      <c r="J43" s="95" t="s">
        <v>44</v>
      </c>
      <c r="K43" s="95" t="s">
        <v>59</v>
      </c>
      <c r="L43" s="95" t="s">
        <v>98</v>
      </c>
      <c r="M43" s="95" t="s">
        <v>44</v>
      </c>
      <c r="N43" s="95" t="s">
        <v>59</v>
      </c>
      <c r="O43" s="95" t="s">
        <v>52</v>
      </c>
      <c r="P43" s="81">
        <v>72</v>
      </c>
      <c r="Q43" s="82"/>
      <c r="R43" s="97"/>
      <c r="S43" s="81"/>
      <c r="T43" s="81"/>
      <c r="U43" s="81"/>
      <c r="V43" s="98"/>
      <c r="W43" s="98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>
        <v>42360</v>
      </c>
      <c r="AW43" s="96"/>
      <c r="AX43" s="96"/>
      <c r="AY43" s="96">
        <v>42244</v>
      </c>
      <c r="AZ43" s="96" t="s">
        <v>42</v>
      </c>
      <c r="BA43" s="96" t="s">
        <v>42</v>
      </c>
      <c r="BB43" s="96" t="s">
        <v>42</v>
      </c>
      <c r="BC43" s="81"/>
      <c r="BD43" s="81"/>
      <c r="BE43" s="99"/>
      <c r="BF43" s="99"/>
      <c r="BG43" s="99"/>
      <c r="BH43" s="100"/>
      <c r="BI43" s="101"/>
      <c r="BJ43" s="100">
        <v>0</v>
      </c>
      <c r="BK43" s="95" t="s">
        <v>291</v>
      </c>
      <c r="BL43" s="95" t="s">
        <v>291</v>
      </c>
      <c r="BM43" s="96"/>
      <c r="BN43" s="96"/>
      <c r="BO43" s="86" t="s">
        <v>344</v>
      </c>
      <c r="BP43" s="99"/>
      <c r="BQ43" s="99"/>
      <c r="BR43" s="99"/>
      <c r="BS43" s="100"/>
      <c r="BT43" s="101"/>
      <c r="BU43" s="100">
        <v>0</v>
      </c>
      <c r="BV43" s="95" t="s">
        <v>291</v>
      </c>
      <c r="BW43" s="95" t="s">
        <v>291</v>
      </c>
      <c r="BX43" s="79"/>
      <c r="BY43" s="96"/>
      <c r="BZ43" s="95" t="s">
        <v>264</v>
      </c>
      <c r="CA43" s="99"/>
      <c r="CB43" s="99"/>
      <c r="CC43" s="99"/>
      <c r="CD43" s="100"/>
      <c r="CE43" s="101"/>
      <c r="CF43" s="100">
        <v>0</v>
      </c>
      <c r="CG43" s="95" t="s">
        <v>291</v>
      </c>
      <c r="CH43" s="95" t="s">
        <v>291</v>
      </c>
      <c r="CI43" s="79"/>
      <c r="CJ43" s="96"/>
      <c r="CK43" s="100">
        <v>0</v>
      </c>
      <c r="CL43" s="95" t="s">
        <v>291</v>
      </c>
      <c r="CM43" s="95" t="s">
        <v>291</v>
      </c>
      <c r="CN43" s="79"/>
      <c r="CO43" s="96"/>
    </row>
    <row r="44" spans="1:93" ht="15" customHeight="1" x14ac:dyDescent="0.25">
      <c r="A44" s="78">
        <f t="shared" si="1"/>
        <v>30</v>
      </c>
      <c r="B44" s="79"/>
      <c r="C44" s="79"/>
      <c r="D44" s="95" t="s">
        <v>265</v>
      </c>
      <c r="E44" s="96"/>
      <c r="F44" s="95" t="s">
        <v>557</v>
      </c>
      <c r="G44" s="79">
        <v>46006</v>
      </c>
      <c r="H44" s="95" t="s">
        <v>97</v>
      </c>
      <c r="I44" s="80">
        <v>831609046</v>
      </c>
      <c r="J44" s="95" t="s">
        <v>44</v>
      </c>
      <c r="K44" s="95" t="s">
        <v>59</v>
      </c>
      <c r="L44" s="95" t="s">
        <v>135</v>
      </c>
      <c r="M44" s="95" t="s">
        <v>44</v>
      </c>
      <c r="N44" s="95" t="s">
        <v>59</v>
      </c>
      <c r="O44" s="95" t="s">
        <v>52</v>
      </c>
      <c r="P44" s="81">
        <v>166.84899999999999</v>
      </c>
      <c r="Q44" s="82"/>
      <c r="R44" s="97"/>
      <c r="S44" s="81"/>
      <c r="T44" s="81"/>
      <c r="U44" s="81"/>
      <c r="V44" s="98"/>
      <c r="W44" s="98"/>
      <c r="X44" s="96"/>
      <c r="Y44" s="96"/>
      <c r="Z44" s="96"/>
      <c r="AA44" s="96">
        <v>23511</v>
      </c>
      <c r="AB44" s="96"/>
      <c r="AC44" s="96"/>
      <c r="AD44" s="96">
        <v>23544</v>
      </c>
      <c r="AE44" s="96"/>
      <c r="AF44" s="96"/>
      <c r="AG44" s="96"/>
      <c r="AH44" s="96"/>
      <c r="AI44" s="96"/>
      <c r="AJ44" s="96">
        <v>43501</v>
      </c>
      <c r="AK44" s="96"/>
      <c r="AL44" s="96"/>
      <c r="AM44" s="96">
        <v>32415</v>
      </c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 t="s">
        <v>42</v>
      </c>
      <c r="BA44" s="96" t="s">
        <v>42</v>
      </c>
      <c r="BB44" s="96" t="s">
        <v>42</v>
      </c>
      <c r="BC44" s="81"/>
      <c r="BD44" s="81"/>
      <c r="BE44" s="99"/>
      <c r="BF44" s="99"/>
      <c r="BG44" s="99"/>
      <c r="BH44" s="100"/>
      <c r="BI44" s="101"/>
      <c r="BJ44" s="100">
        <v>0</v>
      </c>
      <c r="BK44" s="95" t="s">
        <v>361</v>
      </c>
      <c r="BL44" s="95" t="s">
        <v>361</v>
      </c>
      <c r="BM44" s="96"/>
      <c r="BN44" s="96"/>
      <c r="BO44" s="86" t="s">
        <v>344</v>
      </c>
      <c r="BP44" s="99"/>
      <c r="BQ44" s="99"/>
      <c r="BR44" s="99"/>
      <c r="BS44" s="100"/>
      <c r="BT44" s="101"/>
      <c r="BU44" s="100">
        <v>0</v>
      </c>
      <c r="BV44" s="95" t="s">
        <v>361</v>
      </c>
      <c r="BW44" s="95" t="s">
        <v>361</v>
      </c>
      <c r="BX44" s="79"/>
      <c r="BY44" s="96"/>
      <c r="BZ44" s="95" t="s">
        <v>266</v>
      </c>
      <c r="CA44" s="99"/>
      <c r="CB44" s="99"/>
      <c r="CC44" s="99"/>
      <c r="CD44" s="100"/>
      <c r="CE44" s="101"/>
      <c r="CF44" s="100">
        <v>0</v>
      </c>
      <c r="CG44" s="95" t="s">
        <v>361</v>
      </c>
      <c r="CH44" s="95" t="s">
        <v>361</v>
      </c>
      <c r="CI44" s="79"/>
      <c r="CJ44" s="96"/>
      <c r="CK44" s="100">
        <v>0</v>
      </c>
      <c r="CL44" s="95" t="s">
        <v>361</v>
      </c>
      <c r="CM44" s="95" t="s">
        <v>361</v>
      </c>
      <c r="CN44" s="79"/>
      <c r="CO44" s="96"/>
    </row>
    <row r="45" spans="1:93" ht="15" customHeight="1" x14ac:dyDescent="0.25">
      <c r="A45" s="78">
        <f t="shared" si="1"/>
        <v>31</v>
      </c>
      <c r="B45" s="79"/>
      <c r="C45" s="79"/>
      <c r="D45" s="95" t="s">
        <v>267</v>
      </c>
      <c r="E45" s="96"/>
      <c r="F45" s="95" t="s">
        <v>558</v>
      </c>
      <c r="G45" s="79">
        <v>45965</v>
      </c>
      <c r="H45" s="95" t="s">
        <v>99</v>
      </c>
      <c r="I45" s="80">
        <v>115016602</v>
      </c>
      <c r="J45" s="95" t="s">
        <v>66</v>
      </c>
      <c r="K45" s="95" t="s">
        <v>65</v>
      </c>
      <c r="L45" s="95" t="s">
        <v>100</v>
      </c>
      <c r="M45" s="95" t="s">
        <v>66</v>
      </c>
      <c r="N45" s="95" t="s">
        <v>65</v>
      </c>
      <c r="O45" s="95" t="s">
        <v>52</v>
      </c>
      <c r="P45" s="81">
        <v>104.6</v>
      </c>
      <c r="Q45" s="82"/>
      <c r="R45" s="97"/>
      <c r="S45" s="81"/>
      <c r="T45" s="81"/>
      <c r="U45" s="81"/>
      <c r="V45" s="98"/>
      <c r="W45" s="98"/>
      <c r="X45" s="96">
        <v>40886</v>
      </c>
      <c r="Y45" s="96"/>
      <c r="Z45" s="96"/>
      <c r="AA45" s="96"/>
      <c r="AB45" s="96"/>
      <c r="AC45" s="96"/>
      <c r="AD45" s="96">
        <v>27895</v>
      </c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 t="s">
        <v>101</v>
      </c>
      <c r="BA45" s="103" t="s">
        <v>102</v>
      </c>
      <c r="BB45" s="96" t="s">
        <v>103</v>
      </c>
      <c r="BC45" s="81"/>
      <c r="BD45" s="81"/>
      <c r="BE45" s="99"/>
      <c r="BF45" s="99"/>
      <c r="BG45" s="99"/>
      <c r="BH45" s="100"/>
      <c r="BI45" s="101"/>
      <c r="BJ45" s="100">
        <v>0</v>
      </c>
      <c r="BK45" s="95" t="s">
        <v>362</v>
      </c>
      <c r="BL45" s="95" t="s">
        <v>362</v>
      </c>
      <c r="BM45" s="96"/>
      <c r="BN45" s="96"/>
      <c r="BO45" s="100" t="s">
        <v>42</v>
      </c>
      <c r="BP45" s="99"/>
      <c r="BQ45" s="99"/>
      <c r="BR45" s="99"/>
      <c r="BS45" s="100"/>
      <c r="BT45" s="101"/>
      <c r="BU45" s="100">
        <v>0</v>
      </c>
      <c r="BV45" s="95" t="s">
        <v>42</v>
      </c>
      <c r="BW45" s="95" t="s">
        <v>42</v>
      </c>
      <c r="BX45" s="79"/>
      <c r="BY45" s="96"/>
      <c r="BZ45" s="96" t="s">
        <v>42</v>
      </c>
      <c r="CA45" s="99"/>
      <c r="CB45" s="99"/>
      <c r="CC45" s="99"/>
      <c r="CD45" s="100"/>
      <c r="CE45" s="101"/>
      <c r="CF45" s="100">
        <v>0</v>
      </c>
      <c r="CG45" s="96" t="s">
        <v>42</v>
      </c>
      <c r="CH45" s="96" t="s">
        <v>42</v>
      </c>
      <c r="CI45" s="79"/>
      <c r="CJ45" s="96"/>
      <c r="CK45" s="100">
        <v>0</v>
      </c>
      <c r="CL45" s="95" t="s">
        <v>362</v>
      </c>
      <c r="CM45" s="95" t="s">
        <v>362</v>
      </c>
      <c r="CN45" s="79"/>
      <c r="CO45" s="96"/>
    </row>
    <row r="46" spans="1:93" ht="15" customHeight="1" x14ac:dyDescent="0.25">
      <c r="A46" s="78">
        <f t="shared" si="1"/>
        <v>32</v>
      </c>
      <c r="B46" s="79"/>
      <c r="C46" s="79"/>
      <c r="D46" s="95" t="s">
        <v>268</v>
      </c>
      <c r="E46" s="96"/>
      <c r="F46" s="95" t="s">
        <v>559</v>
      </c>
      <c r="G46" s="79">
        <v>46035</v>
      </c>
      <c r="H46" s="95" t="s">
        <v>332</v>
      </c>
      <c r="I46" s="80">
        <v>123526494</v>
      </c>
      <c r="J46" s="95" t="s">
        <v>104</v>
      </c>
      <c r="K46" s="95" t="s">
        <v>105</v>
      </c>
      <c r="L46" s="95" t="s">
        <v>333</v>
      </c>
      <c r="M46" s="95" t="s">
        <v>104</v>
      </c>
      <c r="N46" s="95" t="s">
        <v>105</v>
      </c>
      <c r="O46" s="95" t="s">
        <v>63</v>
      </c>
      <c r="P46" s="81">
        <v>200</v>
      </c>
      <c r="Q46" s="82"/>
      <c r="R46" s="97"/>
      <c r="S46" s="81"/>
      <c r="T46" s="81"/>
      <c r="U46" s="81"/>
      <c r="V46" s="98"/>
      <c r="W46" s="98"/>
      <c r="X46" s="96"/>
      <c r="Y46" s="96"/>
      <c r="Z46" s="96"/>
      <c r="AA46" s="96">
        <v>22251</v>
      </c>
      <c r="AB46" s="96"/>
      <c r="AC46" s="96"/>
      <c r="AD46" s="96">
        <v>22392</v>
      </c>
      <c r="AE46" s="96"/>
      <c r="AF46" s="96"/>
      <c r="AG46" s="96">
        <v>22543</v>
      </c>
      <c r="AH46" s="96"/>
      <c r="AI46" s="96"/>
      <c r="AJ46" s="96">
        <v>22750</v>
      </c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 t="s">
        <v>42</v>
      </c>
      <c r="BA46" s="96" t="s">
        <v>42</v>
      </c>
      <c r="BB46" s="96" t="s">
        <v>42</v>
      </c>
      <c r="BC46" s="81"/>
      <c r="BD46" s="81"/>
      <c r="BE46" s="99"/>
      <c r="BF46" s="99"/>
      <c r="BG46" s="99"/>
      <c r="BH46" s="100"/>
      <c r="BI46" s="101"/>
      <c r="BJ46" s="100">
        <v>0</v>
      </c>
      <c r="BK46" s="95" t="s">
        <v>363</v>
      </c>
      <c r="BL46" s="95" t="s">
        <v>363</v>
      </c>
      <c r="BM46" s="96"/>
      <c r="BN46" s="96"/>
      <c r="BO46" s="100" t="s">
        <v>42</v>
      </c>
      <c r="BP46" s="99"/>
      <c r="BQ46" s="99"/>
      <c r="BR46" s="99"/>
      <c r="BS46" s="100"/>
      <c r="BT46" s="101"/>
      <c r="BU46" s="100">
        <v>0</v>
      </c>
      <c r="BV46" s="95" t="s">
        <v>42</v>
      </c>
      <c r="BW46" s="95" t="s">
        <v>42</v>
      </c>
      <c r="BX46" s="79"/>
      <c r="BY46" s="96"/>
      <c r="BZ46" s="96" t="s">
        <v>42</v>
      </c>
      <c r="CA46" s="99"/>
      <c r="CB46" s="99"/>
      <c r="CC46" s="99"/>
      <c r="CD46" s="100"/>
      <c r="CE46" s="101"/>
      <c r="CF46" s="100">
        <v>0</v>
      </c>
      <c r="CG46" s="96" t="s">
        <v>42</v>
      </c>
      <c r="CH46" s="96" t="s">
        <v>42</v>
      </c>
      <c r="CI46" s="79"/>
      <c r="CJ46" s="96"/>
      <c r="CK46" s="100">
        <v>0</v>
      </c>
      <c r="CL46" s="95" t="s">
        <v>363</v>
      </c>
      <c r="CM46" s="95" t="s">
        <v>363</v>
      </c>
      <c r="CN46" s="79"/>
      <c r="CO46" s="96"/>
    </row>
    <row r="47" spans="1:93" ht="15" customHeight="1" x14ac:dyDescent="0.25">
      <c r="A47" s="78">
        <f t="shared" si="1"/>
        <v>33</v>
      </c>
      <c r="B47" s="79"/>
      <c r="C47" s="79"/>
      <c r="D47" s="95" t="s">
        <v>269</v>
      </c>
      <c r="E47" s="96"/>
      <c r="F47" s="95" t="s">
        <v>560</v>
      </c>
      <c r="G47" s="79">
        <v>46008</v>
      </c>
      <c r="H47" s="95" t="s">
        <v>280</v>
      </c>
      <c r="I47" s="80">
        <v>119004654</v>
      </c>
      <c r="J47" s="95" t="s">
        <v>81</v>
      </c>
      <c r="K47" s="95" t="s">
        <v>82</v>
      </c>
      <c r="L47" s="95" t="s">
        <v>106</v>
      </c>
      <c r="M47" s="95" t="s">
        <v>81</v>
      </c>
      <c r="N47" s="95" t="s">
        <v>82</v>
      </c>
      <c r="O47" s="95" t="s">
        <v>52</v>
      </c>
      <c r="P47" s="81">
        <v>30</v>
      </c>
      <c r="Q47" s="82"/>
      <c r="R47" s="97"/>
      <c r="S47" s="81"/>
      <c r="T47" s="81"/>
      <c r="U47" s="81"/>
      <c r="V47" s="98"/>
      <c r="W47" s="98"/>
      <c r="X47" s="96"/>
      <c r="Y47" s="96"/>
      <c r="Z47" s="96"/>
      <c r="AA47" s="96">
        <v>25888</v>
      </c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 t="s">
        <v>42</v>
      </c>
      <c r="BA47" s="96" t="s">
        <v>42</v>
      </c>
      <c r="BB47" s="96" t="s">
        <v>42</v>
      </c>
      <c r="BC47" s="81"/>
      <c r="BD47" s="81"/>
      <c r="BE47" s="99"/>
      <c r="BF47" s="99"/>
      <c r="BG47" s="99"/>
      <c r="BH47" s="100"/>
      <c r="BI47" s="101"/>
      <c r="BJ47" s="100">
        <v>0</v>
      </c>
      <c r="BK47" s="95" t="s">
        <v>364</v>
      </c>
      <c r="BL47" s="95" t="s">
        <v>364</v>
      </c>
      <c r="BM47" s="96"/>
      <c r="BN47" s="96"/>
      <c r="BO47" s="100" t="s">
        <v>42</v>
      </c>
      <c r="BP47" s="99"/>
      <c r="BQ47" s="99"/>
      <c r="BR47" s="99"/>
      <c r="BS47" s="100"/>
      <c r="BT47" s="101"/>
      <c r="BU47" s="100">
        <v>0</v>
      </c>
      <c r="BV47" s="95" t="s">
        <v>42</v>
      </c>
      <c r="BW47" s="95" t="s">
        <v>42</v>
      </c>
      <c r="BX47" s="79"/>
      <c r="BY47" s="96"/>
      <c r="BZ47" s="91" t="s">
        <v>181</v>
      </c>
      <c r="CA47" s="99"/>
      <c r="CB47" s="99"/>
      <c r="CC47" s="99"/>
      <c r="CD47" s="100"/>
      <c r="CE47" s="101"/>
      <c r="CF47" s="100">
        <v>0</v>
      </c>
      <c r="CG47" s="95" t="s">
        <v>364</v>
      </c>
      <c r="CH47" s="95" t="s">
        <v>364</v>
      </c>
      <c r="CI47" s="79"/>
      <c r="CJ47" s="96"/>
      <c r="CK47" s="100">
        <v>0</v>
      </c>
      <c r="CL47" s="95" t="s">
        <v>364</v>
      </c>
      <c r="CM47" s="95" t="s">
        <v>364</v>
      </c>
      <c r="CN47" s="79"/>
      <c r="CO47" s="96"/>
    </row>
    <row r="48" spans="1:93" ht="15" customHeight="1" x14ac:dyDescent="0.25">
      <c r="A48" s="78">
        <f t="shared" si="1"/>
        <v>34</v>
      </c>
      <c r="B48" s="79"/>
      <c r="C48" s="79"/>
      <c r="D48" s="95" t="s">
        <v>270</v>
      </c>
      <c r="E48" s="96"/>
      <c r="F48" s="95" t="s">
        <v>561</v>
      </c>
      <c r="G48" s="79">
        <v>46000</v>
      </c>
      <c r="H48" s="95" t="s">
        <v>365</v>
      </c>
      <c r="I48" s="80">
        <v>117005106</v>
      </c>
      <c r="J48" s="95" t="s">
        <v>132</v>
      </c>
      <c r="K48" s="95" t="s">
        <v>133</v>
      </c>
      <c r="L48" s="95" t="s">
        <v>134</v>
      </c>
      <c r="M48" s="95" t="s">
        <v>132</v>
      </c>
      <c r="N48" s="95" t="s">
        <v>133</v>
      </c>
      <c r="O48" s="95" t="s">
        <v>52</v>
      </c>
      <c r="P48" s="81">
        <v>400</v>
      </c>
      <c r="Q48" s="82"/>
      <c r="R48" s="97"/>
      <c r="S48" s="81"/>
      <c r="T48" s="81"/>
      <c r="U48" s="81"/>
      <c r="V48" s="98"/>
      <c r="W48" s="98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>
        <v>31177</v>
      </c>
      <c r="AN48" s="96"/>
      <c r="AO48" s="96"/>
      <c r="AP48" s="96">
        <v>30812</v>
      </c>
      <c r="AQ48" s="96"/>
      <c r="AR48" s="96"/>
      <c r="AS48" s="96"/>
      <c r="AT48" s="96"/>
      <c r="AU48" s="96"/>
      <c r="AV48" s="96"/>
      <c r="AW48" s="96"/>
      <c r="AX48" s="96"/>
      <c r="AY48" s="96"/>
      <c r="AZ48" s="96" t="s">
        <v>42</v>
      </c>
      <c r="BA48" s="96" t="s">
        <v>42</v>
      </c>
      <c r="BB48" s="96" t="s">
        <v>42</v>
      </c>
      <c r="BC48" s="81"/>
      <c r="BD48" s="81"/>
      <c r="BE48" s="99"/>
      <c r="BF48" s="99"/>
      <c r="BG48" s="99"/>
      <c r="BH48" s="100"/>
      <c r="BI48" s="101"/>
      <c r="BJ48" s="100">
        <v>0</v>
      </c>
      <c r="BK48" s="95" t="s">
        <v>292</v>
      </c>
      <c r="BL48" s="95" t="s">
        <v>292</v>
      </c>
      <c r="BM48" s="96"/>
      <c r="BN48" s="96"/>
      <c r="BO48" s="86" t="s">
        <v>179</v>
      </c>
      <c r="BP48" s="99"/>
      <c r="BQ48" s="99"/>
      <c r="BR48" s="99"/>
      <c r="BS48" s="100"/>
      <c r="BT48" s="101"/>
      <c r="BU48" s="100">
        <v>0</v>
      </c>
      <c r="BV48" s="95" t="s">
        <v>292</v>
      </c>
      <c r="BW48" s="95" t="s">
        <v>292</v>
      </c>
      <c r="BX48" s="79"/>
      <c r="BY48" s="96"/>
      <c r="BZ48" s="96" t="s">
        <v>182</v>
      </c>
      <c r="CA48" s="99"/>
      <c r="CB48" s="99"/>
      <c r="CC48" s="99"/>
      <c r="CD48" s="100"/>
      <c r="CE48" s="101"/>
      <c r="CF48" s="100">
        <v>0</v>
      </c>
      <c r="CG48" s="95" t="s">
        <v>292</v>
      </c>
      <c r="CH48" s="95" t="s">
        <v>292</v>
      </c>
      <c r="CI48" s="79"/>
      <c r="CJ48" s="96"/>
      <c r="CK48" s="100">
        <v>0</v>
      </c>
      <c r="CL48" s="95" t="s">
        <v>292</v>
      </c>
      <c r="CM48" s="95" t="s">
        <v>292</v>
      </c>
      <c r="CN48" s="79"/>
      <c r="CO48" s="96"/>
    </row>
    <row r="49" spans="1:93" ht="15" customHeight="1" x14ac:dyDescent="0.25">
      <c r="A49" s="78">
        <f t="shared" si="1"/>
        <v>35</v>
      </c>
      <c r="B49" s="79"/>
      <c r="C49" s="79"/>
      <c r="D49" s="95" t="s">
        <v>271</v>
      </c>
      <c r="E49" s="96"/>
      <c r="F49" s="95" t="s">
        <v>562</v>
      </c>
      <c r="G49" s="79">
        <v>45965</v>
      </c>
      <c r="H49" s="95" t="s">
        <v>119</v>
      </c>
      <c r="I49" s="80">
        <v>813109388</v>
      </c>
      <c r="J49" s="95" t="s">
        <v>107</v>
      </c>
      <c r="K49" s="95" t="s">
        <v>108</v>
      </c>
      <c r="L49" s="95" t="s">
        <v>109</v>
      </c>
      <c r="M49" s="95" t="s">
        <v>107</v>
      </c>
      <c r="N49" s="95" t="s">
        <v>108</v>
      </c>
      <c r="O49" s="95" t="s">
        <v>63</v>
      </c>
      <c r="P49" s="81">
        <v>125</v>
      </c>
      <c r="Q49" s="82"/>
      <c r="R49" s="97"/>
      <c r="S49" s="81"/>
      <c r="T49" s="81"/>
      <c r="U49" s="81"/>
      <c r="V49" s="98"/>
      <c r="W49" s="98"/>
      <c r="X49" s="96"/>
      <c r="Y49" s="96"/>
      <c r="Z49" s="96"/>
      <c r="AA49" s="96">
        <v>24138</v>
      </c>
      <c r="AB49" s="96"/>
      <c r="AC49" s="96"/>
      <c r="AD49" s="96">
        <v>24138</v>
      </c>
      <c r="AE49" s="96"/>
      <c r="AF49" s="96"/>
      <c r="AG49" s="96"/>
      <c r="AH49" s="96"/>
      <c r="AI49" s="96"/>
      <c r="AJ49" s="96">
        <v>27060</v>
      </c>
      <c r="AK49" s="96"/>
      <c r="AL49" s="96"/>
      <c r="AM49" s="96">
        <v>27269</v>
      </c>
      <c r="AN49" s="96"/>
      <c r="AO49" s="96"/>
      <c r="AP49" s="96">
        <v>27269</v>
      </c>
      <c r="AQ49" s="96"/>
      <c r="AR49" s="96"/>
      <c r="AS49" s="96">
        <v>27269</v>
      </c>
      <c r="AT49" s="96"/>
      <c r="AU49" s="96"/>
      <c r="AV49" s="96">
        <v>27269</v>
      </c>
      <c r="AW49" s="96"/>
      <c r="AX49" s="96"/>
      <c r="AY49" s="96"/>
      <c r="AZ49" s="96" t="s">
        <v>42</v>
      </c>
      <c r="BA49" s="96" t="s">
        <v>42</v>
      </c>
      <c r="BB49" s="96" t="s">
        <v>42</v>
      </c>
      <c r="BC49" s="81"/>
      <c r="BD49" s="81"/>
      <c r="BE49" s="99"/>
      <c r="BF49" s="99"/>
      <c r="BG49" s="99"/>
      <c r="BH49" s="100"/>
      <c r="BI49" s="101"/>
      <c r="BJ49" s="100">
        <v>0</v>
      </c>
      <c r="BK49" s="95" t="s">
        <v>293</v>
      </c>
      <c r="BL49" s="95" t="s">
        <v>293</v>
      </c>
      <c r="BM49" s="96"/>
      <c r="BN49" s="96"/>
      <c r="BO49" s="100" t="s">
        <v>42</v>
      </c>
      <c r="BP49" s="99"/>
      <c r="BQ49" s="99"/>
      <c r="BR49" s="99"/>
      <c r="BS49" s="100"/>
      <c r="BT49" s="101"/>
      <c r="BU49" s="100">
        <v>0</v>
      </c>
      <c r="BV49" s="95" t="s">
        <v>42</v>
      </c>
      <c r="BW49" s="95" t="s">
        <v>42</v>
      </c>
      <c r="BX49" s="79"/>
      <c r="BY49" s="96"/>
      <c r="BZ49" s="96" t="s">
        <v>366</v>
      </c>
      <c r="CA49" s="99"/>
      <c r="CB49" s="99"/>
      <c r="CC49" s="99"/>
      <c r="CD49" s="100"/>
      <c r="CE49" s="101"/>
      <c r="CF49" s="100">
        <v>0</v>
      </c>
      <c r="CG49" s="95" t="s">
        <v>293</v>
      </c>
      <c r="CH49" s="95" t="s">
        <v>293</v>
      </c>
      <c r="CI49" s="79"/>
      <c r="CJ49" s="96"/>
      <c r="CK49" s="100">
        <v>0</v>
      </c>
      <c r="CL49" s="95" t="s">
        <v>293</v>
      </c>
      <c r="CM49" s="95" t="s">
        <v>293</v>
      </c>
      <c r="CN49" s="79"/>
      <c r="CO49" s="96"/>
    </row>
    <row r="50" spans="1:93" ht="15" customHeight="1" x14ac:dyDescent="0.25">
      <c r="A50" s="78">
        <f t="shared" si="1"/>
        <v>36</v>
      </c>
      <c r="B50" s="79"/>
      <c r="C50" s="79"/>
      <c r="D50" s="95" t="s">
        <v>272</v>
      </c>
      <c r="E50" s="96"/>
      <c r="F50" s="95" t="s">
        <v>563</v>
      </c>
      <c r="G50" s="79">
        <v>46000</v>
      </c>
      <c r="H50" s="95" t="s">
        <v>175</v>
      </c>
      <c r="I50" s="80">
        <v>200532770</v>
      </c>
      <c r="J50" s="95" t="s">
        <v>176</v>
      </c>
      <c r="K50" s="95" t="s">
        <v>177</v>
      </c>
      <c r="L50" s="95" t="s">
        <v>178</v>
      </c>
      <c r="M50" s="95" t="s">
        <v>176</v>
      </c>
      <c r="N50" s="95" t="s">
        <v>177</v>
      </c>
      <c r="O50" s="95" t="s">
        <v>63</v>
      </c>
      <c r="P50" s="81">
        <v>6</v>
      </c>
      <c r="Q50" s="82"/>
      <c r="R50" s="97"/>
      <c r="S50" s="81"/>
      <c r="T50" s="81"/>
      <c r="U50" s="81"/>
      <c r="V50" s="98"/>
      <c r="W50" s="98"/>
      <c r="X50" s="96"/>
      <c r="Y50" s="96"/>
      <c r="Z50" s="96"/>
      <c r="AA50" s="96">
        <v>37316</v>
      </c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 t="s">
        <v>42</v>
      </c>
      <c r="BA50" s="96" t="s">
        <v>42</v>
      </c>
      <c r="BB50" s="96" t="s">
        <v>42</v>
      </c>
      <c r="BC50" s="81"/>
      <c r="BD50" s="81"/>
      <c r="BE50" s="99"/>
      <c r="BF50" s="99"/>
      <c r="BG50" s="99"/>
      <c r="BH50" s="100"/>
      <c r="BI50" s="101"/>
      <c r="BJ50" s="100">
        <v>0</v>
      </c>
      <c r="BK50" s="100" t="s">
        <v>42</v>
      </c>
      <c r="BL50" s="100" t="s">
        <v>42</v>
      </c>
      <c r="BM50" s="96"/>
      <c r="BN50" s="96"/>
      <c r="BO50" s="86" t="s">
        <v>179</v>
      </c>
      <c r="BP50" s="99"/>
      <c r="BQ50" s="99"/>
      <c r="BR50" s="99"/>
      <c r="BS50" s="100"/>
      <c r="BT50" s="101"/>
      <c r="BU50" s="100">
        <v>0</v>
      </c>
      <c r="BV50" s="100" t="s">
        <v>294</v>
      </c>
      <c r="BW50" s="100" t="s">
        <v>294</v>
      </c>
      <c r="BX50" s="79"/>
      <c r="BY50" s="96"/>
      <c r="BZ50" s="96" t="s">
        <v>42</v>
      </c>
      <c r="CA50" s="99"/>
      <c r="CB50" s="99"/>
      <c r="CC50" s="99"/>
      <c r="CD50" s="100"/>
      <c r="CE50" s="101"/>
      <c r="CF50" s="100">
        <v>0</v>
      </c>
      <c r="CG50" s="96" t="s">
        <v>42</v>
      </c>
      <c r="CH50" s="96" t="s">
        <v>42</v>
      </c>
      <c r="CI50" s="79"/>
      <c r="CJ50" s="96"/>
      <c r="CK50" s="100">
        <v>0</v>
      </c>
      <c r="CL50" s="100" t="s">
        <v>294</v>
      </c>
      <c r="CM50" s="100" t="s">
        <v>294</v>
      </c>
      <c r="CN50" s="79"/>
      <c r="CO50" s="96"/>
    </row>
    <row r="51" spans="1:93" ht="15" customHeight="1" x14ac:dyDescent="0.25">
      <c r="A51" s="78">
        <f t="shared" si="1"/>
        <v>37</v>
      </c>
      <c r="B51" s="79"/>
      <c r="C51" s="79"/>
      <c r="D51" s="95" t="s">
        <v>273</v>
      </c>
      <c r="E51" s="96"/>
      <c r="F51" s="95" t="s">
        <v>564</v>
      </c>
      <c r="G51" s="79">
        <v>46056</v>
      </c>
      <c r="H51" s="95" t="s">
        <v>275</v>
      </c>
      <c r="I51" s="80">
        <v>109513731</v>
      </c>
      <c r="J51" s="95" t="s">
        <v>183</v>
      </c>
      <c r="K51" s="95" t="s">
        <v>185</v>
      </c>
      <c r="L51" s="95" t="s">
        <v>184</v>
      </c>
      <c r="M51" s="95" t="s">
        <v>183</v>
      </c>
      <c r="N51" s="95" t="s">
        <v>185</v>
      </c>
      <c r="O51" s="95" t="s">
        <v>63</v>
      </c>
      <c r="P51" s="81">
        <v>210</v>
      </c>
      <c r="Q51" s="82"/>
      <c r="R51" s="97"/>
      <c r="S51" s="81"/>
      <c r="T51" s="81"/>
      <c r="U51" s="81"/>
      <c r="V51" s="98"/>
      <c r="W51" s="98"/>
      <c r="X51" s="96"/>
      <c r="Y51" s="96"/>
      <c r="Z51" s="96"/>
      <c r="AA51" s="96">
        <v>27011</v>
      </c>
      <c r="AB51" s="96"/>
      <c r="AC51" s="96"/>
      <c r="AD51" s="96">
        <v>27304</v>
      </c>
      <c r="AE51" s="96"/>
      <c r="AF51" s="96"/>
      <c r="AG51" s="96">
        <v>27443</v>
      </c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 t="s">
        <v>42</v>
      </c>
      <c r="BA51" s="96" t="s">
        <v>42</v>
      </c>
      <c r="BB51" s="96" t="s">
        <v>42</v>
      </c>
      <c r="BC51" s="81"/>
      <c r="BD51" s="81"/>
      <c r="BE51" s="99"/>
      <c r="BF51" s="99"/>
      <c r="BG51" s="99"/>
      <c r="BH51" s="100"/>
      <c r="BI51" s="101"/>
      <c r="BJ51" s="100">
        <v>0</v>
      </c>
      <c r="BK51" s="100" t="s">
        <v>367</v>
      </c>
      <c r="BL51" s="100" t="s">
        <v>367</v>
      </c>
      <c r="BM51" s="96"/>
      <c r="BN51" s="96"/>
      <c r="BO51" s="100" t="s">
        <v>42</v>
      </c>
      <c r="BP51" s="99"/>
      <c r="BQ51" s="99"/>
      <c r="BR51" s="99"/>
      <c r="BS51" s="100"/>
      <c r="BT51" s="101"/>
      <c r="BU51" s="100">
        <v>0</v>
      </c>
      <c r="BV51" s="95" t="s">
        <v>42</v>
      </c>
      <c r="BW51" s="95" t="s">
        <v>42</v>
      </c>
      <c r="BX51" s="79"/>
      <c r="BY51" s="96"/>
      <c r="BZ51" s="96" t="s">
        <v>42</v>
      </c>
      <c r="CA51" s="99"/>
      <c r="CB51" s="99"/>
      <c r="CC51" s="99"/>
      <c r="CD51" s="100"/>
      <c r="CE51" s="101"/>
      <c r="CF51" s="100">
        <v>0</v>
      </c>
      <c r="CG51" s="96" t="s">
        <v>42</v>
      </c>
      <c r="CH51" s="96" t="s">
        <v>42</v>
      </c>
      <c r="CI51" s="79"/>
      <c r="CJ51" s="96"/>
      <c r="CK51" s="100">
        <v>0</v>
      </c>
      <c r="CL51" s="100" t="s">
        <v>367</v>
      </c>
      <c r="CM51" s="100" t="s">
        <v>367</v>
      </c>
      <c r="CN51" s="79"/>
      <c r="CO51" s="96"/>
    </row>
  </sheetData>
  <autoFilter ref="A8:BZ8"/>
  <mergeCells count="150">
    <mergeCell ref="BY16:BY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S4:T4"/>
    <mergeCell ref="V5:X5"/>
    <mergeCell ref="Y5:AA5"/>
    <mergeCell ref="AW5:AY5"/>
    <mergeCell ref="AZ3:BB3"/>
    <mergeCell ref="BJ5:BJ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AB5:AD5"/>
    <mergeCell ref="AE5:AG5"/>
    <mergeCell ref="AH5:AJ5"/>
    <mergeCell ref="S5:S6"/>
    <mergeCell ref="T5:T6"/>
    <mergeCell ref="B3:C6"/>
    <mergeCell ref="H3:K3"/>
    <mergeCell ref="L3:AY3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CG5:CH5"/>
    <mergeCell ref="BS5:BS6"/>
    <mergeCell ref="BT5:BT6"/>
    <mergeCell ref="BU5:BU6"/>
    <mergeCell ref="CI5:CI6"/>
    <mergeCell ref="BR5:BR6"/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BE14:CJ14"/>
    <mergeCell ref="CK14:CO14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ОБОБЩЕНА</vt:lpstr>
      <vt:lpstr>01.2026</vt:lpstr>
      <vt:lpstr>02.2026</vt:lpstr>
      <vt:lpstr>03.2026</vt:lpstr>
      <vt:lpstr>04.2026</vt:lpstr>
      <vt:lpstr>05.2026</vt:lpstr>
      <vt:lpstr>06.2026</vt:lpstr>
      <vt:lpstr>07.2026</vt:lpstr>
      <vt:lpstr>08.2026</vt:lpstr>
      <vt:lpstr>09.2026</vt:lpstr>
      <vt:lpstr>10.2026</vt:lpstr>
      <vt:lpstr>11.2026</vt:lpstr>
      <vt:lpstr>12.2026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Dyankov</dc:creator>
  <cp:lastModifiedBy>Vladimir Petrov</cp:lastModifiedBy>
  <cp:lastPrinted>2020-12-15T13:42:38Z</cp:lastPrinted>
  <dcterms:created xsi:type="dcterms:W3CDTF">2017-01-04T15:05:45Z</dcterms:created>
  <dcterms:modified xsi:type="dcterms:W3CDTF">2026-02-17T14:26:48Z</dcterms:modified>
</cp:coreProperties>
</file>