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45" windowWidth="13395" windowHeight="1560" tabRatio="644" activeTab="1"/>
  </bookViews>
  <sheets>
    <sheet name="ОБОБЩЕНА" sheetId="17" r:id="rId1"/>
    <sheet name="01.2025" sheetId="1" r:id="rId2"/>
    <sheet name="02.2025" sheetId="15" r:id="rId3"/>
    <sheet name="03.2025" sheetId="16" r:id="rId4"/>
    <sheet name="04.2025" sheetId="19" r:id="rId5"/>
    <sheet name="05.2025" sheetId="20" r:id="rId6"/>
    <sheet name="06.2025" sheetId="21" r:id="rId7"/>
    <sheet name="07.2025" sheetId="22" r:id="rId8"/>
    <sheet name="08.2025" sheetId="23" r:id="rId9"/>
    <sheet name="09.2025" sheetId="24" r:id="rId10"/>
    <sheet name="10.2025" sheetId="25" r:id="rId11"/>
    <sheet name="11.2025" sheetId="26" r:id="rId12"/>
    <sheet name="12.2025" sheetId="27" r:id="rId13"/>
  </sheets>
  <definedNames>
    <definedName name="_xlnm._FilterDatabase" localSheetId="1" hidden="1">'01.2025'!$A$8:$BZ$8</definedName>
    <definedName name="_xlnm._FilterDatabase" localSheetId="2" hidden="1">'02.2025'!$A$8:$BZ$8</definedName>
    <definedName name="_xlnm._FilterDatabase" localSheetId="3" hidden="1">'03.2025'!$A$8:$BZ$8</definedName>
    <definedName name="_xlnm._FilterDatabase" localSheetId="4" hidden="1">'04.2025'!$A$8:$BZ$8</definedName>
    <definedName name="_xlnm._FilterDatabase" localSheetId="5" hidden="1">'05.2025'!$A$8:$BZ$8</definedName>
    <definedName name="_xlnm._FilterDatabase" localSheetId="6" hidden="1">'06.2025'!$A$8:$BZ$8</definedName>
    <definedName name="_xlnm._FilterDatabase" localSheetId="7" hidden="1">'07.2025'!$A$8:$BZ$8</definedName>
    <definedName name="_xlnm._FilterDatabase" localSheetId="8" hidden="1">'08.2025'!$A$8:$BZ$8</definedName>
    <definedName name="_xlnm._FilterDatabase" localSheetId="9" hidden="1">'09.2025'!$A$8:$BZ$8</definedName>
    <definedName name="_xlnm._FilterDatabase" localSheetId="10" hidden="1">'10.2025'!$A$8:$BZ$8</definedName>
    <definedName name="_xlnm._FilterDatabase" localSheetId="11" hidden="1">'11.2025'!$A$8:$BZ$8</definedName>
    <definedName name="_xlnm._FilterDatabase" localSheetId="12" hidden="1">'12.2025'!$A$8:$BZ$8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0" i="27" l="1"/>
  <c r="A11" i="27" s="1"/>
  <c r="A12" i="27" s="1"/>
  <c r="A13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9" i="27"/>
  <c r="A9" i="26"/>
  <c r="A10" i="26" s="1"/>
  <c r="A11" i="26" s="1"/>
  <c r="A12" i="26" s="1"/>
  <c r="A13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9" i="25"/>
  <c r="A10" i="25" s="1"/>
  <c r="A11" i="25" s="1"/>
  <c r="A12" i="25" s="1"/>
  <c r="A13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9" i="24"/>
  <c r="A10" i="24" s="1"/>
  <c r="A11" i="24" s="1"/>
  <c r="A12" i="24" s="1"/>
  <c r="A13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9" i="23"/>
  <c r="A10" i="23" s="1"/>
  <c r="A11" i="23" s="1"/>
  <c r="A12" i="23" s="1"/>
  <c r="A13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9" i="22"/>
  <c r="A10" i="22" s="1"/>
  <c r="A11" i="22" s="1"/>
  <c r="A12" i="22" s="1"/>
  <c r="A13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9" i="21"/>
  <c r="A10" i="21" s="1"/>
  <c r="A11" i="21" s="1"/>
  <c r="A12" i="21" s="1"/>
  <c r="A13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10" i="20"/>
  <c r="A11" i="20" s="1"/>
  <c r="A12" i="20" s="1"/>
  <c r="A13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9" i="20"/>
  <c r="A9" i="19"/>
  <c r="A10" i="19" s="1"/>
  <c r="A11" i="19" s="1"/>
  <c r="A12" i="19" s="1"/>
  <c r="A13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9" i="16"/>
  <c r="A10" i="16" s="1"/>
  <c r="A11" i="16" s="1"/>
  <c r="A12" i="16" s="1"/>
  <c r="A13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9" i="15"/>
  <c r="A10" i="15" s="1"/>
  <c r="A11" i="15" s="1"/>
  <c r="A12" i="15" s="1"/>
  <c r="A13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N10" i="17" l="1"/>
  <c r="M10" i="17"/>
  <c r="L10" i="17"/>
  <c r="K10" i="17"/>
  <c r="N9" i="17"/>
  <c r="M9" i="17"/>
  <c r="L9" i="17"/>
  <c r="K9" i="17"/>
  <c r="N8" i="17"/>
  <c r="M8" i="17"/>
  <c r="L8" i="17"/>
  <c r="K8" i="17"/>
  <c r="N7" i="17"/>
  <c r="M7" i="17"/>
  <c r="L7" i="17"/>
  <c r="K7" i="17"/>
  <c r="N6" i="17"/>
  <c r="M6" i="17"/>
  <c r="L6" i="17"/>
  <c r="K6" i="17"/>
  <c r="N11" i="17"/>
  <c r="M11" i="17"/>
  <c r="L11" i="17"/>
  <c r="K11" i="17"/>
  <c r="J11" i="17" l="1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R11" i="17"/>
  <c r="Q11" i="17"/>
  <c r="P11" i="17"/>
  <c r="O11" i="17"/>
  <c r="R10" i="17"/>
  <c r="Q10" i="17"/>
  <c r="P10" i="17"/>
  <c r="O10" i="17"/>
  <c r="R9" i="17"/>
  <c r="Q9" i="17"/>
  <c r="P9" i="17"/>
  <c r="O9" i="17"/>
  <c r="R8" i="17"/>
  <c r="Q8" i="17"/>
  <c r="P8" i="17"/>
  <c r="O8" i="17"/>
  <c r="BB11" i="17"/>
  <c r="BA11" i="17"/>
  <c r="AZ11" i="17"/>
  <c r="AY11" i="17"/>
  <c r="BB10" i="17"/>
  <c r="BA10" i="17"/>
  <c r="AZ10" i="17"/>
  <c r="AY10" i="17"/>
  <c r="BB9" i="17"/>
  <c r="BA9" i="17"/>
  <c r="AZ9" i="17"/>
  <c r="AY9" i="17"/>
  <c r="BB8" i="17"/>
  <c r="BA8" i="17"/>
  <c r="AZ8" i="17"/>
  <c r="AY8" i="17"/>
  <c r="AX11" i="17"/>
  <c r="AW11" i="17"/>
  <c r="AV11" i="17"/>
  <c r="AU11" i="17"/>
  <c r="AX10" i="17"/>
  <c r="AW10" i="17"/>
  <c r="AV10" i="17"/>
  <c r="AU10" i="17"/>
  <c r="AX9" i="17"/>
  <c r="AW9" i="17"/>
  <c r="AV9" i="17"/>
  <c r="AU9" i="17"/>
  <c r="AX8" i="17"/>
  <c r="AW8" i="17"/>
  <c r="AV8" i="17"/>
  <c r="AU8" i="17"/>
  <c r="AT11" i="17"/>
  <c r="AS11" i="17"/>
  <c r="AR11" i="17"/>
  <c r="AQ11" i="17"/>
  <c r="AT10" i="17"/>
  <c r="AS10" i="17"/>
  <c r="AR10" i="17"/>
  <c r="AQ10" i="17"/>
  <c r="AT9" i="17"/>
  <c r="AS9" i="17"/>
  <c r="AR9" i="17"/>
  <c r="AQ9" i="17"/>
  <c r="AT8" i="17"/>
  <c r="AS8" i="17"/>
  <c r="AR8" i="17"/>
  <c r="AQ8" i="17"/>
  <c r="AP11" i="17"/>
  <c r="AO11" i="17"/>
  <c r="AN11" i="17"/>
  <c r="AM11" i="17"/>
  <c r="AP10" i="17"/>
  <c r="AO10" i="17"/>
  <c r="AN10" i="17"/>
  <c r="AM10" i="17"/>
  <c r="AP9" i="17"/>
  <c r="AO9" i="17"/>
  <c r="AN9" i="17"/>
  <c r="AM9" i="17"/>
  <c r="AP8" i="17"/>
  <c r="AO8" i="17"/>
  <c r="AN8" i="17"/>
  <c r="AM8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H11" i="17"/>
  <c r="AG11" i="17"/>
  <c r="AF11" i="17"/>
  <c r="AE11" i="17"/>
  <c r="AH10" i="17"/>
  <c r="AG10" i="17"/>
  <c r="AF10" i="17"/>
  <c r="AE10" i="17"/>
  <c r="AH9" i="17"/>
  <c r="AG9" i="17"/>
  <c r="AF9" i="17"/>
  <c r="AE9" i="17"/>
  <c r="AH8" i="17"/>
  <c r="AG8" i="17"/>
  <c r="AF8" i="17"/>
  <c r="AE8" i="17"/>
  <c r="AD11" i="17"/>
  <c r="AC11" i="17"/>
  <c r="AB11" i="17"/>
  <c r="AA11" i="17"/>
  <c r="AD10" i="17"/>
  <c r="AC10" i="17"/>
  <c r="AB10" i="17"/>
  <c r="AA10" i="17"/>
  <c r="AD9" i="17"/>
  <c r="AC9" i="17"/>
  <c r="AB9" i="17"/>
  <c r="AA9" i="17"/>
  <c r="AD8" i="17"/>
  <c r="AC8" i="17"/>
  <c r="AB8" i="17"/>
  <c r="AA8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J7" i="17"/>
  <c r="I7" i="17"/>
  <c r="H7" i="17"/>
  <c r="G7" i="17"/>
  <c r="D11" i="17" l="1"/>
  <c r="C11" i="17"/>
  <c r="F11" i="17"/>
  <c r="E11" i="17" l="1"/>
  <c r="BB42" i="17" l="1"/>
  <c r="BA42" i="17"/>
  <c r="AZ42" i="17"/>
  <c r="AY42" i="17"/>
  <c r="BB41" i="17"/>
  <c r="BA41" i="17"/>
  <c r="AZ41" i="17"/>
  <c r="AY41" i="17"/>
  <c r="BB40" i="17"/>
  <c r="BA40" i="17"/>
  <c r="AZ40" i="17"/>
  <c r="AY40" i="17"/>
  <c r="BB39" i="17"/>
  <c r="BA39" i="17"/>
  <c r="AZ39" i="17"/>
  <c r="AY39" i="17"/>
  <c r="BB38" i="17"/>
  <c r="BA38" i="17"/>
  <c r="AZ38" i="17"/>
  <c r="AY38" i="17"/>
  <c r="BB37" i="17"/>
  <c r="BA37" i="17"/>
  <c r="AZ37" i="17"/>
  <c r="AY37" i="17"/>
  <c r="BB36" i="17"/>
  <c r="BA36" i="17"/>
  <c r="AZ36" i="17"/>
  <c r="AY36" i="17"/>
  <c r="BB35" i="17"/>
  <c r="BA35" i="17"/>
  <c r="AZ35" i="17"/>
  <c r="AY35" i="17"/>
  <c r="BB34" i="17"/>
  <c r="BA34" i="17"/>
  <c r="AZ34" i="17"/>
  <c r="AY34" i="17"/>
  <c r="BB33" i="17"/>
  <c r="BA33" i="17"/>
  <c r="AZ33" i="17"/>
  <c r="AY33" i="17"/>
  <c r="BB32" i="17"/>
  <c r="BA32" i="17"/>
  <c r="AZ32" i="17"/>
  <c r="AY32" i="17"/>
  <c r="BB31" i="17"/>
  <c r="BA31" i="17"/>
  <c r="AZ31" i="17"/>
  <c r="AY31" i="17"/>
  <c r="BB30" i="17"/>
  <c r="BA30" i="17"/>
  <c r="AZ30" i="17"/>
  <c r="AY30" i="17"/>
  <c r="BB29" i="17"/>
  <c r="BA29" i="17"/>
  <c r="AZ29" i="17"/>
  <c r="AY29" i="17"/>
  <c r="BB28" i="17"/>
  <c r="BA28" i="17"/>
  <c r="AZ28" i="17"/>
  <c r="AY28" i="17"/>
  <c r="BB27" i="17"/>
  <c r="BA27" i="17"/>
  <c r="AZ27" i="17"/>
  <c r="AY27" i="17"/>
  <c r="BB26" i="17"/>
  <c r="BA26" i="17"/>
  <c r="AZ26" i="17"/>
  <c r="AY26" i="17"/>
  <c r="BB25" i="17"/>
  <c r="BA25" i="17"/>
  <c r="AZ25" i="17"/>
  <c r="AY25" i="17"/>
  <c r="BB24" i="17"/>
  <c r="BA24" i="17"/>
  <c r="AZ24" i="17"/>
  <c r="AY24" i="17"/>
  <c r="BB23" i="17"/>
  <c r="BA23" i="17"/>
  <c r="AZ23" i="17"/>
  <c r="AY23" i="17"/>
  <c r="BB22" i="17"/>
  <c r="BA22" i="17"/>
  <c r="AZ22" i="17"/>
  <c r="AY22" i="17"/>
  <c r="BB21" i="17"/>
  <c r="BA21" i="17"/>
  <c r="AZ21" i="17"/>
  <c r="AY21" i="17"/>
  <c r="BB20" i="17"/>
  <c r="BA20" i="17"/>
  <c r="AZ20" i="17"/>
  <c r="AY20" i="17"/>
  <c r="BB19" i="17"/>
  <c r="BA19" i="17"/>
  <c r="AZ19" i="17"/>
  <c r="AY19" i="17"/>
  <c r="BB18" i="17"/>
  <c r="BA18" i="17"/>
  <c r="AZ18" i="17"/>
  <c r="AY18" i="17"/>
  <c r="BB17" i="17"/>
  <c r="BA17" i="17"/>
  <c r="AZ17" i="17"/>
  <c r="AY17" i="17"/>
  <c r="BB16" i="17"/>
  <c r="BA16" i="17"/>
  <c r="AZ16" i="17"/>
  <c r="AY16" i="17"/>
  <c r="BB15" i="17"/>
  <c r="BA15" i="17"/>
  <c r="AZ15" i="17"/>
  <c r="AY15" i="17"/>
  <c r="BB14" i="17"/>
  <c r="BA14" i="17"/>
  <c r="AZ14" i="17"/>
  <c r="AY14" i="17"/>
  <c r="BB13" i="17"/>
  <c r="BA13" i="17"/>
  <c r="AZ13" i="17"/>
  <c r="AY13" i="17"/>
  <c r="BB12" i="17"/>
  <c r="BA12" i="17"/>
  <c r="AZ12" i="17"/>
  <c r="AY12" i="17"/>
  <c r="BB7" i="17"/>
  <c r="BA7" i="17"/>
  <c r="AZ7" i="17"/>
  <c r="AY7" i="17"/>
  <c r="BB6" i="17"/>
  <c r="BA6" i="17"/>
  <c r="AZ6" i="17"/>
  <c r="AY6" i="17"/>
  <c r="AX42" i="17"/>
  <c r="AW42" i="17"/>
  <c r="AV42" i="17"/>
  <c r="AU42" i="17"/>
  <c r="AX41" i="17"/>
  <c r="AW41" i="17"/>
  <c r="AV41" i="17"/>
  <c r="AU41" i="17"/>
  <c r="AX40" i="17"/>
  <c r="AW40" i="17"/>
  <c r="AV40" i="17"/>
  <c r="AU40" i="17"/>
  <c r="AX39" i="17"/>
  <c r="AW39" i="17"/>
  <c r="AV39" i="17"/>
  <c r="AU39" i="17"/>
  <c r="AX38" i="17"/>
  <c r="AW38" i="17"/>
  <c r="AV38" i="17"/>
  <c r="AU38" i="17"/>
  <c r="AX37" i="17"/>
  <c r="AW37" i="17"/>
  <c r="AV37" i="17"/>
  <c r="AU37" i="17"/>
  <c r="AX36" i="17"/>
  <c r="AW36" i="17"/>
  <c r="AV36" i="17"/>
  <c r="AU36" i="17"/>
  <c r="AX35" i="17"/>
  <c r="AW35" i="17"/>
  <c r="AV35" i="17"/>
  <c r="AU35" i="17"/>
  <c r="AX34" i="17"/>
  <c r="AW34" i="17"/>
  <c r="AV34" i="17"/>
  <c r="AU34" i="17"/>
  <c r="AX33" i="17"/>
  <c r="AW33" i="17"/>
  <c r="AV33" i="17"/>
  <c r="AU33" i="17"/>
  <c r="AX32" i="17"/>
  <c r="AW32" i="17"/>
  <c r="AV32" i="17"/>
  <c r="AU32" i="17"/>
  <c r="AX31" i="17"/>
  <c r="AW31" i="17"/>
  <c r="AV31" i="17"/>
  <c r="AU31" i="17"/>
  <c r="AX30" i="17"/>
  <c r="AW30" i="17"/>
  <c r="AV30" i="17"/>
  <c r="AU30" i="17"/>
  <c r="AX29" i="17"/>
  <c r="AW29" i="17"/>
  <c r="AV29" i="17"/>
  <c r="AU29" i="17"/>
  <c r="AX28" i="17"/>
  <c r="AW28" i="17"/>
  <c r="AV28" i="17"/>
  <c r="AU28" i="17"/>
  <c r="AX27" i="17"/>
  <c r="AW27" i="17"/>
  <c r="AV27" i="17"/>
  <c r="AU27" i="17"/>
  <c r="AX26" i="17"/>
  <c r="AW26" i="17"/>
  <c r="AV26" i="17"/>
  <c r="AU26" i="17"/>
  <c r="AX25" i="17"/>
  <c r="AW25" i="17"/>
  <c r="AV25" i="17"/>
  <c r="AU25" i="17"/>
  <c r="AX24" i="17"/>
  <c r="AW24" i="17"/>
  <c r="AV24" i="17"/>
  <c r="AU24" i="17"/>
  <c r="AX23" i="17"/>
  <c r="AW23" i="17"/>
  <c r="AV23" i="17"/>
  <c r="AU23" i="17"/>
  <c r="AX22" i="17"/>
  <c r="AW22" i="17"/>
  <c r="AV22" i="17"/>
  <c r="AU22" i="17"/>
  <c r="AX21" i="17"/>
  <c r="AW21" i="17"/>
  <c r="AV21" i="17"/>
  <c r="AU21" i="17"/>
  <c r="AX20" i="17"/>
  <c r="AW20" i="17"/>
  <c r="AV20" i="17"/>
  <c r="AU20" i="17"/>
  <c r="AX19" i="17"/>
  <c r="AW19" i="17"/>
  <c r="AV19" i="17"/>
  <c r="AU19" i="17"/>
  <c r="AX18" i="17"/>
  <c r="AW18" i="17"/>
  <c r="AV18" i="17"/>
  <c r="AU18" i="17"/>
  <c r="AX17" i="17"/>
  <c r="AW17" i="17"/>
  <c r="AV17" i="17"/>
  <c r="AU17" i="17"/>
  <c r="AX16" i="17"/>
  <c r="AW16" i="17"/>
  <c r="AV16" i="17"/>
  <c r="AU16" i="17"/>
  <c r="AX15" i="17"/>
  <c r="AW15" i="17"/>
  <c r="AV15" i="17"/>
  <c r="AU15" i="17"/>
  <c r="AX14" i="17"/>
  <c r="AW14" i="17"/>
  <c r="AV14" i="17"/>
  <c r="AU14" i="17"/>
  <c r="AX13" i="17"/>
  <c r="AW13" i="17"/>
  <c r="AV13" i="17"/>
  <c r="AU13" i="17"/>
  <c r="AX12" i="17"/>
  <c r="AW12" i="17"/>
  <c r="AV12" i="17"/>
  <c r="AU12" i="17"/>
  <c r="AX7" i="17"/>
  <c r="AW7" i="17"/>
  <c r="AV7" i="17"/>
  <c r="AU7" i="17"/>
  <c r="AX6" i="17"/>
  <c r="AW6" i="17"/>
  <c r="AV6" i="17"/>
  <c r="AU6" i="17"/>
  <c r="AT42" i="17"/>
  <c r="AS42" i="17"/>
  <c r="AR42" i="17"/>
  <c r="AQ42" i="17"/>
  <c r="AT41" i="17"/>
  <c r="AS41" i="17"/>
  <c r="AR41" i="17"/>
  <c r="AQ41" i="17"/>
  <c r="AT40" i="17"/>
  <c r="AS40" i="17"/>
  <c r="AR40" i="17"/>
  <c r="AQ40" i="17"/>
  <c r="AT39" i="17"/>
  <c r="AS39" i="17"/>
  <c r="AR39" i="17"/>
  <c r="AQ39" i="17"/>
  <c r="AT38" i="17"/>
  <c r="AS38" i="17"/>
  <c r="AR38" i="17"/>
  <c r="AQ38" i="17"/>
  <c r="AT37" i="17"/>
  <c r="AS37" i="17"/>
  <c r="AR37" i="17"/>
  <c r="AQ37" i="17"/>
  <c r="AT36" i="17"/>
  <c r="AS36" i="17"/>
  <c r="AR36" i="17"/>
  <c r="AQ36" i="17"/>
  <c r="AT35" i="17"/>
  <c r="AS35" i="17"/>
  <c r="AR35" i="17"/>
  <c r="AQ35" i="17"/>
  <c r="AT34" i="17"/>
  <c r="AS34" i="17"/>
  <c r="AR34" i="17"/>
  <c r="AQ34" i="17"/>
  <c r="AT33" i="17"/>
  <c r="AS33" i="17"/>
  <c r="AR33" i="17"/>
  <c r="AQ33" i="17"/>
  <c r="AT32" i="17"/>
  <c r="AS32" i="17"/>
  <c r="AR32" i="17"/>
  <c r="AQ32" i="17"/>
  <c r="AT31" i="17"/>
  <c r="AS31" i="17"/>
  <c r="AR31" i="17"/>
  <c r="AQ31" i="17"/>
  <c r="AT30" i="17"/>
  <c r="AS30" i="17"/>
  <c r="AR30" i="17"/>
  <c r="AQ30" i="17"/>
  <c r="AT29" i="17"/>
  <c r="AS29" i="17"/>
  <c r="AR29" i="17"/>
  <c r="AQ29" i="17"/>
  <c r="AT28" i="17"/>
  <c r="AS28" i="17"/>
  <c r="AR28" i="17"/>
  <c r="AQ28" i="17"/>
  <c r="AT27" i="17"/>
  <c r="AS27" i="17"/>
  <c r="AR27" i="17"/>
  <c r="AQ27" i="17"/>
  <c r="AT26" i="17"/>
  <c r="AS26" i="17"/>
  <c r="AR26" i="17"/>
  <c r="AQ26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T17" i="17"/>
  <c r="AS17" i="17"/>
  <c r="AR17" i="17"/>
  <c r="AQ17" i="17"/>
  <c r="AT16" i="17"/>
  <c r="AS16" i="17"/>
  <c r="AR16" i="17"/>
  <c r="AQ16" i="17"/>
  <c r="AT15" i="17"/>
  <c r="AS15" i="17"/>
  <c r="AR15" i="17"/>
  <c r="AQ15" i="17"/>
  <c r="AT14" i="17"/>
  <c r="AS14" i="17"/>
  <c r="AR14" i="17"/>
  <c r="AQ14" i="17"/>
  <c r="AT13" i="17"/>
  <c r="AS13" i="17"/>
  <c r="AR13" i="17"/>
  <c r="AQ13" i="17"/>
  <c r="AT12" i="17"/>
  <c r="AS12" i="17"/>
  <c r="AR12" i="17"/>
  <c r="AQ12" i="17"/>
  <c r="AT7" i="17"/>
  <c r="AS7" i="17"/>
  <c r="AR7" i="17"/>
  <c r="AQ7" i="17"/>
  <c r="AT6" i="17"/>
  <c r="AS6" i="17"/>
  <c r="AR6" i="17"/>
  <c r="AQ6" i="17"/>
  <c r="AP42" i="17"/>
  <c r="AO42" i="17"/>
  <c r="AN42" i="17"/>
  <c r="AM42" i="17"/>
  <c r="AP41" i="17"/>
  <c r="AO41" i="17"/>
  <c r="AN41" i="17"/>
  <c r="AM41" i="17"/>
  <c r="AP40" i="17"/>
  <c r="AO40" i="17"/>
  <c r="AN40" i="17"/>
  <c r="AM40" i="17"/>
  <c r="AP39" i="17"/>
  <c r="AO39" i="17"/>
  <c r="AN39" i="17"/>
  <c r="AM39" i="17"/>
  <c r="AP38" i="17"/>
  <c r="AO38" i="17"/>
  <c r="AN38" i="17"/>
  <c r="AM38" i="17"/>
  <c r="AP37" i="17"/>
  <c r="AO37" i="17"/>
  <c r="AN37" i="17"/>
  <c r="AM37" i="17"/>
  <c r="AP36" i="17"/>
  <c r="AO36" i="17"/>
  <c r="AN36" i="17"/>
  <c r="AM36" i="17"/>
  <c r="AP35" i="17"/>
  <c r="AO35" i="17"/>
  <c r="AN35" i="17"/>
  <c r="AM35" i="17"/>
  <c r="AP34" i="17"/>
  <c r="AO34" i="17"/>
  <c r="AN34" i="17"/>
  <c r="AM34" i="17"/>
  <c r="AP33" i="17"/>
  <c r="AO33" i="17"/>
  <c r="AN33" i="17"/>
  <c r="AM33" i="17"/>
  <c r="AP32" i="17"/>
  <c r="AO32" i="17"/>
  <c r="AN32" i="17"/>
  <c r="AM32" i="17"/>
  <c r="AP31" i="17"/>
  <c r="AO31" i="17"/>
  <c r="AN31" i="17"/>
  <c r="AM31" i="17"/>
  <c r="AP30" i="17"/>
  <c r="AO30" i="17"/>
  <c r="AN30" i="17"/>
  <c r="AM30" i="17"/>
  <c r="AP29" i="17"/>
  <c r="AO29" i="17"/>
  <c r="AN29" i="17"/>
  <c r="AM29" i="17"/>
  <c r="AP28" i="17"/>
  <c r="AO28" i="17"/>
  <c r="AN28" i="17"/>
  <c r="AM28" i="17"/>
  <c r="AP27" i="17"/>
  <c r="AO27" i="17"/>
  <c r="AN27" i="17"/>
  <c r="AM27" i="17"/>
  <c r="AP26" i="17"/>
  <c r="AO26" i="17"/>
  <c r="AN26" i="17"/>
  <c r="AM26" i="17"/>
  <c r="AP25" i="17"/>
  <c r="AO25" i="17"/>
  <c r="AN25" i="17"/>
  <c r="AM25" i="17"/>
  <c r="AP24" i="17"/>
  <c r="AO24" i="17"/>
  <c r="AN24" i="17"/>
  <c r="AM24" i="17"/>
  <c r="AP23" i="17"/>
  <c r="AO23" i="17"/>
  <c r="AN23" i="17"/>
  <c r="AM23" i="17"/>
  <c r="AP22" i="17"/>
  <c r="AO22" i="17"/>
  <c r="AN22" i="17"/>
  <c r="AM22" i="17"/>
  <c r="AP21" i="17"/>
  <c r="AO21" i="17"/>
  <c r="AN21" i="17"/>
  <c r="AM21" i="17"/>
  <c r="AP20" i="17"/>
  <c r="AO20" i="17"/>
  <c r="AN20" i="17"/>
  <c r="AM20" i="17"/>
  <c r="AP19" i="17"/>
  <c r="AO19" i="17"/>
  <c r="AN19" i="17"/>
  <c r="AM19" i="17"/>
  <c r="AP18" i="17"/>
  <c r="AO18" i="17"/>
  <c r="AN18" i="17"/>
  <c r="AM18" i="17"/>
  <c r="AP17" i="17"/>
  <c r="AO17" i="17"/>
  <c r="AN17" i="17"/>
  <c r="AM17" i="17"/>
  <c r="AP16" i="17"/>
  <c r="AO16" i="17"/>
  <c r="AN16" i="17"/>
  <c r="AM16" i="17"/>
  <c r="AP15" i="17"/>
  <c r="AO15" i="17"/>
  <c r="AN15" i="17"/>
  <c r="AM15" i="17"/>
  <c r="AP14" i="17"/>
  <c r="AO14" i="17"/>
  <c r="AN14" i="17"/>
  <c r="AM14" i="17"/>
  <c r="AP13" i="17"/>
  <c r="AO13" i="17"/>
  <c r="AN13" i="17"/>
  <c r="AM13" i="17"/>
  <c r="AM12" i="17"/>
  <c r="AP12" i="17"/>
  <c r="AO12" i="17"/>
  <c r="AN12" i="17"/>
  <c r="AP7" i="17"/>
  <c r="AO7" i="17"/>
  <c r="AN7" i="17"/>
  <c r="AM7" i="17"/>
  <c r="AP6" i="17"/>
  <c r="AO6" i="17"/>
  <c r="AN6" i="17"/>
  <c r="AM6" i="17"/>
  <c r="AL42" i="17"/>
  <c r="AK42" i="17"/>
  <c r="AJ42" i="17"/>
  <c r="AI42" i="17"/>
  <c r="AL41" i="17"/>
  <c r="AK41" i="17"/>
  <c r="AJ41" i="17"/>
  <c r="AI41" i="17"/>
  <c r="AL40" i="17"/>
  <c r="AK40" i="17"/>
  <c r="AJ40" i="17"/>
  <c r="AI40" i="17"/>
  <c r="AL39" i="17"/>
  <c r="AK39" i="17"/>
  <c r="AJ39" i="17"/>
  <c r="AI39" i="17"/>
  <c r="AL38" i="17"/>
  <c r="AK38" i="17"/>
  <c r="AJ38" i="17"/>
  <c r="AI38" i="17"/>
  <c r="AL37" i="17"/>
  <c r="AK37" i="17"/>
  <c r="AJ37" i="17"/>
  <c r="AI37" i="17"/>
  <c r="AL36" i="17"/>
  <c r="AK36" i="17"/>
  <c r="AJ36" i="17"/>
  <c r="AI36" i="17"/>
  <c r="AL35" i="17"/>
  <c r="AK35" i="17"/>
  <c r="AJ35" i="17"/>
  <c r="AI35" i="17"/>
  <c r="AL34" i="17"/>
  <c r="AK34" i="17"/>
  <c r="AJ34" i="17"/>
  <c r="AI34" i="17"/>
  <c r="AL33" i="17"/>
  <c r="AK33" i="17"/>
  <c r="AJ33" i="17"/>
  <c r="AI33" i="17"/>
  <c r="AL32" i="17"/>
  <c r="AK32" i="17"/>
  <c r="AJ32" i="17"/>
  <c r="AI32" i="17"/>
  <c r="AL31" i="17"/>
  <c r="AK31" i="17"/>
  <c r="AJ31" i="17"/>
  <c r="AI31" i="17"/>
  <c r="AL30" i="17"/>
  <c r="AK30" i="17"/>
  <c r="AJ30" i="17"/>
  <c r="AI30" i="17"/>
  <c r="AL29" i="17"/>
  <c r="AK29" i="17"/>
  <c r="AJ29" i="17"/>
  <c r="AI29" i="17"/>
  <c r="AL28" i="17"/>
  <c r="AK28" i="17"/>
  <c r="AJ28" i="17"/>
  <c r="AI28" i="17"/>
  <c r="AL27" i="17"/>
  <c r="AK27" i="17"/>
  <c r="AJ27" i="17"/>
  <c r="AI27" i="17"/>
  <c r="AL26" i="17"/>
  <c r="AK26" i="17"/>
  <c r="AJ26" i="17"/>
  <c r="AI26" i="17"/>
  <c r="AL25" i="17"/>
  <c r="AK25" i="17"/>
  <c r="AJ25" i="17"/>
  <c r="AI25" i="17"/>
  <c r="AL24" i="17"/>
  <c r="AK24" i="17"/>
  <c r="AJ24" i="17"/>
  <c r="AI24" i="17"/>
  <c r="AL23" i="17"/>
  <c r="AK23" i="17"/>
  <c r="AJ23" i="17"/>
  <c r="AI23" i="17"/>
  <c r="AL22" i="17"/>
  <c r="AK22" i="17"/>
  <c r="AJ22" i="17"/>
  <c r="AI22" i="17"/>
  <c r="AL21" i="17"/>
  <c r="AK21" i="17"/>
  <c r="AJ21" i="17"/>
  <c r="AI21" i="17"/>
  <c r="AL20" i="17"/>
  <c r="AK20" i="17"/>
  <c r="AJ20" i="17"/>
  <c r="AI20" i="17"/>
  <c r="AL19" i="17"/>
  <c r="AK19" i="17"/>
  <c r="AJ19" i="17"/>
  <c r="AI19" i="17"/>
  <c r="AL18" i="17"/>
  <c r="AK18" i="17"/>
  <c r="AJ18" i="17"/>
  <c r="AI18" i="17"/>
  <c r="AL17" i="17"/>
  <c r="AK17" i="17"/>
  <c r="AJ17" i="17"/>
  <c r="AI17" i="17"/>
  <c r="AL16" i="17"/>
  <c r="AK16" i="17"/>
  <c r="AJ16" i="17"/>
  <c r="AI16" i="17"/>
  <c r="AL15" i="17"/>
  <c r="AK15" i="17"/>
  <c r="AJ15" i="17"/>
  <c r="AI15" i="17"/>
  <c r="AL14" i="17"/>
  <c r="AK14" i="17"/>
  <c r="AJ14" i="17"/>
  <c r="AI14" i="17"/>
  <c r="AL13" i="17"/>
  <c r="AK13" i="17"/>
  <c r="AJ13" i="17"/>
  <c r="AI13" i="17"/>
  <c r="AL12" i="17"/>
  <c r="AK12" i="17"/>
  <c r="AJ12" i="17"/>
  <c r="AI12" i="17"/>
  <c r="AL7" i="17"/>
  <c r="AK7" i="17"/>
  <c r="AJ7" i="17"/>
  <c r="AI7" i="17"/>
  <c r="AL6" i="17"/>
  <c r="AK6" i="17"/>
  <c r="AJ6" i="17"/>
  <c r="AI6" i="17"/>
  <c r="AH42" i="17"/>
  <c r="AG42" i="17"/>
  <c r="AF42" i="17"/>
  <c r="AE42" i="17"/>
  <c r="AH41" i="17"/>
  <c r="AG41" i="17"/>
  <c r="AF41" i="17"/>
  <c r="AE41" i="17"/>
  <c r="AH40" i="17"/>
  <c r="AG40" i="17"/>
  <c r="AF40" i="17"/>
  <c r="AE40" i="17"/>
  <c r="AH39" i="17"/>
  <c r="AG39" i="17"/>
  <c r="AF39" i="17"/>
  <c r="AE39" i="17"/>
  <c r="AH38" i="17"/>
  <c r="AG38" i="17"/>
  <c r="AF38" i="17"/>
  <c r="AE38" i="17"/>
  <c r="AH37" i="17"/>
  <c r="AG37" i="17"/>
  <c r="AF37" i="17"/>
  <c r="AE37" i="17"/>
  <c r="AH36" i="17"/>
  <c r="AG36" i="17"/>
  <c r="AF36" i="17"/>
  <c r="AE36" i="17"/>
  <c r="AH35" i="17"/>
  <c r="AG35" i="17"/>
  <c r="AF35" i="17"/>
  <c r="AE35" i="17"/>
  <c r="AH34" i="17"/>
  <c r="AG34" i="17"/>
  <c r="AF34" i="17"/>
  <c r="AE34" i="17"/>
  <c r="AH33" i="17"/>
  <c r="AG33" i="17"/>
  <c r="AF33" i="17"/>
  <c r="AE33" i="17"/>
  <c r="AH32" i="17"/>
  <c r="AG32" i="17"/>
  <c r="AF32" i="17"/>
  <c r="AE32" i="17"/>
  <c r="AH31" i="17"/>
  <c r="AG31" i="17"/>
  <c r="AF31" i="17"/>
  <c r="AE31" i="17"/>
  <c r="AH30" i="17"/>
  <c r="AG30" i="17"/>
  <c r="AF30" i="17"/>
  <c r="AE30" i="17"/>
  <c r="AH29" i="17"/>
  <c r="AG29" i="17"/>
  <c r="AF29" i="17"/>
  <c r="AE29" i="17"/>
  <c r="AH28" i="17"/>
  <c r="AG28" i="17"/>
  <c r="AF28" i="17"/>
  <c r="AE28" i="17"/>
  <c r="AH27" i="17"/>
  <c r="AG27" i="17"/>
  <c r="AF27" i="17"/>
  <c r="AE27" i="17"/>
  <c r="AH26" i="17"/>
  <c r="AG26" i="17"/>
  <c r="AF26" i="17"/>
  <c r="AE26" i="17"/>
  <c r="AH25" i="17"/>
  <c r="AG25" i="17"/>
  <c r="AF25" i="17"/>
  <c r="AE25" i="17"/>
  <c r="AH24" i="17"/>
  <c r="AG24" i="17"/>
  <c r="AF24" i="17"/>
  <c r="AE24" i="17"/>
  <c r="AH23" i="17"/>
  <c r="AG23" i="17"/>
  <c r="AF23" i="17"/>
  <c r="AE23" i="17"/>
  <c r="AH22" i="17"/>
  <c r="AG22" i="17"/>
  <c r="AF22" i="17"/>
  <c r="AE22" i="17"/>
  <c r="AH21" i="17"/>
  <c r="AG21" i="17"/>
  <c r="AF21" i="17"/>
  <c r="AE21" i="17"/>
  <c r="AH20" i="17"/>
  <c r="AG20" i="17"/>
  <c r="AF20" i="17"/>
  <c r="AE20" i="17"/>
  <c r="AH19" i="17"/>
  <c r="AG19" i="17"/>
  <c r="AF19" i="17"/>
  <c r="AE19" i="17"/>
  <c r="AH18" i="17"/>
  <c r="AG18" i="17"/>
  <c r="AF18" i="17"/>
  <c r="AE18" i="17"/>
  <c r="AH17" i="17"/>
  <c r="AG17" i="17"/>
  <c r="AF17" i="17"/>
  <c r="AE17" i="17"/>
  <c r="AH16" i="17"/>
  <c r="AG16" i="17"/>
  <c r="AF16" i="17"/>
  <c r="AE16" i="17"/>
  <c r="AH15" i="17"/>
  <c r="AG15" i="17"/>
  <c r="AF15" i="17"/>
  <c r="AE15" i="17"/>
  <c r="AH14" i="17"/>
  <c r="AG14" i="17"/>
  <c r="AF14" i="17"/>
  <c r="AE14" i="17"/>
  <c r="AH13" i="17"/>
  <c r="AG13" i="17"/>
  <c r="AF13" i="17"/>
  <c r="AE13" i="17"/>
  <c r="AH12" i="17"/>
  <c r="AG12" i="17"/>
  <c r="AF12" i="17"/>
  <c r="AE12" i="17"/>
  <c r="AH7" i="17"/>
  <c r="AG7" i="17"/>
  <c r="AF7" i="17"/>
  <c r="AE7" i="17"/>
  <c r="AH6" i="17"/>
  <c r="AG6" i="17"/>
  <c r="AF6" i="17"/>
  <c r="AE6" i="17"/>
  <c r="AD42" i="17" l="1"/>
  <c r="AC42" i="17"/>
  <c r="AB42" i="17"/>
  <c r="AA42" i="17"/>
  <c r="AD41" i="17"/>
  <c r="AC41" i="17"/>
  <c r="AB41" i="17"/>
  <c r="AA41" i="17"/>
  <c r="AD40" i="17"/>
  <c r="AC40" i="17"/>
  <c r="AB40" i="17"/>
  <c r="AA40" i="17"/>
  <c r="AD39" i="17"/>
  <c r="AC39" i="17"/>
  <c r="AB39" i="17"/>
  <c r="AA39" i="17"/>
  <c r="AD38" i="17"/>
  <c r="AC38" i="17"/>
  <c r="AB38" i="17"/>
  <c r="AA38" i="17"/>
  <c r="AD37" i="17"/>
  <c r="AC37" i="17"/>
  <c r="AB37" i="17"/>
  <c r="AA37" i="17"/>
  <c r="AD36" i="17"/>
  <c r="AC36" i="17"/>
  <c r="AB36" i="17"/>
  <c r="AA36" i="17"/>
  <c r="AD35" i="17"/>
  <c r="AC35" i="17"/>
  <c r="AB35" i="17"/>
  <c r="AA35" i="17"/>
  <c r="AD34" i="17"/>
  <c r="AC34" i="17"/>
  <c r="AB34" i="17"/>
  <c r="AA34" i="17"/>
  <c r="AD33" i="17"/>
  <c r="AC33" i="17"/>
  <c r="AB33" i="17"/>
  <c r="AA33" i="17"/>
  <c r="AD32" i="17"/>
  <c r="AC32" i="17"/>
  <c r="AB32" i="17"/>
  <c r="AA32" i="17"/>
  <c r="AD31" i="17"/>
  <c r="AC31" i="17"/>
  <c r="AB31" i="17"/>
  <c r="AA31" i="17"/>
  <c r="AD30" i="17"/>
  <c r="AC30" i="17"/>
  <c r="AB30" i="17"/>
  <c r="AA30" i="17"/>
  <c r="AD29" i="17"/>
  <c r="AC29" i="17"/>
  <c r="AB29" i="17"/>
  <c r="AA29" i="17"/>
  <c r="AD28" i="17"/>
  <c r="AC28" i="17"/>
  <c r="AB28" i="17"/>
  <c r="AA28" i="17"/>
  <c r="AD27" i="17"/>
  <c r="AC27" i="17"/>
  <c r="AB27" i="17"/>
  <c r="AA27" i="17"/>
  <c r="AD26" i="17"/>
  <c r="AC26" i="17"/>
  <c r="AB26" i="17"/>
  <c r="AA26" i="17"/>
  <c r="AD25" i="17"/>
  <c r="AC25" i="17"/>
  <c r="AB25" i="17"/>
  <c r="AA25" i="17"/>
  <c r="AD24" i="17"/>
  <c r="AC24" i="17"/>
  <c r="AB24" i="17"/>
  <c r="AA24" i="17"/>
  <c r="AD23" i="17"/>
  <c r="AC23" i="17"/>
  <c r="AB23" i="17"/>
  <c r="AA23" i="17"/>
  <c r="AD22" i="17"/>
  <c r="AC22" i="17"/>
  <c r="AB22" i="17"/>
  <c r="AA22" i="17"/>
  <c r="AD21" i="17"/>
  <c r="AC21" i="17"/>
  <c r="AB21" i="17"/>
  <c r="AA21" i="17"/>
  <c r="AD20" i="17"/>
  <c r="AC20" i="17"/>
  <c r="AB20" i="17"/>
  <c r="AA20" i="17"/>
  <c r="AD19" i="17"/>
  <c r="AC19" i="17"/>
  <c r="AB19" i="17"/>
  <c r="AA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AD15" i="17"/>
  <c r="AC15" i="17"/>
  <c r="AB15" i="17"/>
  <c r="AA15" i="17"/>
  <c r="AD14" i="17"/>
  <c r="AC14" i="17"/>
  <c r="AB14" i="17"/>
  <c r="AA14" i="17"/>
  <c r="AD13" i="17"/>
  <c r="AC13" i="17"/>
  <c r="AB13" i="17"/>
  <c r="AA13" i="17"/>
  <c r="AD12" i="17"/>
  <c r="AC12" i="17"/>
  <c r="AB12" i="17"/>
  <c r="AA12" i="17"/>
  <c r="AD7" i="17"/>
  <c r="AC7" i="17"/>
  <c r="AB7" i="17"/>
  <c r="AA7" i="17"/>
  <c r="AD6" i="17"/>
  <c r="AC6" i="17"/>
  <c r="AB6" i="17"/>
  <c r="AA6" i="17"/>
  <c r="Z42" i="17" l="1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7" i="17"/>
  <c r="Y7" i="17"/>
  <c r="X7" i="17"/>
  <c r="W7" i="17"/>
  <c r="Z6" i="17"/>
  <c r="Y6" i="17"/>
  <c r="X6" i="17"/>
  <c r="W6" i="17"/>
  <c r="V42" i="17"/>
  <c r="U42" i="17"/>
  <c r="T42" i="17"/>
  <c r="S42" i="17"/>
  <c r="V41" i="17"/>
  <c r="U41" i="17"/>
  <c r="T41" i="17"/>
  <c r="S41" i="17"/>
  <c r="V40" i="17"/>
  <c r="U40" i="17"/>
  <c r="T40" i="17"/>
  <c r="S40" i="17"/>
  <c r="V39" i="17"/>
  <c r="U39" i="17"/>
  <c r="T39" i="17"/>
  <c r="S39" i="17"/>
  <c r="V38" i="17"/>
  <c r="U38" i="17"/>
  <c r="T38" i="17"/>
  <c r="S38" i="17"/>
  <c r="V37" i="17"/>
  <c r="U37" i="17"/>
  <c r="T37" i="17"/>
  <c r="S37" i="17"/>
  <c r="V36" i="17"/>
  <c r="U36" i="17"/>
  <c r="T36" i="17"/>
  <c r="S36" i="17"/>
  <c r="V35" i="17"/>
  <c r="U35" i="17"/>
  <c r="T35" i="17"/>
  <c r="S35" i="17"/>
  <c r="V34" i="17"/>
  <c r="U34" i="17"/>
  <c r="T34" i="17"/>
  <c r="S34" i="17"/>
  <c r="V33" i="17"/>
  <c r="U33" i="17"/>
  <c r="T33" i="17"/>
  <c r="S33" i="17"/>
  <c r="V32" i="17"/>
  <c r="U32" i="17"/>
  <c r="T32" i="17"/>
  <c r="S32" i="17"/>
  <c r="V31" i="17"/>
  <c r="U31" i="17"/>
  <c r="T31" i="17"/>
  <c r="S31" i="17"/>
  <c r="V30" i="17"/>
  <c r="U30" i="17"/>
  <c r="T30" i="17"/>
  <c r="S30" i="17"/>
  <c r="V29" i="17"/>
  <c r="U29" i="17"/>
  <c r="T29" i="17"/>
  <c r="S29" i="17"/>
  <c r="V28" i="17"/>
  <c r="U28" i="17"/>
  <c r="T28" i="17"/>
  <c r="S28" i="17"/>
  <c r="V27" i="17"/>
  <c r="U27" i="17"/>
  <c r="T27" i="17"/>
  <c r="S27" i="17"/>
  <c r="V26" i="17"/>
  <c r="U26" i="17"/>
  <c r="T26" i="17"/>
  <c r="S26" i="17"/>
  <c r="V25" i="17"/>
  <c r="U25" i="17"/>
  <c r="T25" i="17"/>
  <c r="S25" i="17"/>
  <c r="V24" i="17"/>
  <c r="U24" i="17"/>
  <c r="T24" i="17"/>
  <c r="S24" i="17"/>
  <c r="V23" i="17"/>
  <c r="U23" i="17"/>
  <c r="T23" i="17"/>
  <c r="S23" i="17"/>
  <c r="V22" i="17"/>
  <c r="U22" i="17"/>
  <c r="T22" i="17"/>
  <c r="S22" i="17"/>
  <c r="V21" i="17"/>
  <c r="U21" i="17"/>
  <c r="T21" i="17"/>
  <c r="S21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7" i="17"/>
  <c r="U7" i="17"/>
  <c r="T7" i="17"/>
  <c r="S7" i="17"/>
  <c r="V6" i="17"/>
  <c r="U6" i="17"/>
  <c r="T6" i="17"/>
  <c r="S6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7" i="17"/>
  <c r="Q7" i="17"/>
  <c r="P7" i="17"/>
  <c r="O7" i="17"/>
  <c r="R6" i="17"/>
  <c r="Q6" i="17"/>
  <c r="P6" i="17"/>
  <c r="O6" i="17"/>
  <c r="N42" i="17" l="1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N12" i="17"/>
  <c r="M12" i="17"/>
  <c r="L12" i="17"/>
  <c r="K12" i="17"/>
  <c r="E10" i="17"/>
  <c r="D10" i="17"/>
  <c r="D8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C28" i="17" s="1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J12" i="17"/>
  <c r="I12" i="17"/>
  <c r="H12" i="17"/>
  <c r="G12" i="17"/>
  <c r="F9" i="17"/>
  <c r="F8" i="17"/>
  <c r="F7" i="17"/>
  <c r="C7" i="17"/>
  <c r="F34" i="17"/>
  <c r="F10" i="17"/>
  <c r="C10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J6" i="17"/>
  <c r="F6" i="17" s="1"/>
  <c r="I6" i="17"/>
  <c r="H6" i="17"/>
  <c r="D6" i="17" s="1"/>
  <c r="G6" i="17"/>
  <c r="C6" i="17" s="1"/>
  <c r="E18" i="17" l="1"/>
  <c r="E28" i="17"/>
  <c r="F18" i="17"/>
  <c r="F32" i="17"/>
  <c r="F40" i="17"/>
  <c r="F42" i="17"/>
  <c r="F12" i="17"/>
  <c r="C16" i="17"/>
  <c r="C20" i="17"/>
  <c r="C24" i="17"/>
  <c r="C32" i="17"/>
  <c r="C36" i="17"/>
  <c r="C40" i="17"/>
  <c r="D14" i="17"/>
  <c r="D18" i="17"/>
  <c r="D22" i="17"/>
  <c r="D26" i="17"/>
  <c r="D30" i="17"/>
  <c r="D34" i="17"/>
  <c r="D38" i="17"/>
  <c r="D42" i="17"/>
  <c r="E16" i="17"/>
  <c r="E20" i="17"/>
  <c r="E24" i="17"/>
  <c r="E32" i="17"/>
  <c r="E36" i="17"/>
  <c r="E40" i="17"/>
  <c r="F14" i="17"/>
  <c r="F22" i="17"/>
  <c r="F26" i="17"/>
  <c r="F30" i="17"/>
  <c r="F38" i="17"/>
  <c r="E13" i="17"/>
  <c r="C12" i="17"/>
  <c r="C17" i="17"/>
  <c r="C25" i="17"/>
  <c r="C33" i="17"/>
  <c r="C41" i="17"/>
  <c r="D19" i="17"/>
  <c r="D27" i="17"/>
  <c r="D35" i="17"/>
  <c r="E17" i="17"/>
  <c r="E25" i="17"/>
  <c r="E33" i="17"/>
  <c r="E41" i="17"/>
  <c r="F19" i="17"/>
  <c r="F31" i="17"/>
  <c r="C13" i="17"/>
  <c r="C21" i="17"/>
  <c r="C29" i="17"/>
  <c r="C37" i="17"/>
  <c r="D15" i="17"/>
  <c r="D23" i="17"/>
  <c r="D31" i="17"/>
  <c r="D39" i="17"/>
  <c r="E21" i="17"/>
  <c r="E29" i="17"/>
  <c r="E37" i="17"/>
  <c r="F15" i="17"/>
  <c r="F23" i="17"/>
  <c r="F27" i="17"/>
  <c r="F35" i="17"/>
  <c r="F39" i="17"/>
  <c r="E22" i="17"/>
  <c r="E42" i="17"/>
  <c r="E30" i="17"/>
  <c r="E34" i="17"/>
  <c r="F16" i="17"/>
  <c r="F24" i="17"/>
  <c r="F28" i="17"/>
  <c r="F36" i="17"/>
  <c r="E12" i="17"/>
  <c r="E15" i="17"/>
  <c r="E19" i="17"/>
  <c r="E23" i="17"/>
  <c r="E27" i="17"/>
  <c r="E31" i="17"/>
  <c r="E35" i="17"/>
  <c r="E39" i="17"/>
  <c r="F13" i="17"/>
  <c r="F17" i="17"/>
  <c r="F21" i="17"/>
  <c r="F25" i="17"/>
  <c r="F29" i="17"/>
  <c r="F33" i="17"/>
  <c r="F37" i="17"/>
  <c r="F41" i="17"/>
  <c r="E14" i="17"/>
  <c r="E26" i="17"/>
  <c r="E38" i="17"/>
  <c r="F20" i="17"/>
  <c r="E6" i="17"/>
  <c r="E7" i="17"/>
  <c r="E9" i="17"/>
  <c r="C15" i="17"/>
  <c r="C19" i="17"/>
  <c r="C23" i="17"/>
  <c r="C27" i="17"/>
  <c r="C31" i="17"/>
  <c r="C35" i="17"/>
  <c r="C39" i="17"/>
  <c r="D17" i="17"/>
  <c r="D21" i="17"/>
  <c r="D25" i="17"/>
  <c r="D29" i="17"/>
  <c r="D33" i="17"/>
  <c r="D37" i="17"/>
  <c r="D41" i="17"/>
  <c r="M43" i="17"/>
  <c r="C9" i="17"/>
  <c r="C8" i="17"/>
  <c r="D7" i="17"/>
  <c r="D12" i="17"/>
  <c r="C14" i="17"/>
  <c r="C18" i="17"/>
  <c r="C22" i="17"/>
  <c r="C26" i="17"/>
  <c r="C30" i="17"/>
  <c r="C34" i="17"/>
  <c r="C38" i="17"/>
  <c r="C42" i="17"/>
  <c r="D16" i="17"/>
  <c r="D20" i="17"/>
  <c r="D24" i="17"/>
  <c r="D28" i="17"/>
  <c r="D32" i="17"/>
  <c r="D36" i="17"/>
  <c r="D40" i="17"/>
  <c r="L43" i="17"/>
  <c r="K43" i="17"/>
  <c r="D13" i="17"/>
  <c r="D9" i="17"/>
  <c r="E8" i="17"/>
  <c r="N43" i="17"/>
  <c r="I43" i="17"/>
  <c r="H43" i="17"/>
  <c r="J43" i="17"/>
  <c r="G43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F43" i="17" l="1"/>
  <c r="E43" i="17"/>
  <c r="C43" i="17"/>
  <c r="D43" i="17"/>
</calcChain>
</file>

<file path=xl/comments1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sharedStrings.xml><?xml version="1.0" encoding="utf-8"?>
<sst xmlns="http://schemas.openxmlformats.org/spreadsheetml/2006/main" count="15296" uniqueCount="993">
  <si>
    <t>ЗАЯВЛЕНИЕ</t>
  </si>
  <si>
    <t>ИЗПОЛЗВАНИ СХЕМИ ЗА ПОДПОМАГАНЕ</t>
  </si>
  <si>
    <t>№</t>
  </si>
  <si>
    <t>ДАТА</t>
  </si>
  <si>
    <t>НАИМЕНОВАНИЕ</t>
  </si>
  <si>
    <t>БУЛСТАТ/
ЕИК</t>
  </si>
  <si>
    <t>СЕДАЛИЩЕ</t>
  </si>
  <si>
    <t>МЕСТОПОЛОЖЕНИЕ</t>
  </si>
  <si>
    <t>бр. (MWh)</t>
  </si>
  <si>
    <t>НАЧАЛЕН №</t>
  </si>
  <si>
    <t>КРАЕН №</t>
  </si>
  <si>
    <t>MWh</t>
  </si>
  <si>
    <t>ОБЩИНА</t>
  </si>
  <si>
    <t>НАСЕЛЕНО МЯСТО</t>
  </si>
  <si>
    <t>MW</t>
  </si>
  <si>
    <t>НЕТНА ПРОИЗВЕДЕНА ЕЛ. ЕНЕРГИЯ ОТ ВЕКП НА ИЗХОД ТЕЦ</t>
  </si>
  <si>
    <t>АКТУАЛНА ЗАПОВЕД НА МЕ ЗА УТВЪРЖДАВАНЕ НА АЛГОРИТЪМ</t>
  </si>
  <si>
    <t>ПЕРИОД НА ПРОИЗВОДСТВО</t>
  </si>
  <si>
    <t>ОТ ДАТА</t>
  </si>
  <si>
    <t>ДО ДАТА</t>
  </si>
  <si>
    <t>ЕНЕРГИЕН  ОБЕКТ / ЦЕНТРАЛА</t>
  </si>
  <si>
    <t>ВИД ЦЕНТРАЛА</t>
  </si>
  <si>
    <t>ДОЛНА ТОПЛИНА НА ИЗГАРЯНЕ</t>
  </si>
  <si>
    <r>
      <t>kJ/nm</t>
    </r>
    <r>
      <rPr>
        <b/>
        <vertAlign val="superscript"/>
        <sz val="10"/>
        <rFont val="Arial"/>
        <family val="2"/>
        <charset val="204"/>
      </rPr>
      <t xml:space="preserve">3 </t>
    </r>
  </si>
  <si>
    <t>kJ/kg</t>
  </si>
  <si>
    <t>ТОПЛИННА ЕНЕРГИЯ</t>
  </si>
  <si>
    <t>КОМБИНИРАНА</t>
  </si>
  <si>
    <t>ПОТРЕБЕНА</t>
  </si>
  <si>
    <t>ИНСТАЛАЦИИ</t>
  </si>
  <si>
    <t>ЕЛ. ЕНЕРГИЯ</t>
  </si>
  <si>
    <t>ОТ ВЕКП СЪГЛАСНО НАРЕДБА ПО ЧЛ.162, АЛ.3 ОТ ЗЕ /БРУТО/</t>
  </si>
  <si>
    <t>КПГЦ</t>
  </si>
  <si>
    <t>%</t>
  </si>
  <si>
    <t>_</t>
  </si>
  <si>
    <t>ИКОНОМ. ГОРИВО</t>
  </si>
  <si>
    <t>НОМИН. ЕФЕКТ.</t>
  </si>
  <si>
    <t>ДАТА ВЪВЕЖ.</t>
  </si>
  <si>
    <t>ВИД СХЕМА</t>
  </si>
  <si>
    <t>РАЗМЕР</t>
  </si>
  <si>
    <t>ДАТА ПОЛУЧАВАНЕ</t>
  </si>
  <si>
    <t>лв.</t>
  </si>
  <si>
    <t>ОБЩА ИНСТ. ЕЛЕКТР. МОЩНОСТ</t>
  </si>
  <si>
    <t>няма</t>
  </si>
  <si>
    <t>Топлофикационна към оранжерийни обекти</t>
  </si>
  <si>
    <t>Столична</t>
  </si>
  <si>
    <t>Разград</t>
  </si>
  <si>
    <t>гр. Разград</t>
  </si>
  <si>
    <t>ТЕЦ "Разград"</t>
  </si>
  <si>
    <t>„Топлофикация – Враца” EАД</t>
  </si>
  <si>
    <t>Враца</t>
  </si>
  <si>
    <t>гр. Враца</t>
  </si>
  <si>
    <t>ТЕЦ „Градска”</t>
  </si>
  <si>
    <t>Топлофикационна за битови клиенти</t>
  </si>
  <si>
    <t>ТЕЦ „Младост”</t>
  </si>
  <si>
    <t>„Топлофикация – ВТ” АД</t>
  </si>
  <si>
    <t>В. Търново</t>
  </si>
  <si>
    <t>гр. В. Търново</t>
  </si>
  <si>
    <t>ТЕЦ "Топлофикация-ВТ"</t>
  </si>
  <si>
    <t>„Белла България“ АД</t>
  </si>
  <si>
    <t>гр. София</t>
  </si>
  <si>
    <t>ТЕЦ "Унибел"</t>
  </si>
  <si>
    <t>гр. Ямбол</t>
  </si>
  <si>
    <t>Ямбол</t>
  </si>
  <si>
    <t>Топлофикационна към промишлени обекти</t>
  </si>
  <si>
    <t>„ЕВН България Електроснабдяване” ЕАД</t>
  </si>
  <si>
    <t>гр. Пловдив</t>
  </si>
  <si>
    <t>Пловдив</t>
  </si>
  <si>
    <t>„Топлофикация – Бургас” ЕАД</t>
  </si>
  <si>
    <t>Бургас</t>
  </si>
  <si>
    <t>гр. Бургас</t>
  </si>
  <si>
    <t>ТЕЦ "Бургас"</t>
  </si>
  <si>
    <t>„Веолия Енерджи Варна“ ЕАД</t>
  </si>
  <si>
    <t>Варна</t>
  </si>
  <si>
    <t>гр. Варна</t>
  </si>
  <si>
    <t>ТЕЦ "Веолия Енерджи Варна"</t>
  </si>
  <si>
    <t>„Димитър Маджаров – 2” ЕООД</t>
  </si>
  <si>
    <t>ТЕЦ "Маджаров"</t>
  </si>
  <si>
    <t>„Топлофикация Петрич“ ЕАД</t>
  </si>
  <si>
    <t>Петрич</t>
  </si>
  <si>
    <t>гр. Петрич</t>
  </si>
  <si>
    <t>ТЕЦ "Когенерация - 1,2,3,4 и КЦ"</t>
  </si>
  <si>
    <t>Сливен</t>
  </si>
  <si>
    <t>гр. Сливен</t>
  </si>
  <si>
    <t>„Овердрайв” АД</t>
  </si>
  <si>
    <t>ТЕЦ „Овердрайв Тюнинг Център”</t>
  </si>
  <si>
    <t>„Овергаз Мрежи“ ЕАД</t>
  </si>
  <si>
    <t>ЛОЦ „Овча купел”</t>
  </si>
  <si>
    <t>Пазарджик</t>
  </si>
  <si>
    <t>с. Братаница</t>
  </si>
  <si>
    <t>Топлофикационна към здравно заведение</t>
  </si>
  <si>
    <t>„Топлофикация – Перник” АД</t>
  </si>
  <si>
    <t>Перник</t>
  </si>
  <si>
    <t>гр. Перник</t>
  </si>
  <si>
    <t>ТЕЦ "Република"</t>
  </si>
  <si>
    <t>Плевен</t>
  </si>
  <si>
    <t>гр. Плевен</t>
  </si>
  <si>
    <t>ТЕЦ „Плевен”</t>
  </si>
  <si>
    <t>„Топлофикация София” ЕАД</t>
  </si>
  <si>
    <t>ТЕЦ „София”</t>
  </si>
  <si>
    <t>„ЕВН България Топлофикация” ЕАД</t>
  </si>
  <si>
    <t>ТЕЦ "Пловдив Север"</t>
  </si>
  <si>
    <t>НПИ на Р.България 2013-2020</t>
  </si>
  <si>
    <t>Безпл. пар. газове</t>
  </si>
  <si>
    <t>2013-2020</t>
  </si>
  <si>
    <t>„Брикел” ЕАД</t>
  </si>
  <si>
    <t>Гълъбово</t>
  </si>
  <si>
    <t>гр. Гълъбово</t>
  </si>
  <si>
    <t>ТЕЦ към „Брикел” ЕАД</t>
  </si>
  <si>
    <t>ТЕЦ „Сливен”</t>
  </si>
  <si>
    <t>Девня</t>
  </si>
  <si>
    <t>гр. Девня</t>
  </si>
  <si>
    <t>ТЕЦ "Девен"</t>
  </si>
  <si>
    <t>„МБАЛ – Търговище“ АД</t>
  </si>
  <si>
    <t>Търговище</t>
  </si>
  <si>
    <t>гр. Търговище</t>
  </si>
  <si>
    <t>ТЕЦ „МБАЛ – Търговище“</t>
  </si>
  <si>
    <t>ДРОБЕН ОСТАТЪК ЗА СЛЕДВАЩ ПЕРИОД</t>
  </si>
  <si>
    <t>ПОДАДЕНА ПЛЮС ДРОБЕН ОСТАТЪК ОТ МИНАЛ ПЕРИОД</t>
  </si>
  <si>
    <t>бр.</t>
  </si>
  <si>
    <t>бр. (+/-)</t>
  </si>
  <si>
    <t>"Енерго-Про Продажби" АД</t>
  </si>
  <si>
    <t>„Солвей Соди” АД</t>
  </si>
  <si>
    <t>„Оранжерии Гимел“ АД - 200 дка</t>
  </si>
  <si>
    <t>ТЕЦ „Оранжерия 200 дка“</t>
  </si>
  <si>
    <t>„Оранжерии Гимел“ АД - 500 дка</t>
  </si>
  <si>
    <t>ТЕЦ „Оранжерия 500 дка“</t>
  </si>
  <si>
    <t>„Декотекс” АД</t>
  </si>
  <si>
    <t>ТЕЦ "Декотекс"</t>
  </si>
  <si>
    <t>15% от Инв. кредит - ЕБВР</t>
  </si>
  <si>
    <t>„Инертстрой-Калето“ АД</t>
  </si>
  <si>
    <t>Мездра</t>
  </si>
  <si>
    <t>гр. Мездра</t>
  </si>
  <si>
    <t>ТЕЦ "Оранжерия Озирис"</t>
  </si>
  <si>
    <t>с. Брусен</t>
  </si>
  <si>
    <t>Русе</t>
  </si>
  <si>
    <t>гр. Русе</t>
  </si>
  <si>
    <t>ТЕЦ „Русе-Изток”</t>
  </si>
  <si>
    <t>ТЕЦ „София изток”</t>
  </si>
  <si>
    <t>ЧЗП „Румяна Величкова”</t>
  </si>
  <si>
    <t>ТЕЦ "Оранжерия Трудовец"</t>
  </si>
  <si>
    <t>Ботевград</t>
  </si>
  <si>
    <t>с.  Трудовец</t>
  </si>
  <si>
    <t>„Оранжерии Гимел II“ EOOД</t>
  </si>
  <si>
    <t>ТЕЦ „Оранжерия Левски“</t>
  </si>
  <si>
    <t>Левски</t>
  </si>
  <si>
    <t>гр. Левски</t>
  </si>
  <si>
    <t>„Когрийн“ ООД</t>
  </si>
  <si>
    <t>Първомай</t>
  </si>
  <si>
    <t>гр. Първомай</t>
  </si>
  <si>
    <t>ТЕЦ „Когенерационна централа 6,66 MW”</t>
  </si>
  <si>
    <t xml:space="preserve">ЕЛЕКТРОПРЕНОСНА МРЕЖА (ЕПМ) - ИЗДАВАНЕ / ПРЕХВЪРЛЯНЕ КЪМ ОБЩЕСТВЕН ДОСТАВЧИК </t>
  </si>
  <si>
    <t>ЕЛЕКТРОРАЗПРЕДЕЛИТЕЛНА МРЕЖА (ЕРМ) - ИЗДАВАНЕ / ПРЕХВЪРЛЯНЕ КЪМ КРАЕН СНАБДИТЕЛ</t>
  </si>
  <si>
    <t xml:space="preserve">ЕЛЕКТРОПРЕНОСНА МРЕЖА (ЕПМ) - ИЗДАВАНЕ / ПРЕХВЪРЛЯНЕ КЪМ ФОНД "СИГУРНОСТ НА ЕЛЕКТРОЕНЕРГИЙНАТА СИСТЕМА" (ФСЕС) </t>
  </si>
  <si>
    <t xml:space="preserve">ЕЛЕКТРОРАЗПРЕДЕЛИТЕЛНА МРЕЖА (ЕРМ) - ИЗДАВАНЕ / ПРЕХВЪРЛЯНЕ КЪМ ФОНД "СИГУРНОСТ НА ЕЛЕКТРОЕНЕРГИЙНАТА СИСТЕМА" (ФСЕС) </t>
  </si>
  <si>
    <t>ДЯЛ НЕТНА ЕЕ ОТ ВЕКП ПОДАДЕНА ПО ЕРМ</t>
  </si>
  <si>
    <t>ТЕЦ "Оранжерии Кресна"</t>
  </si>
  <si>
    <t>Кресна</t>
  </si>
  <si>
    <t>гр. Кресна</t>
  </si>
  <si>
    <t>„Юлико – Евротрейд” ЕООД</t>
  </si>
  <si>
    <t>ТЕЦ "Стамболийски"</t>
  </si>
  <si>
    <t>Стамболийски</t>
  </si>
  <si>
    <t>гр. Стамболийски</t>
  </si>
  <si>
    <t>„Оранжерии-Петров дол“ ООД</t>
  </si>
  <si>
    <t>Провадия</t>
  </si>
  <si>
    <t>с. Петров дол</t>
  </si>
  <si>
    <t>ТЕЦ "Оранжерии-Петров дол"</t>
  </si>
  <si>
    <t>ДФ "Земеделие"</t>
  </si>
  <si>
    <t>„УМБАЛ – Проф. д-р Стоян Киркович“ АД</t>
  </si>
  <si>
    <t>Ст. Загора</t>
  </si>
  <si>
    <t>гр. Ст. Загора</t>
  </si>
  <si>
    <t>ТЕЦ „Газов когенерационен модул“</t>
  </si>
  <si>
    <t>гр. Нови Искър</t>
  </si>
  <si>
    <t>„Топлофикация – Габрово” ЕАД</t>
  </si>
  <si>
    <t>Габрово</t>
  </si>
  <si>
    <t>гр. Габрово</t>
  </si>
  <si>
    <t>ТЕЦ „Габрово”</t>
  </si>
  <si>
    <t xml:space="preserve"> БРОЙТЕЦ</t>
  </si>
  <si>
    <t>„ТЕЦ Горна Оряховица“ ЕАД</t>
  </si>
  <si>
    <t>Г. Оряховица</t>
  </si>
  <si>
    <t>гр. Г. Оряховица</t>
  </si>
  <si>
    <t>ТЕЦ "Горна Оряховица"</t>
  </si>
  <si>
    <t>"Електроразпределение Север" АД</t>
  </si>
  <si>
    <t>„Електроразпределение Юг” ЕАД</t>
  </si>
  <si>
    <t>„Юропиен Трейд Оф Енерджи“ АД - рег. ЕСО</t>
  </si>
  <si>
    <t>ДЕ до 1 бр. търг. рег. в ЕСО и 2 бр. клиенти</t>
  </si>
  <si>
    <t>Бобов дол</t>
  </si>
  <si>
    <t>ТЕЦ "Бобов дол"</t>
  </si>
  <si>
    <t>с. Големо село</t>
  </si>
  <si>
    <t xml:space="preserve">№1                                                ДВГ/ГТ или ТГ                    </t>
  </si>
  <si>
    <t xml:space="preserve">№2                                                    ДВГ/ГТ или ТГ                    </t>
  </si>
  <si>
    <t xml:space="preserve">№3                                               ДВГ/ГТ или ТГ                    </t>
  </si>
  <si>
    <t xml:space="preserve">№4                                                ДВГ/ГТ или ТГ                    </t>
  </si>
  <si>
    <t xml:space="preserve">№5                                                ДВГ/ГТ или ТГ                    </t>
  </si>
  <si>
    <t xml:space="preserve">№6                                              ДВГ/ГТ или ТГ                    </t>
  </si>
  <si>
    <t xml:space="preserve">№7                                                ДВГ/ГТ или ТГ                    </t>
  </si>
  <si>
    <t xml:space="preserve">№8                                                ДВГ/ГТ или ТГ                    </t>
  </si>
  <si>
    <t xml:space="preserve">№9                                                 ДВГ/ГТ или ТГ                    </t>
  </si>
  <si>
    <t xml:space="preserve">        №1                                        ДВГ/ГТ или ТГ                    </t>
  </si>
  <si>
    <t xml:space="preserve">         №2                                           ДВГ/ГТ или ТГ                    </t>
  </si>
  <si>
    <t xml:space="preserve">        №3                                        ДВГ/ГТ или ТГ                    </t>
  </si>
  <si>
    <t xml:space="preserve">        №4                                        ДВГ/ГТ или ТГ                    </t>
  </si>
  <si>
    <t xml:space="preserve">        №5                                         ДВГ/ГТ или ТГ                    </t>
  </si>
  <si>
    <t xml:space="preserve">        №6                                       ДВГ/ГТ или ТГ                    </t>
  </si>
  <si>
    <t xml:space="preserve">        №7                                         ДВГ/ГТ или ТГ                    </t>
  </si>
  <si>
    <t xml:space="preserve">         №8                                        ДВГ/ГТ или ТГ                    </t>
  </si>
  <si>
    <t xml:space="preserve">        №9                                         ДВГ/ГТ или ТГ                    </t>
  </si>
  <si>
    <t>„Нова Пауър“ ЕООД</t>
  </si>
  <si>
    <t>„Енергиен Център ЗЕБРА“ ЕООД</t>
  </si>
  <si>
    <t>„Топлофикация – Разград” АД</t>
  </si>
  <si>
    <t>ТЕЦ "Енергиен Център Зебра"</t>
  </si>
  <si>
    <t>Дружество и/или централа</t>
  </si>
  <si>
    <t>Комбинирана ТЕ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</si>
  <si>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</si>
  <si>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</si>
  <si>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</si>
  <si>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</si>
  <si>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</si>
  <si>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</si>
  <si>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</si>
  <si>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</si>
  <si>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</si>
  <si>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</si>
  <si>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</si>
  <si>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</si>
  <si>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 за централата през годината</t>
  </si>
  <si>
    <t>Потребена ТЕ</t>
  </si>
  <si>
    <t>Бр.</t>
  </si>
  <si>
    <t>ОБЩО за всички централи през годината</t>
  </si>
  <si>
    <t>„Топлоф. София” ЕАД - ТЕЦ "София"</t>
  </si>
  <si>
    <t>„Топлоф. София” ЕАД - ТЕЦ "София-Изток"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</si>
  <si>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ПОД 500 kW</t>
    </r>
  </si>
  <si>
    <t xml:space="preserve">ДЯЛ НЕТНА ЕЕ ОТ ВЕКП ПОДАДЕНА ПО ЕПМ     </t>
  </si>
  <si>
    <t>ДЯЛ НЕТНА ЕЕ ОТ ВЕКП ПОДАДЕНА ПО ЕПМ, ЕРМ ИЛИ ДЕ</t>
  </si>
  <si>
    <t>Е-ЗСК-3</t>
  </si>
  <si>
    <t>Е-ЗСК-10</t>
  </si>
  <si>
    <t>Е-ЗСК-32</t>
  </si>
  <si>
    <t>Е-ЗСК-35</t>
  </si>
  <si>
    <t>Е-ЗСК-45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</si>
  <si>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500 kW И НАД 500 kW</t>
    </r>
  </si>
  <si>
    <t>ДЯЛ НЕТНА ЕЕ ОТ ВЕКП ПОДАДЕНА ПО ЕПМ      (ЗА ФСЕС)</t>
  </si>
  <si>
    <t>ЕРМ, КЪМ КОЯТО Е ПРИСЪЕДИНЕН ПРОИЗВОДИТЕЛЯТ НА ЕЕ ОТ ВЕКП</t>
  </si>
  <si>
    <t>ДЯЛ НЕТНА ЕЕ ОТ ВЕКП ПОДАДЕНА ПО ЕРМ      (ЗА ФСЕС)</t>
  </si>
  <si>
    <t>Е-ЗСК-27</t>
  </si>
  <si>
    <t>Е-ЗСК-1</t>
  </si>
  <si>
    <t>Е-ЗСК-4</t>
  </si>
  <si>
    <t>Е-ЗСК-6</t>
  </si>
  <si>
    <t>Е-ЗСК-8</t>
  </si>
  <si>
    <t>Е-ЗСК-28</t>
  </si>
  <si>
    <t>Е-ЗСК-31</t>
  </si>
  <si>
    <t>Е-ЗСК-37</t>
  </si>
  <si>
    <t>Е-ЗСК-38</t>
  </si>
  <si>
    <t>Е-ЗСК-44</t>
  </si>
  <si>
    <t>Е-ЗСК-43</t>
  </si>
  <si>
    <t>Е-ЗСК-46</t>
  </si>
  <si>
    <t>Е-ЗСК-36</t>
  </si>
  <si>
    <t>Е-ЗСК-30</t>
  </si>
  <si>
    <t>Е-ЗСК-5</t>
  </si>
  <si>
    <t>Е-ЗСК-40</t>
  </si>
  <si>
    <t>Е-ЗСК-21</t>
  </si>
  <si>
    <t>Е-ЗСК-26</t>
  </si>
  <si>
    <t>Е-ЗСК-29</t>
  </si>
  <si>
    <t>Е-ЗСК-39</t>
  </si>
  <si>
    <t>Е-ЗСК-12</t>
  </si>
  <si>
    <t>Е-ЗСК-9</t>
  </si>
  <si>
    <t>Е-ЗСК-13</t>
  </si>
  <si>
    <t>Е-ЗСК-14</t>
  </si>
  <si>
    <t>„Топлофикация София” ЕАД-ТЕЦ "София"</t>
  </si>
  <si>
    <t>Е-ЗСК-15</t>
  </si>
  <si>
    <t>„Топлофикация София” ЕАД-ТЕЦ "София изток"</t>
  </si>
  <si>
    <t>Е-ЗСК-16</t>
  </si>
  <si>
    <t>Е-ЗСК-18</t>
  </si>
  <si>
    <t>Е-ЗСК-19</t>
  </si>
  <si>
    <t>Е-ЗСК-20</t>
  </si>
  <si>
    <t>Е-ЗСК-22</t>
  </si>
  <si>
    <t>Е-ЗСК-23</t>
  </si>
  <si>
    <t>Е-ЗСК-47</t>
  </si>
  <si>
    <t>„Топлофикация – Плевен” АД</t>
  </si>
  <si>
    <t>„ТЕЦ – Бобов дол“ АД</t>
  </si>
  <si>
    <t>ТЕЦ „Нова пауър Сливен“</t>
  </si>
  <si>
    <t>„Алт Ко” ЕООД</t>
  </si>
  <si>
    <t>„Топлофикация–Сливен-инж. Ангел Ангелов” ЕАД</t>
  </si>
  <si>
    <t>„Топлофикация Русе” АД</t>
  </si>
  <si>
    <t>„ЧЕЗ Електро България” АД</t>
  </si>
  <si>
    <t>„Алт Ко” ООД</t>
  </si>
  <si>
    <t>„ЧЕЗ Разпределение България” АД</t>
  </si>
  <si>
    <t>„Топлофикация Русе” ЕАД</t>
  </si>
  <si>
    <t>ДЕ до 8 бр. клиенти</t>
  </si>
  <si>
    <t>„ТЕЦ – Бобов дол“ ЕАД</t>
  </si>
  <si>
    <t>„Топлофикация–Сливен-инж.А.Ангелов” ЕАД</t>
  </si>
  <si>
    <r>
      <t xml:space="preserve">КОМБИНИРАНО ПРОИЗВОДСТВО (ВЕКП) ПРЕЗ ПЕРИОДА ОТ 01.12.2025 Г. ДО 31.12.2025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</si>
  <si>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Е-РД-16-2530</t>
  </si>
  <si>
    <t>Е-РД-16-2534</t>
  </si>
  <si>
    <t>Е-РД-16-2474</t>
  </si>
  <si>
    <t>Е-РД-16-2393</t>
  </si>
  <si>
    <t>Е-РД-16-2479</t>
  </si>
  <si>
    <t>Е-РД-16-2485</t>
  </si>
  <si>
    <t>Е-РД-16-2531</t>
  </si>
  <si>
    <t>Е-РД-16-2392</t>
  </si>
  <si>
    <t>Е-РД-16-2476</t>
  </si>
  <si>
    <t>Е-РД-16-2477</t>
  </si>
  <si>
    <t>Е-РД-16-2475</t>
  </si>
  <si>
    <t>Е-РД-16-2394</t>
  </si>
  <si>
    <t>Е-РД-16-2472</t>
  </si>
  <si>
    <t>Е-РД-16-2529</t>
  </si>
  <si>
    <t>Е-РД-16-2532</t>
  </si>
  <si>
    <t>Е-РД-16-2395#2</t>
  </si>
  <si>
    <t>Е-РД-16-2395#1</t>
  </si>
  <si>
    <t>Е-РД-16-2527</t>
  </si>
  <si>
    <t>Е-РД-16-2473</t>
  </si>
  <si>
    <t>Е-РД-16-2781</t>
  </si>
  <si>
    <t>Е-РД-16-2489</t>
  </si>
  <si>
    <t>Е-РД-16-2528</t>
  </si>
  <si>
    <t>Е-РД-16-2483#1</t>
  </si>
  <si>
    <t>Е-РД-16-2483#2</t>
  </si>
  <si>
    <t>Е-РД-16-2484</t>
  </si>
  <si>
    <t>Е-РД-16-2535</t>
  </si>
  <si>
    <t>Е-РД-16-2780</t>
  </si>
  <si>
    <t>Е-РД-16-2491</t>
  </si>
  <si>
    <t>Е-РД-16-2486</t>
  </si>
  <si>
    <t>Е-РД-16-2490</t>
  </si>
  <si>
    <t>Е-РД-16-2487</t>
  </si>
  <si>
    <t>ЗСК-3-01-25/000000000</t>
  </si>
  <si>
    <t>ЗСК-35-01-25/000000000</t>
  </si>
  <si>
    <t>ЗСК-45-01-25/000000000</t>
  </si>
  <si>
    <t>ЗСК-27-01-25/000000000</t>
  </si>
  <si>
    <t>ЗСК-8-01-25/000000000</t>
  </si>
  <si>
    <t>ЗСК-31-01-25/000000000</t>
  </si>
  <si>
    <t>ЗСК-30-01-25/000000000</t>
  </si>
  <si>
    <t>ЗСК-29-01-25/000000000</t>
  </si>
  <si>
    <t>ЗСК-12-01-25/000000000</t>
  </si>
  <si>
    <t>ЗСК-9-01-25/000000000</t>
  </si>
  <si>
    <t>ЗСК-14-01-25/000000000</t>
  </si>
  <si>
    <t>ЗСК-20-01-25/000000000</t>
  </si>
  <si>
    <t>ЗСК-22-01-25/000000000</t>
  </si>
  <si>
    <t>ЗСК-23-01-25/000000000</t>
  </si>
  <si>
    <r>
      <t xml:space="preserve">КОМБИНИРАНО ПРОИЗВОДСТВО (ВЕКП) ПРЕЗ ПЕРИОДА ОТ 01.02.2025 Г. ДО 28.02.2025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</si>
  <si>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ЗСК-3-02-25/000000000</t>
  </si>
  <si>
    <t>ЗСК-10-02-25/000000000</t>
  </si>
  <si>
    <t>ЗСК-32-02-25/000000000</t>
  </si>
  <si>
    <t>ЗСК-35-02-25/000000000</t>
  </si>
  <si>
    <t>ЗСК-45-02-25/000000000</t>
  </si>
  <si>
    <t>ЗСК-27-02-25/000000000</t>
  </si>
  <si>
    <t>ЗСК-1-02-25/000000000</t>
  </si>
  <si>
    <t>ЗСК-4-02-25/000000000</t>
  </si>
  <si>
    <t>ЗСК-6-02-25/000000000</t>
  </si>
  <si>
    <t>ЗСК-8-02-25/000000000</t>
  </si>
  <si>
    <t>ЗСК-28-02-25/000000000</t>
  </si>
  <si>
    <t>ЗСК-31-02-25/000000000</t>
  </si>
  <si>
    <t>ЗСК-37-02-25/000000000</t>
  </si>
  <si>
    <t>ЗСК-38-02-25/000000000</t>
  </si>
  <si>
    <t>ЗСК-44-02-25/000000000</t>
  </si>
  <si>
    <t>ЗСК-43-02-25/000000000</t>
  </si>
  <si>
    <t>ЗСК-46-02-25/000000000</t>
  </si>
  <si>
    <t>ЗСК-36-02-25/000000000</t>
  </si>
  <si>
    <t>ЗСК-30-02-25/000000000</t>
  </si>
  <si>
    <t>ЗСК-5-02-25/000000000</t>
  </si>
  <si>
    <t>ЗСК-40-02-25/000000000</t>
  </si>
  <si>
    <t>ЗСК-21-02-25/000000000</t>
  </si>
  <si>
    <t>ЗСК-26-02-25/000000000</t>
  </si>
  <si>
    <t>ЗСК-29-02-25/000000000</t>
  </si>
  <si>
    <t>ЗСК-39-02-25/000000000</t>
  </si>
  <si>
    <t>ЗСК-12-02-25/000000000</t>
  </si>
  <si>
    <t>ЗСК-9-02-25/000000000</t>
  </si>
  <si>
    <t>ЗСК-13-02-25/000000000</t>
  </si>
  <si>
    <t>ЗСК-14-02-25/000000000</t>
  </si>
  <si>
    <t>ЗСК-15-02-25/000000000</t>
  </si>
  <si>
    <t>ЗСК-16-02-25/000000000</t>
  </si>
  <si>
    <t>ЗСК-18-02-25/000000000</t>
  </si>
  <si>
    <t>ЗСК-19-02-25/000000000</t>
  </si>
  <si>
    <t>ЗСК-20-02-25/000000000</t>
  </si>
  <si>
    <t>ЗСК-22-02-25/000000000</t>
  </si>
  <si>
    <t>ЗСК-23-02-25/000000000</t>
  </si>
  <si>
    <t>ЗСК-47-02-25/000000000</t>
  </si>
  <si>
    <t>ЗСК-3-03-25/000000000</t>
  </si>
  <si>
    <t>ЗСК-10-03-25/000000000</t>
  </si>
  <si>
    <t>ЗСК-32-03-25/000000000</t>
  </si>
  <si>
    <t>ЗСК-35-03-25/000000000</t>
  </si>
  <si>
    <t>ЗСК-45-03-25/000000000</t>
  </si>
  <si>
    <t>ЗСК-27-03-25/000000000</t>
  </si>
  <si>
    <t>ЗСК-1-03-25/000000000</t>
  </si>
  <si>
    <t>ЗСК-4-03-25/000000000</t>
  </si>
  <si>
    <t>ЗСК-6-03-25/000000000</t>
  </si>
  <si>
    <t>ЗСК-8-03-25/000000000</t>
  </si>
  <si>
    <t>ЗСК-28-03-25/000000000</t>
  </si>
  <si>
    <t>ЗСК-31-03-25/000000000</t>
  </si>
  <si>
    <t>ЗСК-37-03-25/000000000</t>
  </si>
  <si>
    <t>ЗСК-38-03-25/000000000</t>
  </si>
  <si>
    <t>ЗСК-44-03-25/000000000</t>
  </si>
  <si>
    <t>ЗСК-43-03-25/000000000</t>
  </si>
  <si>
    <t>ЗСК-46-03-25/000000000</t>
  </si>
  <si>
    <t>ЗСК-36-03-25/000000000</t>
  </si>
  <si>
    <t>ЗСК-30-03-25/000000000</t>
  </si>
  <si>
    <t>ЗСК-5-03-25/000000000</t>
  </si>
  <si>
    <t>ЗСК-40-03-25/000000000</t>
  </si>
  <si>
    <t>ЗСК-21-03-25/000000000</t>
  </si>
  <si>
    <t>ЗСК-26-03-25/000000000</t>
  </si>
  <si>
    <t>ЗСК-29-03-25/000000000</t>
  </si>
  <si>
    <t>ЗСК-39-03-25/000000000</t>
  </si>
  <si>
    <t>ЗСК-12-03-25/000000000</t>
  </si>
  <si>
    <t>ЗСК-9-03-25/000000000</t>
  </si>
  <si>
    <t>ЗСК-13-03-25/000000000</t>
  </si>
  <si>
    <t>ЗСК-14-03-25/000000000</t>
  </si>
  <si>
    <t>ЗСК-15-03-25/000000000</t>
  </si>
  <si>
    <t>ЗСК-16-03-25/000000000</t>
  </si>
  <si>
    <t>ЗСК-18-03-25/000000000</t>
  </si>
  <si>
    <t>ЗСК-19-03-25/000000000</t>
  </si>
  <si>
    <t>ЗСК-20-03-25/000000000</t>
  </si>
  <si>
    <t>ЗСК-22-03-25/000000000</t>
  </si>
  <si>
    <t>ЗСК-23-03-25/000000000</t>
  </si>
  <si>
    <t>ЗСК-47-03-25/000000000</t>
  </si>
  <si>
    <r>
      <t xml:space="preserve">КОМБИНИРАНО ПРОИЗВОДСТВО (ВЕКП) ПРЕЗ ПЕРИОДА ОТ 01.03.2025 Г. ДО 31.03.2025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</si>
  <si>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r>
      <t xml:space="preserve">КОМБИНИРАНО ПРОИЗВОДСТВО (ВЕКП) ПРЕЗ ПЕРИОДА ОТ 01.04.2025 Г. ДО 30.04.2025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</si>
  <si>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ЗСК-3-04-25/000000000</t>
  </si>
  <si>
    <t>ЗСК-10-04-25/000000000</t>
  </si>
  <si>
    <t>ЗСК-32-04-25/000000000</t>
  </si>
  <si>
    <t>ЗСК-35-04-25/000000000</t>
  </si>
  <si>
    <t>ЗСК-45-04-25/000000000</t>
  </si>
  <si>
    <t>ЗСК-27-04-25/000000000</t>
  </si>
  <si>
    <t>ЗСК-1-04-25/000000000</t>
  </si>
  <si>
    <t>ЗСК-4-04-25/000000000</t>
  </si>
  <si>
    <t>ЗСК-6-04-25/000000000</t>
  </si>
  <si>
    <t>ЗСК-8-04-25/000000000</t>
  </si>
  <si>
    <t>ЗСК-28-04-25/000000000</t>
  </si>
  <si>
    <t>ЗСК-31-04-25/000000000</t>
  </si>
  <si>
    <t>ЗСК-37-04-25/000000000</t>
  </si>
  <si>
    <t>ЗСК-38-04-25/000000000</t>
  </si>
  <si>
    <t>ЗСК-44-04-25/000000000</t>
  </si>
  <si>
    <t>ЗСК-43-04-25/000000000</t>
  </si>
  <si>
    <t>ЗСК-46-04-25/000000000</t>
  </si>
  <si>
    <t>ЗСК-36-04-25/000000000</t>
  </si>
  <si>
    <t>ЗСК-30-04-25/000000000</t>
  </si>
  <si>
    <t>ЗСК-5-04-25/000000000</t>
  </si>
  <si>
    <t>ЗСК-40-04-25/000000000</t>
  </si>
  <si>
    <t>ЗСК-21-04-25/000000000</t>
  </si>
  <si>
    <t>ЗСК-26-04-25/000000000</t>
  </si>
  <si>
    <t>ЗСК-29-04-25/000000000</t>
  </si>
  <si>
    <t>ЗСК-39-04-25/000000000</t>
  </si>
  <si>
    <t>ЗСК-12-04-25/000000000</t>
  </si>
  <si>
    <t>ЗСК-9-04-25/000000000</t>
  </si>
  <si>
    <t>ЗСК-13-04-25/000000000</t>
  </si>
  <si>
    <t>ЗСК-14-04-25/000000000</t>
  </si>
  <si>
    <t>ЗСК-15-04-25/000000000</t>
  </si>
  <si>
    <t>ЗСК-16-04-25/000000000</t>
  </si>
  <si>
    <t>ЗСК-18-04-25/000000000</t>
  </si>
  <si>
    <t>ЗСК-19-04-25/000000000</t>
  </si>
  <si>
    <t>ЗСК-20-04-25/000000000</t>
  </si>
  <si>
    <t>ЗСК-22-04-25/000000000</t>
  </si>
  <si>
    <t>ЗСК-23-04-25/000000000</t>
  </si>
  <si>
    <t>ЗСК-47-04-25/000000000</t>
  </si>
  <si>
    <r>
      <t xml:space="preserve">КОМБИНИРАНО ПРОИЗВОДСТВО (ВЕКП) ПРЕЗ ПЕРИОДА ОТ 01.05.2025 Г. ДО 31.05.2025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</si>
  <si>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ЗСК-3-05-25/000000000</t>
  </si>
  <si>
    <t>ЗСК-10-05-25/000000000</t>
  </si>
  <si>
    <t>ЗСК-32-05-25/000000000</t>
  </si>
  <si>
    <t>ЗСК-35-05-25/000000000</t>
  </si>
  <si>
    <t>ЗСК-45-05-25/000000000</t>
  </si>
  <si>
    <t>ЗСК-27-05-25/000000000</t>
  </si>
  <si>
    <t>ЗСК-1-05-25/000000000</t>
  </si>
  <si>
    <t>ЗСК-4-05-25/000000000</t>
  </si>
  <si>
    <t>ЗСК-6-05-25/000000000</t>
  </si>
  <si>
    <t>ЗСК-8-05-25/000000000</t>
  </si>
  <si>
    <t>ЗСК-28-05-25/000000000</t>
  </si>
  <si>
    <t>ЗСК-31-05-25/000000000</t>
  </si>
  <si>
    <t>ЗСК-37-05-25/000000000</t>
  </si>
  <si>
    <t>ЗСК-38-05-25/000000000</t>
  </si>
  <si>
    <t>ЗСК-44-05-25/000000000</t>
  </si>
  <si>
    <t>ЗСК-43-05-25/000000000</t>
  </si>
  <si>
    <t>ЗСК-46-05-25/000000000</t>
  </si>
  <si>
    <t>ЗСК-36-05-25/000000000</t>
  </si>
  <si>
    <t>ЗСК-30-05-25/000000000</t>
  </si>
  <si>
    <t>ЗСК-5-05-25/000000000</t>
  </si>
  <si>
    <t>ЗСК-40-05-25/000000000</t>
  </si>
  <si>
    <t>ЗСК-21-05-25/000000000</t>
  </si>
  <si>
    <t>ЗСК-26-05-25/000000000</t>
  </si>
  <si>
    <t>ЗСК-29-05-25/000000000</t>
  </si>
  <si>
    <t>ЗСК-39-05-25/000000000</t>
  </si>
  <si>
    <t>ЗСК-12-05-25/000000000</t>
  </si>
  <si>
    <t>ЗСК-9-05-25/000000000</t>
  </si>
  <si>
    <t>ЗСК-13-05-25/000000000</t>
  </si>
  <si>
    <t>ЗСК-14-05-25/000000000</t>
  </si>
  <si>
    <t>ЗСК-15-05-25/000000000</t>
  </si>
  <si>
    <t>ЗСК-16-05-25/000000000</t>
  </si>
  <si>
    <t>ЗСК-18-05-25/000000000</t>
  </si>
  <si>
    <t>ЗСК-19-05-25/000000000</t>
  </si>
  <si>
    <t>ЗСК-20-05-25/000000000</t>
  </si>
  <si>
    <t>ЗСК-22-05-25/000000000</t>
  </si>
  <si>
    <t>ЗСК-23-05-25/000000000</t>
  </si>
  <si>
    <t>ЗСК-47-05-25/000000000</t>
  </si>
  <si>
    <r>
      <t xml:space="preserve">КОМБИНИРАНО ПРОИЗВОДСТВО (ВЕКП) ПРЕЗ ПЕРИОДА ОТ 01.06.2025 Г. ДО 30.06.2025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</si>
  <si>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ЗСК-3-06-25/000000000</t>
  </si>
  <si>
    <t>ЗСК-10-06-25/000000000</t>
  </si>
  <si>
    <t>ЗСК-32-06-25/000000000</t>
  </si>
  <si>
    <t>ЗСК-35-06-25/000000000</t>
  </si>
  <si>
    <t>ЗСК-45-06-25/000000000</t>
  </si>
  <si>
    <t>ЗСК-27-06-25/000000000</t>
  </si>
  <si>
    <t>ЗСК-1-06-25/000000000</t>
  </si>
  <si>
    <t>ЗСК-4-06-25/000000000</t>
  </si>
  <si>
    <t>ЗСК-6-06-25/000000000</t>
  </si>
  <si>
    <t>ЗСК-8-06-25/000000000</t>
  </si>
  <si>
    <t>ЗСК-28-06-25/000000000</t>
  </si>
  <si>
    <t>ЗСК-31-06-25/000000000</t>
  </si>
  <si>
    <t>ЗСК-37-06-25/000000000</t>
  </si>
  <si>
    <t>ЗСК-38-06-25/000000000</t>
  </si>
  <si>
    <t>ЗСК-44-06-25/000000000</t>
  </si>
  <si>
    <t>ЗСК-43-06-25/000000000</t>
  </si>
  <si>
    <t>ЗСК-46-06-25/000000000</t>
  </si>
  <si>
    <t>ЗСК-36-06-25/000000000</t>
  </si>
  <si>
    <t>ЗСК-30-06-25/000000000</t>
  </si>
  <si>
    <t>ЗСК-5-06-25/000000000</t>
  </si>
  <si>
    <t>ЗСК-40-06-25/000000000</t>
  </si>
  <si>
    <t>ЗСК-21-06-25/000000000</t>
  </si>
  <si>
    <t>ЗСК-26-06-25/000000000</t>
  </si>
  <si>
    <t>ЗСК-29-06-25/000000000</t>
  </si>
  <si>
    <t>ЗСК-39-06-25/000000000</t>
  </si>
  <si>
    <t>ЗСК-12-06-25/000000000</t>
  </si>
  <si>
    <t>ЗСК-9-06-25/000000000</t>
  </si>
  <si>
    <t>ЗСК-13-06-25/000000000</t>
  </si>
  <si>
    <t>ЗСК-14-06-25/000000000</t>
  </si>
  <si>
    <t>ЗСК-15-06-25/000000000</t>
  </si>
  <si>
    <t>ЗСК-16-06-25/000000000</t>
  </si>
  <si>
    <t>ЗСК-18-06-25/000000000</t>
  </si>
  <si>
    <t>ЗСК-19-06-25/000000000</t>
  </si>
  <si>
    <t>ЗСК-20-06-25/000000000</t>
  </si>
  <si>
    <t>ЗСК-22-06-25/000000000</t>
  </si>
  <si>
    <t>ЗСК-23-06-25/000000000</t>
  </si>
  <si>
    <t>ЗСК-47-06-25/000000000</t>
  </si>
  <si>
    <r>
      <t xml:space="preserve">КОМБИНИРАНО ПРОИЗВОДСТВО (ВЕКП) ПРЕЗ ПЕРИОДА ОТ 01.07.2025 Г. ДО 31.07.2025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</si>
  <si>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ЗСК-3-07-25/000000000</t>
  </si>
  <si>
    <t>ЗСК-10-07-25/000000000</t>
  </si>
  <si>
    <t>ЗСК-32-07-25/000000000</t>
  </si>
  <si>
    <t>ЗСК-35-07-25/000000000</t>
  </si>
  <si>
    <t>ЗСК-45-07-25/000000000</t>
  </si>
  <si>
    <t>ЗСК-27-07-25/000000000</t>
  </si>
  <si>
    <t>ЗСК-1-07-25/000000000</t>
  </si>
  <si>
    <t>ЗСК-4-07-25/000000000</t>
  </si>
  <si>
    <t>ЗСК-6-07-25/000000000</t>
  </si>
  <si>
    <t>ЗСК-8-07-25/000000000</t>
  </si>
  <si>
    <t>ЗСК-28-07-25/000000000</t>
  </si>
  <si>
    <t>ЗСК-31-07-25/000000000</t>
  </si>
  <si>
    <t>ЗСК-37-07-25/000000000</t>
  </si>
  <si>
    <t>ЗСК-38-07-25/000000000</t>
  </si>
  <si>
    <t>ЗСК-44-07-25/000000000</t>
  </si>
  <si>
    <t>ЗСК-43-07-25/000000000</t>
  </si>
  <si>
    <t>ЗСК-46-07-25/000000000</t>
  </si>
  <si>
    <t>ЗСК-36-07-25/000000000</t>
  </si>
  <si>
    <t>ЗСК-30-07-25/000000000</t>
  </si>
  <si>
    <t>ЗСК-5-07-25/000000000</t>
  </si>
  <si>
    <t>ЗСК-40-07-25/000000000</t>
  </si>
  <si>
    <t>ЗСК-21-07-25/000000000</t>
  </si>
  <si>
    <t>ЗСК-26-07-25/000000000</t>
  </si>
  <si>
    <t>ЗСК-29-07-25/000000000</t>
  </si>
  <si>
    <t>ЗСК-39-07-25/000000000</t>
  </si>
  <si>
    <t>ЗСК-12-07-25/000000000</t>
  </si>
  <si>
    <t>ЗСК-9-07-25/000000000</t>
  </si>
  <si>
    <t>ЗСК-13-07-25/000000000</t>
  </si>
  <si>
    <t>ЗСК-14-07-25/000000000</t>
  </si>
  <si>
    <t>ЗСК-15-07-25/000000000</t>
  </si>
  <si>
    <t>ЗСК-16-07-25/000000000</t>
  </si>
  <si>
    <t>ЗСК-18-07-25/000000000</t>
  </si>
  <si>
    <t>ЗСК-19-07-25/000000000</t>
  </si>
  <si>
    <t>ЗСК-20-07-25/000000000</t>
  </si>
  <si>
    <t>ЗСК-22-07-25/000000000</t>
  </si>
  <si>
    <t>ЗСК-23-07-25/000000000</t>
  </si>
  <si>
    <t>ЗСК-47-07-25/000000000</t>
  </si>
  <si>
    <r>
      <t xml:space="preserve">КОМБИНИРАНО ПРОИЗВОДСТВО (ВЕКП) ПРЕЗ ПЕРИОДА ОТ 01.08.2025 Г. ДО 31.08.2025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</si>
  <si>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ЗСК-3-08-25/000000000</t>
  </si>
  <si>
    <t>ЗСК-10-08-25/000000000</t>
  </si>
  <si>
    <t>ЗСК-32-08-25/000000000</t>
  </si>
  <si>
    <t>ЗСК-35-08-25/000000000</t>
  </si>
  <si>
    <t>ЗСК-45-08-25/000000000</t>
  </si>
  <si>
    <t>ЗСК-27-08-25/000000000</t>
  </si>
  <si>
    <t>ЗСК-1-08-25/000000000</t>
  </si>
  <si>
    <t>ЗСК-4-08-25/000000000</t>
  </si>
  <si>
    <t>ЗСК-6-08-25/000000000</t>
  </si>
  <si>
    <t>ЗСК-8-08-25/000000000</t>
  </si>
  <si>
    <t>ЗСК-28-08-25/000000000</t>
  </si>
  <si>
    <t>ЗСК-31-08-25/000000000</t>
  </si>
  <si>
    <t>ЗСК-37-08-25/000000000</t>
  </si>
  <si>
    <t>ЗСК-38-08-25/000000000</t>
  </si>
  <si>
    <t>ЗСК-44-08-25/000000000</t>
  </si>
  <si>
    <t>ЗСК-43-08-25/000000000</t>
  </si>
  <si>
    <t>ЗСК-46-08-25/000000000</t>
  </si>
  <si>
    <t>ЗСК-36-08-25/000000000</t>
  </si>
  <si>
    <t>ЗСК-30-08-25/000000000</t>
  </si>
  <si>
    <t>ЗСК-5-08-25/000000000</t>
  </si>
  <si>
    <t>ЗСК-40-08-25/000000000</t>
  </si>
  <si>
    <t>ЗСК-21-08-25/000000000</t>
  </si>
  <si>
    <t>ЗСК-26-08-25/000000000</t>
  </si>
  <si>
    <t>ЗСК-29-08-25/000000000</t>
  </si>
  <si>
    <t>ЗСК-39-08-25/000000000</t>
  </si>
  <si>
    <t>ЗСК-12-08-25/000000000</t>
  </si>
  <si>
    <t>ЗСК-9-08-25/000000000</t>
  </si>
  <si>
    <t>ЗСК-13-08-25/000000000</t>
  </si>
  <si>
    <t>ЗСК-14-08-25/000000000</t>
  </si>
  <si>
    <t>ЗСК-15-08-25/000000000</t>
  </si>
  <si>
    <t>ЗСК-16-08-25/000000000</t>
  </si>
  <si>
    <t>ЗСК-18-08-25/000000000</t>
  </si>
  <si>
    <t>ЗСК-19-08-25/000000000</t>
  </si>
  <si>
    <t>ЗСК-20-08-25/000000000</t>
  </si>
  <si>
    <t>ЗСК-22-08-25/000000000</t>
  </si>
  <si>
    <t>ЗСК-23-08-25/000000000</t>
  </si>
  <si>
    <t>ЗСК-47-08-25/000000000</t>
  </si>
  <si>
    <t>ЗСК-3-09-25/000000000</t>
  </si>
  <si>
    <t>ЗСК-10-09-25/000000000</t>
  </si>
  <si>
    <t>ЗСК-32-09-25/000000000</t>
  </si>
  <si>
    <t>ЗСК-35-09-25/000000000</t>
  </si>
  <si>
    <t>ЗСК-45-09-25/000000000</t>
  </si>
  <si>
    <t>ЗСК-27-09-25/000000000</t>
  </si>
  <si>
    <t>ЗСК-1-09-25/000000000</t>
  </si>
  <si>
    <t>ЗСК-4-09-25/000000000</t>
  </si>
  <si>
    <t>ЗСК-6-09-25/000000000</t>
  </si>
  <si>
    <t>ЗСК-8-09-25/000000000</t>
  </si>
  <si>
    <t>ЗСК-28-09-25/000000000</t>
  </si>
  <si>
    <t>ЗСК-31-09-25/000000000</t>
  </si>
  <si>
    <t>ЗСК-37-09-25/000000000</t>
  </si>
  <si>
    <t>ЗСК-38-09-25/000000000</t>
  </si>
  <si>
    <t>ЗСК-44-09-25/000000000</t>
  </si>
  <si>
    <t>ЗСК-43-09-25/000000000</t>
  </si>
  <si>
    <t>ЗСК-46-09-25/000000000</t>
  </si>
  <si>
    <t>ЗСК-36-09-25/000000000</t>
  </si>
  <si>
    <t>ЗСК-30-09-25/000000000</t>
  </si>
  <si>
    <t>ЗСК-5-09-25/000000000</t>
  </si>
  <si>
    <t>ЗСК-40-09-25/000000000</t>
  </si>
  <si>
    <t>ЗСК-21-09-25/000000000</t>
  </si>
  <si>
    <t>ЗСК-26-09-25/000000000</t>
  </si>
  <si>
    <t>ЗСК-29-09-25/000000000</t>
  </si>
  <si>
    <t>ЗСК-39-09-25/000000000</t>
  </si>
  <si>
    <t>ЗСК-12-09-25/000000000</t>
  </si>
  <si>
    <t>ЗСК-9-09-25/000000000</t>
  </si>
  <si>
    <t>ЗСК-13-09-25/000000000</t>
  </si>
  <si>
    <t>ЗСК-14-09-25/000000000</t>
  </si>
  <si>
    <t>ЗСК-15-09-25/000000000</t>
  </si>
  <si>
    <t>ЗСК-16-09-25/000000000</t>
  </si>
  <si>
    <t>ЗСК-18-09-25/000000000</t>
  </si>
  <si>
    <t>ЗСК-19-09-25/000000000</t>
  </si>
  <si>
    <t>ЗСК-20-09-25/000000000</t>
  </si>
  <si>
    <t>ЗСК-22-09-25/000000000</t>
  </si>
  <si>
    <t>ЗСК-23-09-25/000000000</t>
  </si>
  <si>
    <t>ЗСК-47-09-25/000000000</t>
  </si>
  <si>
    <r>
      <t xml:space="preserve">КОМБИНИРАНО ПРОИЗВОДСТВО (ВЕКП) ПРЕЗ ПЕРИОДА ОТ 01.10.2025 Г. ДО 31.10.2025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</si>
  <si>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ЗСК-3-10-25/000000000</t>
  </si>
  <si>
    <t>ЗСК-10-10-25/000000000</t>
  </si>
  <si>
    <t>ЗСК-32-10-25/000000000</t>
  </si>
  <si>
    <t>ЗСК-35-10-25/000000000</t>
  </si>
  <si>
    <t>ЗСК-45-10-25/000000000</t>
  </si>
  <si>
    <t>ЗСК-27-10-25/000000000</t>
  </si>
  <si>
    <t>ЗСК-1-10-25/000000000</t>
  </si>
  <si>
    <t>ЗСК-4-10-25/000000000</t>
  </si>
  <si>
    <t>ЗСК-6-10-25/000000000</t>
  </si>
  <si>
    <t>ЗСК-8-10-25/000000000</t>
  </si>
  <si>
    <t>ЗСК-28-10-25/000000000</t>
  </si>
  <si>
    <t>ЗСК-31-10-25/000000000</t>
  </si>
  <si>
    <t>ЗСК-37-10-25/000000000</t>
  </si>
  <si>
    <t>ЗСК-38-10-25/000000000</t>
  </si>
  <si>
    <t>ЗСК-44-10-25/000000000</t>
  </si>
  <si>
    <t>ЗСК-43-10-25/000000000</t>
  </si>
  <si>
    <t>ЗСК-46-10-25/000000000</t>
  </si>
  <si>
    <t>ЗСК-36-10-25/000000000</t>
  </si>
  <si>
    <t>ЗСК-30-10-25/000000000</t>
  </si>
  <si>
    <t>ЗСК-5-10-25/000000000</t>
  </si>
  <si>
    <t>ЗСК-40-10-25/000000000</t>
  </si>
  <si>
    <t>ЗСК-21-10-25/000000000</t>
  </si>
  <si>
    <t>ЗСК-26-10-25/000000000</t>
  </si>
  <si>
    <t>ЗСК-29-10-25/000000000</t>
  </si>
  <si>
    <t>ЗСК-39-10-25/000000000</t>
  </si>
  <si>
    <t>ЗСК-12-10-25/000000000</t>
  </si>
  <si>
    <t>ЗСК-9-10-25/000000000</t>
  </si>
  <si>
    <t>ЗСК-13-10-25/000000000</t>
  </si>
  <si>
    <t>ЗСК-14-10-25/000000000</t>
  </si>
  <si>
    <t>ЗСК-15-10-25/000000000</t>
  </si>
  <si>
    <t>ЗСК-16-10-25/000000000</t>
  </si>
  <si>
    <t>ЗСК-18-10-25/000000000</t>
  </si>
  <si>
    <t>ЗСК-19-10-25/000000000</t>
  </si>
  <si>
    <t>ЗСК-20-10-25/000000000</t>
  </si>
  <si>
    <t>ЗСК-22-10-25/000000000</t>
  </si>
  <si>
    <t>ЗСК-23-10-25/000000000</t>
  </si>
  <si>
    <t>ЗСК-47-10-25/000000000</t>
  </si>
  <si>
    <t>ЗСК-3-11-25/000000000</t>
  </si>
  <si>
    <t>ЗСК-10-11-25/000000000</t>
  </si>
  <si>
    <t>ЗСК-32-11-25/000000000</t>
  </si>
  <si>
    <t>ЗСК-35-11-25/000000000</t>
  </si>
  <si>
    <t>ЗСК-45-11-25/000000000</t>
  </si>
  <si>
    <t>ЗСК-27-11-25/000000000</t>
  </si>
  <si>
    <t>ЗСК-1-11-25/000000000</t>
  </si>
  <si>
    <t>ЗСК-4-11-25/000000000</t>
  </si>
  <si>
    <t>ЗСК-6-11-25/000000000</t>
  </si>
  <si>
    <t>ЗСК-8-11-25/000000000</t>
  </si>
  <si>
    <t>ЗСК-28-11-25/000000000</t>
  </si>
  <si>
    <t>ЗСК-31-11-25/000000000</t>
  </si>
  <si>
    <t>ЗСК-37-11-25/000000000</t>
  </si>
  <si>
    <t>ЗСК-38-11-25/000000000</t>
  </si>
  <si>
    <t>ЗСК-44-11-25/000000000</t>
  </si>
  <si>
    <t>ЗСК-43-11-25/000000000</t>
  </si>
  <si>
    <t>ЗСК-46-11-25/000000000</t>
  </si>
  <si>
    <t>ЗСК-36-11-25/000000000</t>
  </si>
  <si>
    <t>ЗСК-30-11-25/000000000</t>
  </si>
  <si>
    <t>ЗСК-5-11-25/000000000</t>
  </si>
  <si>
    <t>ЗСК-40-11-25/000000000</t>
  </si>
  <si>
    <t>ЗСК-21-11-25/000000000</t>
  </si>
  <si>
    <t>ЗСК-26-11-25/000000000</t>
  </si>
  <si>
    <t>ЗСК-29-11-25/000000000</t>
  </si>
  <si>
    <t>ЗСК-39-11-25/000000000</t>
  </si>
  <si>
    <t>ЗСК-12-11-25/000000000</t>
  </si>
  <si>
    <t>ЗСК-9-11-25/000000000</t>
  </si>
  <si>
    <t>ЗСК-13-11-25/000000000</t>
  </si>
  <si>
    <t>ЗСК-14-11-25/000000000</t>
  </si>
  <si>
    <t>ЗСК-15-11-25/000000000</t>
  </si>
  <si>
    <t>ЗСК-16-11-25/000000000</t>
  </si>
  <si>
    <t>ЗСК-18-11-25/000000000</t>
  </si>
  <si>
    <t>ЗСК-19-11-25/000000000</t>
  </si>
  <si>
    <t>ЗСК-20-11-25/000000000</t>
  </si>
  <si>
    <t>ЗСК-22-11-25/000000000</t>
  </si>
  <si>
    <t>ЗСК-23-11-25/000000000</t>
  </si>
  <si>
    <t>ЗСК-47-11-25/000000000</t>
  </si>
  <si>
    <t>ЗСК-3-12-25/000000000</t>
  </si>
  <si>
    <t>ЗСК-10-12-25/000000000</t>
  </si>
  <si>
    <t>ЗСК-32-12-25/000000000</t>
  </si>
  <si>
    <t>ЗСК-35-12-25/000000000</t>
  </si>
  <si>
    <t>ЗСК-45-12-25/000000000</t>
  </si>
  <si>
    <t>ЗСК-27-12-25/000000000</t>
  </si>
  <si>
    <t>ЗСК-1-12-25/000000000</t>
  </si>
  <si>
    <t>ЗСК-4-12-25/000000000</t>
  </si>
  <si>
    <t>ЗСК-6-12-25/000000000</t>
  </si>
  <si>
    <t>ЗСК-8-12-25/000000000</t>
  </si>
  <si>
    <t>ЗСК-28-12-25/000000000</t>
  </si>
  <si>
    <t>ЗСК-31-12-25/000000000</t>
  </si>
  <si>
    <t>ЗСК-37-12-25/000000000</t>
  </si>
  <si>
    <t>ЗСК-38-12-25/000000000</t>
  </si>
  <si>
    <t>ЗСК-44-12-25/000000000</t>
  </si>
  <si>
    <t>ЗСК-43-12-25/000000000</t>
  </si>
  <si>
    <t>ЗСК-46-12-25/000000000</t>
  </si>
  <si>
    <t>ЗСК-36-12-25/000000000</t>
  </si>
  <si>
    <t>ЗСК-30-12-25/000000000</t>
  </si>
  <si>
    <t>ЗСК-5-12-25/000000000</t>
  </si>
  <si>
    <t>ЗСК-40-12-25/000000000</t>
  </si>
  <si>
    <t>ЗСК-21-12-25/000000000</t>
  </si>
  <si>
    <t>ЗСК-26-12-25/000000000</t>
  </si>
  <si>
    <t>ЗСК-29-12-25/000000000</t>
  </si>
  <si>
    <t>ЗСК-39-12-25/000000000</t>
  </si>
  <si>
    <t>ЗСК-12-12-25/000000000</t>
  </si>
  <si>
    <t>ЗСК-9-12-25/000000000</t>
  </si>
  <si>
    <t>ЗСК-13-12-25/000000000</t>
  </si>
  <si>
    <t>ЗСК-14-12-25/000000000</t>
  </si>
  <si>
    <t>ЗСК-15-12-25/000000000</t>
  </si>
  <si>
    <t>ЗСК-16-12-25/000000000</t>
  </si>
  <si>
    <t>ЗСК-18-12-25/000000000</t>
  </si>
  <si>
    <t>ЗСК-19-12-25/000000000</t>
  </si>
  <si>
    <t>ЗСК-20-12-25/000000000</t>
  </si>
  <si>
    <t>ЗСК-22-12-25/000000000</t>
  </si>
  <si>
    <t>ЗСК-23-12-25/000000000</t>
  </si>
  <si>
    <t>ЗСК-47-12-25/000000000</t>
  </si>
  <si>
    <r>
      <t xml:space="preserve">ОТНОСНО: 2025 Г. - ПОСЛЕДНО ОБНОВЕНА С ДАННИТЕ ОТ ИЗДАДЕНИТЕ И ПРЕХВЪРЛЕНИ е-СП </t>
    </r>
    <r>
      <rPr>
        <b/>
        <sz val="11"/>
        <color rgb="FFFF0000"/>
        <rFont val="Calibri"/>
        <family val="2"/>
        <charset val="204"/>
        <scheme val="minor"/>
      </rPr>
      <t>ЗА МЕСЕЦ 01.2025 Г.</t>
    </r>
  </si>
  <si>
    <t>Издадени / прехвълени е-СП</t>
  </si>
  <si>
    <t xml:space="preserve"> ИЗДАВАНЕ / ПРЕХВЪРЛЯНЕ НА е-СП ЗА НЕТНА ЕЛЕКТРИЧЕСКА ЕНЕРГИЯ ОТ ВЕКП ПО ЧЛ.119, АЛ.1 И АЛ.2 ОТ ЗЕ</t>
  </si>
  <si>
    <t>БРОЙ ПРЕХВЪРЛЕ- НИ е-СП СЪГЛ. ЧЛ. 163б,   АЛ. 5 ОТ ЗЕ</t>
  </si>
  <si>
    <t>БРОЙ е-СП КОРЕКЦИЯ ОТ МИНАЛИ ПЕРИОДИ</t>
  </si>
  <si>
    <t xml:space="preserve"> ОКОНЧАТЕЛЕН БРОЙ ПРЕХВЪРЛЕНИ е-СП</t>
  </si>
  <si>
    <t>УНИКАЛНИ ИДЕНТИФИКАЦИОННИ НОМЕРА НА е-СП</t>
  </si>
  <si>
    <t>ВАЛИДНОСТ НА е-СП</t>
  </si>
  <si>
    <t>СТАТУС НА е-СП</t>
  </si>
  <si>
    <t>НАИМЕНОВАНИЕ НА КРАЕН СНАБДИТЕЛ, ЗА КОЙТО СА ПРЕДНАЗНАЧЕНИ е-СП</t>
  </si>
  <si>
    <t>НАИМЕНОВАНИЕ И/ИЛИ БРОЙ ДРУЖЕСТВА, НА КОИТО СЕ ПРЕХВЪРЛЯТ  е-СП ЗА НЕТНИТЕ КОЛИЧЕСТВА ЕЕ ОТ ВЕКП: ПО ЧЛ.119, АЛ.1, Т.1; ПО ЧЛ. 119, АЛ. 2; И БЕЗ ПРЕФЕРЕНЦИАЛНА ЦЕНА</t>
  </si>
  <si>
    <t xml:space="preserve"> БРОЙ ПРЕХВЪР- ЛЕНИ е-СП</t>
  </si>
  <si>
    <t>УНИКАЛНИ ИДЕНТИФИКАЦИОННИ НОМЕРА НА ПРЕХВЪРЛЕНИТЕ е-СП</t>
  </si>
  <si>
    <t xml:space="preserve"> ОБЩ БРОЙ е-СП</t>
  </si>
  <si>
    <t xml:space="preserve">ВАЛИДНОСТ НА е-СП </t>
  </si>
  <si>
    <t xml:space="preserve">СТАТУС НА е-СП </t>
  </si>
  <si>
    <t>БРОЙ ПРЕХВЪРЛЕ- НИ е-СП СЪГЛ. ЧЛ. 163б,   АЛ. 6 ОТ ЗЕ</t>
  </si>
  <si>
    <t>УНИКАЛНИ ИДЕНТИФИКАЦИОННИ НОМЕРА НА е-СП, ПРЕДНАЗНАЧЕНИ ЗА ФСЕС, ЗА КОЛИЧЕСТВА ПОДАДЕНИ ПО ЕПМ  НА ЕСО ЕАД</t>
  </si>
  <si>
    <t>УНИКАЛНИ ИДЕНТИФИКАЦИОННИ НОМЕРА НА е-СП, ПРЕДНАЗНАЧЕНИ ЗА ФСЕС, ЗА КОЛИЧЕСТВА ПОДАДЕНИ ПО ЕРМ</t>
  </si>
  <si>
    <t xml:space="preserve">ИЗДАДЕНИ/ПРЕХВЪРЛЕНИ ЕЛЕКТРОННИ СЕРТИФИКАТИ ЗА ПРОИЗХОД (е-СП) НА ЕЛЕКТРИЧЕСКА ЕНЕРГИЯ ОТ ВИСОКОЕФЕКТИВНО  </t>
  </si>
  <si>
    <t>ИЗДАВАНЕ / ПРЕХВЪРЛЯНЕ  НА  е-СП  СПОРЕД ПОДАДЕНИТЕ КОЛИЧЕСТВА КЪМ СЪОТВЕТНИТЕ ЕЛЕКТРИЧЕСКИ МРЕЖИ</t>
  </si>
  <si>
    <t>ИЗДАВАНЕ / ПРЕХВЪРЛЯНЕ  НА  е-СП СПОРЕД ПОДАДЕНИТЕ КОЛИЧЕСТВА КЪМ СЪОТВЕТНИТЕ ЕЛЕКТРИЧЕСКИ МРЕЖИ</t>
  </si>
  <si>
    <t>ОБЩО ЕЛЕКТРОННИ СЕРТИФИКАТИ ЗА ПРОИЗХОД (е-СП)</t>
  </si>
  <si>
    <t>ИЗДАДЕНИ / ПРЕХВЪРЛЕНИ е-СП ЗА ПОДАДЕНАТА ОБЩО ЕЕ ПО МРЕЖИТЕ</t>
  </si>
  <si>
    <t>ПОДРОБНА СПРАВКА ОТНОСНО НЯКОЛКО ХАРАКТЕРНИ ПАРАМЕТЪРА ОТ МЕСЕЧНО ИЗДАДЕНИТЕ И ПРЕХВЪРЛЕНИ ЕЛЕКТРОННИ СЕРТИФИКАТИ ЗА ПРОИЗХОД (е-СП) НА ЕЛЕКТРИЧЕСКА ЕНЕРГИЯ ОТ ВЕКП НА ЕЕ И ТЕ</t>
  </si>
  <si>
    <t>е-СП от ЕЕ по чл. 119, ал.1 и ал.2 от ЗЕ</t>
  </si>
  <si>
    <r>
      <t xml:space="preserve">КОМБИНИРАНО ПРОИЗВОДСТВО (ВЕКП) ПРЕЗ ПЕРИОДА ОТ 01.09.2025 Г. ДО 30.09.2025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</si>
  <si>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r>
      <t xml:space="preserve">КОМБИНИРАНО ПРОИЗВОДСТВО (ВЕКП) ПРЕЗ ПЕРИОДА ОТ 01.11.2025 Г. ДО 30.11.2025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</si>
  <si>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ПОПРАВКА НА НЕТНАТА ЕЕ ОТ ВЕКП ЧРЕЗ РЕШЕНИЕ НА КЕВР ЗА ФАКТИЧЕСКА ГРЕШКА</t>
  </si>
  <si>
    <t>Е-РД-16-645</t>
  </si>
  <si>
    <t>Е-РД-16-581</t>
  </si>
  <si>
    <t>ДВГ 30,65</t>
  </si>
  <si>
    <t>ДВГ 96,75</t>
  </si>
  <si>
    <t>ЗСК-10-01-25/000000001</t>
  </si>
  <si>
    <t>ЗСК-10-01-25/000000307</t>
  </si>
  <si>
    <t>валидни</t>
  </si>
  <si>
    <t>Е-РД-16-671</t>
  </si>
  <si>
    <t>ДВГ 16,51</t>
  </si>
  <si>
    <t>ДВГ 78,62</t>
  </si>
  <si>
    <t>„Електрохолд Продажби” АД</t>
  </si>
  <si>
    <t>ЗСК-32-01-25/000000001</t>
  </si>
  <si>
    <t>ЗСК-32-01-25/000000045</t>
  </si>
  <si>
    <t>Е-РД-16-579</t>
  </si>
  <si>
    <t>Е-РД-16-588</t>
  </si>
  <si>
    <t>ДВГ 18,52</t>
  </si>
  <si>
    <t>ДВГ 75,79</t>
  </si>
  <si>
    <t>„Електроразпределителни мрежи Запад” АД</t>
  </si>
  <si>
    <t>ЗСК-1-01-25/000000001</t>
  </si>
  <si>
    <t>ЗСК-1-01-25/000001382</t>
  </si>
  <si>
    <t>Е-РД-16-643</t>
  </si>
  <si>
    <t>ДВГ 21,65</t>
  </si>
  <si>
    <t>ДВГ 80,78</t>
  </si>
  <si>
    <t>ЗСК-4-01-25/000000001</t>
  </si>
  <si>
    <t>ЗСК-4-01-25/000002102</t>
  </si>
  <si>
    <t>Е-РД-16-644</t>
  </si>
  <si>
    <t>ДВГ 18,03</t>
  </si>
  <si>
    <t>ДВГ 79,04</t>
  </si>
  <si>
    <t>ЗСК-6-01-25/000000001</t>
  </si>
  <si>
    <t>ЗСК-6-01-25/000001665</t>
  </si>
  <si>
    <t>Е-РД-16-583</t>
  </si>
  <si>
    <t>Е-РД-16-672</t>
  </si>
  <si>
    <t>ДВГ 25,08</t>
  </si>
  <si>
    <t>ДВГ 85,50</t>
  </si>
  <si>
    <t>ЗСК-28-01-25/000000001</t>
  </si>
  <si>
    <t>ЗСК-28-01-25/00000426</t>
  </si>
  <si>
    <t>ЗСК-28-01-25/000000426</t>
  </si>
  <si>
    <t>Е-РД-16-590</t>
  </si>
  <si>
    <t>Е-РД-16-586</t>
  </si>
  <si>
    <t>ДВГ 16,27</t>
  </si>
  <si>
    <t>ДВГ 76,70</t>
  </si>
  <si>
    <t>ДВГ 17,86</t>
  </si>
  <si>
    <t>ДВГ 78,82</t>
  </si>
  <si>
    <t>ЗСК-37-01-25/000000001</t>
  </si>
  <si>
    <t>ЗСК-37-01-25/000002128</t>
  </si>
  <si>
    <t>Е-РД-16-582</t>
  </si>
  <si>
    <t>ДВГ 17,50</t>
  </si>
  <si>
    <t>ДВГ 77,33</t>
  </si>
  <si>
    <t>ДВГ 19,06</t>
  </si>
  <si>
    <t>ДВГ 79,53</t>
  </si>
  <si>
    <t>ЗСК-38-01-25/000000001</t>
  </si>
  <si>
    <t>ЗСК-38-01-25/000002775</t>
  </si>
  <si>
    <t>Е-РД-16-585</t>
  </si>
  <si>
    <t>ДВГ 19,61</t>
  </si>
  <si>
    <t>ДВГ 79,75</t>
  </si>
  <si>
    <t>ЗСК-44-01-25/000000001</t>
  </si>
  <si>
    <t>ЗСК-44-01-25/000001613</t>
  </si>
  <si>
    <t>Е-РД-16-587</t>
  </si>
  <si>
    <t>ДВГ 24,77</t>
  </si>
  <si>
    <t>ДВГ 85,55</t>
  </si>
  <si>
    <t>ЗСК-43-01-25/000000001</t>
  </si>
  <si>
    <t>ЗСК-43-01-25/000001175</t>
  </si>
  <si>
    <t>Е-РД-16-646</t>
  </si>
  <si>
    <t>ДВГ 22,42</t>
  </si>
  <si>
    <t>ДВГ 83,12</t>
  </si>
  <si>
    <t>ЗСК-46-01-25/000000001</t>
  </si>
  <si>
    <t>ЗСК-46-01-25/000002411</t>
  </si>
  <si>
    <t>Е-РД-16-639</t>
  </si>
  <si>
    <t>ДВГ 20,08</t>
  </si>
  <si>
    <t>ДВГ 80,27</t>
  </si>
  <si>
    <t>ЗСК-36-01-25/000000001</t>
  </si>
  <si>
    <t>ЗСК-36-01-25/000000246</t>
  </si>
  <si>
    <t>Е-РД-16-668</t>
  </si>
  <si>
    <t>Е-РД-16-589#2</t>
  </si>
  <si>
    <t>ДВГ 15,49</t>
  </si>
  <si>
    <t>ДВГ 76,93</t>
  </si>
  <si>
    <t>ДВГ 13,33</t>
  </si>
  <si>
    <t>ДВГ 75,67</t>
  </si>
  <si>
    <t>ЗСК-5-01-25/000000001</t>
  </si>
  <si>
    <t>ЗСК-5-01-25/000003630</t>
  </si>
  <si>
    <t>Е-РД-16-589#1</t>
  </si>
  <si>
    <t>ДВГ 23,92</t>
  </si>
  <si>
    <t>ДВГ 81,57</t>
  </si>
  <si>
    <t>ЗСК-40-01-25/000000001</t>
  </si>
  <si>
    <t>ЗСК-40-01-25/000001145</t>
  </si>
  <si>
    <t>Е-РД-16-669</t>
  </si>
  <si>
    <t>ДВГ 19,17</t>
  </si>
  <si>
    <t>ДВГ 78,27</t>
  </si>
  <si>
    <t>ДВГ 21,12</t>
  </si>
  <si>
    <t>ДВГ 81,62</t>
  </si>
  <si>
    <t>ДВГ 20,19</t>
  </si>
  <si>
    <t>ДВГ 80,46</t>
  </si>
  <si>
    <t>ДВГ 22,58</t>
  </si>
  <si>
    <t>ДВГ 85,10</t>
  </si>
  <si>
    <t>ДВГ 23,67</t>
  </si>
  <si>
    <t>ДВГ 86,35</t>
  </si>
  <si>
    <t>ДВГ 21,37</t>
  </si>
  <si>
    <t>ДВГ 83,82</t>
  </si>
  <si>
    <t>ЗСК-21-01-25/000000001</t>
  </si>
  <si>
    <t>ЗСК-21-01-25/000009025</t>
  </si>
  <si>
    <t>Е-РД-16-580</t>
  </si>
  <si>
    <t>ДВГ 20,87</t>
  </si>
  <si>
    <t>ДВГ 79,11</t>
  </si>
  <si>
    <t>ДВГ 24,36</t>
  </si>
  <si>
    <t>ДВГ 84,46</t>
  </si>
  <si>
    <t>ДВГ 19,92</t>
  </si>
  <si>
    <t>ДВГ 80,16</t>
  </si>
  <si>
    <t>ДВГ 22,74</t>
  </si>
  <si>
    <t>ДВГ 82,45</t>
  </si>
  <si>
    <t>ДВГ 22,57</t>
  </si>
  <si>
    <t>ДВГ 82,69</t>
  </si>
  <si>
    <t>ЗСК-26-01-25/000000001</t>
  </si>
  <si>
    <t>ЗСК-26-01-25/000007907</t>
  </si>
  <si>
    <t>Е-РД-16-670</t>
  </si>
  <si>
    <t>ДВГ 24,65</t>
  </si>
  <si>
    <t>ДВГ 83,09</t>
  </si>
  <si>
    <t>ДВГ 24,61</t>
  </si>
  <si>
    <t>ДВГ 85,01</t>
  </si>
  <si>
    <t>ЗСК-39-01-25/000000001</t>
  </si>
  <si>
    <t>ЗСК-39-01-25/000004241</t>
  </si>
  <si>
    <t>ЗСК-12-01-25/000000001</t>
  </si>
  <si>
    <t>ЗСК-12-01-25/000000227</t>
  </si>
  <si>
    <t>Е-РД-16-635</t>
  </si>
  <si>
    <t>ДВГ 16,02</t>
  </si>
  <si>
    <t>ДВГ 75,28</t>
  </si>
  <si>
    <t>ДВГ 15,72</t>
  </si>
  <si>
    <t>ДВГ 75,30</t>
  </si>
  <si>
    <t>ДВГ 15,86</t>
  </si>
  <si>
    <t>ДВГ 75,34</t>
  </si>
  <si>
    <t>ТГ3 10,71</t>
  </si>
  <si>
    <t>ТГ3 79,49</t>
  </si>
  <si>
    <t>ТГ 19,05</t>
  </si>
  <si>
    <t>ТГ 80,40</t>
  </si>
  <si>
    <t>ЗСК-9-01-25/000000001</t>
  </si>
  <si>
    <t>ЗСК-9-01-25/000028991</t>
  </si>
  <si>
    <t>Е-РД-16-638</t>
  </si>
  <si>
    <t>ДВГ 17,30</t>
  </si>
  <si>
    <t>ДВГ 76,25</t>
  </si>
  <si>
    <t>ДВГ 17,33</t>
  </si>
  <si>
    <t>ДВГ 76,27</t>
  </si>
  <si>
    <t>ДВГ 17,24</t>
  </si>
  <si>
    <t>ДВГ 76,21</t>
  </si>
  <si>
    <t>ЗСК-13-01-25/000000001</t>
  </si>
  <si>
    <t>ЗСК-13-01-25/000034665</t>
  </si>
  <si>
    <t>ЗСК-13-01-25/000034666</t>
  </si>
  <si>
    <t>ЗСК-13-01-25/000041278</t>
  </si>
  <si>
    <t>Е-РД-16-667#1</t>
  </si>
  <si>
    <t>ТГ 17,15</t>
  </si>
  <si>
    <t>ТГ 91,64</t>
  </si>
  <si>
    <t>ЗСК-14-01-25/000000001</t>
  </si>
  <si>
    <t>ЗСК-14-01-25/000011335</t>
  </si>
  <si>
    <t>ЗСК-14-01-25/00011336</t>
  </si>
  <si>
    <t>ЗСК-14-01-25/00011381</t>
  </si>
  <si>
    <t>ЗСК-14-01-25/000011381</t>
  </si>
  <si>
    <t>Е-РД-16-667#2</t>
  </si>
  <si>
    <t>ТГ 10,11</t>
  </si>
  <si>
    <t>ТГ 80,73</t>
  </si>
  <si>
    <t>ТГ 11,55</t>
  </si>
  <si>
    <t>ТГ 84,28</t>
  </si>
  <si>
    <t>ТГ 10,51</t>
  </si>
  <si>
    <t>ТГ 83,69</t>
  </si>
  <si>
    <t>38% от Инв. кредит - ЕБВР</t>
  </si>
  <si>
    <t>ЗСК-15-01-25/000000001</t>
  </si>
  <si>
    <t>ЗСК-15-01-25/000056539</t>
  </si>
  <si>
    <t>ЗСК-15-01-25/000056540</t>
  </si>
  <si>
    <t>ЗСК-15-01-25/000058689</t>
  </si>
  <si>
    <t>ЗСК-15-01-25/000058690</t>
  </si>
  <si>
    <t>ЗСК-15-01-25/000061083</t>
  </si>
  <si>
    <t>Е-РД-16-637</t>
  </si>
  <si>
    <t>ЗСК-16-01-25/000000001</t>
  </si>
  <si>
    <t>ЗСК-16-01-25/00034536</t>
  </si>
  <si>
    <t>ЗСК-16-01-25/000034536</t>
  </si>
  <si>
    <t>Е-РД-16-23</t>
  </si>
  <si>
    <t>ТГ 26,34</t>
  </si>
  <si>
    <t>ТГ 80,54</t>
  </si>
  <si>
    <t>ТГ 26,35</t>
  </si>
  <si>
    <t>ТГ 80,56</t>
  </si>
  <si>
    <t>ЗСК-18-01-25/000000001</t>
  </si>
  <si>
    <t>ЗСК-18-01-25/000019522</t>
  </si>
  <si>
    <t>Е-РД-16-636</t>
  </si>
  <si>
    <t>ТГ 27,15</t>
  </si>
  <si>
    <t>ТГ 80,07</t>
  </si>
  <si>
    <t>ЗСК-19-01-25/000000001</t>
  </si>
  <si>
    <t>ЗСК-19-01-25/000009463</t>
  </si>
  <si>
    <t>ДЕ до 1 бр. търг. рег. в ЕСО</t>
  </si>
  <si>
    <t>ЗСК-19-01-25/000009464</t>
  </si>
  <si>
    <t>ЗСК-19-01-25/000011477</t>
  </si>
  <si>
    <t>Е-РД-16-666</t>
  </si>
  <si>
    <t>ДВГ 15,80</t>
  </si>
  <si>
    <t>ДВГ 15,68</t>
  </si>
  <si>
    <t>ДВГ 75,18</t>
  </si>
  <si>
    <t>ДВГ 15,65</t>
  </si>
  <si>
    <t>ДВГ 75,14</t>
  </si>
  <si>
    <t>ТГ 23,38</t>
  </si>
  <si>
    <t>ТГ 80,02</t>
  </si>
  <si>
    <t>ТГ 23,53</t>
  </si>
  <si>
    <t>ТГ 80,03</t>
  </si>
  <si>
    <t>ЗСК-20-01-25/000000001</t>
  </si>
  <si>
    <t>ЗСК-20-01-25/000029124</t>
  </si>
  <si>
    <t>ЗСК-20-01-25/000029125</t>
  </si>
  <si>
    <t>ЗСК-20-01-25/000030264</t>
  </si>
  <si>
    <t>Е-РД-16-642</t>
  </si>
  <si>
    <t>ДЕ до 7 бр. клиенти</t>
  </si>
  <si>
    <t>Е-РД-16-641</t>
  </si>
  <si>
    <t>Е-РД-16-22</t>
  </si>
  <si>
    <t>ТГ 17,93</t>
  </si>
  <si>
    <t>ТГ 34,48</t>
  </si>
  <si>
    <t>ТГ 19,54</t>
  </si>
  <si>
    <t>ТГ 39,46</t>
  </si>
  <si>
    <t>ТГ 21,79</t>
  </si>
  <si>
    <t>ТГ 55,47</t>
  </si>
  <si>
    <t>ЗСК-47-01-25/000000001</t>
  </si>
  <si>
    <t>ЗСК-47-01-25/000030504</t>
  </si>
  <si>
    <t>КОМБИНИРАНО ПРОИЗВОДСТВО (ВЕКП) ПРЕЗ ПЕРИОДА ОТ 01.01.2025 Г. ДО 31.01.2025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</si>
</sst>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color indexed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Bookman Old Style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200">
    <xf numFmtId="0" fontId="0" fillId="0" borderId="0" xfId="0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2" borderId="0" xfId="0" applyFill="1"/>
    <xf numFmtId="0" fontId="12" fillId="0" borderId="5" xfId="0" applyFont="1" applyFill="1" applyBorder="1" applyAlignment="1">
      <alignment horizontal="center" vertical="center"/>
    </xf>
    <xf numFmtId="14" fontId="2" fillId="0" borderId="5" xfId="1" applyNumberForma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66" fontId="2" fillId="0" borderId="5" xfId="1" applyNumberFormat="1" applyFill="1" applyBorder="1" applyAlignment="1">
      <alignment horizontal="center" vertical="center"/>
    </xf>
    <xf numFmtId="3" fontId="2" fillId="0" borderId="5" xfId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8" fillId="0" borderId="2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textRotation="180" wrapText="1"/>
    </xf>
    <xf numFmtId="0" fontId="0" fillId="3" borderId="17" xfId="0" applyFill="1" applyBorder="1" applyAlignment="1">
      <alignment horizontal="center" vertical="center" textRotation="180" wrapText="1"/>
    </xf>
    <xf numFmtId="0" fontId="0" fillId="3" borderId="18" xfId="0" applyFill="1" applyBorder="1" applyAlignment="1">
      <alignment vertical="center" textRotation="180" wrapText="1"/>
    </xf>
    <xf numFmtId="0" fontId="0" fillId="4" borderId="23" xfId="0" applyFill="1" applyBorder="1" applyAlignment="1">
      <alignment vertical="center" textRotation="180" wrapText="1"/>
    </xf>
    <xf numFmtId="0" fontId="0" fillId="4" borderId="17" xfId="0" applyFill="1" applyBorder="1" applyAlignment="1">
      <alignment horizontal="center" vertical="center" textRotation="180" wrapText="1"/>
    </xf>
    <xf numFmtId="0" fontId="0" fillId="4" borderId="18" xfId="0" applyFill="1" applyBorder="1" applyAlignment="1">
      <alignment vertical="center" textRotation="180" wrapText="1"/>
    </xf>
    <xf numFmtId="0" fontId="0" fillId="3" borderId="23" xfId="0" applyFont="1" applyFill="1" applyBorder="1" applyAlignment="1">
      <alignment vertical="center" textRotation="180" wrapText="1"/>
    </xf>
    <xf numFmtId="0" fontId="0" fillId="3" borderId="17" xfId="0" applyFont="1" applyFill="1" applyBorder="1" applyAlignment="1">
      <alignment horizontal="center" vertical="center" textRotation="180" wrapText="1"/>
    </xf>
    <xf numFmtId="0" fontId="0" fillId="4" borderId="23" xfId="0" applyFont="1" applyFill="1" applyBorder="1" applyAlignment="1">
      <alignment vertical="center" textRotation="180" wrapText="1"/>
    </xf>
    <xf numFmtId="0" fontId="0" fillId="4" borderId="17" xfId="0" applyFont="1" applyFill="1" applyBorder="1" applyAlignment="1">
      <alignment horizontal="center" vertical="center" textRotation="180" wrapText="1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21" xfId="0" applyFont="1" applyFill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0" borderId="28" xfId="0" applyNumberFormat="1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30" xfId="0" applyNumberFormat="1" applyBorder="1"/>
    <xf numFmtId="3" fontId="0" fillId="0" borderId="29" xfId="0" applyNumberFormat="1" applyFont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21" xfId="0" applyNumberFormat="1" applyFill="1" applyBorder="1"/>
    <xf numFmtId="3" fontId="0" fillId="4" borderId="15" xfId="0" applyNumberFormat="1" applyFont="1" applyFill="1" applyBorder="1"/>
    <xf numFmtId="3" fontId="0" fillId="4" borderId="16" xfId="0" applyNumberFormat="1" applyFont="1" applyFill="1" applyBorder="1"/>
    <xf numFmtId="3" fontId="0" fillId="4" borderId="21" xfId="0" applyNumberFormat="1" applyFont="1" applyFill="1" applyBorder="1"/>
    <xf numFmtId="3" fontId="9" fillId="0" borderId="28" xfId="0" applyNumberFormat="1" applyFont="1" applyBorder="1"/>
    <xf numFmtId="3" fontId="9" fillId="0" borderId="5" xfId="0" applyNumberFormat="1" applyFont="1" applyBorder="1"/>
    <xf numFmtId="3" fontId="9" fillId="0" borderId="19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30" xfId="0" applyNumberFormat="1" applyFont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4" borderId="21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26" xfId="0" applyFill="1" applyBorder="1"/>
    <xf numFmtId="3" fontId="9" fillId="0" borderId="26" xfId="0" applyNumberFormat="1" applyFont="1" applyFill="1" applyBorder="1"/>
    <xf numFmtId="3" fontId="9" fillId="0" borderId="2" xfId="0" applyNumberFormat="1" applyFont="1" applyFill="1" applyBorder="1"/>
    <xf numFmtId="3" fontId="9" fillId="0" borderId="27" xfId="0" applyNumberFormat="1" applyFont="1" applyFill="1" applyBorder="1"/>
    <xf numFmtId="3" fontId="0" fillId="0" borderId="26" xfId="0" applyNumberFormat="1" applyFill="1" applyBorder="1"/>
    <xf numFmtId="3" fontId="0" fillId="0" borderId="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ont="1" applyFill="1" applyBorder="1"/>
    <xf numFmtId="3" fontId="0" fillId="0" borderId="2" xfId="0" applyNumberFormat="1" applyFont="1" applyFill="1" applyBorder="1"/>
    <xf numFmtId="3" fontId="0" fillId="0" borderId="27" xfId="0" applyNumberFormat="1" applyFont="1" applyFill="1" applyBorder="1"/>
    <xf numFmtId="0" fontId="0" fillId="0" borderId="28" xfId="0" applyFill="1" applyBorder="1"/>
    <xf numFmtId="3" fontId="9" fillId="0" borderId="28" xfId="0" applyNumberFormat="1" applyFont="1" applyFill="1" applyBorder="1"/>
    <xf numFmtId="3" fontId="9" fillId="0" borderId="5" xfId="0" applyNumberFormat="1" applyFont="1" applyFill="1" applyBorder="1"/>
    <xf numFmtId="3" fontId="9" fillId="0" borderId="19" xfId="0" applyNumberFormat="1" applyFont="1" applyFill="1" applyBorder="1"/>
    <xf numFmtId="3" fontId="0" fillId="0" borderId="28" xfId="0" applyNumberFormat="1" applyFill="1" applyBorder="1"/>
    <xf numFmtId="3" fontId="0" fillId="0" borderId="5" xfId="0" applyNumberFormat="1" applyFill="1" applyBorder="1"/>
    <xf numFmtId="3" fontId="0" fillId="0" borderId="19" xfId="0" applyNumberFormat="1" applyFill="1" applyBorder="1"/>
    <xf numFmtId="3" fontId="0" fillId="0" borderId="28" xfId="0" applyNumberFormat="1" applyFont="1" applyFill="1" applyBorder="1"/>
    <xf numFmtId="3" fontId="0" fillId="0" borderId="5" xfId="0" applyNumberFormat="1" applyFont="1" applyFill="1" applyBorder="1"/>
    <xf numFmtId="3" fontId="0" fillId="0" borderId="19" xfId="0" applyNumberFormat="1" applyFont="1" applyFill="1" applyBorder="1"/>
    <xf numFmtId="0" fontId="2" fillId="0" borderId="2" xfId="1" applyFont="1" applyFill="1" applyBorder="1" applyAlignment="1">
      <alignment horizontal="center" vertical="center"/>
    </xf>
    <xf numFmtId="3" fontId="9" fillId="0" borderId="22" xfId="0" applyNumberFormat="1" applyFont="1" applyFill="1" applyBorder="1"/>
    <xf numFmtId="14" fontId="14" fillId="2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2" fillId="2" borderId="5" xfId="1" applyNumberForma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166" fontId="2" fillId="2" borderId="5" xfId="1" applyNumberFormat="1" applyFill="1" applyBorder="1" applyAlignment="1">
      <alignment horizontal="center" vertical="center"/>
    </xf>
    <xf numFmtId="3" fontId="2" fillId="2" borderId="5" xfId="1" applyNumberForma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4" fontId="2" fillId="2" borderId="5" xfId="1" applyNumberForma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1" fillId="3" borderId="6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</cellXfs>
  <cellStyles count="8">
    <cellStyle name="Comma 2" xfId="2"/>
    <cellStyle name="Currency 2" xfId="3"/>
    <cellStyle name="Normal" xfId="0" builtinId="0"/>
    <cellStyle name="Normal 2" xfId="4"/>
    <cellStyle name="Normal 2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4.42578125" customWidth="1"/>
    <col min="2" max="2" width="43.5703125" customWidth="1"/>
  </cols>
  <sheetData>
    <row r="1" spans="1:54" ht="30.75" customHeight="1" x14ac:dyDescent="0.25">
      <c r="A1" s="143" t="s">
        <v>774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54" ht="15.75" thickBot="1" x14ac:dyDescent="0.3">
      <c r="A2" s="144" t="s">
        <v>750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54" x14ac:dyDescent="0.25">
      <c r="A3" s="148" t="s">
        <v>2</v>
      </c>
      <c r="B3" s="145" t="s">
        <v>210</v>
      </c>
      <c r="C3" s="137" t="s">
        <v>224</v>
      </c>
      <c r="D3" s="138"/>
      <c r="E3" s="138"/>
      <c r="F3" s="139"/>
      <c r="G3" s="140" t="s">
        <v>212</v>
      </c>
      <c r="H3" s="141"/>
      <c r="I3" s="141"/>
      <c r="J3" s="142"/>
      <c r="K3" s="137" t="s">
        <v>213</v>
      </c>
      <c r="L3" s="138"/>
      <c r="M3" s="138"/>
      <c r="N3" s="139"/>
      <c r="O3" s="140" t="s">
        <v>214</v>
      </c>
      <c r="P3" s="141"/>
      <c r="Q3" s="141"/>
      <c r="R3" s="142"/>
      <c r="S3" s="137" t="s">
        <v>215</v>
      </c>
      <c r="T3" s="138"/>
      <c r="U3" s="138"/>
      <c r="V3" s="139"/>
      <c r="W3" s="140" t="s">
        <v>216</v>
      </c>
      <c r="X3" s="141"/>
      <c r="Y3" s="141"/>
      <c r="Z3" s="142"/>
      <c r="AA3" s="137" t="s">
        <v>217</v>
      </c>
      <c r="AB3" s="138"/>
      <c r="AC3" s="138"/>
      <c r="AD3" s="139"/>
      <c r="AE3" s="140" t="s">
        <v>218</v>
      </c>
      <c r="AF3" s="141"/>
      <c r="AG3" s="141"/>
      <c r="AH3" s="142"/>
      <c r="AI3" s="137" t="s">
        <v>219</v>
      </c>
      <c r="AJ3" s="138"/>
      <c r="AK3" s="138"/>
      <c r="AL3" s="139"/>
      <c r="AM3" s="140" t="s">
        <v>220</v>
      </c>
      <c r="AN3" s="141"/>
      <c r="AO3" s="141"/>
      <c r="AP3" s="142"/>
      <c r="AQ3" s="137" t="s">
        <v>221</v>
      </c>
      <c r="AR3" s="138"/>
      <c r="AS3" s="138"/>
      <c r="AT3" s="139"/>
      <c r="AU3" s="140" t="s">
        <v>222</v>
      </c>
      <c r="AV3" s="141"/>
      <c r="AW3" s="141"/>
      <c r="AX3" s="142"/>
      <c r="AY3" s="137" t="s">
        <v>223</v>
      </c>
      <c r="AZ3" s="138"/>
      <c r="BA3" s="138"/>
      <c r="BB3" s="139"/>
    </row>
    <row r="4" spans="1:54" ht="72.75" customHeight="1" thickBot="1" x14ac:dyDescent="0.3">
      <c r="A4" s="149"/>
      <c r="B4" s="146"/>
      <c r="C4" s="40" t="s">
        <v>211</v>
      </c>
      <c r="D4" s="41" t="s">
        <v>225</v>
      </c>
      <c r="E4" s="41" t="s">
        <v>751</v>
      </c>
      <c r="F4" s="42" t="s">
        <v>775</v>
      </c>
      <c r="G4" s="43" t="s">
        <v>211</v>
      </c>
      <c r="H4" s="44" t="s">
        <v>225</v>
      </c>
      <c r="I4" s="44" t="s">
        <v>751</v>
      </c>
      <c r="J4" s="45" t="s">
        <v>775</v>
      </c>
      <c r="K4" s="40" t="s">
        <v>211</v>
      </c>
      <c r="L4" s="41" t="s">
        <v>225</v>
      </c>
      <c r="M4" s="41" t="s">
        <v>751</v>
      </c>
      <c r="N4" s="42" t="s">
        <v>775</v>
      </c>
      <c r="O4" s="43" t="s">
        <v>211</v>
      </c>
      <c r="P4" s="44" t="s">
        <v>225</v>
      </c>
      <c r="Q4" s="44" t="s">
        <v>751</v>
      </c>
      <c r="R4" s="45" t="s">
        <v>775</v>
      </c>
      <c r="S4" s="46" t="s">
        <v>211</v>
      </c>
      <c r="T4" s="47" t="s">
        <v>225</v>
      </c>
      <c r="U4" s="41" t="s">
        <v>751</v>
      </c>
      <c r="V4" s="42" t="s">
        <v>775</v>
      </c>
      <c r="W4" s="48" t="s">
        <v>211</v>
      </c>
      <c r="X4" s="49" t="s">
        <v>225</v>
      </c>
      <c r="Y4" s="44" t="s">
        <v>751</v>
      </c>
      <c r="Z4" s="45" t="s">
        <v>775</v>
      </c>
      <c r="AA4" s="40" t="s">
        <v>211</v>
      </c>
      <c r="AB4" s="41" t="s">
        <v>225</v>
      </c>
      <c r="AC4" s="41" t="s">
        <v>751</v>
      </c>
      <c r="AD4" s="42" t="s">
        <v>775</v>
      </c>
      <c r="AE4" s="43" t="s">
        <v>211</v>
      </c>
      <c r="AF4" s="44" t="s">
        <v>225</v>
      </c>
      <c r="AG4" s="44" t="s">
        <v>751</v>
      </c>
      <c r="AH4" s="45" t="s">
        <v>775</v>
      </c>
      <c r="AI4" s="40" t="s">
        <v>211</v>
      </c>
      <c r="AJ4" s="41" t="s">
        <v>225</v>
      </c>
      <c r="AK4" s="41" t="s">
        <v>751</v>
      </c>
      <c r="AL4" s="42" t="s">
        <v>775</v>
      </c>
      <c r="AM4" s="43" t="s">
        <v>211</v>
      </c>
      <c r="AN4" s="44" t="s">
        <v>225</v>
      </c>
      <c r="AO4" s="44" t="s">
        <v>751</v>
      </c>
      <c r="AP4" s="45" t="s">
        <v>775</v>
      </c>
      <c r="AQ4" s="40" t="s">
        <v>211</v>
      </c>
      <c r="AR4" s="41" t="s">
        <v>225</v>
      </c>
      <c r="AS4" s="41" t="s">
        <v>751</v>
      </c>
      <c r="AT4" s="42" t="s">
        <v>775</v>
      </c>
      <c r="AU4" s="43" t="s">
        <v>211</v>
      </c>
      <c r="AV4" s="44" t="s">
        <v>225</v>
      </c>
      <c r="AW4" s="44" t="s">
        <v>751</v>
      </c>
      <c r="AX4" s="45" t="s">
        <v>775</v>
      </c>
      <c r="AY4" s="40" t="s">
        <v>211</v>
      </c>
      <c r="AZ4" s="41" t="s">
        <v>225</v>
      </c>
      <c r="BA4" s="41" t="s">
        <v>751</v>
      </c>
      <c r="BB4" s="42" t="s">
        <v>775</v>
      </c>
    </row>
    <row r="5" spans="1:54" ht="15.75" thickBot="1" x14ac:dyDescent="0.3">
      <c r="A5" s="150"/>
      <c r="B5" s="147"/>
      <c r="C5" s="50" t="s">
        <v>11</v>
      </c>
      <c r="D5" s="51" t="s">
        <v>11</v>
      </c>
      <c r="E5" s="51" t="s">
        <v>226</v>
      </c>
      <c r="F5" s="52" t="s">
        <v>226</v>
      </c>
      <c r="G5" s="50" t="s">
        <v>11</v>
      </c>
      <c r="H5" s="51" t="s">
        <v>11</v>
      </c>
      <c r="I5" s="51" t="s">
        <v>226</v>
      </c>
      <c r="J5" s="52" t="s">
        <v>226</v>
      </c>
      <c r="K5" s="50" t="s">
        <v>11</v>
      </c>
      <c r="L5" s="51" t="s">
        <v>11</v>
      </c>
      <c r="M5" s="51" t="s">
        <v>226</v>
      </c>
      <c r="N5" s="52" t="s">
        <v>226</v>
      </c>
      <c r="O5" s="50" t="s">
        <v>11</v>
      </c>
      <c r="P5" s="51" t="s">
        <v>11</v>
      </c>
      <c r="Q5" s="51" t="s">
        <v>226</v>
      </c>
      <c r="R5" s="52" t="s">
        <v>226</v>
      </c>
      <c r="S5" s="53" t="s">
        <v>11</v>
      </c>
      <c r="T5" s="54" t="s">
        <v>11</v>
      </c>
      <c r="U5" s="54" t="s">
        <v>226</v>
      </c>
      <c r="V5" s="55" t="s">
        <v>226</v>
      </c>
      <c r="W5" s="53" t="s">
        <v>11</v>
      </c>
      <c r="X5" s="54" t="s">
        <v>11</v>
      </c>
      <c r="Y5" s="54" t="s">
        <v>226</v>
      </c>
      <c r="Z5" s="55" t="s">
        <v>226</v>
      </c>
      <c r="AA5" s="50" t="s">
        <v>11</v>
      </c>
      <c r="AB5" s="51" t="s">
        <v>11</v>
      </c>
      <c r="AC5" s="51" t="s">
        <v>226</v>
      </c>
      <c r="AD5" s="52" t="s">
        <v>226</v>
      </c>
      <c r="AE5" s="50" t="s">
        <v>11</v>
      </c>
      <c r="AF5" s="51" t="s">
        <v>11</v>
      </c>
      <c r="AG5" s="51" t="s">
        <v>226</v>
      </c>
      <c r="AH5" s="52" t="s">
        <v>226</v>
      </c>
      <c r="AI5" s="50" t="s">
        <v>11</v>
      </c>
      <c r="AJ5" s="51" t="s">
        <v>11</v>
      </c>
      <c r="AK5" s="51" t="s">
        <v>226</v>
      </c>
      <c r="AL5" s="52" t="s">
        <v>226</v>
      </c>
      <c r="AM5" s="50" t="s">
        <v>11</v>
      </c>
      <c r="AN5" s="51" t="s">
        <v>11</v>
      </c>
      <c r="AO5" s="51" t="s">
        <v>226</v>
      </c>
      <c r="AP5" s="52" t="s">
        <v>226</v>
      </c>
      <c r="AQ5" s="50" t="s">
        <v>11</v>
      </c>
      <c r="AR5" s="51" t="s">
        <v>11</v>
      </c>
      <c r="AS5" s="51" t="s">
        <v>226</v>
      </c>
      <c r="AT5" s="52" t="s">
        <v>226</v>
      </c>
      <c r="AU5" s="50" t="s">
        <v>11</v>
      </c>
      <c r="AV5" s="51" t="s">
        <v>11</v>
      </c>
      <c r="AW5" s="51" t="s">
        <v>226</v>
      </c>
      <c r="AX5" s="52" t="s">
        <v>226</v>
      </c>
      <c r="AY5" s="50" t="s">
        <v>11</v>
      </c>
      <c r="AZ5" s="51" t="s">
        <v>11</v>
      </c>
      <c r="BA5" s="51" t="s">
        <v>226</v>
      </c>
      <c r="BB5" s="52" t="s">
        <v>226</v>
      </c>
    </row>
    <row r="6" spans="1:54" s="19" customFormat="1" ht="15.75" thickTop="1" x14ac:dyDescent="0.25">
      <c r="A6" s="86">
        <v>1</v>
      </c>
      <c r="B6" s="36" t="s">
        <v>112</v>
      </c>
      <c r="C6" s="87">
        <f>SUM(G6,K6,O6,S6,W6,AA6,AE6,AI6,AM6,AQ6,AU6,AY6)</f>
        <v>0</v>
      </c>
      <c r="D6" s="88">
        <f>SUM(H6,L6,P6,T6,X6,AB6,AF6,AJ6,AN6,AR6,AV6,AZ6)</f>
        <v>0</v>
      </c>
      <c r="E6" s="88">
        <f>SUM(I6,M6,Q6,U6,Y6,AC6,AG6,AK6,AO6,AS6,AW6,BA6)</f>
        <v>0</v>
      </c>
      <c r="F6" s="89">
        <f>SUM(J6,N6,R6,V6,Z6,AD6,AH6,AL6,AP6,AT6,AX6,BB6)</f>
        <v>0</v>
      </c>
      <c r="G6" s="90">
        <f>'01.2025'!S9</f>
        <v>0</v>
      </c>
      <c r="H6" s="91">
        <f>'01.2025'!T9</f>
        <v>0</v>
      </c>
      <c r="I6" s="91">
        <f>'01.2025'!CK9</f>
        <v>0</v>
      </c>
      <c r="J6" s="92">
        <f>'01.2025'!CF9</f>
        <v>0</v>
      </c>
      <c r="K6" s="90">
        <f>'02.2025'!S9</f>
        <v>0</v>
      </c>
      <c r="L6" s="91">
        <f>'02.2025'!T9</f>
        <v>0</v>
      </c>
      <c r="M6" s="91">
        <f>'02.2025'!CK9</f>
        <v>0</v>
      </c>
      <c r="N6" s="92">
        <f>'02.2025'!CF9</f>
        <v>0</v>
      </c>
      <c r="O6" s="90">
        <f>'03.2025'!S9</f>
        <v>0</v>
      </c>
      <c r="P6" s="91">
        <f>'03.2025'!T9</f>
        <v>0</v>
      </c>
      <c r="Q6" s="91">
        <f>'03.2025'!CK9</f>
        <v>0</v>
      </c>
      <c r="R6" s="92">
        <f>'03.2025'!CF9</f>
        <v>0</v>
      </c>
      <c r="S6" s="93">
        <f>'04.2025'!S9</f>
        <v>0</v>
      </c>
      <c r="T6" s="94">
        <f>'04.2025'!T9</f>
        <v>0</v>
      </c>
      <c r="U6" s="94">
        <f>'04.2025'!CK9</f>
        <v>0</v>
      </c>
      <c r="V6" s="95">
        <f>'04.2025'!CF9</f>
        <v>0</v>
      </c>
      <c r="W6" s="93">
        <f>'05.2025'!S9</f>
        <v>0</v>
      </c>
      <c r="X6" s="94">
        <f>'05.2025'!T9</f>
        <v>0</v>
      </c>
      <c r="Y6" s="94">
        <f>'05.2025'!CK9</f>
        <v>0</v>
      </c>
      <c r="Z6" s="95">
        <f>'05.2025'!CF9</f>
        <v>0</v>
      </c>
      <c r="AA6" s="90">
        <f>'06.2025'!S9</f>
        <v>0</v>
      </c>
      <c r="AB6" s="91">
        <f>'06.2025'!T9</f>
        <v>0</v>
      </c>
      <c r="AC6" s="91">
        <f>'06.2025'!CK9</f>
        <v>0</v>
      </c>
      <c r="AD6" s="92">
        <f>'06.2025'!CF9</f>
        <v>0</v>
      </c>
      <c r="AE6" s="90">
        <f>'07.2025'!S9</f>
        <v>0</v>
      </c>
      <c r="AF6" s="91">
        <f>'07.2025'!T9</f>
        <v>0</v>
      </c>
      <c r="AG6" s="91">
        <f>'07.2025'!CK9</f>
        <v>0</v>
      </c>
      <c r="AH6" s="92">
        <f>'07.2025'!CF9</f>
        <v>0</v>
      </c>
      <c r="AI6" s="90">
        <f>'08.2025'!S9</f>
        <v>0</v>
      </c>
      <c r="AJ6" s="91">
        <f>'08.2025'!T9</f>
        <v>0</v>
      </c>
      <c r="AK6" s="91">
        <f>'08.2025'!CK9</f>
        <v>0</v>
      </c>
      <c r="AL6" s="92">
        <f>'08.2025'!CF9</f>
        <v>0</v>
      </c>
      <c r="AM6" s="90">
        <f>'09.2025'!S9</f>
        <v>0</v>
      </c>
      <c r="AN6" s="91">
        <f>'09.2025'!T9</f>
        <v>0</v>
      </c>
      <c r="AO6" s="91">
        <f>'09.2025'!CK9</f>
        <v>0</v>
      </c>
      <c r="AP6" s="92">
        <f>'09.2025'!CF9</f>
        <v>0</v>
      </c>
      <c r="AQ6" s="90">
        <f>'10.2025'!S9</f>
        <v>0</v>
      </c>
      <c r="AR6" s="91">
        <f>'10.2025'!T9</f>
        <v>0</v>
      </c>
      <c r="AS6" s="91">
        <f>'10.2025'!CK9</f>
        <v>0</v>
      </c>
      <c r="AT6" s="92">
        <f>'10.2025'!CF9</f>
        <v>0</v>
      </c>
      <c r="AU6" s="90">
        <f>'11.2025'!S9</f>
        <v>0</v>
      </c>
      <c r="AV6" s="91">
        <f>'11.2025'!T9</f>
        <v>0</v>
      </c>
      <c r="AW6" s="91">
        <f>'11.2025'!CK9</f>
        <v>0</v>
      </c>
      <c r="AX6" s="92">
        <f>'11.2025'!CF9</f>
        <v>0</v>
      </c>
      <c r="AY6" s="90">
        <f>'12.2025'!S9</f>
        <v>0</v>
      </c>
      <c r="AZ6" s="91">
        <f>'12.2025'!T9</f>
        <v>0</v>
      </c>
      <c r="BA6" s="91">
        <f>'12.2025'!CK9</f>
        <v>0</v>
      </c>
      <c r="BB6" s="92">
        <f>'12.2025'!CF9</f>
        <v>0</v>
      </c>
    </row>
    <row r="7" spans="1:54" s="19" customFormat="1" x14ac:dyDescent="0.25">
      <c r="A7" s="96">
        <f>A6+1</f>
        <v>2</v>
      </c>
      <c r="B7" s="37" t="s">
        <v>158</v>
      </c>
      <c r="C7" s="97">
        <f t="shared" ref="C7:C42" si="0">SUM(G7,K7,O7,S7,W7,AA7,AE7,AI7,AM7,AQ7,AU7,AY7)</f>
        <v>547</v>
      </c>
      <c r="D7" s="98">
        <f t="shared" ref="D7:D42" si="1">SUM(H7,L7,P7,T7,X7,AB7,AF7,AJ7,AN7,AR7,AV7,AZ7)</f>
        <v>538</v>
      </c>
      <c r="E7" s="98">
        <f t="shared" ref="E7:E42" si="2">SUM(I7,M7,Q7,U7,Y7,AC7,AG7,AK7,AO7,AS7,AW7,BA7)</f>
        <v>307</v>
      </c>
      <c r="F7" s="99">
        <f t="shared" ref="F7:F42" si="3">SUM(J7,N7,R7,V7,Z7,AD7,AH7,AL7,AP7,AT7,AX7,BB7)</f>
        <v>0</v>
      </c>
      <c r="G7" s="100">
        <f>'01.2025'!S10</f>
        <v>547</v>
      </c>
      <c r="H7" s="101">
        <f>'01.2025'!T10</f>
        <v>538</v>
      </c>
      <c r="I7" s="101">
        <f>'01.2025'!CK10</f>
        <v>307</v>
      </c>
      <c r="J7" s="102">
        <f>'01.2025'!CF10</f>
        <v>0</v>
      </c>
      <c r="K7" s="100">
        <f>'02.2025'!S10</f>
        <v>0</v>
      </c>
      <c r="L7" s="101">
        <f>'02.2025'!T10</f>
        <v>0</v>
      </c>
      <c r="M7" s="101">
        <f>'02.2025'!CK10</f>
        <v>0</v>
      </c>
      <c r="N7" s="102">
        <f>'02.2025'!CF10</f>
        <v>0</v>
      </c>
      <c r="O7" s="100">
        <f>'03.2025'!S10</f>
        <v>0</v>
      </c>
      <c r="P7" s="101">
        <f>'03.2025'!T10</f>
        <v>0</v>
      </c>
      <c r="Q7" s="101">
        <f>'03.2025'!CK10</f>
        <v>0</v>
      </c>
      <c r="R7" s="102">
        <f>'03.2025'!CF10</f>
        <v>0</v>
      </c>
      <c r="S7" s="103">
        <f>'04.2025'!S10</f>
        <v>0</v>
      </c>
      <c r="T7" s="104">
        <f>'04.2025'!T10</f>
        <v>0</v>
      </c>
      <c r="U7" s="104">
        <f>'04.2025'!CK10</f>
        <v>0</v>
      </c>
      <c r="V7" s="105">
        <f>'04.2025'!CF10</f>
        <v>0</v>
      </c>
      <c r="W7" s="103">
        <f>'05.2025'!S10</f>
        <v>0</v>
      </c>
      <c r="X7" s="104">
        <f>'05.2025'!T10</f>
        <v>0</v>
      </c>
      <c r="Y7" s="104">
        <f>'05.2025'!CK10</f>
        <v>0</v>
      </c>
      <c r="Z7" s="105">
        <f>'05.2025'!CF10</f>
        <v>0</v>
      </c>
      <c r="AA7" s="100">
        <f>'06.2025'!S10</f>
        <v>0</v>
      </c>
      <c r="AB7" s="101">
        <f>'06.2025'!T10</f>
        <v>0</v>
      </c>
      <c r="AC7" s="101">
        <f>'06.2025'!CK10</f>
        <v>0</v>
      </c>
      <c r="AD7" s="102">
        <f>'06.2025'!CF10</f>
        <v>0</v>
      </c>
      <c r="AE7" s="100">
        <f>'07.2025'!S10</f>
        <v>0</v>
      </c>
      <c r="AF7" s="101">
        <f>'07.2025'!T10</f>
        <v>0</v>
      </c>
      <c r="AG7" s="101">
        <f>'07.2025'!CK10</f>
        <v>0</v>
      </c>
      <c r="AH7" s="102">
        <f>'07.2025'!CF10</f>
        <v>0</v>
      </c>
      <c r="AI7" s="100">
        <f>'08.2025'!S10</f>
        <v>0</v>
      </c>
      <c r="AJ7" s="101">
        <f>'08.2025'!T10</f>
        <v>0</v>
      </c>
      <c r="AK7" s="101">
        <f>'08.2025'!CK10</f>
        <v>0</v>
      </c>
      <c r="AL7" s="102">
        <f>'08.2025'!CF10</f>
        <v>0</v>
      </c>
      <c r="AM7" s="100">
        <f>'09.2025'!S10</f>
        <v>0</v>
      </c>
      <c r="AN7" s="101">
        <f>'09.2025'!T10</f>
        <v>0</v>
      </c>
      <c r="AO7" s="101">
        <f>'09.2025'!CK10</f>
        <v>0</v>
      </c>
      <c r="AP7" s="102">
        <f>'09.2025'!CF10</f>
        <v>0</v>
      </c>
      <c r="AQ7" s="100">
        <f>'10.2025'!S10</f>
        <v>0</v>
      </c>
      <c r="AR7" s="101">
        <f>'10.2025'!T10</f>
        <v>0</v>
      </c>
      <c r="AS7" s="101">
        <f>'10.2025'!CK10</f>
        <v>0</v>
      </c>
      <c r="AT7" s="102">
        <f>'10.2025'!CF10</f>
        <v>0</v>
      </c>
      <c r="AU7" s="100">
        <f>'11.2025'!S10</f>
        <v>0</v>
      </c>
      <c r="AV7" s="101">
        <f>'11.2025'!T10</f>
        <v>0</v>
      </c>
      <c r="AW7" s="101">
        <f>'11.2025'!CK10</f>
        <v>0</v>
      </c>
      <c r="AX7" s="102">
        <f>'11.2025'!CF10</f>
        <v>0</v>
      </c>
      <c r="AY7" s="100">
        <f>'12.2025'!S10</f>
        <v>0</v>
      </c>
      <c r="AZ7" s="101">
        <f>'12.2025'!T10</f>
        <v>0</v>
      </c>
      <c r="BA7" s="101">
        <f>'12.2025'!CK10</f>
        <v>0</v>
      </c>
      <c r="BB7" s="102">
        <f>'12.2025'!CF10</f>
        <v>0</v>
      </c>
    </row>
    <row r="8" spans="1:54" s="19" customFormat="1" x14ac:dyDescent="0.25">
      <c r="A8" s="96">
        <f t="shared" ref="A8:A42" si="4">A7+1</f>
        <v>3</v>
      </c>
      <c r="B8" s="38" t="s">
        <v>83</v>
      </c>
      <c r="C8" s="97">
        <f t="shared" si="0"/>
        <v>98.016000000000005</v>
      </c>
      <c r="D8" s="98">
        <f t="shared" si="1"/>
        <v>98.016000000000005</v>
      </c>
      <c r="E8" s="98">
        <f t="shared" si="2"/>
        <v>45</v>
      </c>
      <c r="F8" s="99">
        <f t="shared" si="3"/>
        <v>0</v>
      </c>
      <c r="G8" s="100">
        <f>'01.2025'!S11</f>
        <v>98.016000000000005</v>
      </c>
      <c r="H8" s="101">
        <f>'01.2025'!T11</f>
        <v>98.016000000000005</v>
      </c>
      <c r="I8" s="101">
        <f>'01.2025'!CK11</f>
        <v>45</v>
      </c>
      <c r="J8" s="102">
        <f>'01.2025'!CF11</f>
        <v>0</v>
      </c>
      <c r="K8" s="100">
        <f>'02.2025'!S11</f>
        <v>0</v>
      </c>
      <c r="L8" s="101">
        <f>'02.2025'!T11</f>
        <v>0</v>
      </c>
      <c r="M8" s="101">
        <f>'02.2025'!CK11</f>
        <v>0</v>
      </c>
      <c r="N8" s="102">
        <f>'02.2025'!CF11</f>
        <v>0</v>
      </c>
      <c r="O8" s="100">
        <f>'03.2025'!S11</f>
        <v>0</v>
      </c>
      <c r="P8" s="101">
        <f>'03.2025'!T11</f>
        <v>0</v>
      </c>
      <c r="Q8" s="101">
        <f>'03.2025'!CK11</f>
        <v>0</v>
      </c>
      <c r="R8" s="102">
        <f>'03.2025'!CF11</f>
        <v>0</v>
      </c>
      <c r="S8" s="103">
        <f>'04.2025'!S11</f>
        <v>0</v>
      </c>
      <c r="T8" s="104">
        <f>'04.2025'!T11</f>
        <v>0</v>
      </c>
      <c r="U8" s="104">
        <f>'04.2025'!CK11</f>
        <v>0</v>
      </c>
      <c r="V8" s="105">
        <f>'04.2025'!CF11</f>
        <v>0</v>
      </c>
      <c r="W8" s="103">
        <f>'05.2025'!S11</f>
        <v>0</v>
      </c>
      <c r="X8" s="104">
        <f>'05.2025'!T11</f>
        <v>0</v>
      </c>
      <c r="Y8" s="104">
        <f>'05.2025'!CK11</f>
        <v>0</v>
      </c>
      <c r="Z8" s="105">
        <f>'05.2025'!CF11</f>
        <v>0</v>
      </c>
      <c r="AA8" s="100">
        <f>'06.2025'!S11</f>
        <v>0</v>
      </c>
      <c r="AB8" s="101">
        <f>'06.2025'!T11</f>
        <v>0</v>
      </c>
      <c r="AC8" s="101">
        <f>'06.2025'!CK11</f>
        <v>0</v>
      </c>
      <c r="AD8" s="102">
        <f>'06.2025'!CF11</f>
        <v>0</v>
      </c>
      <c r="AE8" s="100">
        <f>'07.2025'!S11</f>
        <v>0</v>
      </c>
      <c r="AF8" s="101">
        <f>'07.2025'!T11</f>
        <v>0</v>
      </c>
      <c r="AG8" s="101">
        <f>'07.2025'!CK11</f>
        <v>0</v>
      </c>
      <c r="AH8" s="102">
        <f>'07.2025'!CF11</f>
        <v>0</v>
      </c>
      <c r="AI8" s="100">
        <f>'08.2025'!S11</f>
        <v>0</v>
      </c>
      <c r="AJ8" s="101">
        <f>'08.2025'!T11</f>
        <v>0</v>
      </c>
      <c r="AK8" s="101">
        <f>'08.2025'!CK11</f>
        <v>0</v>
      </c>
      <c r="AL8" s="102">
        <f>'08.2025'!CF11</f>
        <v>0</v>
      </c>
      <c r="AM8" s="100">
        <f>'09.2025'!S11</f>
        <v>0</v>
      </c>
      <c r="AN8" s="101">
        <f>'09.2025'!T11</f>
        <v>0</v>
      </c>
      <c r="AO8" s="101">
        <f>'09.2025'!CK11</f>
        <v>0</v>
      </c>
      <c r="AP8" s="102">
        <f>'09.2025'!CF11</f>
        <v>0</v>
      </c>
      <c r="AQ8" s="100">
        <f>'10.2025'!S11</f>
        <v>0</v>
      </c>
      <c r="AR8" s="101">
        <f>'10.2025'!T11</f>
        <v>0</v>
      </c>
      <c r="AS8" s="101">
        <f>'10.2025'!CK11</f>
        <v>0</v>
      </c>
      <c r="AT8" s="102">
        <f>'10.2025'!CF11</f>
        <v>0</v>
      </c>
      <c r="AU8" s="100">
        <f>'11.2025'!S11</f>
        <v>0</v>
      </c>
      <c r="AV8" s="101">
        <f>'11.2025'!T11</f>
        <v>0</v>
      </c>
      <c r="AW8" s="101">
        <f>'11.2025'!CK11</f>
        <v>0</v>
      </c>
      <c r="AX8" s="102">
        <f>'11.2025'!CF11</f>
        <v>0</v>
      </c>
      <c r="AY8" s="100">
        <f>'12.2025'!S11</f>
        <v>0</v>
      </c>
      <c r="AZ8" s="101">
        <f>'12.2025'!T11</f>
        <v>0</v>
      </c>
      <c r="BA8" s="101">
        <f>'12.2025'!CK11</f>
        <v>0</v>
      </c>
      <c r="BB8" s="102">
        <f>'12.2025'!CF11</f>
        <v>0</v>
      </c>
    </row>
    <row r="9" spans="1:54" s="19" customFormat="1" x14ac:dyDescent="0.25">
      <c r="A9" s="96">
        <f t="shared" si="4"/>
        <v>4</v>
      </c>
      <c r="B9" s="38" t="s">
        <v>85</v>
      </c>
      <c r="C9" s="97">
        <f t="shared" si="0"/>
        <v>0</v>
      </c>
      <c r="D9" s="98">
        <f t="shared" si="1"/>
        <v>0</v>
      </c>
      <c r="E9" s="98">
        <f t="shared" si="2"/>
        <v>0</v>
      </c>
      <c r="F9" s="99">
        <f t="shared" si="3"/>
        <v>0</v>
      </c>
      <c r="G9" s="100">
        <f>'01.2025'!S12</f>
        <v>0</v>
      </c>
      <c r="H9" s="101">
        <f>'01.2025'!T12</f>
        <v>0</v>
      </c>
      <c r="I9" s="101">
        <f>'01.2025'!CK12</f>
        <v>0</v>
      </c>
      <c r="J9" s="102">
        <f>'01.2025'!CF12</f>
        <v>0</v>
      </c>
      <c r="K9" s="100">
        <f>'02.2025'!S12</f>
        <v>0</v>
      </c>
      <c r="L9" s="101">
        <f>'02.2025'!T12</f>
        <v>0</v>
      </c>
      <c r="M9" s="101">
        <f>'02.2025'!CK12</f>
        <v>0</v>
      </c>
      <c r="N9" s="102">
        <f>'02.2025'!CF12</f>
        <v>0</v>
      </c>
      <c r="O9" s="100">
        <f>'03.2025'!S12</f>
        <v>0</v>
      </c>
      <c r="P9" s="101">
        <f>'03.2025'!T12</f>
        <v>0</v>
      </c>
      <c r="Q9" s="101">
        <f>'03.2025'!CK12</f>
        <v>0</v>
      </c>
      <c r="R9" s="102">
        <f>'03.2025'!CF12</f>
        <v>0</v>
      </c>
      <c r="S9" s="103">
        <f>'04.2025'!S12</f>
        <v>0</v>
      </c>
      <c r="T9" s="104">
        <f>'04.2025'!T12</f>
        <v>0</v>
      </c>
      <c r="U9" s="104">
        <f>'04.2025'!CK12</f>
        <v>0</v>
      </c>
      <c r="V9" s="105">
        <f>'04.2025'!CF12</f>
        <v>0</v>
      </c>
      <c r="W9" s="103">
        <f>'05.2025'!S12</f>
        <v>0</v>
      </c>
      <c r="X9" s="104">
        <f>'05.2025'!T12</f>
        <v>0</v>
      </c>
      <c r="Y9" s="104">
        <f>'05.2025'!CK12</f>
        <v>0</v>
      </c>
      <c r="Z9" s="105">
        <f>'05.2025'!CF12</f>
        <v>0</v>
      </c>
      <c r="AA9" s="100">
        <f>'06.2025'!S12</f>
        <v>0</v>
      </c>
      <c r="AB9" s="101">
        <f>'06.2025'!T12</f>
        <v>0</v>
      </c>
      <c r="AC9" s="101">
        <f>'06.2025'!CK12</f>
        <v>0</v>
      </c>
      <c r="AD9" s="102">
        <f>'06.2025'!CF12</f>
        <v>0</v>
      </c>
      <c r="AE9" s="100">
        <f>'07.2025'!S12</f>
        <v>0</v>
      </c>
      <c r="AF9" s="101">
        <f>'07.2025'!T12</f>
        <v>0</v>
      </c>
      <c r="AG9" s="101">
        <f>'07.2025'!CK12</f>
        <v>0</v>
      </c>
      <c r="AH9" s="102">
        <f>'07.2025'!CF12</f>
        <v>0</v>
      </c>
      <c r="AI9" s="100">
        <f>'08.2025'!S12</f>
        <v>0</v>
      </c>
      <c r="AJ9" s="101">
        <f>'08.2025'!T12</f>
        <v>0</v>
      </c>
      <c r="AK9" s="101">
        <f>'08.2025'!CK12</f>
        <v>0</v>
      </c>
      <c r="AL9" s="102">
        <f>'08.2025'!CF12</f>
        <v>0</v>
      </c>
      <c r="AM9" s="100">
        <f>'09.2025'!S12</f>
        <v>0</v>
      </c>
      <c r="AN9" s="101">
        <f>'09.2025'!T12</f>
        <v>0</v>
      </c>
      <c r="AO9" s="101">
        <f>'09.2025'!CK12</f>
        <v>0</v>
      </c>
      <c r="AP9" s="102">
        <f>'09.2025'!CF12</f>
        <v>0</v>
      </c>
      <c r="AQ9" s="100">
        <f>'10.2025'!S12</f>
        <v>0</v>
      </c>
      <c r="AR9" s="101">
        <f>'10.2025'!T12</f>
        <v>0</v>
      </c>
      <c r="AS9" s="101">
        <f>'10.2025'!CK12</f>
        <v>0</v>
      </c>
      <c r="AT9" s="102">
        <f>'10.2025'!CF12</f>
        <v>0</v>
      </c>
      <c r="AU9" s="100">
        <f>'11.2025'!S12</f>
        <v>0</v>
      </c>
      <c r="AV9" s="101">
        <f>'11.2025'!T12</f>
        <v>0</v>
      </c>
      <c r="AW9" s="101">
        <f>'11.2025'!CK12</f>
        <v>0</v>
      </c>
      <c r="AX9" s="102">
        <f>'11.2025'!CF12</f>
        <v>0</v>
      </c>
      <c r="AY9" s="100">
        <f>'12.2025'!S12</f>
        <v>0</v>
      </c>
      <c r="AZ9" s="101">
        <f>'12.2025'!T12</f>
        <v>0</v>
      </c>
      <c r="BA9" s="101">
        <f>'12.2025'!CK12</f>
        <v>0</v>
      </c>
      <c r="BB9" s="102">
        <f>'12.2025'!CF12</f>
        <v>0</v>
      </c>
    </row>
    <row r="10" spans="1:54" s="19" customFormat="1" x14ac:dyDescent="0.25">
      <c r="A10" s="96">
        <f t="shared" si="4"/>
        <v>5</v>
      </c>
      <c r="B10" s="37" t="s">
        <v>167</v>
      </c>
      <c r="C10" s="97">
        <f t="shared" si="0"/>
        <v>0</v>
      </c>
      <c r="D10" s="98">
        <f t="shared" si="1"/>
        <v>0</v>
      </c>
      <c r="E10" s="98">
        <f t="shared" si="2"/>
        <v>0</v>
      </c>
      <c r="F10" s="99">
        <f t="shared" si="3"/>
        <v>0</v>
      </c>
      <c r="G10" s="100">
        <f>'01.2025'!S13</f>
        <v>0</v>
      </c>
      <c r="H10" s="101">
        <f>'01.2025'!T13</f>
        <v>0</v>
      </c>
      <c r="I10" s="101">
        <f>'01.2025'!CK13</f>
        <v>0</v>
      </c>
      <c r="J10" s="102">
        <f>'01.2025'!CF13</f>
        <v>0</v>
      </c>
      <c r="K10" s="100">
        <f>'02.2025'!S13</f>
        <v>0</v>
      </c>
      <c r="L10" s="101">
        <f>'02.2025'!T13</f>
        <v>0</v>
      </c>
      <c r="M10" s="101">
        <f>'02.2025'!CK13</f>
        <v>0</v>
      </c>
      <c r="N10" s="102">
        <f>'02.2025'!CF13</f>
        <v>0</v>
      </c>
      <c r="O10" s="100">
        <f>'03.2025'!S13</f>
        <v>0</v>
      </c>
      <c r="P10" s="101">
        <f>'03.2025'!T13</f>
        <v>0</v>
      </c>
      <c r="Q10" s="101">
        <f>'03.2025'!CK13</f>
        <v>0</v>
      </c>
      <c r="R10" s="102">
        <f>'03.2025'!CF13</f>
        <v>0</v>
      </c>
      <c r="S10" s="103">
        <f>'04.2025'!S13</f>
        <v>0</v>
      </c>
      <c r="T10" s="104">
        <f>'04.2025'!T13</f>
        <v>0</v>
      </c>
      <c r="U10" s="104">
        <f>'04.2025'!CK13</f>
        <v>0</v>
      </c>
      <c r="V10" s="105">
        <f>'04.2025'!CF13</f>
        <v>0</v>
      </c>
      <c r="W10" s="103">
        <f>'05.2025'!S13</f>
        <v>0</v>
      </c>
      <c r="X10" s="104">
        <f>'05.2025'!T13</f>
        <v>0</v>
      </c>
      <c r="Y10" s="104">
        <f>'05.2025'!CK13</f>
        <v>0</v>
      </c>
      <c r="Z10" s="105">
        <f>'05.2025'!CF13</f>
        <v>0</v>
      </c>
      <c r="AA10" s="100">
        <f>'06.2025'!S13</f>
        <v>0</v>
      </c>
      <c r="AB10" s="101">
        <f>'06.2025'!T13</f>
        <v>0</v>
      </c>
      <c r="AC10" s="101">
        <f>'06.2025'!CK13</f>
        <v>0</v>
      </c>
      <c r="AD10" s="102">
        <f>'06.2025'!CF13</f>
        <v>0</v>
      </c>
      <c r="AE10" s="100">
        <f>'07.2025'!S13</f>
        <v>0</v>
      </c>
      <c r="AF10" s="101">
        <f>'07.2025'!T13</f>
        <v>0</v>
      </c>
      <c r="AG10" s="101">
        <f>'07.2025'!CK13</f>
        <v>0</v>
      </c>
      <c r="AH10" s="102">
        <f>'07.2025'!CF13</f>
        <v>0</v>
      </c>
      <c r="AI10" s="100">
        <f>'08.2025'!S13</f>
        <v>0</v>
      </c>
      <c r="AJ10" s="101">
        <f>'08.2025'!T13</f>
        <v>0</v>
      </c>
      <c r="AK10" s="101">
        <f>'08.2025'!CK13</f>
        <v>0</v>
      </c>
      <c r="AL10" s="102">
        <f>'08.2025'!CF13</f>
        <v>0</v>
      </c>
      <c r="AM10" s="100">
        <f>'09.2025'!S13</f>
        <v>0</v>
      </c>
      <c r="AN10" s="101">
        <f>'09.2025'!T13</f>
        <v>0</v>
      </c>
      <c r="AO10" s="101">
        <f>'09.2025'!CK13</f>
        <v>0</v>
      </c>
      <c r="AP10" s="102">
        <f>'09.2025'!CF13</f>
        <v>0</v>
      </c>
      <c r="AQ10" s="100">
        <f>'10.2025'!S13</f>
        <v>0</v>
      </c>
      <c r="AR10" s="101">
        <f>'10.2025'!T13</f>
        <v>0</v>
      </c>
      <c r="AS10" s="101">
        <f>'10.2025'!CK13</f>
        <v>0</v>
      </c>
      <c r="AT10" s="102">
        <f>'10.2025'!CF13</f>
        <v>0</v>
      </c>
      <c r="AU10" s="100">
        <f>'11.2025'!S13</f>
        <v>0</v>
      </c>
      <c r="AV10" s="101">
        <f>'11.2025'!T13</f>
        <v>0</v>
      </c>
      <c r="AW10" s="101">
        <f>'11.2025'!CK13</f>
        <v>0</v>
      </c>
      <c r="AX10" s="102">
        <f>'11.2025'!CF13</f>
        <v>0</v>
      </c>
      <c r="AY10" s="100">
        <f>'12.2025'!S13</f>
        <v>0</v>
      </c>
      <c r="AZ10" s="101">
        <f>'12.2025'!T13</f>
        <v>0</v>
      </c>
      <c r="BA10" s="101">
        <f>'12.2025'!CK13</f>
        <v>0</v>
      </c>
      <c r="BB10" s="102">
        <f>'12.2025'!CF13</f>
        <v>0</v>
      </c>
    </row>
    <row r="11" spans="1:54" s="19" customFormat="1" x14ac:dyDescent="0.25">
      <c r="A11" s="96">
        <f t="shared" si="4"/>
        <v>6</v>
      </c>
      <c r="B11" s="38" t="s">
        <v>75</v>
      </c>
      <c r="C11" s="97">
        <f t="shared" ref="C11" si="5">SUM(G11,K11,O11,S11,W11,AA11,AE11,AI11,AM11,AQ11,AU11,AY11)</f>
        <v>0</v>
      </c>
      <c r="D11" s="98">
        <f t="shared" ref="D11" si="6">SUM(H11,L11,P11,T11,X11,AB11,AF11,AJ11,AN11,AR11,AV11,AZ11)</f>
        <v>0</v>
      </c>
      <c r="E11" s="98">
        <f t="shared" ref="E11" si="7">SUM(I11,M11,Q11,U11,Y11,AC11,AG11,AK11,AO11,AS11,AW11,BA11)</f>
        <v>0</v>
      </c>
      <c r="F11" s="99">
        <f t="shared" ref="F11" si="8">SUM(J11,N11,R11,V11,Z11,AD11,AH11,AL11,AP11,AT11,AX11,BB11)</f>
        <v>0</v>
      </c>
      <c r="G11" s="100">
        <f>'01.2025'!S20</f>
        <v>0</v>
      </c>
      <c r="H11" s="101">
        <f>'01.2025'!T20</f>
        <v>0</v>
      </c>
      <c r="I11" s="101">
        <f>'01.2025'!CK20</f>
        <v>0</v>
      </c>
      <c r="J11" s="102">
        <f>'01.2025'!CF20</f>
        <v>0</v>
      </c>
      <c r="K11" s="100">
        <f>'02.2025'!S20</f>
        <v>0</v>
      </c>
      <c r="L11" s="101">
        <f>'02.2025'!T20</f>
        <v>0</v>
      </c>
      <c r="M11" s="101">
        <f>'02.2025'!CK20</f>
        <v>0</v>
      </c>
      <c r="N11" s="102">
        <f>'02.2025'!CF20</f>
        <v>0</v>
      </c>
      <c r="O11" s="100">
        <f>'03.2025'!S20</f>
        <v>0</v>
      </c>
      <c r="P11" s="101">
        <f>'03.2025'!T20</f>
        <v>0</v>
      </c>
      <c r="Q11" s="101">
        <f>'03.2025'!CK20</f>
        <v>0</v>
      </c>
      <c r="R11" s="102">
        <f>'03.2025'!CF20</f>
        <v>0</v>
      </c>
      <c r="S11" s="103">
        <f>'04.2025'!S20</f>
        <v>0</v>
      </c>
      <c r="T11" s="104">
        <f>'04.2025'!T20</f>
        <v>0</v>
      </c>
      <c r="U11" s="104">
        <f>'04.2025'!CK20</f>
        <v>0</v>
      </c>
      <c r="V11" s="105">
        <f>'04.2025'!CF20</f>
        <v>0</v>
      </c>
      <c r="W11" s="103">
        <f>'05.2025'!S20</f>
        <v>0</v>
      </c>
      <c r="X11" s="104">
        <f>'05.2025'!T20</f>
        <v>0</v>
      </c>
      <c r="Y11" s="104">
        <f>'05.2025'!CK20</f>
        <v>0</v>
      </c>
      <c r="Z11" s="105">
        <f>'05.2025'!CF20</f>
        <v>0</v>
      </c>
      <c r="AA11" s="100">
        <f>'06.2025'!S20</f>
        <v>0</v>
      </c>
      <c r="AB11" s="101">
        <f>'06.2025'!T20</f>
        <v>0</v>
      </c>
      <c r="AC11" s="101">
        <f>'06.2025'!CK20</f>
        <v>0</v>
      </c>
      <c r="AD11" s="102">
        <f>'06.2025'!CF20</f>
        <v>0</v>
      </c>
      <c r="AE11" s="100">
        <f>'07.2025'!S20</f>
        <v>0</v>
      </c>
      <c r="AF11" s="101">
        <f>'07.2025'!T20</f>
        <v>0</v>
      </c>
      <c r="AG11" s="101">
        <f>'07.2025'!CK20</f>
        <v>0</v>
      </c>
      <c r="AH11" s="102">
        <f>'07.2025'!CF20</f>
        <v>0</v>
      </c>
      <c r="AI11" s="100">
        <f>'08.2025'!S20</f>
        <v>0</v>
      </c>
      <c r="AJ11" s="101">
        <f>'08.2025'!T20</f>
        <v>0</v>
      </c>
      <c r="AK11" s="101">
        <f>'08.2025'!CK20</f>
        <v>0</v>
      </c>
      <c r="AL11" s="102">
        <f>'08.2025'!CF20</f>
        <v>0</v>
      </c>
      <c r="AM11" s="100">
        <f>'09.2025'!S20</f>
        <v>0</v>
      </c>
      <c r="AN11" s="101">
        <f>'09.2025'!T20</f>
        <v>0</v>
      </c>
      <c r="AO11" s="101">
        <f>'09.2025'!CK20</f>
        <v>0</v>
      </c>
      <c r="AP11" s="102">
        <f>'09.2025'!CF20</f>
        <v>0</v>
      </c>
      <c r="AQ11" s="100">
        <f>'10.2025'!S20</f>
        <v>0</v>
      </c>
      <c r="AR11" s="101">
        <f>'10.2025'!T20</f>
        <v>0</v>
      </c>
      <c r="AS11" s="101">
        <f>'10.2025'!CK20</f>
        <v>0</v>
      </c>
      <c r="AT11" s="102">
        <f>'10.2025'!CF20</f>
        <v>0</v>
      </c>
      <c r="AU11" s="100">
        <f>'11.2025'!S20</f>
        <v>0</v>
      </c>
      <c r="AV11" s="101">
        <f>'11.2025'!T20</f>
        <v>0</v>
      </c>
      <c r="AW11" s="101">
        <f>'11.2025'!CK20</f>
        <v>0</v>
      </c>
      <c r="AX11" s="102">
        <f>'11.2025'!CF20</f>
        <v>0</v>
      </c>
      <c r="AY11" s="100">
        <f>'12.2025'!S20</f>
        <v>0</v>
      </c>
      <c r="AZ11" s="101">
        <f>'12.2025'!T20</f>
        <v>0</v>
      </c>
      <c r="BA11" s="101">
        <f>'12.2025'!CK20</f>
        <v>0</v>
      </c>
      <c r="BB11" s="102">
        <f>'12.2025'!CF20</f>
        <v>0</v>
      </c>
    </row>
    <row r="12" spans="1:54" x14ac:dyDescent="0.25">
      <c r="A12" s="34">
        <f t="shared" si="4"/>
        <v>7</v>
      </c>
      <c r="B12" s="37" t="s">
        <v>279</v>
      </c>
      <c r="C12" s="76">
        <f t="shared" si="0"/>
        <v>1349</v>
      </c>
      <c r="D12" s="98">
        <f t="shared" si="1"/>
        <v>1349</v>
      </c>
      <c r="E12" s="77">
        <f t="shared" si="2"/>
        <v>1382</v>
      </c>
      <c r="F12" s="78">
        <f t="shared" si="3"/>
        <v>0</v>
      </c>
      <c r="G12" s="58">
        <f>'01.2025'!S21</f>
        <v>1349</v>
      </c>
      <c r="H12" s="59">
        <f>'01.2025'!T21</f>
        <v>1349</v>
      </c>
      <c r="I12" s="59">
        <f>'01.2025'!CK21</f>
        <v>1382</v>
      </c>
      <c r="J12" s="60">
        <f>'01.2025'!CF21</f>
        <v>0</v>
      </c>
      <c r="K12" s="58">
        <f>'02.2025'!S21</f>
        <v>0</v>
      </c>
      <c r="L12" s="59">
        <f>'02.2025'!T21</f>
        <v>0</v>
      </c>
      <c r="M12" s="59">
        <f>'02.2025'!CK21</f>
        <v>0</v>
      </c>
      <c r="N12" s="60">
        <f>'02.2025'!CF21</f>
        <v>0</v>
      </c>
      <c r="O12" s="58">
        <f>'03.2025'!S21</f>
        <v>0</v>
      </c>
      <c r="P12" s="59">
        <f>'03.2025'!T21</f>
        <v>0</v>
      </c>
      <c r="Q12" s="59">
        <f>'03.2025'!CK21</f>
        <v>0</v>
      </c>
      <c r="R12" s="60">
        <f>'03.2025'!CF21</f>
        <v>0</v>
      </c>
      <c r="S12" s="61">
        <f>'04.2025'!S21</f>
        <v>0</v>
      </c>
      <c r="T12" s="62">
        <f>'04.2025'!T21</f>
        <v>0</v>
      </c>
      <c r="U12" s="62">
        <f>'04.2025'!CK21</f>
        <v>0</v>
      </c>
      <c r="V12" s="63">
        <f>'04.2025'!CF21</f>
        <v>0</v>
      </c>
      <c r="W12" s="61">
        <f>'05.2025'!S21</f>
        <v>0</v>
      </c>
      <c r="X12" s="62">
        <f>'05.2025'!T21</f>
        <v>0</v>
      </c>
      <c r="Y12" s="62">
        <f>'05.2025'!CK21</f>
        <v>0</v>
      </c>
      <c r="Z12" s="63">
        <f>'05.2025'!CF21</f>
        <v>0</v>
      </c>
      <c r="AA12" s="58">
        <f>'06.2025'!S21</f>
        <v>0</v>
      </c>
      <c r="AB12" s="59">
        <f>'06.2025'!T21</f>
        <v>0</v>
      </c>
      <c r="AC12" s="59">
        <f>'06.2025'!CK21</f>
        <v>0</v>
      </c>
      <c r="AD12" s="60">
        <f>'06.2025'!CF21</f>
        <v>0</v>
      </c>
      <c r="AE12" s="58">
        <f>'07.2025'!S21</f>
        <v>0</v>
      </c>
      <c r="AF12" s="59">
        <f>'07.2025'!T21</f>
        <v>0</v>
      </c>
      <c r="AG12" s="59">
        <f>'07.2025'!CK21</f>
        <v>0</v>
      </c>
      <c r="AH12" s="60">
        <f>'07.2025'!CF21</f>
        <v>0</v>
      </c>
      <c r="AI12" s="58">
        <f>'08.2025'!S21</f>
        <v>0</v>
      </c>
      <c r="AJ12" s="59">
        <f>'08.2025'!T21</f>
        <v>0</v>
      </c>
      <c r="AK12" s="59">
        <f>'08.2025'!CK21</f>
        <v>0</v>
      </c>
      <c r="AL12" s="60">
        <f>'08.2025'!CF21</f>
        <v>0</v>
      </c>
      <c r="AM12" s="58">
        <f>'09.2025'!S21</f>
        <v>0</v>
      </c>
      <c r="AN12" s="59">
        <f>'09.2025'!T21</f>
        <v>0</v>
      </c>
      <c r="AO12" s="59">
        <f>'09.2025'!CK21</f>
        <v>0</v>
      </c>
      <c r="AP12" s="60">
        <f>'09.2025'!CF21</f>
        <v>0</v>
      </c>
      <c r="AQ12" s="58">
        <f>'10.2025'!S21</f>
        <v>0</v>
      </c>
      <c r="AR12" s="59">
        <f>'10.2025'!T21</f>
        <v>0</v>
      </c>
      <c r="AS12" s="59">
        <f>'10.2025'!CK21</f>
        <v>0</v>
      </c>
      <c r="AT12" s="60">
        <f>'10.2025'!CF21</f>
        <v>0</v>
      </c>
      <c r="AU12" s="58">
        <f>'11.2025'!S21</f>
        <v>0</v>
      </c>
      <c r="AV12" s="59">
        <f>'11.2025'!T21</f>
        <v>0</v>
      </c>
      <c r="AW12" s="59">
        <f>'11.2025'!CK21</f>
        <v>0</v>
      </c>
      <c r="AX12" s="60">
        <f>'11.2025'!CF21</f>
        <v>0</v>
      </c>
      <c r="AY12" s="58">
        <f>'12.2025'!S21</f>
        <v>0</v>
      </c>
      <c r="AZ12" s="59">
        <f>'12.2025'!T21</f>
        <v>0</v>
      </c>
      <c r="BA12" s="59">
        <f>'12.2025'!CK21</f>
        <v>0</v>
      </c>
      <c r="BB12" s="60">
        <f>'12.2025'!CF21</f>
        <v>0</v>
      </c>
    </row>
    <row r="13" spans="1:54" x14ac:dyDescent="0.25">
      <c r="A13" s="34">
        <f t="shared" si="4"/>
        <v>8</v>
      </c>
      <c r="B13" s="37" t="s">
        <v>208</v>
      </c>
      <c r="C13" s="76">
        <f t="shared" si="0"/>
        <v>2076.3000000000002</v>
      </c>
      <c r="D13" s="98">
        <f t="shared" si="1"/>
        <v>4120.5690000000004</v>
      </c>
      <c r="E13" s="77">
        <f t="shared" si="2"/>
        <v>2102</v>
      </c>
      <c r="F13" s="78">
        <f t="shared" si="3"/>
        <v>0</v>
      </c>
      <c r="G13" s="58">
        <f>'01.2025'!S22</f>
        <v>2076.3000000000002</v>
      </c>
      <c r="H13" s="59">
        <f>'01.2025'!T22</f>
        <v>4120.5690000000004</v>
      </c>
      <c r="I13" s="59">
        <f>'01.2025'!CK22</f>
        <v>2102</v>
      </c>
      <c r="J13" s="60">
        <f>'01.2025'!CF22</f>
        <v>0</v>
      </c>
      <c r="K13" s="58">
        <f>'02.2025'!S22</f>
        <v>0</v>
      </c>
      <c r="L13" s="59">
        <f>'02.2025'!T22</f>
        <v>0</v>
      </c>
      <c r="M13" s="59">
        <f>'02.2025'!CK22</f>
        <v>0</v>
      </c>
      <c r="N13" s="60">
        <f>'02.2025'!CF22</f>
        <v>0</v>
      </c>
      <c r="O13" s="58">
        <f>'03.2025'!S22</f>
        <v>0</v>
      </c>
      <c r="P13" s="59">
        <f>'03.2025'!T22</f>
        <v>0</v>
      </c>
      <c r="Q13" s="59">
        <f>'03.2025'!CK22</f>
        <v>0</v>
      </c>
      <c r="R13" s="60">
        <f>'03.2025'!CF22</f>
        <v>0</v>
      </c>
      <c r="S13" s="61">
        <f>'04.2025'!S22</f>
        <v>0</v>
      </c>
      <c r="T13" s="62">
        <f>'04.2025'!T22</f>
        <v>0</v>
      </c>
      <c r="U13" s="62">
        <f>'04.2025'!CK22</f>
        <v>0</v>
      </c>
      <c r="V13" s="63">
        <f>'04.2025'!CF22</f>
        <v>0</v>
      </c>
      <c r="W13" s="61">
        <f>'05.2025'!S22</f>
        <v>0</v>
      </c>
      <c r="X13" s="62">
        <f>'05.2025'!T22</f>
        <v>0</v>
      </c>
      <c r="Y13" s="62">
        <f>'05.2025'!CK22</f>
        <v>0</v>
      </c>
      <c r="Z13" s="63">
        <f>'05.2025'!CF22</f>
        <v>0</v>
      </c>
      <c r="AA13" s="58">
        <f>'06.2025'!S22</f>
        <v>0</v>
      </c>
      <c r="AB13" s="59">
        <f>'06.2025'!T22</f>
        <v>0</v>
      </c>
      <c r="AC13" s="59">
        <f>'06.2025'!CK22</f>
        <v>0</v>
      </c>
      <c r="AD13" s="60">
        <f>'06.2025'!CF22</f>
        <v>0</v>
      </c>
      <c r="AE13" s="58">
        <f>'07.2025'!S22</f>
        <v>0</v>
      </c>
      <c r="AF13" s="59">
        <f>'07.2025'!T22</f>
        <v>0</v>
      </c>
      <c r="AG13" s="59">
        <f>'07.2025'!CK22</f>
        <v>0</v>
      </c>
      <c r="AH13" s="60">
        <f>'07.2025'!CF22</f>
        <v>0</v>
      </c>
      <c r="AI13" s="58">
        <f>'08.2025'!S22</f>
        <v>0</v>
      </c>
      <c r="AJ13" s="59">
        <f>'08.2025'!T22</f>
        <v>0</v>
      </c>
      <c r="AK13" s="59">
        <f>'08.2025'!CK22</f>
        <v>0</v>
      </c>
      <c r="AL13" s="60">
        <f>'08.2025'!CF22</f>
        <v>0</v>
      </c>
      <c r="AM13" s="58">
        <f>'09.2025'!S22</f>
        <v>0</v>
      </c>
      <c r="AN13" s="59">
        <f>'09.2025'!T22</f>
        <v>0</v>
      </c>
      <c r="AO13" s="59">
        <f>'09.2025'!CK22</f>
        <v>0</v>
      </c>
      <c r="AP13" s="60">
        <f>'09.2025'!CF22</f>
        <v>0</v>
      </c>
      <c r="AQ13" s="58">
        <f>'10.2025'!S22</f>
        <v>0</v>
      </c>
      <c r="AR13" s="59">
        <f>'10.2025'!T22</f>
        <v>0</v>
      </c>
      <c r="AS13" s="59">
        <f>'10.2025'!CK22</f>
        <v>0</v>
      </c>
      <c r="AT13" s="60">
        <f>'10.2025'!CF22</f>
        <v>0</v>
      </c>
      <c r="AU13" s="58">
        <f>'11.2025'!S22</f>
        <v>0</v>
      </c>
      <c r="AV13" s="59">
        <f>'11.2025'!T22</f>
        <v>0</v>
      </c>
      <c r="AW13" s="59">
        <f>'11.2025'!CK22</f>
        <v>0</v>
      </c>
      <c r="AX13" s="60">
        <f>'11.2025'!CF22</f>
        <v>0</v>
      </c>
      <c r="AY13" s="58">
        <f>'12.2025'!S22</f>
        <v>0</v>
      </c>
      <c r="AZ13" s="59">
        <f>'12.2025'!T22</f>
        <v>0</v>
      </c>
      <c r="BA13" s="59">
        <f>'12.2025'!CK22</f>
        <v>0</v>
      </c>
      <c r="BB13" s="60">
        <f>'12.2025'!CF22</f>
        <v>0</v>
      </c>
    </row>
    <row r="14" spans="1:54" x14ac:dyDescent="0.25">
      <c r="A14" s="34">
        <f t="shared" si="4"/>
        <v>9</v>
      </c>
      <c r="B14" s="38" t="s">
        <v>54</v>
      </c>
      <c r="C14" s="76">
        <f t="shared" si="0"/>
        <v>2021.7</v>
      </c>
      <c r="D14" s="98">
        <f t="shared" si="1"/>
        <v>4091.2179999999998</v>
      </c>
      <c r="E14" s="77">
        <f t="shared" si="2"/>
        <v>1665</v>
      </c>
      <c r="F14" s="78">
        <f t="shared" si="3"/>
        <v>0</v>
      </c>
      <c r="G14" s="58">
        <f>'01.2025'!S23</f>
        <v>2021.7</v>
      </c>
      <c r="H14" s="59">
        <f>'01.2025'!T23</f>
        <v>4091.2179999999998</v>
      </c>
      <c r="I14" s="59">
        <f>'01.2025'!CK23</f>
        <v>1665</v>
      </c>
      <c r="J14" s="60">
        <f>'01.2025'!CF23</f>
        <v>0</v>
      </c>
      <c r="K14" s="58">
        <f>'02.2025'!S23</f>
        <v>0</v>
      </c>
      <c r="L14" s="59">
        <f>'02.2025'!T23</f>
        <v>0</v>
      </c>
      <c r="M14" s="59">
        <f>'02.2025'!CK23</f>
        <v>0</v>
      </c>
      <c r="N14" s="60">
        <f>'02.2025'!CF23</f>
        <v>0</v>
      </c>
      <c r="O14" s="58">
        <f>'03.2025'!S23</f>
        <v>0</v>
      </c>
      <c r="P14" s="59">
        <f>'03.2025'!T23</f>
        <v>0</v>
      </c>
      <c r="Q14" s="59">
        <f>'03.2025'!CK23</f>
        <v>0</v>
      </c>
      <c r="R14" s="60">
        <f>'03.2025'!CF23</f>
        <v>0</v>
      </c>
      <c r="S14" s="61">
        <f>'04.2025'!S23</f>
        <v>0</v>
      </c>
      <c r="T14" s="62">
        <f>'04.2025'!T23</f>
        <v>0</v>
      </c>
      <c r="U14" s="62">
        <f>'04.2025'!CK23</f>
        <v>0</v>
      </c>
      <c r="V14" s="63">
        <f>'04.2025'!CF23</f>
        <v>0</v>
      </c>
      <c r="W14" s="61">
        <f>'05.2025'!S23</f>
        <v>0</v>
      </c>
      <c r="X14" s="62">
        <f>'05.2025'!T23</f>
        <v>0</v>
      </c>
      <c r="Y14" s="62">
        <f>'05.2025'!CK23</f>
        <v>0</v>
      </c>
      <c r="Z14" s="63">
        <f>'05.2025'!CF23</f>
        <v>0</v>
      </c>
      <c r="AA14" s="58">
        <f>'06.2025'!S23</f>
        <v>0</v>
      </c>
      <c r="AB14" s="59">
        <f>'06.2025'!T23</f>
        <v>0</v>
      </c>
      <c r="AC14" s="59">
        <f>'06.2025'!CK23</f>
        <v>0</v>
      </c>
      <c r="AD14" s="60">
        <f>'06.2025'!CF23</f>
        <v>0</v>
      </c>
      <c r="AE14" s="58">
        <f>'07.2025'!S23</f>
        <v>0</v>
      </c>
      <c r="AF14" s="59">
        <f>'07.2025'!T23</f>
        <v>0</v>
      </c>
      <c r="AG14" s="59">
        <f>'07.2025'!CK23</f>
        <v>0</v>
      </c>
      <c r="AH14" s="60">
        <f>'07.2025'!CF23</f>
        <v>0</v>
      </c>
      <c r="AI14" s="58">
        <f>'08.2025'!S23</f>
        <v>0</v>
      </c>
      <c r="AJ14" s="59">
        <f>'08.2025'!T23</f>
        <v>0</v>
      </c>
      <c r="AK14" s="59">
        <f>'08.2025'!CK23</f>
        <v>0</v>
      </c>
      <c r="AL14" s="60">
        <f>'08.2025'!CF23</f>
        <v>0</v>
      </c>
      <c r="AM14" s="58">
        <f>'09.2025'!S23</f>
        <v>0</v>
      </c>
      <c r="AN14" s="59">
        <f>'09.2025'!T23</f>
        <v>0</v>
      </c>
      <c r="AO14" s="59">
        <f>'09.2025'!CK23</f>
        <v>0</v>
      </c>
      <c r="AP14" s="60">
        <f>'09.2025'!CF23</f>
        <v>0</v>
      </c>
      <c r="AQ14" s="58">
        <f>'10.2025'!S23</f>
        <v>0</v>
      </c>
      <c r="AR14" s="59">
        <f>'10.2025'!T23</f>
        <v>0</v>
      </c>
      <c r="AS14" s="59">
        <f>'10.2025'!CK23</f>
        <v>0</v>
      </c>
      <c r="AT14" s="60">
        <f>'10.2025'!CF23</f>
        <v>0</v>
      </c>
      <c r="AU14" s="58">
        <f>'11.2025'!S23</f>
        <v>0</v>
      </c>
      <c r="AV14" s="59">
        <f>'11.2025'!T23</f>
        <v>0</v>
      </c>
      <c r="AW14" s="59">
        <f>'11.2025'!CK23</f>
        <v>0</v>
      </c>
      <c r="AX14" s="60">
        <f>'11.2025'!CF23</f>
        <v>0</v>
      </c>
      <c r="AY14" s="58">
        <f>'12.2025'!S23</f>
        <v>0</v>
      </c>
      <c r="AZ14" s="59">
        <f>'12.2025'!T23</f>
        <v>0</v>
      </c>
      <c r="BA14" s="59">
        <f>'12.2025'!CK23</f>
        <v>0</v>
      </c>
      <c r="BB14" s="60">
        <f>'12.2025'!CF23</f>
        <v>0</v>
      </c>
    </row>
    <row r="15" spans="1:54" x14ac:dyDescent="0.25">
      <c r="A15" s="34">
        <f t="shared" si="4"/>
        <v>10</v>
      </c>
      <c r="B15" s="38" t="s">
        <v>58</v>
      </c>
      <c r="C15" s="76">
        <f t="shared" si="0"/>
        <v>0</v>
      </c>
      <c r="D15" s="98">
        <f t="shared" si="1"/>
        <v>0</v>
      </c>
      <c r="E15" s="77">
        <f t="shared" si="2"/>
        <v>0</v>
      </c>
      <c r="F15" s="78">
        <f t="shared" si="3"/>
        <v>0</v>
      </c>
      <c r="G15" s="58">
        <f>'01.2025'!S24</f>
        <v>0</v>
      </c>
      <c r="H15" s="59">
        <f>'01.2025'!T24</f>
        <v>0</v>
      </c>
      <c r="I15" s="59">
        <f>'01.2025'!CK24</f>
        <v>0</v>
      </c>
      <c r="J15" s="60">
        <f>'01.2025'!CF24</f>
        <v>0</v>
      </c>
      <c r="K15" s="58">
        <f>'02.2025'!S24</f>
        <v>0</v>
      </c>
      <c r="L15" s="59">
        <f>'02.2025'!T24</f>
        <v>0</v>
      </c>
      <c r="M15" s="59">
        <f>'02.2025'!CK24</f>
        <v>0</v>
      </c>
      <c r="N15" s="60">
        <f>'02.2025'!CF24</f>
        <v>0</v>
      </c>
      <c r="O15" s="58">
        <f>'03.2025'!S24</f>
        <v>0</v>
      </c>
      <c r="P15" s="59">
        <f>'03.2025'!T24</f>
        <v>0</v>
      </c>
      <c r="Q15" s="59">
        <f>'03.2025'!CK24</f>
        <v>0</v>
      </c>
      <c r="R15" s="60">
        <f>'03.2025'!CF24</f>
        <v>0</v>
      </c>
      <c r="S15" s="61">
        <f>'04.2025'!S24</f>
        <v>0</v>
      </c>
      <c r="T15" s="62">
        <f>'04.2025'!T24</f>
        <v>0</v>
      </c>
      <c r="U15" s="62">
        <f>'04.2025'!CK24</f>
        <v>0</v>
      </c>
      <c r="V15" s="63">
        <f>'04.2025'!CF24</f>
        <v>0</v>
      </c>
      <c r="W15" s="61">
        <f>'05.2025'!S24</f>
        <v>0</v>
      </c>
      <c r="X15" s="62">
        <f>'05.2025'!T24</f>
        <v>0</v>
      </c>
      <c r="Y15" s="62">
        <f>'05.2025'!CK24</f>
        <v>0</v>
      </c>
      <c r="Z15" s="63">
        <f>'05.2025'!CF24</f>
        <v>0</v>
      </c>
      <c r="AA15" s="58">
        <f>'06.2025'!S24</f>
        <v>0</v>
      </c>
      <c r="AB15" s="59">
        <f>'06.2025'!T24</f>
        <v>0</v>
      </c>
      <c r="AC15" s="59">
        <f>'06.2025'!CK24</f>
        <v>0</v>
      </c>
      <c r="AD15" s="60">
        <f>'06.2025'!CF24</f>
        <v>0</v>
      </c>
      <c r="AE15" s="58">
        <f>'07.2025'!S24</f>
        <v>0</v>
      </c>
      <c r="AF15" s="59">
        <f>'07.2025'!T24</f>
        <v>0</v>
      </c>
      <c r="AG15" s="59">
        <f>'07.2025'!CK24</f>
        <v>0</v>
      </c>
      <c r="AH15" s="60">
        <f>'07.2025'!CF24</f>
        <v>0</v>
      </c>
      <c r="AI15" s="58">
        <f>'08.2025'!S24</f>
        <v>0</v>
      </c>
      <c r="AJ15" s="59">
        <f>'08.2025'!T24</f>
        <v>0</v>
      </c>
      <c r="AK15" s="59">
        <f>'08.2025'!CK24</f>
        <v>0</v>
      </c>
      <c r="AL15" s="60">
        <f>'08.2025'!CF24</f>
        <v>0</v>
      </c>
      <c r="AM15" s="58">
        <f>'09.2025'!S24</f>
        <v>0</v>
      </c>
      <c r="AN15" s="59">
        <f>'09.2025'!T24</f>
        <v>0</v>
      </c>
      <c r="AO15" s="59">
        <f>'09.2025'!CK24</f>
        <v>0</v>
      </c>
      <c r="AP15" s="60">
        <f>'09.2025'!CF24</f>
        <v>0</v>
      </c>
      <c r="AQ15" s="58">
        <f>'10.2025'!S24</f>
        <v>0</v>
      </c>
      <c r="AR15" s="59">
        <f>'10.2025'!T24</f>
        <v>0</v>
      </c>
      <c r="AS15" s="59">
        <f>'10.2025'!CK24</f>
        <v>0</v>
      </c>
      <c r="AT15" s="60">
        <f>'10.2025'!CF24</f>
        <v>0</v>
      </c>
      <c r="AU15" s="58">
        <f>'11.2025'!S24</f>
        <v>0</v>
      </c>
      <c r="AV15" s="59">
        <f>'11.2025'!T24</f>
        <v>0</v>
      </c>
      <c r="AW15" s="59">
        <f>'11.2025'!CK24</f>
        <v>0</v>
      </c>
      <c r="AX15" s="60">
        <f>'11.2025'!CF24</f>
        <v>0</v>
      </c>
      <c r="AY15" s="58">
        <f>'12.2025'!S24</f>
        <v>0</v>
      </c>
      <c r="AZ15" s="59">
        <f>'12.2025'!T24</f>
        <v>0</v>
      </c>
      <c r="BA15" s="59">
        <f>'12.2025'!CK24</f>
        <v>0</v>
      </c>
      <c r="BB15" s="60">
        <f>'12.2025'!CF24</f>
        <v>0</v>
      </c>
    </row>
    <row r="16" spans="1:54" x14ac:dyDescent="0.25">
      <c r="A16" s="34">
        <f t="shared" si="4"/>
        <v>11</v>
      </c>
      <c r="B16" s="38" t="s">
        <v>138</v>
      </c>
      <c r="C16" s="76">
        <f t="shared" si="0"/>
        <v>441.60899999999998</v>
      </c>
      <c r="D16" s="98">
        <f t="shared" si="1"/>
        <v>447.08800000000002</v>
      </c>
      <c r="E16" s="77">
        <f t="shared" si="2"/>
        <v>426</v>
      </c>
      <c r="F16" s="78">
        <f t="shared" si="3"/>
        <v>0</v>
      </c>
      <c r="G16" s="58">
        <f>'01.2025'!S25</f>
        <v>441.60899999999998</v>
      </c>
      <c r="H16" s="59">
        <f>'01.2025'!T25</f>
        <v>447.08800000000002</v>
      </c>
      <c r="I16" s="59">
        <f>'01.2025'!CK25</f>
        <v>426</v>
      </c>
      <c r="J16" s="60">
        <f>'01.2025'!CF25</f>
        <v>0</v>
      </c>
      <c r="K16" s="58">
        <f>'02.2025'!S25</f>
        <v>0</v>
      </c>
      <c r="L16" s="59">
        <f>'02.2025'!T25</f>
        <v>0</v>
      </c>
      <c r="M16" s="59">
        <f>'02.2025'!CK25</f>
        <v>0</v>
      </c>
      <c r="N16" s="60">
        <f>'02.2025'!CF25</f>
        <v>0</v>
      </c>
      <c r="O16" s="58">
        <f>'03.2025'!S25</f>
        <v>0</v>
      </c>
      <c r="P16" s="59">
        <f>'03.2025'!T25</f>
        <v>0</v>
      </c>
      <c r="Q16" s="59">
        <f>'03.2025'!CK25</f>
        <v>0</v>
      </c>
      <c r="R16" s="60">
        <f>'03.2025'!CF25</f>
        <v>0</v>
      </c>
      <c r="S16" s="61">
        <f>'04.2025'!S25</f>
        <v>0</v>
      </c>
      <c r="T16" s="62">
        <f>'04.2025'!T25</f>
        <v>0</v>
      </c>
      <c r="U16" s="62">
        <f>'04.2025'!CK25</f>
        <v>0</v>
      </c>
      <c r="V16" s="63">
        <f>'04.2025'!CF25</f>
        <v>0</v>
      </c>
      <c r="W16" s="61">
        <f>'05.2025'!S25</f>
        <v>0</v>
      </c>
      <c r="X16" s="62">
        <f>'05.2025'!T25</f>
        <v>0</v>
      </c>
      <c r="Y16" s="62">
        <f>'05.2025'!CK25</f>
        <v>0</v>
      </c>
      <c r="Z16" s="63">
        <f>'05.2025'!CF25</f>
        <v>0</v>
      </c>
      <c r="AA16" s="58">
        <f>'06.2025'!S25</f>
        <v>0</v>
      </c>
      <c r="AB16" s="59">
        <f>'06.2025'!T25</f>
        <v>0</v>
      </c>
      <c r="AC16" s="59">
        <f>'06.2025'!CK25</f>
        <v>0</v>
      </c>
      <c r="AD16" s="60">
        <f>'06.2025'!CF25</f>
        <v>0</v>
      </c>
      <c r="AE16" s="58">
        <f>'07.2025'!S25</f>
        <v>0</v>
      </c>
      <c r="AF16" s="59">
        <f>'07.2025'!T25</f>
        <v>0</v>
      </c>
      <c r="AG16" s="59">
        <f>'07.2025'!CK25</f>
        <v>0</v>
      </c>
      <c r="AH16" s="60">
        <f>'07.2025'!CF25</f>
        <v>0</v>
      </c>
      <c r="AI16" s="58">
        <f>'08.2025'!S25</f>
        <v>0</v>
      </c>
      <c r="AJ16" s="59">
        <f>'08.2025'!T25</f>
        <v>0</v>
      </c>
      <c r="AK16" s="59">
        <f>'08.2025'!CK25</f>
        <v>0</v>
      </c>
      <c r="AL16" s="60">
        <f>'08.2025'!CF25</f>
        <v>0</v>
      </c>
      <c r="AM16" s="58">
        <f>'09.2025'!S25</f>
        <v>0</v>
      </c>
      <c r="AN16" s="59">
        <f>'09.2025'!T25</f>
        <v>0</v>
      </c>
      <c r="AO16" s="59">
        <f>'09.2025'!CK25</f>
        <v>0</v>
      </c>
      <c r="AP16" s="60">
        <f>'09.2025'!CF25</f>
        <v>0</v>
      </c>
      <c r="AQ16" s="58">
        <f>'10.2025'!S25</f>
        <v>0</v>
      </c>
      <c r="AR16" s="59">
        <f>'10.2025'!T25</f>
        <v>0</v>
      </c>
      <c r="AS16" s="59">
        <f>'10.2025'!CK25</f>
        <v>0</v>
      </c>
      <c r="AT16" s="60">
        <f>'10.2025'!CF25</f>
        <v>0</v>
      </c>
      <c r="AU16" s="58">
        <f>'11.2025'!S25</f>
        <v>0</v>
      </c>
      <c r="AV16" s="59">
        <f>'11.2025'!T25</f>
        <v>0</v>
      </c>
      <c r="AW16" s="59">
        <f>'11.2025'!CK25</f>
        <v>0</v>
      </c>
      <c r="AX16" s="60">
        <f>'11.2025'!CF25</f>
        <v>0</v>
      </c>
      <c r="AY16" s="58">
        <f>'12.2025'!S25</f>
        <v>0</v>
      </c>
      <c r="AZ16" s="59">
        <f>'12.2025'!T25</f>
        <v>0</v>
      </c>
      <c r="BA16" s="59">
        <f>'12.2025'!CK25</f>
        <v>0</v>
      </c>
      <c r="BB16" s="60">
        <f>'12.2025'!CF25</f>
        <v>0</v>
      </c>
    </row>
    <row r="17" spans="1:54" x14ac:dyDescent="0.25">
      <c r="A17" s="34">
        <f t="shared" si="4"/>
        <v>12</v>
      </c>
      <c r="B17" s="38" t="s">
        <v>126</v>
      </c>
      <c r="C17" s="76">
        <f t="shared" si="0"/>
        <v>0</v>
      </c>
      <c r="D17" s="98">
        <f t="shared" si="1"/>
        <v>0</v>
      </c>
      <c r="E17" s="77">
        <f t="shared" si="2"/>
        <v>0</v>
      </c>
      <c r="F17" s="78">
        <f t="shared" si="3"/>
        <v>0</v>
      </c>
      <c r="G17" s="58">
        <f>'01.2025'!S26</f>
        <v>0</v>
      </c>
      <c r="H17" s="59">
        <f>'01.2025'!T26</f>
        <v>0</v>
      </c>
      <c r="I17" s="59">
        <f>'01.2025'!CK26</f>
        <v>0</v>
      </c>
      <c r="J17" s="60">
        <f>'01.2025'!CF26</f>
        <v>0</v>
      </c>
      <c r="K17" s="58">
        <f>'02.2025'!S26</f>
        <v>0</v>
      </c>
      <c r="L17" s="59">
        <f>'02.2025'!T26</f>
        <v>0</v>
      </c>
      <c r="M17" s="59">
        <f>'02.2025'!CK26</f>
        <v>0</v>
      </c>
      <c r="N17" s="60">
        <f>'02.2025'!CF26</f>
        <v>0</v>
      </c>
      <c r="O17" s="58">
        <f>'03.2025'!S26</f>
        <v>0</v>
      </c>
      <c r="P17" s="59">
        <f>'03.2025'!T26</f>
        <v>0</v>
      </c>
      <c r="Q17" s="59">
        <f>'03.2025'!CK26</f>
        <v>0</v>
      </c>
      <c r="R17" s="60">
        <f>'03.2025'!CF26</f>
        <v>0</v>
      </c>
      <c r="S17" s="61">
        <f>'04.2025'!S26</f>
        <v>0</v>
      </c>
      <c r="T17" s="62">
        <f>'04.2025'!T26</f>
        <v>0</v>
      </c>
      <c r="U17" s="62">
        <f>'04.2025'!CK26</f>
        <v>0</v>
      </c>
      <c r="V17" s="63">
        <f>'04.2025'!CF26</f>
        <v>0</v>
      </c>
      <c r="W17" s="61">
        <f>'05.2025'!S26</f>
        <v>0</v>
      </c>
      <c r="X17" s="62">
        <f>'05.2025'!T26</f>
        <v>0</v>
      </c>
      <c r="Y17" s="62">
        <f>'05.2025'!CK26</f>
        <v>0</v>
      </c>
      <c r="Z17" s="63">
        <f>'05.2025'!CF26</f>
        <v>0</v>
      </c>
      <c r="AA17" s="58">
        <f>'06.2025'!S26</f>
        <v>0</v>
      </c>
      <c r="AB17" s="59">
        <f>'06.2025'!T26</f>
        <v>0</v>
      </c>
      <c r="AC17" s="59">
        <f>'06.2025'!CK26</f>
        <v>0</v>
      </c>
      <c r="AD17" s="60">
        <f>'06.2025'!CF26</f>
        <v>0</v>
      </c>
      <c r="AE17" s="58">
        <f>'07.2025'!S26</f>
        <v>0</v>
      </c>
      <c r="AF17" s="59">
        <f>'07.2025'!T26</f>
        <v>0</v>
      </c>
      <c r="AG17" s="59">
        <f>'07.2025'!CK26</f>
        <v>0</v>
      </c>
      <c r="AH17" s="60">
        <f>'07.2025'!CF26</f>
        <v>0</v>
      </c>
      <c r="AI17" s="58">
        <f>'08.2025'!S26</f>
        <v>0</v>
      </c>
      <c r="AJ17" s="59">
        <f>'08.2025'!T26</f>
        <v>0</v>
      </c>
      <c r="AK17" s="59">
        <f>'08.2025'!CK26</f>
        <v>0</v>
      </c>
      <c r="AL17" s="60">
        <f>'08.2025'!CF26</f>
        <v>0</v>
      </c>
      <c r="AM17" s="58">
        <f>'09.2025'!S26</f>
        <v>0</v>
      </c>
      <c r="AN17" s="59">
        <f>'09.2025'!T26</f>
        <v>0</v>
      </c>
      <c r="AO17" s="59">
        <f>'09.2025'!CK26</f>
        <v>0</v>
      </c>
      <c r="AP17" s="60">
        <f>'09.2025'!CF26</f>
        <v>0</v>
      </c>
      <c r="AQ17" s="58">
        <f>'10.2025'!S26</f>
        <v>0</v>
      </c>
      <c r="AR17" s="59">
        <f>'10.2025'!T26</f>
        <v>0</v>
      </c>
      <c r="AS17" s="59">
        <f>'10.2025'!CK26</f>
        <v>0</v>
      </c>
      <c r="AT17" s="60">
        <f>'10.2025'!CF26</f>
        <v>0</v>
      </c>
      <c r="AU17" s="58">
        <f>'11.2025'!S26</f>
        <v>0</v>
      </c>
      <c r="AV17" s="59">
        <f>'11.2025'!T26</f>
        <v>0</v>
      </c>
      <c r="AW17" s="59">
        <f>'11.2025'!CK26</f>
        <v>0</v>
      </c>
      <c r="AX17" s="60">
        <f>'11.2025'!CF26</f>
        <v>0</v>
      </c>
      <c r="AY17" s="58">
        <f>'12.2025'!S26</f>
        <v>0</v>
      </c>
      <c r="AZ17" s="59">
        <f>'12.2025'!T26</f>
        <v>0</v>
      </c>
      <c r="BA17" s="59">
        <f>'12.2025'!CK26</f>
        <v>0</v>
      </c>
      <c r="BB17" s="60">
        <f>'12.2025'!CF26</f>
        <v>0</v>
      </c>
    </row>
    <row r="18" spans="1:54" x14ac:dyDescent="0.25">
      <c r="A18" s="34">
        <f t="shared" si="4"/>
        <v>13</v>
      </c>
      <c r="B18" s="38" t="s">
        <v>124</v>
      </c>
      <c r="C18" s="76">
        <f t="shared" si="0"/>
        <v>2267.8220000000001</v>
      </c>
      <c r="D18" s="98">
        <f t="shared" si="1"/>
        <v>2916.99</v>
      </c>
      <c r="E18" s="77">
        <f t="shared" si="2"/>
        <v>2128</v>
      </c>
      <c r="F18" s="78">
        <f t="shared" si="3"/>
        <v>0</v>
      </c>
      <c r="G18" s="58">
        <f>'01.2025'!S27</f>
        <v>2267.8220000000001</v>
      </c>
      <c r="H18" s="59">
        <f>'01.2025'!T27</f>
        <v>2916.99</v>
      </c>
      <c r="I18" s="59">
        <f>'01.2025'!CK27</f>
        <v>2128</v>
      </c>
      <c r="J18" s="60">
        <f>'01.2025'!CF27</f>
        <v>0</v>
      </c>
      <c r="K18" s="58">
        <f>'02.2025'!S27</f>
        <v>0</v>
      </c>
      <c r="L18" s="59">
        <f>'02.2025'!T27</f>
        <v>0</v>
      </c>
      <c r="M18" s="59">
        <f>'02.2025'!CK27</f>
        <v>0</v>
      </c>
      <c r="N18" s="60">
        <f>'02.2025'!CF27</f>
        <v>0</v>
      </c>
      <c r="O18" s="58">
        <f>'03.2025'!S27</f>
        <v>0</v>
      </c>
      <c r="P18" s="59">
        <f>'03.2025'!T27</f>
        <v>0</v>
      </c>
      <c r="Q18" s="59">
        <f>'03.2025'!CK27</f>
        <v>0</v>
      </c>
      <c r="R18" s="60">
        <f>'03.2025'!CF27</f>
        <v>0</v>
      </c>
      <c r="S18" s="61">
        <f>'04.2025'!S27</f>
        <v>0</v>
      </c>
      <c r="T18" s="62">
        <f>'04.2025'!T27</f>
        <v>0</v>
      </c>
      <c r="U18" s="62">
        <f>'04.2025'!CK27</f>
        <v>0</v>
      </c>
      <c r="V18" s="63">
        <f>'04.2025'!CF27</f>
        <v>0</v>
      </c>
      <c r="W18" s="61">
        <f>'05.2025'!S27</f>
        <v>0</v>
      </c>
      <c r="X18" s="62">
        <f>'05.2025'!T27</f>
        <v>0</v>
      </c>
      <c r="Y18" s="62">
        <f>'05.2025'!CK27</f>
        <v>0</v>
      </c>
      <c r="Z18" s="63">
        <f>'05.2025'!CF27</f>
        <v>0</v>
      </c>
      <c r="AA18" s="58">
        <f>'06.2025'!S27</f>
        <v>0</v>
      </c>
      <c r="AB18" s="59">
        <f>'06.2025'!T27</f>
        <v>0</v>
      </c>
      <c r="AC18" s="59">
        <f>'06.2025'!CK27</f>
        <v>0</v>
      </c>
      <c r="AD18" s="60">
        <f>'06.2025'!CF27</f>
        <v>0</v>
      </c>
      <c r="AE18" s="58">
        <f>'07.2025'!S27</f>
        <v>0</v>
      </c>
      <c r="AF18" s="59">
        <f>'07.2025'!T27</f>
        <v>0</v>
      </c>
      <c r="AG18" s="59">
        <f>'07.2025'!CK27</f>
        <v>0</v>
      </c>
      <c r="AH18" s="60">
        <f>'07.2025'!CF27</f>
        <v>0</v>
      </c>
      <c r="AI18" s="58">
        <f>'08.2025'!S27</f>
        <v>0</v>
      </c>
      <c r="AJ18" s="59">
        <f>'08.2025'!T27</f>
        <v>0</v>
      </c>
      <c r="AK18" s="59">
        <f>'08.2025'!CK27</f>
        <v>0</v>
      </c>
      <c r="AL18" s="60">
        <f>'08.2025'!CF27</f>
        <v>0</v>
      </c>
      <c r="AM18" s="58">
        <f>'09.2025'!S27</f>
        <v>0</v>
      </c>
      <c r="AN18" s="59">
        <f>'09.2025'!T27</f>
        <v>0</v>
      </c>
      <c r="AO18" s="59">
        <f>'09.2025'!CK27</f>
        <v>0</v>
      </c>
      <c r="AP18" s="60">
        <f>'09.2025'!CF27</f>
        <v>0</v>
      </c>
      <c r="AQ18" s="58">
        <f>'10.2025'!S27</f>
        <v>0</v>
      </c>
      <c r="AR18" s="59">
        <f>'10.2025'!T27</f>
        <v>0</v>
      </c>
      <c r="AS18" s="59">
        <f>'10.2025'!CK27</f>
        <v>0</v>
      </c>
      <c r="AT18" s="60">
        <f>'10.2025'!CF27</f>
        <v>0</v>
      </c>
      <c r="AU18" s="58">
        <f>'11.2025'!S27</f>
        <v>0</v>
      </c>
      <c r="AV18" s="59">
        <f>'11.2025'!T27</f>
        <v>0</v>
      </c>
      <c r="AW18" s="59">
        <f>'11.2025'!CK27</f>
        <v>0</v>
      </c>
      <c r="AX18" s="60">
        <f>'11.2025'!CF27</f>
        <v>0</v>
      </c>
      <c r="AY18" s="58">
        <f>'12.2025'!S27</f>
        <v>0</v>
      </c>
      <c r="AZ18" s="59">
        <f>'12.2025'!T27</f>
        <v>0</v>
      </c>
      <c r="BA18" s="59">
        <f>'12.2025'!CK27</f>
        <v>0</v>
      </c>
      <c r="BB18" s="60">
        <f>'12.2025'!CF27</f>
        <v>0</v>
      </c>
    </row>
    <row r="19" spans="1:54" x14ac:dyDescent="0.25">
      <c r="A19" s="34">
        <f t="shared" si="4"/>
        <v>14</v>
      </c>
      <c r="B19" s="38" t="s">
        <v>122</v>
      </c>
      <c r="C19" s="76">
        <f t="shared" si="0"/>
        <v>2869.14</v>
      </c>
      <c r="D19" s="98">
        <f t="shared" si="1"/>
        <v>3691.0050000000001</v>
      </c>
      <c r="E19" s="77">
        <f t="shared" si="2"/>
        <v>2775</v>
      </c>
      <c r="F19" s="78">
        <f t="shared" si="3"/>
        <v>0</v>
      </c>
      <c r="G19" s="58">
        <f>'01.2025'!S28</f>
        <v>2869.14</v>
      </c>
      <c r="H19" s="59">
        <f>'01.2025'!T28</f>
        <v>3691.0050000000001</v>
      </c>
      <c r="I19" s="59">
        <f>'01.2025'!CK28</f>
        <v>2775</v>
      </c>
      <c r="J19" s="60">
        <f>'01.2025'!CF28</f>
        <v>0</v>
      </c>
      <c r="K19" s="58">
        <f>'02.2025'!S28</f>
        <v>0</v>
      </c>
      <c r="L19" s="59">
        <f>'02.2025'!T28</f>
        <v>0</v>
      </c>
      <c r="M19" s="59">
        <f>'02.2025'!CK28</f>
        <v>0</v>
      </c>
      <c r="N19" s="60">
        <f>'02.2025'!CF28</f>
        <v>0</v>
      </c>
      <c r="O19" s="58">
        <f>'03.2025'!S28</f>
        <v>0</v>
      </c>
      <c r="P19" s="59">
        <f>'03.2025'!T28</f>
        <v>0</v>
      </c>
      <c r="Q19" s="59">
        <f>'03.2025'!CK28</f>
        <v>0</v>
      </c>
      <c r="R19" s="60">
        <f>'03.2025'!CF28</f>
        <v>0</v>
      </c>
      <c r="S19" s="61">
        <f>'04.2025'!S28</f>
        <v>0</v>
      </c>
      <c r="T19" s="62">
        <f>'04.2025'!T28</f>
        <v>0</v>
      </c>
      <c r="U19" s="62">
        <f>'04.2025'!CK28</f>
        <v>0</v>
      </c>
      <c r="V19" s="63">
        <f>'04.2025'!CF28</f>
        <v>0</v>
      </c>
      <c r="W19" s="61">
        <f>'05.2025'!S28</f>
        <v>0</v>
      </c>
      <c r="X19" s="62">
        <f>'05.2025'!T28</f>
        <v>0</v>
      </c>
      <c r="Y19" s="62">
        <f>'05.2025'!CK28</f>
        <v>0</v>
      </c>
      <c r="Z19" s="63">
        <f>'05.2025'!CF28</f>
        <v>0</v>
      </c>
      <c r="AA19" s="58">
        <f>'06.2025'!S28</f>
        <v>0</v>
      </c>
      <c r="AB19" s="59">
        <f>'06.2025'!T28</f>
        <v>0</v>
      </c>
      <c r="AC19" s="59">
        <f>'06.2025'!CK28</f>
        <v>0</v>
      </c>
      <c r="AD19" s="60">
        <f>'06.2025'!CF28</f>
        <v>0</v>
      </c>
      <c r="AE19" s="58">
        <f>'07.2025'!S28</f>
        <v>0</v>
      </c>
      <c r="AF19" s="59">
        <f>'07.2025'!T28</f>
        <v>0</v>
      </c>
      <c r="AG19" s="59">
        <f>'07.2025'!CK28</f>
        <v>0</v>
      </c>
      <c r="AH19" s="60">
        <f>'07.2025'!CF28</f>
        <v>0</v>
      </c>
      <c r="AI19" s="58">
        <f>'08.2025'!S28</f>
        <v>0</v>
      </c>
      <c r="AJ19" s="59">
        <f>'08.2025'!T28</f>
        <v>0</v>
      </c>
      <c r="AK19" s="59">
        <f>'08.2025'!CK28</f>
        <v>0</v>
      </c>
      <c r="AL19" s="60">
        <f>'08.2025'!CF28</f>
        <v>0</v>
      </c>
      <c r="AM19" s="58">
        <f>'09.2025'!S28</f>
        <v>0</v>
      </c>
      <c r="AN19" s="59">
        <f>'09.2025'!T28</f>
        <v>0</v>
      </c>
      <c r="AO19" s="59">
        <f>'09.2025'!CK28</f>
        <v>0</v>
      </c>
      <c r="AP19" s="60">
        <f>'09.2025'!CF28</f>
        <v>0</v>
      </c>
      <c r="AQ19" s="58">
        <f>'10.2025'!S28</f>
        <v>0</v>
      </c>
      <c r="AR19" s="59">
        <f>'10.2025'!T28</f>
        <v>0</v>
      </c>
      <c r="AS19" s="59">
        <f>'10.2025'!CK28</f>
        <v>0</v>
      </c>
      <c r="AT19" s="60">
        <f>'10.2025'!CF28</f>
        <v>0</v>
      </c>
      <c r="AU19" s="58">
        <f>'11.2025'!S28</f>
        <v>0</v>
      </c>
      <c r="AV19" s="59">
        <f>'11.2025'!T28</f>
        <v>0</v>
      </c>
      <c r="AW19" s="59">
        <f>'11.2025'!CK28</f>
        <v>0</v>
      </c>
      <c r="AX19" s="60">
        <f>'11.2025'!CF28</f>
        <v>0</v>
      </c>
      <c r="AY19" s="58">
        <f>'12.2025'!S28</f>
        <v>0</v>
      </c>
      <c r="AZ19" s="59">
        <f>'12.2025'!T28</f>
        <v>0</v>
      </c>
      <c r="BA19" s="59">
        <f>'12.2025'!CK28</f>
        <v>0</v>
      </c>
      <c r="BB19" s="60">
        <f>'12.2025'!CF28</f>
        <v>0</v>
      </c>
    </row>
    <row r="20" spans="1:54" x14ac:dyDescent="0.25">
      <c r="A20" s="34">
        <f t="shared" si="4"/>
        <v>15</v>
      </c>
      <c r="B20" s="38" t="s">
        <v>142</v>
      </c>
      <c r="C20" s="76">
        <f t="shared" si="0"/>
        <v>1692.463</v>
      </c>
      <c r="D20" s="98">
        <f t="shared" si="1"/>
        <v>1693.3979999999999</v>
      </c>
      <c r="E20" s="77">
        <f t="shared" si="2"/>
        <v>1613</v>
      </c>
      <c r="F20" s="78">
        <f t="shared" si="3"/>
        <v>0</v>
      </c>
      <c r="G20" s="58">
        <f>'01.2025'!S29</f>
        <v>1692.463</v>
      </c>
      <c r="H20" s="59">
        <f>'01.2025'!T29</f>
        <v>1693.3979999999999</v>
      </c>
      <c r="I20" s="59">
        <f>'01.2025'!CK29</f>
        <v>1613</v>
      </c>
      <c r="J20" s="60">
        <f>'01.2025'!CF29</f>
        <v>0</v>
      </c>
      <c r="K20" s="58">
        <f>'02.2025'!S29</f>
        <v>0</v>
      </c>
      <c r="L20" s="59">
        <f>'02.2025'!T29</f>
        <v>0</v>
      </c>
      <c r="M20" s="59">
        <f>'02.2025'!CK29</f>
        <v>0</v>
      </c>
      <c r="N20" s="60">
        <f>'02.2025'!CF29</f>
        <v>0</v>
      </c>
      <c r="O20" s="58">
        <f>'03.2025'!S29</f>
        <v>0</v>
      </c>
      <c r="P20" s="59">
        <f>'03.2025'!T29</f>
        <v>0</v>
      </c>
      <c r="Q20" s="59">
        <f>'03.2025'!CK29</f>
        <v>0</v>
      </c>
      <c r="R20" s="60">
        <f>'03.2025'!CF29</f>
        <v>0</v>
      </c>
      <c r="S20" s="61">
        <f>'04.2025'!S29</f>
        <v>0</v>
      </c>
      <c r="T20" s="62">
        <f>'04.2025'!T29</f>
        <v>0</v>
      </c>
      <c r="U20" s="62">
        <f>'04.2025'!CK29</f>
        <v>0</v>
      </c>
      <c r="V20" s="63">
        <f>'04.2025'!CF29</f>
        <v>0</v>
      </c>
      <c r="W20" s="61">
        <f>'05.2025'!S29</f>
        <v>0</v>
      </c>
      <c r="X20" s="62">
        <f>'05.2025'!T29</f>
        <v>0</v>
      </c>
      <c r="Y20" s="62">
        <f>'05.2025'!CK29</f>
        <v>0</v>
      </c>
      <c r="Z20" s="63">
        <f>'05.2025'!CF29</f>
        <v>0</v>
      </c>
      <c r="AA20" s="58">
        <f>'06.2025'!S29</f>
        <v>0</v>
      </c>
      <c r="AB20" s="59">
        <f>'06.2025'!T29</f>
        <v>0</v>
      </c>
      <c r="AC20" s="59">
        <f>'06.2025'!CK29</f>
        <v>0</v>
      </c>
      <c r="AD20" s="60">
        <f>'06.2025'!CF29</f>
        <v>0</v>
      </c>
      <c r="AE20" s="58">
        <f>'07.2025'!S29</f>
        <v>0</v>
      </c>
      <c r="AF20" s="59">
        <f>'07.2025'!T29</f>
        <v>0</v>
      </c>
      <c r="AG20" s="59">
        <f>'07.2025'!CK29</f>
        <v>0</v>
      </c>
      <c r="AH20" s="60">
        <f>'07.2025'!CF29</f>
        <v>0</v>
      </c>
      <c r="AI20" s="58">
        <f>'08.2025'!S29</f>
        <v>0</v>
      </c>
      <c r="AJ20" s="59">
        <f>'08.2025'!T29</f>
        <v>0</v>
      </c>
      <c r="AK20" s="59">
        <f>'08.2025'!CK29</f>
        <v>0</v>
      </c>
      <c r="AL20" s="60">
        <f>'08.2025'!CF29</f>
        <v>0</v>
      </c>
      <c r="AM20" s="58">
        <f>'09.2025'!S29</f>
        <v>0</v>
      </c>
      <c r="AN20" s="59">
        <f>'09.2025'!T29</f>
        <v>0</v>
      </c>
      <c r="AO20" s="59">
        <f>'09.2025'!CK29</f>
        <v>0</v>
      </c>
      <c r="AP20" s="60">
        <f>'09.2025'!CF29</f>
        <v>0</v>
      </c>
      <c r="AQ20" s="58">
        <f>'10.2025'!S29</f>
        <v>0</v>
      </c>
      <c r="AR20" s="59">
        <f>'10.2025'!T29</f>
        <v>0</v>
      </c>
      <c r="AS20" s="59">
        <f>'10.2025'!CK29</f>
        <v>0</v>
      </c>
      <c r="AT20" s="60">
        <f>'10.2025'!CF29</f>
        <v>0</v>
      </c>
      <c r="AU20" s="58">
        <f>'11.2025'!S29</f>
        <v>0</v>
      </c>
      <c r="AV20" s="59">
        <f>'11.2025'!T29</f>
        <v>0</v>
      </c>
      <c r="AW20" s="59">
        <f>'11.2025'!CK29</f>
        <v>0</v>
      </c>
      <c r="AX20" s="60">
        <f>'11.2025'!CF29</f>
        <v>0</v>
      </c>
      <c r="AY20" s="58">
        <f>'12.2025'!S29</f>
        <v>0</v>
      </c>
      <c r="AZ20" s="59">
        <f>'12.2025'!T29</f>
        <v>0</v>
      </c>
      <c r="BA20" s="59">
        <f>'12.2025'!CK29</f>
        <v>0</v>
      </c>
      <c r="BB20" s="60">
        <f>'12.2025'!CF29</f>
        <v>0</v>
      </c>
    </row>
    <row r="21" spans="1:54" x14ac:dyDescent="0.25">
      <c r="A21" s="34">
        <f t="shared" si="4"/>
        <v>16</v>
      </c>
      <c r="B21" s="37" t="s">
        <v>162</v>
      </c>
      <c r="C21" s="76">
        <f t="shared" si="0"/>
        <v>1350.5</v>
      </c>
      <c r="D21" s="98">
        <f t="shared" si="1"/>
        <v>1350.5</v>
      </c>
      <c r="E21" s="77">
        <f t="shared" si="2"/>
        <v>1175</v>
      </c>
      <c r="F21" s="78">
        <f t="shared" si="3"/>
        <v>0</v>
      </c>
      <c r="G21" s="58">
        <f>'01.2025'!S30</f>
        <v>1350.5</v>
      </c>
      <c r="H21" s="59">
        <f>'01.2025'!T30</f>
        <v>1350.5</v>
      </c>
      <c r="I21" s="59">
        <f>'01.2025'!CK30</f>
        <v>1175</v>
      </c>
      <c r="J21" s="60">
        <f>'01.2025'!CF30</f>
        <v>0</v>
      </c>
      <c r="K21" s="58">
        <f>'02.2025'!S30</f>
        <v>0</v>
      </c>
      <c r="L21" s="59">
        <f>'02.2025'!T30</f>
        <v>0</v>
      </c>
      <c r="M21" s="59">
        <f>'02.2025'!CK30</f>
        <v>0</v>
      </c>
      <c r="N21" s="60">
        <f>'02.2025'!CF30</f>
        <v>0</v>
      </c>
      <c r="O21" s="58">
        <f>'03.2025'!S30</f>
        <v>0</v>
      </c>
      <c r="P21" s="59">
        <f>'03.2025'!T30</f>
        <v>0</v>
      </c>
      <c r="Q21" s="59">
        <f>'03.2025'!CK30</f>
        <v>0</v>
      </c>
      <c r="R21" s="60">
        <f>'03.2025'!CF30</f>
        <v>0</v>
      </c>
      <c r="S21" s="61">
        <f>'04.2025'!S30</f>
        <v>0</v>
      </c>
      <c r="T21" s="62">
        <f>'04.2025'!T30</f>
        <v>0</v>
      </c>
      <c r="U21" s="62">
        <f>'04.2025'!CK30</f>
        <v>0</v>
      </c>
      <c r="V21" s="63">
        <f>'04.2025'!CF30</f>
        <v>0</v>
      </c>
      <c r="W21" s="61">
        <f>'05.2025'!S30</f>
        <v>0</v>
      </c>
      <c r="X21" s="62">
        <f>'05.2025'!T30</f>
        <v>0</v>
      </c>
      <c r="Y21" s="62">
        <f>'05.2025'!CK30</f>
        <v>0</v>
      </c>
      <c r="Z21" s="63">
        <f>'05.2025'!CF30</f>
        <v>0</v>
      </c>
      <c r="AA21" s="58">
        <f>'06.2025'!S30</f>
        <v>0</v>
      </c>
      <c r="AB21" s="59">
        <f>'06.2025'!T30</f>
        <v>0</v>
      </c>
      <c r="AC21" s="59">
        <f>'06.2025'!CK30</f>
        <v>0</v>
      </c>
      <c r="AD21" s="60">
        <f>'06.2025'!CF30</f>
        <v>0</v>
      </c>
      <c r="AE21" s="58">
        <f>'07.2025'!S30</f>
        <v>0</v>
      </c>
      <c r="AF21" s="59">
        <f>'07.2025'!T30</f>
        <v>0</v>
      </c>
      <c r="AG21" s="59">
        <f>'07.2025'!CK30</f>
        <v>0</v>
      </c>
      <c r="AH21" s="60">
        <f>'07.2025'!CF30</f>
        <v>0</v>
      </c>
      <c r="AI21" s="58">
        <f>'08.2025'!S30</f>
        <v>0</v>
      </c>
      <c r="AJ21" s="59">
        <f>'08.2025'!T30</f>
        <v>0</v>
      </c>
      <c r="AK21" s="59">
        <f>'08.2025'!CK30</f>
        <v>0</v>
      </c>
      <c r="AL21" s="60">
        <f>'08.2025'!CF30</f>
        <v>0</v>
      </c>
      <c r="AM21" s="58">
        <f>'09.2025'!S30</f>
        <v>0</v>
      </c>
      <c r="AN21" s="59">
        <f>'09.2025'!T30</f>
        <v>0</v>
      </c>
      <c r="AO21" s="59">
        <f>'09.2025'!CK30</f>
        <v>0</v>
      </c>
      <c r="AP21" s="60">
        <f>'09.2025'!CF30</f>
        <v>0</v>
      </c>
      <c r="AQ21" s="58">
        <f>'10.2025'!S30</f>
        <v>0</v>
      </c>
      <c r="AR21" s="59">
        <f>'10.2025'!T30</f>
        <v>0</v>
      </c>
      <c r="AS21" s="59">
        <f>'10.2025'!CK30</f>
        <v>0</v>
      </c>
      <c r="AT21" s="60">
        <f>'10.2025'!CF30</f>
        <v>0</v>
      </c>
      <c r="AU21" s="58">
        <f>'11.2025'!S30</f>
        <v>0</v>
      </c>
      <c r="AV21" s="59">
        <f>'11.2025'!T30</f>
        <v>0</v>
      </c>
      <c r="AW21" s="59">
        <f>'11.2025'!CK30</f>
        <v>0</v>
      </c>
      <c r="AX21" s="60">
        <f>'11.2025'!CF30</f>
        <v>0</v>
      </c>
      <c r="AY21" s="58">
        <f>'12.2025'!S30</f>
        <v>0</v>
      </c>
      <c r="AZ21" s="59">
        <f>'12.2025'!T30</f>
        <v>0</v>
      </c>
      <c r="BA21" s="59">
        <f>'12.2025'!CK30</f>
        <v>0</v>
      </c>
      <c r="BB21" s="60">
        <f>'12.2025'!CF30</f>
        <v>0</v>
      </c>
    </row>
    <row r="22" spans="1:54" x14ac:dyDescent="0.25">
      <c r="A22" s="34">
        <f t="shared" si="4"/>
        <v>17</v>
      </c>
      <c r="B22" s="38" t="s">
        <v>129</v>
      </c>
      <c r="C22" s="76">
        <f t="shared" si="0"/>
        <v>2339.9659999999999</v>
      </c>
      <c r="D22" s="98">
        <f t="shared" si="1"/>
        <v>2339.9659999999999</v>
      </c>
      <c r="E22" s="77">
        <f t="shared" si="2"/>
        <v>2411</v>
      </c>
      <c r="F22" s="78">
        <f t="shared" si="3"/>
        <v>0</v>
      </c>
      <c r="G22" s="58">
        <f>'01.2025'!S31</f>
        <v>2339.9659999999999</v>
      </c>
      <c r="H22" s="59">
        <f>'01.2025'!T31</f>
        <v>2339.9659999999999</v>
      </c>
      <c r="I22" s="59">
        <f>'01.2025'!CK31</f>
        <v>2411</v>
      </c>
      <c r="J22" s="60">
        <f>'01.2025'!CF31</f>
        <v>0</v>
      </c>
      <c r="K22" s="58">
        <f>'02.2025'!S31</f>
        <v>0</v>
      </c>
      <c r="L22" s="59">
        <f>'02.2025'!T31</f>
        <v>0</v>
      </c>
      <c r="M22" s="59">
        <f>'02.2025'!CK31</f>
        <v>0</v>
      </c>
      <c r="N22" s="60">
        <f>'02.2025'!CF31</f>
        <v>0</v>
      </c>
      <c r="O22" s="58">
        <f>'03.2025'!S31</f>
        <v>0</v>
      </c>
      <c r="P22" s="59">
        <f>'03.2025'!T31</f>
        <v>0</v>
      </c>
      <c r="Q22" s="59">
        <f>'03.2025'!CK31</f>
        <v>0</v>
      </c>
      <c r="R22" s="60">
        <f>'03.2025'!CF31</f>
        <v>0</v>
      </c>
      <c r="S22" s="61">
        <f>'04.2025'!S31</f>
        <v>0</v>
      </c>
      <c r="T22" s="62">
        <f>'04.2025'!T31</f>
        <v>0</v>
      </c>
      <c r="U22" s="62">
        <f>'04.2025'!CK31</f>
        <v>0</v>
      </c>
      <c r="V22" s="63">
        <f>'04.2025'!CF31</f>
        <v>0</v>
      </c>
      <c r="W22" s="61">
        <f>'05.2025'!S31</f>
        <v>0</v>
      </c>
      <c r="X22" s="62">
        <f>'05.2025'!T31</f>
        <v>0</v>
      </c>
      <c r="Y22" s="62">
        <f>'05.2025'!CK31</f>
        <v>0</v>
      </c>
      <c r="Z22" s="63">
        <f>'05.2025'!CF31</f>
        <v>0</v>
      </c>
      <c r="AA22" s="58">
        <f>'06.2025'!S31</f>
        <v>0</v>
      </c>
      <c r="AB22" s="59">
        <f>'06.2025'!T31</f>
        <v>0</v>
      </c>
      <c r="AC22" s="59">
        <f>'06.2025'!CK31</f>
        <v>0</v>
      </c>
      <c r="AD22" s="60">
        <f>'06.2025'!CF31</f>
        <v>0</v>
      </c>
      <c r="AE22" s="58">
        <f>'07.2025'!S31</f>
        <v>0</v>
      </c>
      <c r="AF22" s="59">
        <f>'07.2025'!T31</f>
        <v>0</v>
      </c>
      <c r="AG22" s="59">
        <f>'07.2025'!CK31</f>
        <v>0</v>
      </c>
      <c r="AH22" s="60">
        <f>'07.2025'!CF31</f>
        <v>0</v>
      </c>
      <c r="AI22" s="58">
        <f>'08.2025'!S31</f>
        <v>0</v>
      </c>
      <c r="AJ22" s="59">
        <f>'08.2025'!T31</f>
        <v>0</v>
      </c>
      <c r="AK22" s="59">
        <f>'08.2025'!CK31</f>
        <v>0</v>
      </c>
      <c r="AL22" s="60">
        <f>'08.2025'!CF31</f>
        <v>0</v>
      </c>
      <c r="AM22" s="58">
        <f>'09.2025'!S31</f>
        <v>0</v>
      </c>
      <c r="AN22" s="59">
        <f>'09.2025'!T31</f>
        <v>0</v>
      </c>
      <c r="AO22" s="59">
        <f>'09.2025'!CK31</f>
        <v>0</v>
      </c>
      <c r="AP22" s="60">
        <f>'09.2025'!CF31</f>
        <v>0</v>
      </c>
      <c r="AQ22" s="58">
        <f>'10.2025'!S31</f>
        <v>0</v>
      </c>
      <c r="AR22" s="59">
        <f>'10.2025'!T31</f>
        <v>0</v>
      </c>
      <c r="AS22" s="59">
        <f>'10.2025'!CK31</f>
        <v>0</v>
      </c>
      <c r="AT22" s="60">
        <f>'10.2025'!CF31</f>
        <v>0</v>
      </c>
      <c r="AU22" s="58">
        <f>'11.2025'!S31</f>
        <v>0</v>
      </c>
      <c r="AV22" s="59">
        <f>'11.2025'!T31</f>
        <v>0</v>
      </c>
      <c r="AW22" s="59">
        <f>'11.2025'!CK31</f>
        <v>0</v>
      </c>
      <c r="AX22" s="60">
        <f>'11.2025'!CF31</f>
        <v>0</v>
      </c>
      <c r="AY22" s="58">
        <f>'12.2025'!S31</f>
        <v>0</v>
      </c>
      <c r="AZ22" s="59">
        <f>'12.2025'!T31</f>
        <v>0</v>
      </c>
      <c r="BA22" s="59">
        <f>'12.2025'!CK31</f>
        <v>0</v>
      </c>
      <c r="BB22" s="60">
        <f>'12.2025'!CF31</f>
        <v>0</v>
      </c>
    </row>
    <row r="23" spans="1:54" x14ac:dyDescent="0.25">
      <c r="A23" s="34">
        <f t="shared" si="4"/>
        <v>18</v>
      </c>
      <c r="B23" s="37" t="s">
        <v>206</v>
      </c>
      <c r="C23" s="76">
        <f t="shared" si="0"/>
        <v>255.489</v>
      </c>
      <c r="D23" s="98">
        <f t="shared" si="1"/>
        <v>255.489</v>
      </c>
      <c r="E23" s="77">
        <f t="shared" si="2"/>
        <v>246</v>
      </c>
      <c r="F23" s="78">
        <f t="shared" si="3"/>
        <v>0</v>
      </c>
      <c r="G23" s="58">
        <f>'01.2025'!S32</f>
        <v>255.489</v>
      </c>
      <c r="H23" s="59">
        <f>'01.2025'!T32</f>
        <v>255.489</v>
      </c>
      <c r="I23" s="59">
        <f>'01.2025'!CK32</f>
        <v>246</v>
      </c>
      <c r="J23" s="60">
        <f>'01.2025'!CF32</f>
        <v>0</v>
      </c>
      <c r="K23" s="58">
        <f>'02.2025'!S32</f>
        <v>0</v>
      </c>
      <c r="L23" s="59">
        <f>'02.2025'!T32</f>
        <v>0</v>
      </c>
      <c r="M23" s="59">
        <f>'02.2025'!CK32</f>
        <v>0</v>
      </c>
      <c r="N23" s="60">
        <f>'02.2025'!CF32</f>
        <v>0</v>
      </c>
      <c r="O23" s="58">
        <f>'03.2025'!S32</f>
        <v>0</v>
      </c>
      <c r="P23" s="59">
        <f>'03.2025'!T32</f>
        <v>0</v>
      </c>
      <c r="Q23" s="59">
        <f>'03.2025'!CK32</f>
        <v>0</v>
      </c>
      <c r="R23" s="60">
        <f>'03.2025'!CF32</f>
        <v>0</v>
      </c>
      <c r="S23" s="61">
        <f>'04.2025'!S32</f>
        <v>0</v>
      </c>
      <c r="T23" s="62">
        <f>'04.2025'!T32</f>
        <v>0</v>
      </c>
      <c r="U23" s="62">
        <f>'04.2025'!CK32</f>
        <v>0</v>
      </c>
      <c r="V23" s="63">
        <f>'04.2025'!CF32</f>
        <v>0</v>
      </c>
      <c r="W23" s="61">
        <f>'05.2025'!S32</f>
        <v>0</v>
      </c>
      <c r="X23" s="62">
        <f>'05.2025'!T32</f>
        <v>0</v>
      </c>
      <c r="Y23" s="62">
        <f>'05.2025'!CK32</f>
        <v>0</v>
      </c>
      <c r="Z23" s="63">
        <f>'05.2025'!CF32</f>
        <v>0</v>
      </c>
      <c r="AA23" s="58">
        <f>'06.2025'!S32</f>
        <v>0</v>
      </c>
      <c r="AB23" s="59">
        <f>'06.2025'!T32</f>
        <v>0</v>
      </c>
      <c r="AC23" s="59">
        <f>'06.2025'!CK32</f>
        <v>0</v>
      </c>
      <c r="AD23" s="60">
        <f>'06.2025'!CF32</f>
        <v>0</v>
      </c>
      <c r="AE23" s="58">
        <f>'07.2025'!S32</f>
        <v>0</v>
      </c>
      <c r="AF23" s="59">
        <f>'07.2025'!T32</f>
        <v>0</v>
      </c>
      <c r="AG23" s="59">
        <f>'07.2025'!CK32</f>
        <v>0</v>
      </c>
      <c r="AH23" s="60">
        <f>'07.2025'!CF32</f>
        <v>0</v>
      </c>
      <c r="AI23" s="58">
        <f>'08.2025'!S32</f>
        <v>0</v>
      </c>
      <c r="AJ23" s="59">
        <f>'08.2025'!T32</f>
        <v>0</v>
      </c>
      <c r="AK23" s="59">
        <f>'08.2025'!CK32</f>
        <v>0</v>
      </c>
      <c r="AL23" s="60">
        <f>'08.2025'!CF32</f>
        <v>0</v>
      </c>
      <c r="AM23" s="58">
        <f>'09.2025'!S32</f>
        <v>0</v>
      </c>
      <c r="AN23" s="59">
        <f>'09.2025'!T32</f>
        <v>0</v>
      </c>
      <c r="AO23" s="59">
        <f>'09.2025'!CK32</f>
        <v>0</v>
      </c>
      <c r="AP23" s="60">
        <f>'09.2025'!CF32</f>
        <v>0</v>
      </c>
      <c r="AQ23" s="58">
        <f>'10.2025'!S32</f>
        <v>0</v>
      </c>
      <c r="AR23" s="59">
        <f>'10.2025'!T32</f>
        <v>0</v>
      </c>
      <c r="AS23" s="59">
        <f>'10.2025'!CK32</f>
        <v>0</v>
      </c>
      <c r="AT23" s="60">
        <f>'10.2025'!CF32</f>
        <v>0</v>
      </c>
      <c r="AU23" s="58">
        <f>'11.2025'!S32</f>
        <v>0</v>
      </c>
      <c r="AV23" s="59">
        <f>'11.2025'!T32</f>
        <v>0</v>
      </c>
      <c r="AW23" s="59">
        <f>'11.2025'!CK32</f>
        <v>0</v>
      </c>
      <c r="AX23" s="60">
        <f>'11.2025'!CF32</f>
        <v>0</v>
      </c>
      <c r="AY23" s="58">
        <f>'12.2025'!S32</f>
        <v>0</v>
      </c>
      <c r="AZ23" s="59">
        <f>'12.2025'!T32</f>
        <v>0</v>
      </c>
      <c r="BA23" s="59">
        <f>'12.2025'!CK32</f>
        <v>0</v>
      </c>
      <c r="BB23" s="60">
        <f>'12.2025'!CF32</f>
        <v>0</v>
      </c>
    </row>
    <row r="24" spans="1:54" x14ac:dyDescent="0.25">
      <c r="A24" s="34">
        <f t="shared" si="4"/>
        <v>19</v>
      </c>
      <c r="B24" s="37" t="s">
        <v>207</v>
      </c>
      <c r="C24" s="76">
        <f t="shared" si="0"/>
        <v>0</v>
      </c>
      <c r="D24" s="98">
        <f t="shared" si="1"/>
        <v>0</v>
      </c>
      <c r="E24" s="77">
        <f t="shared" si="2"/>
        <v>0</v>
      </c>
      <c r="F24" s="78">
        <f t="shared" si="3"/>
        <v>0</v>
      </c>
      <c r="G24" s="58">
        <f>'01.2025'!S33</f>
        <v>0</v>
      </c>
      <c r="H24" s="59">
        <f>'01.2025'!T33</f>
        <v>0</v>
      </c>
      <c r="I24" s="59">
        <f>'01.2025'!CK33</f>
        <v>0</v>
      </c>
      <c r="J24" s="60">
        <f>'01.2025'!CF33</f>
        <v>0</v>
      </c>
      <c r="K24" s="58">
        <f>'02.2025'!S33</f>
        <v>0</v>
      </c>
      <c r="L24" s="59">
        <f>'02.2025'!T33</f>
        <v>0</v>
      </c>
      <c r="M24" s="59">
        <f>'02.2025'!CK33</f>
        <v>0</v>
      </c>
      <c r="N24" s="60">
        <f>'02.2025'!CF33</f>
        <v>0</v>
      </c>
      <c r="O24" s="58">
        <f>'03.2025'!S33</f>
        <v>0</v>
      </c>
      <c r="P24" s="59">
        <f>'03.2025'!T33</f>
        <v>0</v>
      </c>
      <c r="Q24" s="59">
        <f>'03.2025'!CK33</f>
        <v>0</v>
      </c>
      <c r="R24" s="60">
        <f>'03.2025'!CF33</f>
        <v>0</v>
      </c>
      <c r="S24" s="61">
        <f>'04.2025'!S33</f>
        <v>0</v>
      </c>
      <c r="T24" s="62">
        <f>'04.2025'!T33</f>
        <v>0</v>
      </c>
      <c r="U24" s="62">
        <f>'04.2025'!CK33</f>
        <v>0</v>
      </c>
      <c r="V24" s="63">
        <f>'04.2025'!CF33</f>
        <v>0</v>
      </c>
      <c r="W24" s="61">
        <f>'05.2025'!S33</f>
        <v>0</v>
      </c>
      <c r="X24" s="62">
        <f>'05.2025'!T33</f>
        <v>0</v>
      </c>
      <c r="Y24" s="62">
        <f>'05.2025'!CK33</f>
        <v>0</v>
      </c>
      <c r="Z24" s="63">
        <f>'05.2025'!CF33</f>
        <v>0</v>
      </c>
      <c r="AA24" s="58">
        <f>'06.2025'!S33</f>
        <v>0</v>
      </c>
      <c r="AB24" s="59">
        <f>'06.2025'!T33</f>
        <v>0</v>
      </c>
      <c r="AC24" s="59">
        <f>'06.2025'!CK33</f>
        <v>0</v>
      </c>
      <c r="AD24" s="60">
        <f>'06.2025'!CF33</f>
        <v>0</v>
      </c>
      <c r="AE24" s="58">
        <f>'07.2025'!S33</f>
        <v>0</v>
      </c>
      <c r="AF24" s="59">
        <f>'07.2025'!T33</f>
        <v>0</v>
      </c>
      <c r="AG24" s="59">
        <f>'07.2025'!CK33</f>
        <v>0</v>
      </c>
      <c r="AH24" s="60">
        <f>'07.2025'!CF33</f>
        <v>0</v>
      </c>
      <c r="AI24" s="58">
        <f>'08.2025'!S33</f>
        <v>0</v>
      </c>
      <c r="AJ24" s="59">
        <f>'08.2025'!T33</f>
        <v>0</v>
      </c>
      <c r="AK24" s="59">
        <f>'08.2025'!CK33</f>
        <v>0</v>
      </c>
      <c r="AL24" s="60">
        <f>'08.2025'!CF33</f>
        <v>0</v>
      </c>
      <c r="AM24" s="58">
        <f>'09.2025'!S33</f>
        <v>0</v>
      </c>
      <c r="AN24" s="59">
        <f>'09.2025'!T33</f>
        <v>0</v>
      </c>
      <c r="AO24" s="59">
        <f>'09.2025'!CK33</f>
        <v>0</v>
      </c>
      <c r="AP24" s="60">
        <f>'09.2025'!CF33</f>
        <v>0</v>
      </c>
      <c r="AQ24" s="58">
        <f>'10.2025'!S33</f>
        <v>0</v>
      </c>
      <c r="AR24" s="59">
        <f>'10.2025'!T33</f>
        <v>0</v>
      </c>
      <c r="AS24" s="59">
        <f>'10.2025'!CK33</f>
        <v>0</v>
      </c>
      <c r="AT24" s="60">
        <f>'10.2025'!CF33</f>
        <v>0</v>
      </c>
      <c r="AU24" s="58">
        <f>'11.2025'!S33</f>
        <v>0</v>
      </c>
      <c r="AV24" s="59">
        <f>'11.2025'!T33</f>
        <v>0</v>
      </c>
      <c r="AW24" s="59">
        <f>'11.2025'!CK33</f>
        <v>0</v>
      </c>
      <c r="AX24" s="60">
        <f>'11.2025'!CF33</f>
        <v>0</v>
      </c>
      <c r="AY24" s="58">
        <f>'12.2025'!S33</f>
        <v>0</v>
      </c>
      <c r="AZ24" s="59">
        <f>'12.2025'!T33</f>
        <v>0</v>
      </c>
      <c r="BA24" s="59">
        <f>'12.2025'!CK33</f>
        <v>0</v>
      </c>
      <c r="BB24" s="60">
        <f>'12.2025'!CF33</f>
        <v>0</v>
      </c>
    </row>
    <row r="25" spans="1:54" x14ac:dyDescent="0.25">
      <c r="A25" s="34">
        <f t="shared" si="4"/>
        <v>20</v>
      </c>
      <c r="B25" s="38" t="s">
        <v>48</v>
      </c>
      <c r="C25" s="76">
        <f t="shared" si="0"/>
        <v>4453.96</v>
      </c>
      <c r="D25" s="98">
        <f t="shared" si="1"/>
        <v>6599.0259999999998</v>
      </c>
      <c r="E25" s="77">
        <f t="shared" si="2"/>
        <v>3630</v>
      </c>
      <c r="F25" s="78">
        <f t="shared" si="3"/>
        <v>0</v>
      </c>
      <c r="G25" s="58">
        <f>'01.2025'!S34</f>
        <v>4453.96</v>
      </c>
      <c r="H25" s="59">
        <f>'01.2025'!T34</f>
        <v>6599.0259999999998</v>
      </c>
      <c r="I25" s="59">
        <f>'01.2025'!CK34</f>
        <v>3630</v>
      </c>
      <c r="J25" s="60">
        <f>'01.2025'!CF34</f>
        <v>0</v>
      </c>
      <c r="K25" s="58">
        <f>'02.2025'!S34</f>
        <v>0</v>
      </c>
      <c r="L25" s="59">
        <f>'02.2025'!T34</f>
        <v>0</v>
      </c>
      <c r="M25" s="59">
        <f>'02.2025'!CK34</f>
        <v>0</v>
      </c>
      <c r="N25" s="60">
        <f>'02.2025'!CF34</f>
        <v>0</v>
      </c>
      <c r="O25" s="58">
        <f>'03.2025'!S34</f>
        <v>0</v>
      </c>
      <c r="P25" s="59">
        <f>'03.2025'!T34</f>
        <v>0</v>
      </c>
      <c r="Q25" s="59">
        <f>'03.2025'!CK34</f>
        <v>0</v>
      </c>
      <c r="R25" s="60">
        <f>'03.2025'!CF34</f>
        <v>0</v>
      </c>
      <c r="S25" s="61">
        <f>'04.2025'!S34</f>
        <v>0</v>
      </c>
      <c r="T25" s="62">
        <f>'04.2025'!T34</f>
        <v>0</v>
      </c>
      <c r="U25" s="62">
        <f>'04.2025'!CK34</f>
        <v>0</v>
      </c>
      <c r="V25" s="63">
        <f>'04.2025'!CF34</f>
        <v>0</v>
      </c>
      <c r="W25" s="61">
        <f>'05.2025'!S34</f>
        <v>0</v>
      </c>
      <c r="X25" s="62">
        <f>'05.2025'!T34</f>
        <v>0</v>
      </c>
      <c r="Y25" s="62">
        <f>'05.2025'!CK34</f>
        <v>0</v>
      </c>
      <c r="Z25" s="63">
        <f>'05.2025'!CF34</f>
        <v>0</v>
      </c>
      <c r="AA25" s="58">
        <f>'06.2025'!S34</f>
        <v>0</v>
      </c>
      <c r="AB25" s="59">
        <f>'06.2025'!T34</f>
        <v>0</v>
      </c>
      <c r="AC25" s="59">
        <f>'06.2025'!CK34</f>
        <v>0</v>
      </c>
      <c r="AD25" s="60">
        <f>'06.2025'!CF34</f>
        <v>0</v>
      </c>
      <c r="AE25" s="58">
        <f>'07.2025'!S34</f>
        <v>0</v>
      </c>
      <c r="AF25" s="59">
        <f>'07.2025'!T34</f>
        <v>0</v>
      </c>
      <c r="AG25" s="59">
        <f>'07.2025'!CK34</f>
        <v>0</v>
      </c>
      <c r="AH25" s="60">
        <f>'07.2025'!CF34</f>
        <v>0</v>
      </c>
      <c r="AI25" s="58">
        <f>'08.2025'!S34</f>
        <v>0</v>
      </c>
      <c r="AJ25" s="59">
        <f>'08.2025'!T34</f>
        <v>0</v>
      </c>
      <c r="AK25" s="59">
        <f>'08.2025'!CK34</f>
        <v>0</v>
      </c>
      <c r="AL25" s="60">
        <f>'08.2025'!CF34</f>
        <v>0</v>
      </c>
      <c r="AM25" s="58">
        <f>'09.2025'!S34</f>
        <v>0</v>
      </c>
      <c r="AN25" s="59">
        <f>'09.2025'!T34</f>
        <v>0</v>
      </c>
      <c r="AO25" s="59">
        <f>'09.2025'!CK34</f>
        <v>0</v>
      </c>
      <c r="AP25" s="60">
        <f>'09.2025'!CF34</f>
        <v>0</v>
      </c>
      <c r="AQ25" s="58">
        <f>'10.2025'!S34</f>
        <v>0</v>
      </c>
      <c r="AR25" s="59">
        <f>'10.2025'!T34</f>
        <v>0</v>
      </c>
      <c r="AS25" s="59">
        <f>'10.2025'!CK34</f>
        <v>0</v>
      </c>
      <c r="AT25" s="60">
        <f>'10.2025'!CF34</f>
        <v>0</v>
      </c>
      <c r="AU25" s="58">
        <f>'11.2025'!S34</f>
        <v>0</v>
      </c>
      <c r="AV25" s="59">
        <f>'11.2025'!T34</f>
        <v>0</v>
      </c>
      <c r="AW25" s="59">
        <f>'11.2025'!CK34</f>
        <v>0</v>
      </c>
      <c r="AX25" s="60">
        <f>'11.2025'!CF34</f>
        <v>0</v>
      </c>
      <c r="AY25" s="58">
        <f>'12.2025'!S34</f>
        <v>0</v>
      </c>
      <c r="AZ25" s="59">
        <f>'12.2025'!T34</f>
        <v>0</v>
      </c>
      <c r="BA25" s="59">
        <f>'12.2025'!CK34</f>
        <v>0</v>
      </c>
      <c r="BB25" s="60">
        <f>'12.2025'!CF34</f>
        <v>0</v>
      </c>
    </row>
    <row r="26" spans="1:54" x14ac:dyDescent="0.25">
      <c r="A26" s="34">
        <f t="shared" si="4"/>
        <v>21</v>
      </c>
      <c r="B26" s="38" t="s">
        <v>48</v>
      </c>
      <c r="C26" s="76">
        <f t="shared" si="0"/>
        <v>1354</v>
      </c>
      <c r="D26" s="98">
        <f t="shared" si="1"/>
        <v>7370.8289999999997</v>
      </c>
      <c r="E26" s="77">
        <f t="shared" si="2"/>
        <v>1145</v>
      </c>
      <c r="F26" s="78">
        <f t="shared" si="3"/>
        <v>0</v>
      </c>
      <c r="G26" s="58">
        <f>'01.2025'!S35</f>
        <v>1354</v>
      </c>
      <c r="H26" s="59">
        <f>'01.2025'!T35</f>
        <v>7370.8289999999997</v>
      </c>
      <c r="I26" s="59">
        <f>'01.2025'!CK35</f>
        <v>1145</v>
      </c>
      <c r="J26" s="60">
        <f>'01.2025'!CF35</f>
        <v>0</v>
      </c>
      <c r="K26" s="58">
        <f>'02.2025'!S35</f>
        <v>0</v>
      </c>
      <c r="L26" s="59">
        <f>'02.2025'!T35</f>
        <v>0</v>
      </c>
      <c r="M26" s="59">
        <f>'02.2025'!CK35</f>
        <v>0</v>
      </c>
      <c r="N26" s="60">
        <f>'02.2025'!CF35</f>
        <v>0</v>
      </c>
      <c r="O26" s="58">
        <f>'03.2025'!S35</f>
        <v>0</v>
      </c>
      <c r="P26" s="59">
        <f>'03.2025'!T35</f>
        <v>0</v>
      </c>
      <c r="Q26" s="59">
        <f>'03.2025'!CK35</f>
        <v>0</v>
      </c>
      <c r="R26" s="60">
        <f>'03.2025'!CF35</f>
        <v>0</v>
      </c>
      <c r="S26" s="61">
        <f>'04.2025'!S35</f>
        <v>0</v>
      </c>
      <c r="T26" s="62">
        <f>'04.2025'!T35</f>
        <v>0</v>
      </c>
      <c r="U26" s="62">
        <f>'04.2025'!CK35</f>
        <v>0</v>
      </c>
      <c r="V26" s="63">
        <f>'04.2025'!CF35</f>
        <v>0</v>
      </c>
      <c r="W26" s="61">
        <f>'05.2025'!S35</f>
        <v>0</v>
      </c>
      <c r="X26" s="62">
        <f>'05.2025'!T35</f>
        <v>0</v>
      </c>
      <c r="Y26" s="62">
        <f>'05.2025'!CK35</f>
        <v>0</v>
      </c>
      <c r="Z26" s="63">
        <f>'05.2025'!CF35</f>
        <v>0</v>
      </c>
      <c r="AA26" s="58">
        <f>'06.2025'!S35</f>
        <v>0</v>
      </c>
      <c r="AB26" s="59">
        <f>'06.2025'!T35</f>
        <v>0</v>
      </c>
      <c r="AC26" s="59">
        <f>'06.2025'!CK35</f>
        <v>0</v>
      </c>
      <c r="AD26" s="60">
        <f>'06.2025'!CF35</f>
        <v>0</v>
      </c>
      <c r="AE26" s="58">
        <f>'07.2025'!S35</f>
        <v>0</v>
      </c>
      <c r="AF26" s="59">
        <f>'07.2025'!T35</f>
        <v>0</v>
      </c>
      <c r="AG26" s="59">
        <f>'07.2025'!CK35</f>
        <v>0</v>
      </c>
      <c r="AH26" s="60">
        <f>'07.2025'!CF35</f>
        <v>0</v>
      </c>
      <c r="AI26" s="58">
        <f>'08.2025'!S35</f>
        <v>0</v>
      </c>
      <c r="AJ26" s="59">
        <f>'08.2025'!T35</f>
        <v>0</v>
      </c>
      <c r="AK26" s="59">
        <f>'08.2025'!CK35</f>
        <v>0</v>
      </c>
      <c r="AL26" s="60">
        <f>'08.2025'!CF35</f>
        <v>0</v>
      </c>
      <c r="AM26" s="58">
        <f>'09.2025'!S35</f>
        <v>0</v>
      </c>
      <c r="AN26" s="59">
        <f>'09.2025'!T35</f>
        <v>0</v>
      </c>
      <c r="AO26" s="59">
        <f>'09.2025'!CK35</f>
        <v>0</v>
      </c>
      <c r="AP26" s="60">
        <f>'09.2025'!CF35</f>
        <v>0</v>
      </c>
      <c r="AQ26" s="58">
        <f>'10.2025'!S35</f>
        <v>0</v>
      </c>
      <c r="AR26" s="59">
        <f>'10.2025'!T35</f>
        <v>0</v>
      </c>
      <c r="AS26" s="59">
        <f>'10.2025'!CK35</f>
        <v>0</v>
      </c>
      <c r="AT26" s="60">
        <f>'10.2025'!CF35</f>
        <v>0</v>
      </c>
      <c r="AU26" s="58">
        <f>'11.2025'!S35</f>
        <v>0</v>
      </c>
      <c r="AV26" s="59">
        <f>'11.2025'!T35</f>
        <v>0</v>
      </c>
      <c r="AW26" s="59">
        <f>'11.2025'!CK35</f>
        <v>0</v>
      </c>
      <c r="AX26" s="60">
        <f>'11.2025'!CF35</f>
        <v>0</v>
      </c>
      <c r="AY26" s="58">
        <f>'12.2025'!S35</f>
        <v>0</v>
      </c>
      <c r="AZ26" s="59">
        <f>'12.2025'!T35</f>
        <v>0</v>
      </c>
      <c r="BA26" s="59">
        <f>'12.2025'!CK35</f>
        <v>0</v>
      </c>
      <c r="BB26" s="60">
        <f>'12.2025'!CF35</f>
        <v>0</v>
      </c>
    </row>
    <row r="27" spans="1:54" x14ac:dyDescent="0.25">
      <c r="A27" s="34">
        <f t="shared" si="4"/>
        <v>22</v>
      </c>
      <c r="B27" s="38" t="s">
        <v>67</v>
      </c>
      <c r="C27" s="76">
        <f t="shared" si="0"/>
        <v>10565.031000000001</v>
      </c>
      <c r="D27" s="98">
        <f t="shared" si="1"/>
        <v>19252.849999999999</v>
      </c>
      <c r="E27" s="77">
        <f t="shared" si="2"/>
        <v>9025</v>
      </c>
      <c r="F27" s="78">
        <f t="shared" si="3"/>
        <v>0</v>
      </c>
      <c r="G27" s="58">
        <f>'01.2025'!S36</f>
        <v>10565.031000000001</v>
      </c>
      <c r="H27" s="59">
        <f>'01.2025'!T36</f>
        <v>19252.849999999999</v>
      </c>
      <c r="I27" s="59">
        <f>'01.2025'!CK36</f>
        <v>9025</v>
      </c>
      <c r="J27" s="60">
        <f>'01.2025'!CF36</f>
        <v>0</v>
      </c>
      <c r="K27" s="58">
        <f>'02.2025'!S36</f>
        <v>0</v>
      </c>
      <c r="L27" s="59">
        <f>'02.2025'!T36</f>
        <v>0</v>
      </c>
      <c r="M27" s="59">
        <f>'02.2025'!CK36</f>
        <v>0</v>
      </c>
      <c r="N27" s="60">
        <f>'02.2025'!CF36</f>
        <v>0</v>
      </c>
      <c r="O27" s="58">
        <f>'03.2025'!S36</f>
        <v>0</v>
      </c>
      <c r="P27" s="59">
        <f>'03.2025'!T36</f>
        <v>0</v>
      </c>
      <c r="Q27" s="59">
        <f>'03.2025'!CK36</f>
        <v>0</v>
      </c>
      <c r="R27" s="60">
        <f>'03.2025'!CF36</f>
        <v>0</v>
      </c>
      <c r="S27" s="61">
        <f>'04.2025'!S36</f>
        <v>0</v>
      </c>
      <c r="T27" s="62">
        <f>'04.2025'!T36</f>
        <v>0</v>
      </c>
      <c r="U27" s="62">
        <f>'04.2025'!CK36</f>
        <v>0</v>
      </c>
      <c r="V27" s="63">
        <f>'04.2025'!CF36</f>
        <v>0</v>
      </c>
      <c r="W27" s="61">
        <f>'05.2025'!S36</f>
        <v>0</v>
      </c>
      <c r="X27" s="62">
        <f>'05.2025'!T36</f>
        <v>0</v>
      </c>
      <c r="Y27" s="62">
        <f>'05.2025'!CK36</f>
        <v>0</v>
      </c>
      <c r="Z27" s="63">
        <f>'05.2025'!CF36</f>
        <v>0</v>
      </c>
      <c r="AA27" s="58">
        <f>'06.2025'!S36</f>
        <v>0</v>
      </c>
      <c r="AB27" s="59">
        <f>'06.2025'!T36</f>
        <v>0</v>
      </c>
      <c r="AC27" s="59">
        <f>'06.2025'!CK36</f>
        <v>0</v>
      </c>
      <c r="AD27" s="60">
        <f>'06.2025'!CF36</f>
        <v>0</v>
      </c>
      <c r="AE27" s="58">
        <f>'07.2025'!S36</f>
        <v>0</v>
      </c>
      <c r="AF27" s="59">
        <f>'07.2025'!T36</f>
        <v>0</v>
      </c>
      <c r="AG27" s="59">
        <f>'07.2025'!CK36</f>
        <v>0</v>
      </c>
      <c r="AH27" s="60">
        <f>'07.2025'!CF36</f>
        <v>0</v>
      </c>
      <c r="AI27" s="58">
        <f>'08.2025'!S36</f>
        <v>0</v>
      </c>
      <c r="AJ27" s="59">
        <f>'08.2025'!T36</f>
        <v>0</v>
      </c>
      <c r="AK27" s="59">
        <f>'08.2025'!CK36</f>
        <v>0</v>
      </c>
      <c r="AL27" s="60">
        <f>'08.2025'!CF36</f>
        <v>0</v>
      </c>
      <c r="AM27" s="58">
        <f>'09.2025'!S36</f>
        <v>0</v>
      </c>
      <c r="AN27" s="59">
        <f>'09.2025'!T36</f>
        <v>0</v>
      </c>
      <c r="AO27" s="59">
        <f>'09.2025'!CK36</f>
        <v>0</v>
      </c>
      <c r="AP27" s="60">
        <f>'09.2025'!CF36</f>
        <v>0</v>
      </c>
      <c r="AQ27" s="58">
        <f>'10.2025'!S36</f>
        <v>0</v>
      </c>
      <c r="AR27" s="59">
        <f>'10.2025'!T36</f>
        <v>0</v>
      </c>
      <c r="AS27" s="59">
        <f>'10.2025'!CK36</f>
        <v>0</v>
      </c>
      <c r="AT27" s="60">
        <f>'10.2025'!CF36</f>
        <v>0</v>
      </c>
      <c r="AU27" s="58">
        <f>'11.2025'!S36</f>
        <v>0</v>
      </c>
      <c r="AV27" s="59">
        <f>'11.2025'!T36</f>
        <v>0</v>
      </c>
      <c r="AW27" s="59">
        <f>'11.2025'!CK36</f>
        <v>0</v>
      </c>
      <c r="AX27" s="60">
        <f>'11.2025'!CF36</f>
        <v>0</v>
      </c>
      <c r="AY27" s="58">
        <f>'12.2025'!S36</f>
        <v>0</v>
      </c>
      <c r="AZ27" s="59">
        <f>'12.2025'!T36</f>
        <v>0</v>
      </c>
      <c r="BA27" s="59">
        <f>'12.2025'!CK36</f>
        <v>0</v>
      </c>
      <c r="BB27" s="60">
        <f>'12.2025'!CF36</f>
        <v>0</v>
      </c>
    </row>
    <row r="28" spans="1:54" x14ac:dyDescent="0.25">
      <c r="A28" s="34">
        <f t="shared" si="4"/>
        <v>23</v>
      </c>
      <c r="B28" s="38" t="s">
        <v>71</v>
      </c>
      <c r="C28" s="76">
        <f t="shared" si="0"/>
        <v>7903</v>
      </c>
      <c r="D28" s="98">
        <f t="shared" si="1"/>
        <v>10243.737999999999</v>
      </c>
      <c r="E28" s="77">
        <f t="shared" si="2"/>
        <v>7907</v>
      </c>
      <c r="F28" s="78">
        <f t="shared" si="3"/>
        <v>0</v>
      </c>
      <c r="G28" s="58">
        <f>'01.2025'!S37</f>
        <v>7903</v>
      </c>
      <c r="H28" s="59">
        <f>'01.2025'!T37</f>
        <v>10243.737999999999</v>
      </c>
      <c r="I28" s="59">
        <f>'01.2025'!CK37</f>
        <v>7907</v>
      </c>
      <c r="J28" s="60">
        <f>'01.2025'!CF37</f>
        <v>0</v>
      </c>
      <c r="K28" s="58">
        <f>'02.2025'!S37</f>
        <v>0</v>
      </c>
      <c r="L28" s="59">
        <f>'02.2025'!T37</f>
        <v>0</v>
      </c>
      <c r="M28" s="59">
        <f>'02.2025'!CK37</f>
        <v>0</v>
      </c>
      <c r="N28" s="60">
        <f>'02.2025'!CF37</f>
        <v>0</v>
      </c>
      <c r="O28" s="58">
        <f>'03.2025'!S37</f>
        <v>0</v>
      </c>
      <c r="P28" s="59">
        <f>'03.2025'!T37</f>
        <v>0</v>
      </c>
      <c r="Q28" s="59">
        <f>'03.2025'!CK37</f>
        <v>0</v>
      </c>
      <c r="R28" s="60">
        <f>'03.2025'!CF37</f>
        <v>0</v>
      </c>
      <c r="S28" s="61">
        <f>'04.2025'!S37</f>
        <v>0</v>
      </c>
      <c r="T28" s="62">
        <f>'04.2025'!T37</f>
        <v>0</v>
      </c>
      <c r="U28" s="62">
        <f>'04.2025'!CK37</f>
        <v>0</v>
      </c>
      <c r="V28" s="63">
        <f>'04.2025'!CF37</f>
        <v>0</v>
      </c>
      <c r="W28" s="61">
        <f>'05.2025'!S37</f>
        <v>0</v>
      </c>
      <c r="X28" s="62">
        <f>'05.2025'!T37</f>
        <v>0</v>
      </c>
      <c r="Y28" s="62">
        <f>'05.2025'!CK37</f>
        <v>0</v>
      </c>
      <c r="Z28" s="63">
        <f>'05.2025'!CF37</f>
        <v>0</v>
      </c>
      <c r="AA28" s="58">
        <f>'06.2025'!S37</f>
        <v>0</v>
      </c>
      <c r="AB28" s="59">
        <f>'06.2025'!T37</f>
        <v>0</v>
      </c>
      <c r="AC28" s="59">
        <f>'06.2025'!CK37</f>
        <v>0</v>
      </c>
      <c r="AD28" s="60">
        <f>'06.2025'!CF37</f>
        <v>0</v>
      </c>
      <c r="AE28" s="58">
        <f>'07.2025'!S37</f>
        <v>0</v>
      </c>
      <c r="AF28" s="59">
        <f>'07.2025'!T37</f>
        <v>0</v>
      </c>
      <c r="AG28" s="59">
        <f>'07.2025'!CK37</f>
        <v>0</v>
      </c>
      <c r="AH28" s="60">
        <f>'07.2025'!CF37</f>
        <v>0</v>
      </c>
      <c r="AI28" s="58">
        <f>'08.2025'!S37</f>
        <v>0</v>
      </c>
      <c r="AJ28" s="59">
        <f>'08.2025'!T37</f>
        <v>0</v>
      </c>
      <c r="AK28" s="59">
        <f>'08.2025'!CK37</f>
        <v>0</v>
      </c>
      <c r="AL28" s="60">
        <f>'08.2025'!CF37</f>
        <v>0</v>
      </c>
      <c r="AM28" s="58">
        <f>'09.2025'!S37</f>
        <v>0</v>
      </c>
      <c r="AN28" s="59">
        <f>'09.2025'!T37</f>
        <v>0</v>
      </c>
      <c r="AO28" s="59">
        <f>'09.2025'!CK37</f>
        <v>0</v>
      </c>
      <c r="AP28" s="60">
        <f>'09.2025'!CF37</f>
        <v>0</v>
      </c>
      <c r="AQ28" s="58">
        <f>'10.2025'!S37</f>
        <v>0</v>
      </c>
      <c r="AR28" s="59">
        <f>'10.2025'!T37</f>
        <v>0</v>
      </c>
      <c r="AS28" s="59">
        <f>'10.2025'!CK37</f>
        <v>0</v>
      </c>
      <c r="AT28" s="60">
        <f>'10.2025'!CF37</f>
        <v>0</v>
      </c>
      <c r="AU28" s="58">
        <f>'11.2025'!S37</f>
        <v>0</v>
      </c>
      <c r="AV28" s="59">
        <f>'11.2025'!T37</f>
        <v>0</v>
      </c>
      <c r="AW28" s="59">
        <f>'11.2025'!CK37</f>
        <v>0</v>
      </c>
      <c r="AX28" s="60">
        <f>'11.2025'!CF37</f>
        <v>0</v>
      </c>
      <c r="AY28" s="58">
        <f>'12.2025'!S37</f>
        <v>0</v>
      </c>
      <c r="AZ28" s="59">
        <f>'12.2025'!T37</f>
        <v>0</v>
      </c>
      <c r="BA28" s="59">
        <f>'12.2025'!CK37</f>
        <v>0</v>
      </c>
      <c r="BB28" s="60">
        <f>'12.2025'!CF37</f>
        <v>0</v>
      </c>
    </row>
    <row r="29" spans="1:54" x14ac:dyDescent="0.25">
      <c r="A29" s="34">
        <f t="shared" si="4"/>
        <v>24</v>
      </c>
      <c r="B29" s="38" t="s">
        <v>77</v>
      </c>
      <c r="C29" s="76">
        <f t="shared" si="0"/>
        <v>0</v>
      </c>
      <c r="D29" s="98">
        <f t="shared" si="1"/>
        <v>0</v>
      </c>
      <c r="E29" s="77">
        <f t="shared" si="2"/>
        <v>0</v>
      </c>
      <c r="F29" s="78">
        <f t="shared" si="3"/>
        <v>0</v>
      </c>
      <c r="G29" s="58">
        <f>'01.2025'!S38</f>
        <v>0</v>
      </c>
      <c r="H29" s="59">
        <f>'01.2025'!T38</f>
        <v>0</v>
      </c>
      <c r="I29" s="59">
        <f>'01.2025'!CK38</f>
        <v>0</v>
      </c>
      <c r="J29" s="60">
        <f>'01.2025'!CF38</f>
        <v>0</v>
      </c>
      <c r="K29" s="58">
        <f>'02.2025'!S38</f>
        <v>0</v>
      </c>
      <c r="L29" s="59">
        <f>'02.2025'!T38</f>
        <v>0</v>
      </c>
      <c r="M29" s="59">
        <f>'02.2025'!CK38</f>
        <v>0</v>
      </c>
      <c r="N29" s="60">
        <f>'02.2025'!CF38</f>
        <v>0</v>
      </c>
      <c r="O29" s="58">
        <f>'03.2025'!S38</f>
        <v>0</v>
      </c>
      <c r="P29" s="59">
        <f>'03.2025'!T38</f>
        <v>0</v>
      </c>
      <c r="Q29" s="59">
        <f>'03.2025'!CK38</f>
        <v>0</v>
      </c>
      <c r="R29" s="60">
        <f>'03.2025'!CF38</f>
        <v>0</v>
      </c>
      <c r="S29" s="61">
        <f>'04.2025'!S38</f>
        <v>0</v>
      </c>
      <c r="T29" s="62">
        <f>'04.2025'!T38</f>
        <v>0</v>
      </c>
      <c r="U29" s="62">
        <f>'04.2025'!CK38</f>
        <v>0</v>
      </c>
      <c r="V29" s="63">
        <f>'04.2025'!CF38</f>
        <v>0</v>
      </c>
      <c r="W29" s="61">
        <f>'05.2025'!S38</f>
        <v>0</v>
      </c>
      <c r="X29" s="62">
        <f>'05.2025'!T38</f>
        <v>0</v>
      </c>
      <c r="Y29" s="62">
        <f>'05.2025'!CK38</f>
        <v>0</v>
      </c>
      <c r="Z29" s="63">
        <f>'05.2025'!CF38</f>
        <v>0</v>
      </c>
      <c r="AA29" s="58">
        <f>'06.2025'!S38</f>
        <v>0</v>
      </c>
      <c r="AB29" s="59">
        <f>'06.2025'!T38</f>
        <v>0</v>
      </c>
      <c r="AC29" s="59">
        <f>'06.2025'!CK38</f>
        <v>0</v>
      </c>
      <c r="AD29" s="60">
        <f>'06.2025'!CF38</f>
        <v>0</v>
      </c>
      <c r="AE29" s="58">
        <f>'07.2025'!S38</f>
        <v>0</v>
      </c>
      <c r="AF29" s="59">
        <f>'07.2025'!T38</f>
        <v>0</v>
      </c>
      <c r="AG29" s="59">
        <f>'07.2025'!CK38</f>
        <v>0</v>
      </c>
      <c r="AH29" s="60">
        <f>'07.2025'!CF38</f>
        <v>0</v>
      </c>
      <c r="AI29" s="58">
        <f>'08.2025'!S38</f>
        <v>0</v>
      </c>
      <c r="AJ29" s="59">
        <f>'08.2025'!T38</f>
        <v>0</v>
      </c>
      <c r="AK29" s="59">
        <f>'08.2025'!CK38</f>
        <v>0</v>
      </c>
      <c r="AL29" s="60">
        <f>'08.2025'!CF38</f>
        <v>0</v>
      </c>
      <c r="AM29" s="58">
        <f>'09.2025'!S38</f>
        <v>0</v>
      </c>
      <c r="AN29" s="59">
        <f>'09.2025'!T38</f>
        <v>0</v>
      </c>
      <c r="AO29" s="59">
        <f>'09.2025'!CK38</f>
        <v>0</v>
      </c>
      <c r="AP29" s="60">
        <f>'09.2025'!CF38</f>
        <v>0</v>
      </c>
      <c r="AQ29" s="58">
        <f>'10.2025'!S38</f>
        <v>0</v>
      </c>
      <c r="AR29" s="59">
        <f>'10.2025'!T38</f>
        <v>0</v>
      </c>
      <c r="AS29" s="59">
        <f>'10.2025'!CK38</f>
        <v>0</v>
      </c>
      <c r="AT29" s="60">
        <f>'10.2025'!CF38</f>
        <v>0</v>
      </c>
      <c r="AU29" s="58">
        <f>'11.2025'!S38</f>
        <v>0</v>
      </c>
      <c r="AV29" s="59">
        <f>'11.2025'!T38</f>
        <v>0</v>
      </c>
      <c r="AW29" s="59">
        <f>'11.2025'!CK38</f>
        <v>0</v>
      </c>
      <c r="AX29" s="60">
        <f>'11.2025'!CF38</f>
        <v>0</v>
      </c>
      <c r="AY29" s="58">
        <f>'12.2025'!S38</f>
        <v>0</v>
      </c>
      <c r="AZ29" s="59">
        <f>'12.2025'!T38</f>
        <v>0</v>
      </c>
      <c r="BA29" s="59">
        <f>'12.2025'!CK38</f>
        <v>0</v>
      </c>
      <c r="BB29" s="60">
        <f>'12.2025'!CF38</f>
        <v>0</v>
      </c>
    </row>
    <row r="30" spans="1:54" x14ac:dyDescent="0.25">
      <c r="A30" s="34">
        <f t="shared" si="4"/>
        <v>25</v>
      </c>
      <c r="B30" s="38" t="s">
        <v>146</v>
      </c>
      <c r="C30" s="76">
        <f t="shared" si="0"/>
        <v>4980.8</v>
      </c>
      <c r="D30" s="98">
        <f t="shared" si="1"/>
        <v>4980.8</v>
      </c>
      <c r="E30" s="77">
        <f t="shared" si="2"/>
        <v>4241</v>
      </c>
      <c r="F30" s="78">
        <f t="shared" si="3"/>
        <v>0</v>
      </c>
      <c r="G30" s="58">
        <f>'01.2025'!S39</f>
        <v>4980.8</v>
      </c>
      <c r="H30" s="59">
        <f>'01.2025'!T39</f>
        <v>4980.8</v>
      </c>
      <c r="I30" s="59">
        <f>'01.2025'!CK39</f>
        <v>4241</v>
      </c>
      <c r="J30" s="60">
        <f>'01.2025'!CF39</f>
        <v>0</v>
      </c>
      <c r="K30" s="58">
        <f>'02.2025'!S39</f>
        <v>0</v>
      </c>
      <c r="L30" s="59">
        <f>'02.2025'!T39</f>
        <v>0</v>
      </c>
      <c r="M30" s="59">
        <f>'02.2025'!CK39</f>
        <v>0</v>
      </c>
      <c r="N30" s="60">
        <f>'02.2025'!CF39</f>
        <v>0</v>
      </c>
      <c r="O30" s="58">
        <f>'03.2025'!S39</f>
        <v>0</v>
      </c>
      <c r="P30" s="59">
        <f>'03.2025'!T39</f>
        <v>0</v>
      </c>
      <c r="Q30" s="59">
        <f>'03.2025'!CK39</f>
        <v>0</v>
      </c>
      <c r="R30" s="60">
        <f>'03.2025'!CF39</f>
        <v>0</v>
      </c>
      <c r="S30" s="61">
        <f>'04.2025'!S39</f>
        <v>0</v>
      </c>
      <c r="T30" s="62">
        <f>'04.2025'!T39</f>
        <v>0</v>
      </c>
      <c r="U30" s="62">
        <f>'04.2025'!CK39</f>
        <v>0</v>
      </c>
      <c r="V30" s="63">
        <f>'04.2025'!CF39</f>
        <v>0</v>
      </c>
      <c r="W30" s="61">
        <f>'05.2025'!S39</f>
        <v>0</v>
      </c>
      <c r="X30" s="62">
        <f>'05.2025'!T39</f>
        <v>0</v>
      </c>
      <c r="Y30" s="62">
        <f>'05.2025'!CK39</f>
        <v>0</v>
      </c>
      <c r="Z30" s="63">
        <f>'05.2025'!CF39</f>
        <v>0</v>
      </c>
      <c r="AA30" s="58">
        <f>'06.2025'!S39</f>
        <v>0</v>
      </c>
      <c r="AB30" s="59">
        <f>'06.2025'!T39</f>
        <v>0</v>
      </c>
      <c r="AC30" s="59">
        <f>'06.2025'!CK39</f>
        <v>0</v>
      </c>
      <c r="AD30" s="60">
        <f>'06.2025'!CF39</f>
        <v>0</v>
      </c>
      <c r="AE30" s="58">
        <f>'07.2025'!S39</f>
        <v>0</v>
      </c>
      <c r="AF30" s="59">
        <f>'07.2025'!T39</f>
        <v>0</v>
      </c>
      <c r="AG30" s="59">
        <f>'07.2025'!CK39</f>
        <v>0</v>
      </c>
      <c r="AH30" s="60">
        <f>'07.2025'!CF39</f>
        <v>0</v>
      </c>
      <c r="AI30" s="58">
        <f>'08.2025'!S39</f>
        <v>0</v>
      </c>
      <c r="AJ30" s="59">
        <f>'08.2025'!T39</f>
        <v>0</v>
      </c>
      <c r="AK30" s="59">
        <f>'08.2025'!CK39</f>
        <v>0</v>
      </c>
      <c r="AL30" s="60">
        <f>'08.2025'!CF39</f>
        <v>0</v>
      </c>
      <c r="AM30" s="58">
        <f>'09.2025'!S39</f>
        <v>0</v>
      </c>
      <c r="AN30" s="59">
        <f>'09.2025'!T39</f>
        <v>0</v>
      </c>
      <c r="AO30" s="59">
        <f>'09.2025'!CK39</f>
        <v>0</v>
      </c>
      <c r="AP30" s="60">
        <f>'09.2025'!CF39</f>
        <v>0</v>
      </c>
      <c r="AQ30" s="58">
        <f>'10.2025'!S39</f>
        <v>0</v>
      </c>
      <c r="AR30" s="59">
        <f>'10.2025'!T39</f>
        <v>0</v>
      </c>
      <c r="AS30" s="59">
        <f>'10.2025'!CK39</f>
        <v>0</v>
      </c>
      <c r="AT30" s="60">
        <f>'10.2025'!CF39</f>
        <v>0</v>
      </c>
      <c r="AU30" s="58">
        <f>'11.2025'!S39</f>
        <v>0</v>
      </c>
      <c r="AV30" s="59">
        <f>'11.2025'!T39</f>
        <v>0</v>
      </c>
      <c r="AW30" s="59">
        <f>'11.2025'!CK39</f>
        <v>0</v>
      </c>
      <c r="AX30" s="60">
        <f>'11.2025'!CF39</f>
        <v>0</v>
      </c>
      <c r="AY30" s="58">
        <f>'12.2025'!S39</f>
        <v>0</v>
      </c>
      <c r="AZ30" s="59">
        <f>'12.2025'!T39</f>
        <v>0</v>
      </c>
      <c r="BA30" s="59">
        <f>'12.2025'!CK39</f>
        <v>0</v>
      </c>
      <c r="BB30" s="60">
        <f>'12.2025'!CF39</f>
        <v>0</v>
      </c>
    </row>
    <row r="31" spans="1:54" x14ac:dyDescent="0.25">
      <c r="A31" s="34">
        <f t="shared" si="4"/>
        <v>26</v>
      </c>
      <c r="B31" s="37" t="s">
        <v>172</v>
      </c>
      <c r="C31" s="76">
        <f t="shared" si="0"/>
        <v>0</v>
      </c>
      <c r="D31" s="98">
        <f t="shared" si="1"/>
        <v>0</v>
      </c>
      <c r="E31" s="77">
        <f t="shared" si="2"/>
        <v>0</v>
      </c>
      <c r="F31" s="78">
        <f t="shared" si="3"/>
        <v>0</v>
      </c>
      <c r="G31" s="58">
        <f>'01.2025'!S40</f>
        <v>0</v>
      </c>
      <c r="H31" s="59">
        <f>'01.2025'!T40</f>
        <v>0</v>
      </c>
      <c r="I31" s="59">
        <f>'01.2025'!CK40</f>
        <v>0</v>
      </c>
      <c r="J31" s="60">
        <f>'01.2025'!CF40</f>
        <v>0</v>
      </c>
      <c r="K31" s="58">
        <f>'02.2025'!S40</f>
        <v>0</v>
      </c>
      <c r="L31" s="59">
        <f>'02.2025'!T40</f>
        <v>0</v>
      </c>
      <c r="M31" s="59">
        <f>'02.2025'!CK40</f>
        <v>0</v>
      </c>
      <c r="N31" s="60">
        <f>'02.2025'!CF40</f>
        <v>0</v>
      </c>
      <c r="O31" s="58">
        <f>'03.2025'!S40</f>
        <v>0</v>
      </c>
      <c r="P31" s="59">
        <f>'03.2025'!T40</f>
        <v>0</v>
      </c>
      <c r="Q31" s="59">
        <f>'03.2025'!CK40</f>
        <v>0</v>
      </c>
      <c r="R31" s="60">
        <f>'03.2025'!CF40</f>
        <v>0</v>
      </c>
      <c r="S31" s="61">
        <f>'04.2025'!S40</f>
        <v>0</v>
      </c>
      <c r="T31" s="62">
        <f>'04.2025'!T40</f>
        <v>0</v>
      </c>
      <c r="U31" s="62">
        <f>'04.2025'!CK40</f>
        <v>0</v>
      </c>
      <c r="V31" s="63">
        <f>'04.2025'!CF40</f>
        <v>0</v>
      </c>
      <c r="W31" s="61">
        <f>'05.2025'!S40</f>
        <v>0</v>
      </c>
      <c r="X31" s="62">
        <f>'05.2025'!T40</f>
        <v>0</v>
      </c>
      <c r="Y31" s="62">
        <f>'05.2025'!CK40</f>
        <v>0</v>
      </c>
      <c r="Z31" s="63">
        <f>'05.2025'!CF40</f>
        <v>0</v>
      </c>
      <c r="AA31" s="58">
        <f>'06.2025'!S40</f>
        <v>0</v>
      </c>
      <c r="AB31" s="59">
        <f>'06.2025'!T40</f>
        <v>0</v>
      </c>
      <c r="AC31" s="59">
        <f>'06.2025'!CK40</f>
        <v>0</v>
      </c>
      <c r="AD31" s="60">
        <f>'06.2025'!CF40</f>
        <v>0</v>
      </c>
      <c r="AE31" s="58">
        <f>'07.2025'!S40</f>
        <v>0</v>
      </c>
      <c r="AF31" s="59">
        <f>'07.2025'!T40</f>
        <v>0</v>
      </c>
      <c r="AG31" s="59">
        <f>'07.2025'!CK40</f>
        <v>0</v>
      </c>
      <c r="AH31" s="60">
        <f>'07.2025'!CF40</f>
        <v>0</v>
      </c>
      <c r="AI31" s="58">
        <f>'08.2025'!S40</f>
        <v>0</v>
      </c>
      <c r="AJ31" s="59">
        <f>'08.2025'!T40</f>
        <v>0</v>
      </c>
      <c r="AK31" s="59">
        <f>'08.2025'!CK40</f>
        <v>0</v>
      </c>
      <c r="AL31" s="60">
        <f>'08.2025'!CF40</f>
        <v>0</v>
      </c>
      <c r="AM31" s="58">
        <f>'09.2025'!S40</f>
        <v>0</v>
      </c>
      <c r="AN31" s="59">
        <f>'09.2025'!T40</f>
        <v>0</v>
      </c>
      <c r="AO31" s="59">
        <f>'09.2025'!CK40</f>
        <v>0</v>
      </c>
      <c r="AP31" s="60">
        <f>'09.2025'!CF40</f>
        <v>0</v>
      </c>
      <c r="AQ31" s="58">
        <f>'10.2025'!S40</f>
        <v>0</v>
      </c>
      <c r="AR31" s="59">
        <f>'10.2025'!T40</f>
        <v>0</v>
      </c>
      <c r="AS31" s="59">
        <f>'10.2025'!CK40</f>
        <v>0</v>
      </c>
      <c r="AT31" s="60">
        <f>'10.2025'!CF40</f>
        <v>0</v>
      </c>
      <c r="AU31" s="58">
        <f>'11.2025'!S40</f>
        <v>0</v>
      </c>
      <c r="AV31" s="59">
        <f>'11.2025'!T40</f>
        <v>0</v>
      </c>
      <c r="AW31" s="59">
        <f>'11.2025'!CK40</f>
        <v>0</v>
      </c>
      <c r="AX31" s="60">
        <f>'11.2025'!CF40</f>
        <v>0</v>
      </c>
      <c r="AY31" s="58">
        <f>'12.2025'!S40</f>
        <v>0</v>
      </c>
      <c r="AZ31" s="59">
        <f>'12.2025'!T40</f>
        <v>0</v>
      </c>
      <c r="BA31" s="59">
        <f>'12.2025'!CK40</f>
        <v>0</v>
      </c>
      <c r="BB31" s="60">
        <f>'12.2025'!CF40</f>
        <v>0</v>
      </c>
    </row>
    <row r="32" spans="1:54" x14ac:dyDescent="0.25">
      <c r="A32" s="34">
        <f t="shared" si="4"/>
        <v>27</v>
      </c>
      <c r="B32" s="38" t="s">
        <v>90</v>
      </c>
      <c r="C32" s="76">
        <f t="shared" si="0"/>
        <v>79775.7</v>
      </c>
      <c r="D32" s="98">
        <f t="shared" si="1"/>
        <v>66221.296000000002</v>
      </c>
      <c r="E32" s="77">
        <f t="shared" si="2"/>
        <v>28991</v>
      </c>
      <c r="F32" s="78">
        <f t="shared" si="3"/>
        <v>0</v>
      </c>
      <c r="G32" s="58">
        <f>'01.2025'!S41</f>
        <v>79775.7</v>
      </c>
      <c r="H32" s="59">
        <f>'01.2025'!T41</f>
        <v>66221.296000000002</v>
      </c>
      <c r="I32" s="59">
        <f>'01.2025'!CK41</f>
        <v>28991</v>
      </c>
      <c r="J32" s="60">
        <f>'01.2025'!CF41</f>
        <v>0</v>
      </c>
      <c r="K32" s="58">
        <f>'02.2025'!S41</f>
        <v>0</v>
      </c>
      <c r="L32" s="59">
        <f>'02.2025'!T41</f>
        <v>0</v>
      </c>
      <c r="M32" s="59">
        <f>'02.2025'!CK41</f>
        <v>0</v>
      </c>
      <c r="N32" s="60">
        <f>'02.2025'!CF41</f>
        <v>0</v>
      </c>
      <c r="O32" s="58">
        <f>'03.2025'!S41</f>
        <v>0</v>
      </c>
      <c r="P32" s="59">
        <f>'03.2025'!T41</f>
        <v>0</v>
      </c>
      <c r="Q32" s="59">
        <f>'03.2025'!CK41</f>
        <v>0</v>
      </c>
      <c r="R32" s="60">
        <f>'03.2025'!CF41</f>
        <v>0</v>
      </c>
      <c r="S32" s="61">
        <f>'04.2025'!S41</f>
        <v>0</v>
      </c>
      <c r="T32" s="62">
        <f>'04.2025'!T41</f>
        <v>0</v>
      </c>
      <c r="U32" s="62">
        <f>'04.2025'!CK41</f>
        <v>0</v>
      </c>
      <c r="V32" s="63">
        <f>'04.2025'!CF41</f>
        <v>0</v>
      </c>
      <c r="W32" s="61">
        <f>'05.2025'!S41</f>
        <v>0</v>
      </c>
      <c r="X32" s="62">
        <f>'05.2025'!T41</f>
        <v>0</v>
      </c>
      <c r="Y32" s="62">
        <f>'05.2025'!CK41</f>
        <v>0</v>
      </c>
      <c r="Z32" s="63">
        <f>'05.2025'!CF41</f>
        <v>0</v>
      </c>
      <c r="AA32" s="58">
        <f>'06.2025'!S41</f>
        <v>0</v>
      </c>
      <c r="AB32" s="59">
        <f>'06.2025'!T41</f>
        <v>0</v>
      </c>
      <c r="AC32" s="59">
        <f>'06.2025'!CK41</f>
        <v>0</v>
      </c>
      <c r="AD32" s="60">
        <f>'06.2025'!CF41</f>
        <v>0</v>
      </c>
      <c r="AE32" s="58">
        <f>'07.2025'!S41</f>
        <v>0</v>
      </c>
      <c r="AF32" s="59">
        <f>'07.2025'!T41</f>
        <v>0</v>
      </c>
      <c r="AG32" s="59">
        <f>'07.2025'!CK41</f>
        <v>0</v>
      </c>
      <c r="AH32" s="60">
        <f>'07.2025'!CF41</f>
        <v>0</v>
      </c>
      <c r="AI32" s="58">
        <f>'08.2025'!S41</f>
        <v>0</v>
      </c>
      <c r="AJ32" s="59">
        <f>'08.2025'!T41</f>
        <v>0</v>
      </c>
      <c r="AK32" s="59">
        <f>'08.2025'!CK41</f>
        <v>0</v>
      </c>
      <c r="AL32" s="60">
        <f>'08.2025'!CF41</f>
        <v>0</v>
      </c>
      <c r="AM32" s="58">
        <f>'09.2025'!S41</f>
        <v>0</v>
      </c>
      <c r="AN32" s="59">
        <f>'09.2025'!T41</f>
        <v>0</v>
      </c>
      <c r="AO32" s="59">
        <f>'09.2025'!CK41</f>
        <v>0</v>
      </c>
      <c r="AP32" s="60">
        <f>'09.2025'!CF41</f>
        <v>0</v>
      </c>
      <c r="AQ32" s="58">
        <f>'10.2025'!S41</f>
        <v>0</v>
      </c>
      <c r="AR32" s="59">
        <f>'10.2025'!T41</f>
        <v>0</v>
      </c>
      <c r="AS32" s="59">
        <f>'10.2025'!CK41</f>
        <v>0</v>
      </c>
      <c r="AT32" s="60">
        <f>'10.2025'!CF41</f>
        <v>0</v>
      </c>
      <c r="AU32" s="58">
        <f>'11.2025'!S41</f>
        <v>0</v>
      </c>
      <c r="AV32" s="59">
        <f>'11.2025'!T41</f>
        <v>0</v>
      </c>
      <c r="AW32" s="59">
        <f>'11.2025'!CK41</f>
        <v>0</v>
      </c>
      <c r="AX32" s="60">
        <f>'11.2025'!CF41</f>
        <v>0</v>
      </c>
      <c r="AY32" s="58">
        <f>'12.2025'!S41</f>
        <v>0</v>
      </c>
      <c r="AZ32" s="59">
        <f>'12.2025'!T41</f>
        <v>0</v>
      </c>
      <c r="BA32" s="59">
        <f>'12.2025'!CK41</f>
        <v>0</v>
      </c>
      <c r="BB32" s="60">
        <f>'12.2025'!CF41</f>
        <v>0</v>
      </c>
    </row>
    <row r="33" spans="1:54" x14ac:dyDescent="0.25">
      <c r="A33" s="34">
        <f t="shared" si="4"/>
        <v>28</v>
      </c>
      <c r="B33" s="37" t="s">
        <v>276</v>
      </c>
      <c r="C33" s="76">
        <f t="shared" si="0"/>
        <v>57171</v>
      </c>
      <c r="D33" s="98">
        <f t="shared" si="1"/>
        <v>47994</v>
      </c>
      <c r="E33" s="77">
        <f t="shared" si="2"/>
        <v>41278</v>
      </c>
      <c r="F33" s="78">
        <f t="shared" si="3"/>
        <v>0</v>
      </c>
      <c r="G33" s="58">
        <f>'01.2025'!S42</f>
        <v>57171</v>
      </c>
      <c r="H33" s="59">
        <f>'01.2025'!T42</f>
        <v>47994</v>
      </c>
      <c r="I33" s="59">
        <f>'01.2025'!CK42</f>
        <v>41278</v>
      </c>
      <c r="J33" s="60">
        <f>'01.2025'!CF42</f>
        <v>0</v>
      </c>
      <c r="K33" s="58">
        <f>'02.2025'!S42</f>
        <v>0</v>
      </c>
      <c r="L33" s="59">
        <f>'02.2025'!T42</f>
        <v>0</v>
      </c>
      <c r="M33" s="59">
        <f>'02.2025'!CK42</f>
        <v>0</v>
      </c>
      <c r="N33" s="60">
        <f>'02.2025'!CF42</f>
        <v>0</v>
      </c>
      <c r="O33" s="58">
        <f>'03.2025'!S42</f>
        <v>0</v>
      </c>
      <c r="P33" s="59">
        <f>'03.2025'!T42</f>
        <v>0</v>
      </c>
      <c r="Q33" s="59">
        <f>'03.2025'!CK42</f>
        <v>0</v>
      </c>
      <c r="R33" s="60">
        <f>'03.2025'!CF42</f>
        <v>0</v>
      </c>
      <c r="S33" s="61">
        <f>'04.2025'!S42</f>
        <v>0</v>
      </c>
      <c r="T33" s="62">
        <f>'04.2025'!T42</f>
        <v>0</v>
      </c>
      <c r="U33" s="62">
        <f>'04.2025'!CK42</f>
        <v>0</v>
      </c>
      <c r="V33" s="63">
        <f>'04.2025'!CF42</f>
        <v>0</v>
      </c>
      <c r="W33" s="61">
        <f>'05.2025'!S42</f>
        <v>0</v>
      </c>
      <c r="X33" s="62">
        <f>'05.2025'!T42</f>
        <v>0</v>
      </c>
      <c r="Y33" s="62">
        <f>'05.2025'!CK42</f>
        <v>0</v>
      </c>
      <c r="Z33" s="63">
        <f>'05.2025'!CF42</f>
        <v>0</v>
      </c>
      <c r="AA33" s="58">
        <f>'06.2025'!S42</f>
        <v>0</v>
      </c>
      <c r="AB33" s="59">
        <f>'06.2025'!T42</f>
        <v>0</v>
      </c>
      <c r="AC33" s="59">
        <f>'06.2025'!CK42</f>
        <v>0</v>
      </c>
      <c r="AD33" s="60">
        <f>'06.2025'!CF42</f>
        <v>0</v>
      </c>
      <c r="AE33" s="58">
        <f>'07.2025'!S42</f>
        <v>0</v>
      </c>
      <c r="AF33" s="59">
        <f>'07.2025'!T42</f>
        <v>0</v>
      </c>
      <c r="AG33" s="59">
        <f>'07.2025'!CK42</f>
        <v>0</v>
      </c>
      <c r="AH33" s="60">
        <f>'07.2025'!CF42</f>
        <v>0</v>
      </c>
      <c r="AI33" s="58">
        <f>'08.2025'!S42</f>
        <v>0</v>
      </c>
      <c r="AJ33" s="59">
        <f>'08.2025'!T42</f>
        <v>0</v>
      </c>
      <c r="AK33" s="59">
        <f>'08.2025'!CK42</f>
        <v>0</v>
      </c>
      <c r="AL33" s="60">
        <f>'08.2025'!CF42</f>
        <v>0</v>
      </c>
      <c r="AM33" s="58">
        <f>'09.2025'!S42</f>
        <v>0</v>
      </c>
      <c r="AN33" s="59">
        <f>'09.2025'!T42</f>
        <v>0</v>
      </c>
      <c r="AO33" s="59">
        <f>'09.2025'!CK42</f>
        <v>0</v>
      </c>
      <c r="AP33" s="60">
        <f>'09.2025'!CF42</f>
        <v>0</v>
      </c>
      <c r="AQ33" s="58">
        <f>'10.2025'!S42</f>
        <v>0</v>
      </c>
      <c r="AR33" s="59">
        <f>'10.2025'!T42</f>
        <v>0</v>
      </c>
      <c r="AS33" s="59">
        <f>'10.2025'!CK42</f>
        <v>0</v>
      </c>
      <c r="AT33" s="60">
        <f>'10.2025'!CF42</f>
        <v>0</v>
      </c>
      <c r="AU33" s="58">
        <f>'11.2025'!S42</f>
        <v>0</v>
      </c>
      <c r="AV33" s="59">
        <f>'11.2025'!T42</f>
        <v>0</v>
      </c>
      <c r="AW33" s="59">
        <f>'11.2025'!CK42</f>
        <v>0</v>
      </c>
      <c r="AX33" s="60">
        <f>'11.2025'!CF42</f>
        <v>0</v>
      </c>
      <c r="AY33" s="58">
        <f>'12.2025'!S42</f>
        <v>0</v>
      </c>
      <c r="AZ33" s="59">
        <f>'12.2025'!T42</f>
        <v>0</v>
      </c>
      <c r="BA33" s="59">
        <f>'12.2025'!CK42</f>
        <v>0</v>
      </c>
      <c r="BB33" s="60">
        <f>'12.2025'!CF42</f>
        <v>0</v>
      </c>
    </row>
    <row r="34" spans="1:54" x14ac:dyDescent="0.25">
      <c r="A34" s="34">
        <f t="shared" si="4"/>
        <v>29</v>
      </c>
      <c r="B34" s="37" t="s">
        <v>228</v>
      </c>
      <c r="C34" s="76">
        <f t="shared" si="0"/>
        <v>57388</v>
      </c>
      <c r="D34" s="98">
        <f t="shared" si="1"/>
        <v>149484.421</v>
      </c>
      <c r="E34" s="77">
        <f t="shared" si="2"/>
        <v>11381</v>
      </c>
      <c r="F34" s="78">
        <f t="shared" si="3"/>
        <v>0</v>
      </c>
      <c r="G34" s="58">
        <f>'01.2025'!S43</f>
        <v>57388</v>
      </c>
      <c r="H34" s="59">
        <f>'01.2025'!T43</f>
        <v>149484.421</v>
      </c>
      <c r="I34" s="59">
        <f>'01.2025'!CK43</f>
        <v>11381</v>
      </c>
      <c r="J34" s="60">
        <f>'01.2025'!CF43</f>
        <v>0</v>
      </c>
      <c r="K34" s="58">
        <f>'02.2025'!S43</f>
        <v>0</v>
      </c>
      <c r="L34" s="59">
        <f>'02.2025'!T43</f>
        <v>0</v>
      </c>
      <c r="M34" s="59">
        <f>'02.2025'!CK43</f>
        <v>0</v>
      </c>
      <c r="N34" s="60">
        <f>'02.2025'!CF43</f>
        <v>0</v>
      </c>
      <c r="O34" s="58">
        <f>'03.2025'!S43</f>
        <v>0</v>
      </c>
      <c r="P34" s="59">
        <f>'03.2025'!T43</f>
        <v>0</v>
      </c>
      <c r="Q34" s="59">
        <f>'03.2025'!CK43</f>
        <v>0</v>
      </c>
      <c r="R34" s="60">
        <f>'03.2025'!CF43</f>
        <v>0</v>
      </c>
      <c r="S34" s="61">
        <f>'04.2025'!S43</f>
        <v>0</v>
      </c>
      <c r="T34" s="62">
        <f>'04.2025'!T43</f>
        <v>0</v>
      </c>
      <c r="U34" s="62">
        <f>'04.2025'!CK43</f>
        <v>0</v>
      </c>
      <c r="V34" s="63">
        <f>'04.2025'!CF43</f>
        <v>0</v>
      </c>
      <c r="W34" s="61">
        <f>'05.2025'!S43</f>
        <v>0</v>
      </c>
      <c r="X34" s="62">
        <f>'05.2025'!T43</f>
        <v>0</v>
      </c>
      <c r="Y34" s="62">
        <f>'05.2025'!CK43</f>
        <v>0</v>
      </c>
      <c r="Z34" s="63">
        <f>'05.2025'!CF43</f>
        <v>0</v>
      </c>
      <c r="AA34" s="58">
        <f>'06.2025'!S43</f>
        <v>0</v>
      </c>
      <c r="AB34" s="59">
        <f>'06.2025'!T43</f>
        <v>0</v>
      </c>
      <c r="AC34" s="59">
        <f>'06.2025'!CK43</f>
        <v>0</v>
      </c>
      <c r="AD34" s="60">
        <f>'06.2025'!CF43</f>
        <v>0</v>
      </c>
      <c r="AE34" s="58">
        <f>'07.2025'!S43</f>
        <v>0</v>
      </c>
      <c r="AF34" s="59">
        <f>'07.2025'!T43</f>
        <v>0</v>
      </c>
      <c r="AG34" s="59">
        <f>'07.2025'!CK43</f>
        <v>0</v>
      </c>
      <c r="AH34" s="60">
        <f>'07.2025'!CF43</f>
        <v>0</v>
      </c>
      <c r="AI34" s="58">
        <f>'08.2025'!S43</f>
        <v>0</v>
      </c>
      <c r="AJ34" s="59">
        <f>'08.2025'!T43</f>
        <v>0</v>
      </c>
      <c r="AK34" s="59">
        <f>'08.2025'!CK43</f>
        <v>0</v>
      </c>
      <c r="AL34" s="60">
        <f>'08.2025'!CF43</f>
        <v>0</v>
      </c>
      <c r="AM34" s="58">
        <f>'09.2025'!S43</f>
        <v>0</v>
      </c>
      <c r="AN34" s="59">
        <f>'09.2025'!T43</f>
        <v>0</v>
      </c>
      <c r="AO34" s="59">
        <f>'09.2025'!CK43</f>
        <v>0</v>
      </c>
      <c r="AP34" s="60">
        <f>'09.2025'!CF43</f>
        <v>0</v>
      </c>
      <c r="AQ34" s="58">
        <f>'10.2025'!S43</f>
        <v>0</v>
      </c>
      <c r="AR34" s="59">
        <f>'10.2025'!T43</f>
        <v>0</v>
      </c>
      <c r="AS34" s="59">
        <f>'10.2025'!CK43</f>
        <v>0</v>
      </c>
      <c r="AT34" s="60">
        <f>'10.2025'!CF43</f>
        <v>0</v>
      </c>
      <c r="AU34" s="58">
        <f>'11.2025'!S43</f>
        <v>0</v>
      </c>
      <c r="AV34" s="59">
        <f>'11.2025'!T43</f>
        <v>0</v>
      </c>
      <c r="AW34" s="59">
        <f>'11.2025'!CK43</f>
        <v>0</v>
      </c>
      <c r="AX34" s="60">
        <f>'11.2025'!CF43</f>
        <v>0</v>
      </c>
      <c r="AY34" s="58">
        <f>'12.2025'!S43</f>
        <v>0</v>
      </c>
      <c r="AZ34" s="59">
        <f>'12.2025'!T43</f>
        <v>0</v>
      </c>
      <c r="BA34" s="59">
        <f>'12.2025'!CK43</f>
        <v>0</v>
      </c>
      <c r="BB34" s="60">
        <f>'12.2025'!CF43</f>
        <v>0</v>
      </c>
    </row>
    <row r="35" spans="1:54" x14ac:dyDescent="0.25">
      <c r="A35" s="34">
        <f t="shared" si="4"/>
        <v>30</v>
      </c>
      <c r="B35" s="37" t="s">
        <v>229</v>
      </c>
      <c r="C35" s="76">
        <f t="shared" si="0"/>
        <v>184115.91200000001</v>
      </c>
      <c r="D35" s="98">
        <f t="shared" si="1"/>
        <v>253846.698</v>
      </c>
      <c r="E35" s="77">
        <f t="shared" si="2"/>
        <v>61083</v>
      </c>
      <c r="F35" s="78">
        <f t="shared" si="3"/>
        <v>2394</v>
      </c>
      <c r="G35" s="58">
        <f>'01.2025'!S44</f>
        <v>184115.91200000001</v>
      </c>
      <c r="H35" s="59">
        <f>'01.2025'!T44</f>
        <v>253846.698</v>
      </c>
      <c r="I35" s="59">
        <f>'01.2025'!CK44</f>
        <v>61083</v>
      </c>
      <c r="J35" s="60">
        <f>'01.2025'!CF44</f>
        <v>2394</v>
      </c>
      <c r="K35" s="58">
        <f>'02.2025'!S44</f>
        <v>0</v>
      </c>
      <c r="L35" s="59">
        <f>'02.2025'!T44</f>
        <v>0</v>
      </c>
      <c r="M35" s="59">
        <f>'02.2025'!CK44</f>
        <v>0</v>
      </c>
      <c r="N35" s="60">
        <f>'02.2025'!CF44</f>
        <v>0</v>
      </c>
      <c r="O35" s="58">
        <f>'03.2025'!S44</f>
        <v>0</v>
      </c>
      <c r="P35" s="59">
        <f>'03.2025'!T44</f>
        <v>0</v>
      </c>
      <c r="Q35" s="59">
        <f>'03.2025'!CK44</f>
        <v>0</v>
      </c>
      <c r="R35" s="60">
        <f>'03.2025'!CF44</f>
        <v>0</v>
      </c>
      <c r="S35" s="61">
        <f>'04.2025'!S44</f>
        <v>0</v>
      </c>
      <c r="T35" s="62">
        <f>'04.2025'!T44</f>
        <v>0</v>
      </c>
      <c r="U35" s="62">
        <f>'04.2025'!CK44</f>
        <v>0</v>
      </c>
      <c r="V35" s="63">
        <f>'04.2025'!CF44</f>
        <v>0</v>
      </c>
      <c r="W35" s="61">
        <f>'05.2025'!S44</f>
        <v>0</v>
      </c>
      <c r="X35" s="62">
        <f>'05.2025'!T44</f>
        <v>0</v>
      </c>
      <c r="Y35" s="62">
        <f>'05.2025'!CK44</f>
        <v>0</v>
      </c>
      <c r="Z35" s="63">
        <f>'05.2025'!CF44</f>
        <v>0</v>
      </c>
      <c r="AA35" s="58">
        <f>'06.2025'!S44</f>
        <v>0</v>
      </c>
      <c r="AB35" s="59">
        <f>'06.2025'!T44</f>
        <v>0</v>
      </c>
      <c r="AC35" s="59">
        <f>'06.2025'!CK44</f>
        <v>0</v>
      </c>
      <c r="AD35" s="60">
        <f>'06.2025'!CF44</f>
        <v>0</v>
      </c>
      <c r="AE35" s="58">
        <f>'07.2025'!S44</f>
        <v>0</v>
      </c>
      <c r="AF35" s="59">
        <f>'07.2025'!T44</f>
        <v>0</v>
      </c>
      <c r="AG35" s="59">
        <f>'07.2025'!CK44</f>
        <v>0</v>
      </c>
      <c r="AH35" s="60">
        <f>'07.2025'!CF44</f>
        <v>0</v>
      </c>
      <c r="AI35" s="58">
        <f>'08.2025'!S44</f>
        <v>0</v>
      </c>
      <c r="AJ35" s="59">
        <f>'08.2025'!T44</f>
        <v>0</v>
      </c>
      <c r="AK35" s="59">
        <f>'08.2025'!CK44</f>
        <v>0</v>
      </c>
      <c r="AL35" s="60">
        <f>'08.2025'!CF44</f>
        <v>0</v>
      </c>
      <c r="AM35" s="58">
        <f>'09.2025'!S44</f>
        <v>0</v>
      </c>
      <c r="AN35" s="59">
        <f>'09.2025'!T44</f>
        <v>0</v>
      </c>
      <c r="AO35" s="59">
        <f>'09.2025'!CK44</f>
        <v>0</v>
      </c>
      <c r="AP35" s="60">
        <f>'09.2025'!CF44</f>
        <v>0</v>
      </c>
      <c r="AQ35" s="58">
        <f>'10.2025'!S44</f>
        <v>0</v>
      </c>
      <c r="AR35" s="59">
        <f>'10.2025'!T44</f>
        <v>0</v>
      </c>
      <c r="AS35" s="59">
        <f>'10.2025'!CK44</f>
        <v>0</v>
      </c>
      <c r="AT35" s="60">
        <f>'10.2025'!CF44</f>
        <v>0</v>
      </c>
      <c r="AU35" s="58">
        <f>'11.2025'!S44</f>
        <v>0</v>
      </c>
      <c r="AV35" s="59">
        <f>'11.2025'!T44</f>
        <v>0</v>
      </c>
      <c r="AW35" s="59">
        <f>'11.2025'!CK44</f>
        <v>0</v>
      </c>
      <c r="AX35" s="60">
        <f>'11.2025'!CF44</f>
        <v>0</v>
      </c>
      <c r="AY35" s="58">
        <f>'12.2025'!S44</f>
        <v>0</v>
      </c>
      <c r="AZ35" s="59">
        <f>'12.2025'!T44</f>
        <v>0</v>
      </c>
      <c r="BA35" s="59">
        <f>'12.2025'!CK44</f>
        <v>0</v>
      </c>
      <c r="BB35" s="60">
        <f>'12.2025'!CF44</f>
        <v>0</v>
      </c>
    </row>
    <row r="36" spans="1:54" x14ac:dyDescent="0.25">
      <c r="A36" s="34">
        <f t="shared" si="4"/>
        <v>31</v>
      </c>
      <c r="B36" s="38" t="s">
        <v>99</v>
      </c>
      <c r="C36" s="76">
        <f t="shared" si="0"/>
        <v>37329.896000000001</v>
      </c>
      <c r="D36" s="98">
        <f t="shared" si="1"/>
        <v>38579.148000000001</v>
      </c>
      <c r="E36" s="77">
        <f t="shared" si="2"/>
        <v>34536</v>
      </c>
      <c r="F36" s="78">
        <f t="shared" si="3"/>
        <v>0</v>
      </c>
      <c r="G36" s="58">
        <f>'01.2025'!S45</f>
        <v>37329.896000000001</v>
      </c>
      <c r="H36" s="59">
        <f>'01.2025'!T45</f>
        <v>38579.148000000001</v>
      </c>
      <c r="I36" s="59">
        <f>'01.2025'!CK45</f>
        <v>34536</v>
      </c>
      <c r="J36" s="60">
        <f>'01.2025'!CF45</f>
        <v>0</v>
      </c>
      <c r="K36" s="58">
        <f>'02.2025'!S45</f>
        <v>0</v>
      </c>
      <c r="L36" s="59">
        <f>'02.2025'!T45</f>
        <v>0</v>
      </c>
      <c r="M36" s="59">
        <f>'02.2025'!CK45</f>
        <v>0</v>
      </c>
      <c r="N36" s="60">
        <f>'02.2025'!CF45</f>
        <v>0</v>
      </c>
      <c r="O36" s="58">
        <f>'03.2025'!S45</f>
        <v>0</v>
      </c>
      <c r="P36" s="59">
        <f>'03.2025'!T45</f>
        <v>0</v>
      </c>
      <c r="Q36" s="59">
        <f>'03.2025'!CK45</f>
        <v>0</v>
      </c>
      <c r="R36" s="60">
        <f>'03.2025'!CF45</f>
        <v>0</v>
      </c>
      <c r="S36" s="61">
        <f>'04.2025'!S45</f>
        <v>0</v>
      </c>
      <c r="T36" s="62">
        <f>'04.2025'!T45</f>
        <v>0</v>
      </c>
      <c r="U36" s="62">
        <f>'04.2025'!CK45</f>
        <v>0</v>
      </c>
      <c r="V36" s="63">
        <f>'04.2025'!CF45</f>
        <v>0</v>
      </c>
      <c r="W36" s="61">
        <f>'05.2025'!S45</f>
        <v>0</v>
      </c>
      <c r="X36" s="62">
        <f>'05.2025'!T45</f>
        <v>0</v>
      </c>
      <c r="Y36" s="62">
        <f>'05.2025'!CK45</f>
        <v>0</v>
      </c>
      <c r="Z36" s="63">
        <f>'05.2025'!CF45</f>
        <v>0</v>
      </c>
      <c r="AA36" s="58">
        <f>'06.2025'!S45</f>
        <v>0</v>
      </c>
      <c r="AB36" s="59">
        <f>'06.2025'!T45</f>
        <v>0</v>
      </c>
      <c r="AC36" s="59">
        <f>'06.2025'!CK45</f>
        <v>0</v>
      </c>
      <c r="AD36" s="60">
        <f>'06.2025'!CF45</f>
        <v>0</v>
      </c>
      <c r="AE36" s="58">
        <f>'07.2025'!S45</f>
        <v>0</v>
      </c>
      <c r="AF36" s="59">
        <f>'07.2025'!T45</f>
        <v>0</v>
      </c>
      <c r="AG36" s="59">
        <f>'07.2025'!CK45</f>
        <v>0</v>
      </c>
      <c r="AH36" s="60">
        <f>'07.2025'!CF45</f>
        <v>0</v>
      </c>
      <c r="AI36" s="58">
        <f>'08.2025'!S45</f>
        <v>0</v>
      </c>
      <c r="AJ36" s="59">
        <f>'08.2025'!T45</f>
        <v>0</v>
      </c>
      <c r="AK36" s="59">
        <f>'08.2025'!CK45</f>
        <v>0</v>
      </c>
      <c r="AL36" s="60">
        <f>'08.2025'!CF45</f>
        <v>0</v>
      </c>
      <c r="AM36" s="58">
        <f>'09.2025'!S45</f>
        <v>0</v>
      </c>
      <c r="AN36" s="59">
        <f>'09.2025'!T45</f>
        <v>0</v>
      </c>
      <c r="AO36" s="59">
        <f>'09.2025'!CK45</f>
        <v>0</v>
      </c>
      <c r="AP36" s="60">
        <f>'09.2025'!CF45</f>
        <v>0</v>
      </c>
      <c r="AQ36" s="58">
        <f>'10.2025'!S45</f>
        <v>0</v>
      </c>
      <c r="AR36" s="59">
        <f>'10.2025'!T45</f>
        <v>0</v>
      </c>
      <c r="AS36" s="59">
        <f>'10.2025'!CK45</f>
        <v>0</v>
      </c>
      <c r="AT36" s="60">
        <f>'10.2025'!CF45</f>
        <v>0</v>
      </c>
      <c r="AU36" s="58">
        <f>'11.2025'!S45</f>
        <v>0</v>
      </c>
      <c r="AV36" s="59">
        <f>'11.2025'!T45</f>
        <v>0</v>
      </c>
      <c r="AW36" s="59">
        <f>'11.2025'!CK45</f>
        <v>0</v>
      </c>
      <c r="AX36" s="60">
        <f>'11.2025'!CF45</f>
        <v>0</v>
      </c>
      <c r="AY36" s="58">
        <f>'12.2025'!S45</f>
        <v>0</v>
      </c>
      <c r="AZ36" s="59">
        <f>'12.2025'!T45</f>
        <v>0</v>
      </c>
      <c r="BA36" s="59">
        <f>'12.2025'!CK45</f>
        <v>0</v>
      </c>
      <c r="BB36" s="60">
        <f>'12.2025'!CF45</f>
        <v>0</v>
      </c>
    </row>
    <row r="37" spans="1:54" x14ac:dyDescent="0.25">
      <c r="A37" s="34">
        <f t="shared" si="4"/>
        <v>32</v>
      </c>
      <c r="B37" s="38" t="s">
        <v>104</v>
      </c>
      <c r="C37" s="76">
        <f t="shared" si="0"/>
        <v>90921</v>
      </c>
      <c r="D37" s="98">
        <f t="shared" si="1"/>
        <v>102108.46</v>
      </c>
      <c r="E37" s="77">
        <f t="shared" si="2"/>
        <v>19522</v>
      </c>
      <c r="F37" s="78">
        <f t="shared" si="3"/>
        <v>0</v>
      </c>
      <c r="G37" s="58">
        <f>'01.2025'!S46</f>
        <v>90921</v>
      </c>
      <c r="H37" s="59">
        <f>'01.2025'!T46</f>
        <v>102108.46</v>
      </c>
      <c r="I37" s="59">
        <f>'01.2025'!CK46</f>
        <v>19522</v>
      </c>
      <c r="J37" s="60">
        <f>'01.2025'!CF46</f>
        <v>0</v>
      </c>
      <c r="K37" s="58">
        <f>'02.2025'!S46</f>
        <v>0</v>
      </c>
      <c r="L37" s="59">
        <f>'02.2025'!T46</f>
        <v>0</v>
      </c>
      <c r="M37" s="59">
        <f>'02.2025'!CK46</f>
        <v>0</v>
      </c>
      <c r="N37" s="60">
        <f>'02.2025'!CF46</f>
        <v>0</v>
      </c>
      <c r="O37" s="58">
        <f>'03.2025'!S46</f>
        <v>0</v>
      </c>
      <c r="P37" s="59">
        <f>'03.2025'!T46</f>
        <v>0</v>
      </c>
      <c r="Q37" s="59">
        <f>'03.2025'!CK46</f>
        <v>0</v>
      </c>
      <c r="R37" s="60">
        <f>'03.2025'!CF46</f>
        <v>0</v>
      </c>
      <c r="S37" s="61">
        <f>'04.2025'!S46</f>
        <v>0</v>
      </c>
      <c r="T37" s="62">
        <f>'04.2025'!T46</f>
        <v>0</v>
      </c>
      <c r="U37" s="62">
        <f>'04.2025'!CK46</f>
        <v>0</v>
      </c>
      <c r="V37" s="63">
        <f>'04.2025'!CF46</f>
        <v>0</v>
      </c>
      <c r="W37" s="61">
        <f>'05.2025'!S46</f>
        <v>0</v>
      </c>
      <c r="X37" s="62">
        <f>'05.2025'!T46</f>
        <v>0</v>
      </c>
      <c r="Y37" s="62">
        <f>'05.2025'!CK46</f>
        <v>0</v>
      </c>
      <c r="Z37" s="63">
        <f>'05.2025'!CF46</f>
        <v>0</v>
      </c>
      <c r="AA37" s="58">
        <f>'06.2025'!S46</f>
        <v>0</v>
      </c>
      <c r="AB37" s="59">
        <f>'06.2025'!T46</f>
        <v>0</v>
      </c>
      <c r="AC37" s="59">
        <f>'06.2025'!CK46</f>
        <v>0</v>
      </c>
      <c r="AD37" s="60">
        <f>'06.2025'!CF46</f>
        <v>0</v>
      </c>
      <c r="AE37" s="58">
        <f>'07.2025'!S46</f>
        <v>0</v>
      </c>
      <c r="AF37" s="59">
        <f>'07.2025'!T46</f>
        <v>0</v>
      </c>
      <c r="AG37" s="59">
        <f>'07.2025'!CK46</f>
        <v>0</v>
      </c>
      <c r="AH37" s="60">
        <f>'07.2025'!CF46</f>
        <v>0</v>
      </c>
      <c r="AI37" s="58">
        <f>'08.2025'!S46</f>
        <v>0</v>
      </c>
      <c r="AJ37" s="59">
        <f>'08.2025'!T46</f>
        <v>0</v>
      </c>
      <c r="AK37" s="59">
        <f>'08.2025'!CK46</f>
        <v>0</v>
      </c>
      <c r="AL37" s="60">
        <f>'08.2025'!CF46</f>
        <v>0</v>
      </c>
      <c r="AM37" s="58">
        <f>'09.2025'!S46</f>
        <v>0</v>
      </c>
      <c r="AN37" s="59">
        <f>'09.2025'!T46</f>
        <v>0</v>
      </c>
      <c r="AO37" s="59">
        <f>'09.2025'!CK46</f>
        <v>0</v>
      </c>
      <c r="AP37" s="60">
        <f>'09.2025'!CF46</f>
        <v>0</v>
      </c>
      <c r="AQ37" s="58">
        <f>'10.2025'!S46</f>
        <v>0</v>
      </c>
      <c r="AR37" s="59">
        <f>'10.2025'!T46</f>
        <v>0</v>
      </c>
      <c r="AS37" s="59">
        <f>'10.2025'!CK46</f>
        <v>0</v>
      </c>
      <c r="AT37" s="60">
        <f>'10.2025'!CF46</f>
        <v>0</v>
      </c>
      <c r="AU37" s="58">
        <f>'11.2025'!S46</f>
        <v>0</v>
      </c>
      <c r="AV37" s="59">
        <f>'11.2025'!T46</f>
        <v>0</v>
      </c>
      <c r="AW37" s="59">
        <f>'11.2025'!CK46</f>
        <v>0</v>
      </c>
      <c r="AX37" s="60">
        <f>'11.2025'!CF46</f>
        <v>0</v>
      </c>
      <c r="AY37" s="58">
        <f>'12.2025'!S46</f>
        <v>0</v>
      </c>
      <c r="AZ37" s="59">
        <f>'12.2025'!T46</f>
        <v>0</v>
      </c>
      <c r="BA37" s="59">
        <f>'12.2025'!CK46</f>
        <v>0</v>
      </c>
      <c r="BB37" s="60">
        <f>'12.2025'!CF46</f>
        <v>0</v>
      </c>
    </row>
    <row r="38" spans="1:54" x14ac:dyDescent="0.25">
      <c r="A38" s="34">
        <f t="shared" si="4"/>
        <v>33</v>
      </c>
      <c r="B38" s="37" t="s">
        <v>280</v>
      </c>
      <c r="C38" s="76">
        <f t="shared" si="0"/>
        <v>37216.254000000001</v>
      </c>
      <c r="D38" s="98">
        <f t="shared" si="1"/>
        <v>36789.644</v>
      </c>
      <c r="E38" s="77">
        <f t="shared" si="2"/>
        <v>11477</v>
      </c>
      <c r="F38" s="78">
        <f t="shared" si="3"/>
        <v>2014</v>
      </c>
      <c r="G38" s="58">
        <f>'01.2025'!S47</f>
        <v>37216.254000000001</v>
      </c>
      <c r="H38" s="59">
        <f>'01.2025'!T47</f>
        <v>36789.644</v>
      </c>
      <c r="I38" s="59">
        <f>'01.2025'!CK47</f>
        <v>11477</v>
      </c>
      <c r="J38" s="60">
        <f>'01.2025'!CF47</f>
        <v>2014</v>
      </c>
      <c r="K38" s="58">
        <f>'02.2025'!S47</f>
        <v>0</v>
      </c>
      <c r="L38" s="59">
        <f>'02.2025'!T47</f>
        <v>0</v>
      </c>
      <c r="M38" s="59">
        <f>'02.2025'!CK47</f>
        <v>0</v>
      </c>
      <c r="N38" s="60">
        <f>'02.2025'!CF47</f>
        <v>0</v>
      </c>
      <c r="O38" s="58">
        <f>'03.2025'!S47</f>
        <v>0</v>
      </c>
      <c r="P38" s="59">
        <f>'03.2025'!T47</f>
        <v>0</v>
      </c>
      <c r="Q38" s="59">
        <f>'03.2025'!CK47</f>
        <v>0</v>
      </c>
      <c r="R38" s="60">
        <f>'03.2025'!CF47</f>
        <v>0</v>
      </c>
      <c r="S38" s="61">
        <f>'04.2025'!S47</f>
        <v>0</v>
      </c>
      <c r="T38" s="62">
        <f>'04.2025'!T47</f>
        <v>0</v>
      </c>
      <c r="U38" s="62">
        <f>'04.2025'!CK47</f>
        <v>0</v>
      </c>
      <c r="V38" s="63">
        <f>'04.2025'!CF47</f>
        <v>0</v>
      </c>
      <c r="W38" s="61">
        <f>'05.2025'!S47</f>
        <v>0</v>
      </c>
      <c r="X38" s="62">
        <f>'05.2025'!T47</f>
        <v>0</v>
      </c>
      <c r="Y38" s="62">
        <f>'05.2025'!CK47</f>
        <v>0</v>
      </c>
      <c r="Z38" s="63">
        <f>'05.2025'!CF47</f>
        <v>0</v>
      </c>
      <c r="AA38" s="58">
        <f>'06.2025'!S47</f>
        <v>0</v>
      </c>
      <c r="AB38" s="59">
        <f>'06.2025'!T47</f>
        <v>0</v>
      </c>
      <c r="AC38" s="59">
        <f>'06.2025'!CK47</f>
        <v>0</v>
      </c>
      <c r="AD38" s="60">
        <f>'06.2025'!CF47</f>
        <v>0</v>
      </c>
      <c r="AE38" s="58">
        <f>'07.2025'!S47</f>
        <v>0</v>
      </c>
      <c r="AF38" s="59">
        <f>'07.2025'!T47</f>
        <v>0</v>
      </c>
      <c r="AG38" s="59">
        <f>'07.2025'!CK47</f>
        <v>0</v>
      </c>
      <c r="AH38" s="60">
        <f>'07.2025'!CF47</f>
        <v>0</v>
      </c>
      <c r="AI38" s="58">
        <f>'08.2025'!S47</f>
        <v>0</v>
      </c>
      <c r="AJ38" s="59">
        <f>'08.2025'!T47</f>
        <v>0</v>
      </c>
      <c r="AK38" s="59">
        <f>'08.2025'!CK47</f>
        <v>0</v>
      </c>
      <c r="AL38" s="60">
        <f>'08.2025'!CF47</f>
        <v>0</v>
      </c>
      <c r="AM38" s="58">
        <f>'09.2025'!S47</f>
        <v>0</v>
      </c>
      <c r="AN38" s="59">
        <f>'09.2025'!T47</f>
        <v>0</v>
      </c>
      <c r="AO38" s="59">
        <f>'09.2025'!CK47</f>
        <v>0</v>
      </c>
      <c r="AP38" s="60">
        <f>'09.2025'!CF47</f>
        <v>0</v>
      </c>
      <c r="AQ38" s="58">
        <f>'10.2025'!S47</f>
        <v>0</v>
      </c>
      <c r="AR38" s="59">
        <f>'10.2025'!T47</f>
        <v>0</v>
      </c>
      <c r="AS38" s="59">
        <f>'10.2025'!CK47</f>
        <v>0</v>
      </c>
      <c r="AT38" s="60">
        <f>'10.2025'!CF47</f>
        <v>0</v>
      </c>
      <c r="AU38" s="58">
        <f>'11.2025'!S47</f>
        <v>0</v>
      </c>
      <c r="AV38" s="59">
        <f>'11.2025'!T47</f>
        <v>0</v>
      </c>
      <c r="AW38" s="59">
        <f>'11.2025'!CK47</f>
        <v>0</v>
      </c>
      <c r="AX38" s="60">
        <f>'11.2025'!CF47</f>
        <v>0</v>
      </c>
      <c r="AY38" s="58">
        <f>'12.2025'!S47</f>
        <v>0</v>
      </c>
      <c r="AZ38" s="59">
        <f>'12.2025'!T47</f>
        <v>0</v>
      </c>
      <c r="BA38" s="59">
        <f>'12.2025'!CK47</f>
        <v>0</v>
      </c>
      <c r="BB38" s="60">
        <f>'12.2025'!CF47</f>
        <v>0</v>
      </c>
    </row>
    <row r="39" spans="1:54" x14ac:dyDescent="0.25">
      <c r="A39" s="34">
        <f t="shared" si="4"/>
        <v>34</v>
      </c>
      <c r="B39" s="37" t="s">
        <v>281</v>
      </c>
      <c r="C39" s="76">
        <f t="shared" si="0"/>
        <v>59132.557999999997</v>
      </c>
      <c r="D39" s="98">
        <f t="shared" si="1"/>
        <v>42247.474999999999</v>
      </c>
      <c r="E39" s="77">
        <f t="shared" si="2"/>
        <v>30264</v>
      </c>
      <c r="F39" s="78">
        <f t="shared" si="3"/>
        <v>0</v>
      </c>
      <c r="G39" s="58">
        <f>'01.2025'!S48</f>
        <v>59132.557999999997</v>
      </c>
      <c r="H39" s="59">
        <f>'01.2025'!T48</f>
        <v>42247.474999999999</v>
      </c>
      <c r="I39" s="59">
        <f>'01.2025'!CK48</f>
        <v>30264</v>
      </c>
      <c r="J39" s="60">
        <f>'01.2025'!CF48</f>
        <v>0</v>
      </c>
      <c r="K39" s="58">
        <f>'02.2025'!S48</f>
        <v>0</v>
      </c>
      <c r="L39" s="59">
        <f>'02.2025'!T48</f>
        <v>0</v>
      </c>
      <c r="M39" s="59">
        <f>'02.2025'!CK48</f>
        <v>0</v>
      </c>
      <c r="N39" s="60">
        <f>'02.2025'!CF48</f>
        <v>0</v>
      </c>
      <c r="O39" s="58">
        <f>'03.2025'!S48</f>
        <v>0</v>
      </c>
      <c r="P39" s="59">
        <f>'03.2025'!T48</f>
        <v>0</v>
      </c>
      <c r="Q39" s="59">
        <f>'03.2025'!CK48</f>
        <v>0</v>
      </c>
      <c r="R39" s="60">
        <f>'03.2025'!CF48</f>
        <v>0</v>
      </c>
      <c r="S39" s="61">
        <f>'04.2025'!S48</f>
        <v>0</v>
      </c>
      <c r="T39" s="62">
        <f>'04.2025'!T48</f>
        <v>0</v>
      </c>
      <c r="U39" s="62">
        <f>'04.2025'!CK48</f>
        <v>0</v>
      </c>
      <c r="V39" s="63">
        <f>'04.2025'!CF48</f>
        <v>0</v>
      </c>
      <c r="W39" s="61">
        <f>'05.2025'!S48</f>
        <v>0</v>
      </c>
      <c r="X39" s="62">
        <f>'05.2025'!T48</f>
        <v>0</v>
      </c>
      <c r="Y39" s="62">
        <f>'05.2025'!CK48</f>
        <v>0</v>
      </c>
      <c r="Z39" s="63">
        <f>'05.2025'!CF48</f>
        <v>0</v>
      </c>
      <c r="AA39" s="58">
        <f>'06.2025'!S48</f>
        <v>0</v>
      </c>
      <c r="AB39" s="59">
        <f>'06.2025'!T48</f>
        <v>0</v>
      </c>
      <c r="AC39" s="59">
        <f>'06.2025'!CK48</f>
        <v>0</v>
      </c>
      <c r="AD39" s="60">
        <f>'06.2025'!CF48</f>
        <v>0</v>
      </c>
      <c r="AE39" s="58">
        <f>'07.2025'!S48</f>
        <v>0</v>
      </c>
      <c r="AF39" s="59">
        <f>'07.2025'!T48</f>
        <v>0</v>
      </c>
      <c r="AG39" s="59">
        <f>'07.2025'!CK48</f>
        <v>0</v>
      </c>
      <c r="AH39" s="60">
        <f>'07.2025'!CF48</f>
        <v>0</v>
      </c>
      <c r="AI39" s="58">
        <f>'08.2025'!S48</f>
        <v>0</v>
      </c>
      <c r="AJ39" s="59">
        <f>'08.2025'!T48</f>
        <v>0</v>
      </c>
      <c r="AK39" s="59">
        <f>'08.2025'!CK48</f>
        <v>0</v>
      </c>
      <c r="AL39" s="60">
        <f>'08.2025'!CF48</f>
        <v>0</v>
      </c>
      <c r="AM39" s="58">
        <f>'09.2025'!S48</f>
        <v>0</v>
      </c>
      <c r="AN39" s="59">
        <f>'09.2025'!T48</f>
        <v>0</v>
      </c>
      <c r="AO39" s="59">
        <f>'09.2025'!CK48</f>
        <v>0</v>
      </c>
      <c r="AP39" s="60">
        <f>'09.2025'!CF48</f>
        <v>0</v>
      </c>
      <c r="AQ39" s="58">
        <f>'10.2025'!S48</f>
        <v>0</v>
      </c>
      <c r="AR39" s="59">
        <f>'10.2025'!T48</f>
        <v>0</v>
      </c>
      <c r="AS39" s="59">
        <f>'10.2025'!CK48</f>
        <v>0</v>
      </c>
      <c r="AT39" s="60">
        <f>'10.2025'!CF48</f>
        <v>0</v>
      </c>
      <c r="AU39" s="58">
        <f>'11.2025'!S48</f>
        <v>0</v>
      </c>
      <c r="AV39" s="59">
        <f>'11.2025'!T48</f>
        <v>0</v>
      </c>
      <c r="AW39" s="59">
        <f>'11.2025'!CK48</f>
        <v>0</v>
      </c>
      <c r="AX39" s="60">
        <f>'11.2025'!CF48</f>
        <v>0</v>
      </c>
      <c r="AY39" s="58">
        <f>'12.2025'!S48</f>
        <v>0</v>
      </c>
      <c r="AZ39" s="59">
        <f>'12.2025'!T48</f>
        <v>0</v>
      </c>
      <c r="BA39" s="59">
        <f>'12.2025'!CK48</f>
        <v>0</v>
      </c>
      <c r="BB39" s="60">
        <f>'12.2025'!CF48</f>
        <v>0</v>
      </c>
    </row>
    <row r="40" spans="1:54" x14ac:dyDescent="0.25">
      <c r="A40" s="34">
        <f t="shared" si="4"/>
        <v>35</v>
      </c>
      <c r="B40" s="38" t="s">
        <v>121</v>
      </c>
      <c r="C40" s="76">
        <f t="shared" si="0"/>
        <v>0</v>
      </c>
      <c r="D40" s="98">
        <f t="shared" si="1"/>
        <v>0</v>
      </c>
      <c r="E40" s="77">
        <f t="shared" si="2"/>
        <v>0</v>
      </c>
      <c r="F40" s="78">
        <f t="shared" si="3"/>
        <v>0</v>
      </c>
      <c r="G40" s="58">
        <f>'01.2025'!S49</f>
        <v>0</v>
      </c>
      <c r="H40" s="59">
        <f>'01.2025'!T49</f>
        <v>0</v>
      </c>
      <c r="I40" s="59">
        <f>'01.2025'!CK49</f>
        <v>0</v>
      </c>
      <c r="J40" s="60">
        <f>'01.2025'!CF49</f>
        <v>0</v>
      </c>
      <c r="K40" s="58">
        <f>'02.2025'!S49</f>
        <v>0</v>
      </c>
      <c r="L40" s="59">
        <f>'02.2025'!T49</f>
        <v>0</v>
      </c>
      <c r="M40" s="59">
        <f>'02.2025'!CK49</f>
        <v>0</v>
      </c>
      <c r="N40" s="60">
        <f>'02.2025'!CF49</f>
        <v>0</v>
      </c>
      <c r="O40" s="58">
        <f>'03.2025'!S49</f>
        <v>0</v>
      </c>
      <c r="P40" s="59">
        <f>'03.2025'!T49</f>
        <v>0</v>
      </c>
      <c r="Q40" s="59">
        <f>'03.2025'!CK49</f>
        <v>0</v>
      </c>
      <c r="R40" s="60">
        <f>'03.2025'!CF49</f>
        <v>0</v>
      </c>
      <c r="S40" s="61">
        <f>'04.2025'!S49</f>
        <v>0</v>
      </c>
      <c r="T40" s="62">
        <f>'04.2025'!T49</f>
        <v>0</v>
      </c>
      <c r="U40" s="62">
        <f>'04.2025'!CK49</f>
        <v>0</v>
      </c>
      <c r="V40" s="63">
        <f>'04.2025'!CF49</f>
        <v>0</v>
      </c>
      <c r="W40" s="61">
        <f>'05.2025'!S49</f>
        <v>0</v>
      </c>
      <c r="X40" s="62">
        <f>'05.2025'!T49</f>
        <v>0</v>
      </c>
      <c r="Y40" s="62">
        <f>'05.2025'!CK49</f>
        <v>0</v>
      </c>
      <c r="Z40" s="63">
        <f>'05.2025'!CF49</f>
        <v>0</v>
      </c>
      <c r="AA40" s="58">
        <f>'06.2025'!S49</f>
        <v>0</v>
      </c>
      <c r="AB40" s="59">
        <f>'06.2025'!T49</f>
        <v>0</v>
      </c>
      <c r="AC40" s="59">
        <f>'06.2025'!CK49</f>
        <v>0</v>
      </c>
      <c r="AD40" s="60">
        <f>'06.2025'!CF49</f>
        <v>0</v>
      </c>
      <c r="AE40" s="58">
        <f>'07.2025'!S49</f>
        <v>0</v>
      </c>
      <c r="AF40" s="59">
        <f>'07.2025'!T49</f>
        <v>0</v>
      </c>
      <c r="AG40" s="59">
        <f>'07.2025'!CK49</f>
        <v>0</v>
      </c>
      <c r="AH40" s="60">
        <f>'07.2025'!CF49</f>
        <v>0</v>
      </c>
      <c r="AI40" s="58">
        <f>'08.2025'!S49</f>
        <v>0</v>
      </c>
      <c r="AJ40" s="59">
        <f>'08.2025'!T49</f>
        <v>0</v>
      </c>
      <c r="AK40" s="59">
        <f>'08.2025'!CK49</f>
        <v>0</v>
      </c>
      <c r="AL40" s="60">
        <f>'08.2025'!CF49</f>
        <v>0</v>
      </c>
      <c r="AM40" s="58">
        <f>'09.2025'!S49</f>
        <v>0</v>
      </c>
      <c r="AN40" s="59">
        <f>'09.2025'!T49</f>
        <v>0</v>
      </c>
      <c r="AO40" s="59">
        <f>'09.2025'!CK49</f>
        <v>0</v>
      </c>
      <c r="AP40" s="60">
        <f>'09.2025'!CF49</f>
        <v>0</v>
      </c>
      <c r="AQ40" s="58">
        <f>'10.2025'!S49</f>
        <v>0</v>
      </c>
      <c r="AR40" s="59">
        <f>'10.2025'!T49</f>
        <v>0</v>
      </c>
      <c r="AS40" s="59">
        <f>'10.2025'!CK49</f>
        <v>0</v>
      </c>
      <c r="AT40" s="60">
        <f>'10.2025'!CF49</f>
        <v>0</v>
      </c>
      <c r="AU40" s="58">
        <f>'11.2025'!S49</f>
        <v>0</v>
      </c>
      <c r="AV40" s="59">
        <f>'11.2025'!T49</f>
        <v>0</v>
      </c>
      <c r="AW40" s="59">
        <f>'11.2025'!CK49</f>
        <v>0</v>
      </c>
      <c r="AX40" s="60">
        <f>'11.2025'!CF49</f>
        <v>0</v>
      </c>
      <c r="AY40" s="58">
        <f>'12.2025'!S49</f>
        <v>0</v>
      </c>
      <c r="AZ40" s="59">
        <f>'12.2025'!T49</f>
        <v>0</v>
      </c>
      <c r="BA40" s="59">
        <f>'12.2025'!CK49</f>
        <v>0</v>
      </c>
      <c r="BB40" s="60">
        <f>'12.2025'!CF49</f>
        <v>0</v>
      </c>
    </row>
    <row r="41" spans="1:54" x14ac:dyDescent="0.25">
      <c r="A41" s="34">
        <f t="shared" si="4"/>
        <v>36</v>
      </c>
      <c r="B41" s="37" t="s">
        <v>177</v>
      </c>
      <c r="C41" s="76">
        <f t="shared" si="0"/>
        <v>0</v>
      </c>
      <c r="D41" s="98">
        <f t="shared" si="1"/>
        <v>0</v>
      </c>
      <c r="E41" s="77">
        <f t="shared" si="2"/>
        <v>0</v>
      </c>
      <c r="F41" s="78">
        <f t="shared" si="3"/>
        <v>0</v>
      </c>
      <c r="G41" s="58">
        <f>'01.2025'!S50</f>
        <v>0</v>
      </c>
      <c r="H41" s="59">
        <f>'01.2025'!T50</f>
        <v>0</v>
      </c>
      <c r="I41" s="59">
        <f>'01.2025'!CK50</f>
        <v>0</v>
      </c>
      <c r="J41" s="60">
        <f>'01.2025'!CF50</f>
        <v>0</v>
      </c>
      <c r="K41" s="58">
        <f>'02.2025'!S50</f>
        <v>0</v>
      </c>
      <c r="L41" s="59">
        <f>'02.2025'!T50</f>
        <v>0</v>
      </c>
      <c r="M41" s="59">
        <f>'02.2025'!CK50</f>
        <v>0</v>
      </c>
      <c r="N41" s="60">
        <f>'02.2025'!CF50</f>
        <v>0</v>
      </c>
      <c r="O41" s="58">
        <f>'03.2025'!S50</f>
        <v>0</v>
      </c>
      <c r="P41" s="59">
        <f>'03.2025'!T50</f>
        <v>0</v>
      </c>
      <c r="Q41" s="59">
        <f>'03.2025'!CK50</f>
        <v>0</v>
      </c>
      <c r="R41" s="60">
        <f>'03.2025'!CF50</f>
        <v>0</v>
      </c>
      <c r="S41" s="61">
        <f>'04.2025'!S50</f>
        <v>0</v>
      </c>
      <c r="T41" s="62">
        <f>'04.2025'!T50</f>
        <v>0</v>
      </c>
      <c r="U41" s="62">
        <f>'04.2025'!CK50</f>
        <v>0</v>
      </c>
      <c r="V41" s="63">
        <f>'04.2025'!CF50</f>
        <v>0</v>
      </c>
      <c r="W41" s="61">
        <f>'05.2025'!S50</f>
        <v>0</v>
      </c>
      <c r="X41" s="62">
        <f>'05.2025'!T50</f>
        <v>0</v>
      </c>
      <c r="Y41" s="62">
        <f>'05.2025'!CK50</f>
        <v>0</v>
      </c>
      <c r="Z41" s="63">
        <f>'05.2025'!CF50</f>
        <v>0</v>
      </c>
      <c r="AA41" s="58">
        <f>'06.2025'!S50</f>
        <v>0</v>
      </c>
      <c r="AB41" s="59">
        <f>'06.2025'!T50</f>
        <v>0</v>
      </c>
      <c r="AC41" s="59">
        <f>'06.2025'!CK50</f>
        <v>0</v>
      </c>
      <c r="AD41" s="60">
        <f>'06.2025'!CF50</f>
        <v>0</v>
      </c>
      <c r="AE41" s="58">
        <f>'07.2025'!S50</f>
        <v>0</v>
      </c>
      <c r="AF41" s="59">
        <f>'07.2025'!T50</f>
        <v>0</v>
      </c>
      <c r="AG41" s="59">
        <f>'07.2025'!CK50</f>
        <v>0</v>
      </c>
      <c r="AH41" s="60">
        <f>'07.2025'!CF50</f>
        <v>0</v>
      </c>
      <c r="AI41" s="58">
        <f>'08.2025'!S50</f>
        <v>0</v>
      </c>
      <c r="AJ41" s="59">
        <f>'08.2025'!T50</f>
        <v>0</v>
      </c>
      <c r="AK41" s="59">
        <f>'08.2025'!CK50</f>
        <v>0</v>
      </c>
      <c r="AL41" s="60">
        <f>'08.2025'!CF50</f>
        <v>0</v>
      </c>
      <c r="AM41" s="58">
        <f>'09.2025'!S50</f>
        <v>0</v>
      </c>
      <c r="AN41" s="59">
        <f>'09.2025'!T50</f>
        <v>0</v>
      </c>
      <c r="AO41" s="59">
        <f>'09.2025'!CK50</f>
        <v>0</v>
      </c>
      <c r="AP41" s="60">
        <f>'09.2025'!CF50</f>
        <v>0</v>
      </c>
      <c r="AQ41" s="58">
        <f>'10.2025'!S50</f>
        <v>0</v>
      </c>
      <c r="AR41" s="59">
        <f>'10.2025'!T50</f>
        <v>0</v>
      </c>
      <c r="AS41" s="59">
        <f>'10.2025'!CK50</f>
        <v>0</v>
      </c>
      <c r="AT41" s="60">
        <f>'10.2025'!CF50</f>
        <v>0</v>
      </c>
      <c r="AU41" s="58">
        <f>'11.2025'!S50</f>
        <v>0</v>
      </c>
      <c r="AV41" s="59">
        <f>'11.2025'!T50</f>
        <v>0</v>
      </c>
      <c r="AW41" s="59">
        <f>'11.2025'!CK50</f>
        <v>0</v>
      </c>
      <c r="AX41" s="60">
        <f>'11.2025'!CF50</f>
        <v>0</v>
      </c>
      <c r="AY41" s="58">
        <f>'12.2025'!S50</f>
        <v>0</v>
      </c>
      <c r="AZ41" s="59">
        <f>'12.2025'!T50</f>
        <v>0</v>
      </c>
      <c r="BA41" s="59">
        <f>'12.2025'!CK50</f>
        <v>0</v>
      </c>
      <c r="BB41" s="60">
        <f>'12.2025'!CF50</f>
        <v>0</v>
      </c>
    </row>
    <row r="42" spans="1:54" ht="15.75" thickBot="1" x14ac:dyDescent="0.3">
      <c r="A42" s="35">
        <f t="shared" si="4"/>
        <v>37</v>
      </c>
      <c r="B42" s="39" t="s">
        <v>277</v>
      </c>
      <c r="C42" s="79">
        <f t="shared" si="0"/>
        <v>60113.588000000003</v>
      </c>
      <c r="D42" s="107">
        <f t="shared" si="1"/>
        <v>60113.588000000003</v>
      </c>
      <c r="E42" s="80">
        <f t="shared" si="2"/>
        <v>30504</v>
      </c>
      <c r="F42" s="81">
        <f t="shared" si="3"/>
        <v>0</v>
      </c>
      <c r="G42" s="64">
        <f>'01.2025'!S51</f>
        <v>60113.588000000003</v>
      </c>
      <c r="H42" s="65">
        <f>'01.2025'!T51</f>
        <v>60113.588000000003</v>
      </c>
      <c r="I42" s="65">
        <f>'01.2025'!CK51</f>
        <v>30504</v>
      </c>
      <c r="J42" s="66">
        <f>'01.2025'!CF51</f>
        <v>0</v>
      </c>
      <c r="K42" s="64">
        <f>'02.2025'!S51</f>
        <v>0</v>
      </c>
      <c r="L42" s="65">
        <f>'02.2025'!T51</f>
        <v>0</v>
      </c>
      <c r="M42" s="65">
        <f>'02.2025'!CK51</f>
        <v>0</v>
      </c>
      <c r="N42" s="66">
        <f>'02.2025'!CF51</f>
        <v>0</v>
      </c>
      <c r="O42" s="64">
        <f>'03.2025'!S51</f>
        <v>0</v>
      </c>
      <c r="P42" s="65">
        <f>'03.2025'!T51</f>
        <v>0</v>
      </c>
      <c r="Q42" s="65">
        <f>'03.2025'!CK51</f>
        <v>0</v>
      </c>
      <c r="R42" s="66">
        <f>'03.2025'!CF51</f>
        <v>0</v>
      </c>
      <c r="S42" s="67">
        <f>'04.2025'!S51</f>
        <v>0</v>
      </c>
      <c r="T42" s="68">
        <f>'04.2025'!T51</f>
        <v>0</v>
      </c>
      <c r="U42" s="68">
        <f>'04.2025'!CK51</f>
        <v>0</v>
      </c>
      <c r="V42" s="69">
        <f>'04.2025'!CF51</f>
        <v>0</v>
      </c>
      <c r="W42" s="67">
        <f>'05.2025'!S51</f>
        <v>0</v>
      </c>
      <c r="X42" s="68">
        <f>'05.2025'!T51</f>
        <v>0</v>
      </c>
      <c r="Y42" s="68">
        <f>'05.2025'!CK51</f>
        <v>0</v>
      </c>
      <c r="Z42" s="69">
        <f>'05.2025'!CF51</f>
        <v>0</v>
      </c>
      <c r="AA42" s="64">
        <f>'06.2025'!S51</f>
        <v>0</v>
      </c>
      <c r="AB42" s="65">
        <f>'06.2025'!T51</f>
        <v>0</v>
      </c>
      <c r="AC42" s="65">
        <f>'06.2025'!CK51</f>
        <v>0</v>
      </c>
      <c r="AD42" s="66">
        <f>'06.2025'!CF51</f>
        <v>0</v>
      </c>
      <c r="AE42" s="64">
        <f>'07.2025'!S51</f>
        <v>0</v>
      </c>
      <c r="AF42" s="65">
        <f>'07.2025'!T51</f>
        <v>0</v>
      </c>
      <c r="AG42" s="65">
        <f>'07.2025'!CK51</f>
        <v>0</v>
      </c>
      <c r="AH42" s="66">
        <f>'07.2025'!CF51</f>
        <v>0</v>
      </c>
      <c r="AI42" s="64">
        <f>'08.2025'!S51</f>
        <v>0</v>
      </c>
      <c r="AJ42" s="65">
        <f>'08.2025'!T51</f>
        <v>0</v>
      </c>
      <c r="AK42" s="65">
        <f>'08.2025'!CK51</f>
        <v>0</v>
      </c>
      <c r="AL42" s="66">
        <f>'08.2025'!CF51</f>
        <v>0</v>
      </c>
      <c r="AM42" s="64">
        <f>'09.2025'!S51</f>
        <v>0</v>
      </c>
      <c r="AN42" s="65">
        <f>'09.2025'!T51</f>
        <v>0</v>
      </c>
      <c r="AO42" s="65">
        <f>'09.2025'!CK51</f>
        <v>0</v>
      </c>
      <c r="AP42" s="66">
        <f>'09.2025'!CF51</f>
        <v>0</v>
      </c>
      <c r="AQ42" s="64">
        <f>'10.2025'!S51</f>
        <v>0</v>
      </c>
      <c r="AR42" s="65">
        <f>'10.2025'!T51</f>
        <v>0</v>
      </c>
      <c r="AS42" s="65">
        <f>'10.2025'!CK51</f>
        <v>0</v>
      </c>
      <c r="AT42" s="66">
        <f>'10.2025'!CF51</f>
        <v>0</v>
      </c>
      <c r="AU42" s="64">
        <f>'11.2025'!S51</f>
        <v>0</v>
      </c>
      <c r="AV42" s="65">
        <f>'11.2025'!T51</f>
        <v>0</v>
      </c>
      <c r="AW42" s="65">
        <f>'11.2025'!CK51</f>
        <v>0</v>
      </c>
      <c r="AX42" s="66">
        <f>'11.2025'!CF51</f>
        <v>0</v>
      </c>
      <c r="AY42" s="64">
        <f>'12.2025'!S51</f>
        <v>0</v>
      </c>
      <c r="AZ42" s="65">
        <f>'12.2025'!T51</f>
        <v>0</v>
      </c>
      <c r="BA42" s="65">
        <f>'12.2025'!CK51</f>
        <v>0</v>
      </c>
      <c r="BB42" s="66">
        <f>'12.2025'!CF51</f>
        <v>0</v>
      </c>
    </row>
    <row r="43" spans="1:54" ht="16.5" thickTop="1" thickBot="1" x14ac:dyDescent="0.3">
      <c r="A43" s="56"/>
      <c r="B43" s="57" t="s">
        <v>227</v>
      </c>
      <c r="C43" s="82">
        <f t="shared" ref="C43:AH43" si="9">SUM(C6:C42)</f>
        <v>709729.70399999991</v>
      </c>
      <c r="D43" s="83">
        <f t="shared" si="9"/>
        <v>868723.21199999994</v>
      </c>
      <c r="E43" s="83">
        <f t="shared" si="9"/>
        <v>311259</v>
      </c>
      <c r="F43" s="84">
        <f t="shared" si="9"/>
        <v>4408</v>
      </c>
      <c r="G43" s="70">
        <f t="shared" si="9"/>
        <v>709729.70399999991</v>
      </c>
      <c r="H43" s="71">
        <f t="shared" si="9"/>
        <v>868723.21199999994</v>
      </c>
      <c r="I43" s="71">
        <f t="shared" si="9"/>
        <v>311259</v>
      </c>
      <c r="J43" s="72">
        <f t="shared" si="9"/>
        <v>4408</v>
      </c>
      <c r="K43" s="70">
        <f t="shared" si="9"/>
        <v>0</v>
      </c>
      <c r="L43" s="71">
        <f t="shared" si="9"/>
        <v>0</v>
      </c>
      <c r="M43" s="71">
        <f t="shared" si="9"/>
        <v>0</v>
      </c>
      <c r="N43" s="72">
        <f t="shared" si="9"/>
        <v>0</v>
      </c>
      <c r="O43" s="70">
        <f t="shared" si="9"/>
        <v>0</v>
      </c>
      <c r="P43" s="71">
        <f t="shared" si="9"/>
        <v>0</v>
      </c>
      <c r="Q43" s="71">
        <f t="shared" si="9"/>
        <v>0</v>
      </c>
      <c r="R43" s="72">
        <f t="shared" si="9"/>
        <v>0</v>
      </c>
      <c r="S43" s="73">
        <f t="shared" si="9"/>
        <v>0</v>
      </c>
      <c r="T43" s="74">
        <f t="shared" si="9"/>
        <v>0</v>
      </c>
      <c r="U43" s="74">
        <f t="shared" si="9"/>
        <v>0</v>
      </c>
      <c r="V43" s="75">
        <f t="shared" si="9"/>
        <v>0</v>
      </c>
      <c r="W43" s="73">
        <f t="shared" si="9"/>
        <v>0</v>
      </c>
      <c r="X43" s="74">
        <f t="shared" si="9"/>
        <v>0</v>
      </c>
      <c r="Y43" s="74">
        <f t="shared" si="9"/>
        <v>0</v>
      </c>
      <c r="Z43" s="75">
        <f t="shared" si="9"/>
        <v>0</v>
      </c>
      <c r="AA43" s="70">
        <f t="shared" si="9"/>
        <v>0</v>
      </c>
      <c r="AB43" s="71">
        <f t="shared" si="9"/>
        <v>0</v>
      </c>
      <c r="AC43" s="71">
        <f t="shared" si="9"/>
        <v>0</v>
      </c>
      <c r="AD43" s="72">
        <f t="shared" si="9"/>
        <v>0</v>
      </c>
      <c r="AE43" s="70">
        <f t="shared" si="9"/>
        <v>0</v>
      </c>
      <c r="AF43" s="71">
        <f t="shared" si="9"/>
        <v>0</v>
      </c>
      <c r="AG43" s="71">
        <f t="shared" si="9"/>
        <v>0</v>
      </c>
      <c r="AH43" s="72">
        <f t="shared" si="9"/>
        <v>0</v>
      </c>
      <c r="AI43" s="70">
        <f t="shared" ref="AI43:BA43" si="10">SUM(AI6:AI42)</f>
        <v>0</v>
      </c>
      <c r="AJ43" s="71">
        <f t="shared" si="10"/>
        <v>0</v>
      </c>
      <c r="AK43" s="71">
        <f t="shared" si="10"/>
        <v>0</v>
      </c>
      <c r="AL43" s="72">
        <f t="shared" si="10"/>
        <v>0</v>
      </c>
      <c r="AM43" s="70">
        <f t="shared" si="10"/>
        <v>0</v>
      </c>
      <c r="AN43" s="71">
        <f t="shared" si="10"/>
        <v>0</v>
      </c>
      <c r="AO43" s="71">
        <f t="shared" si="10"/>
        <v>0</v>
      </c>
      <c r="AP43" s="72">
        <f t="shared" si="10"/>
        <v>0</v>
      </c>
      <c r="AQ43" s="70">
        <f t="shared" si="10"/>
        <v>0</v>
      </c>
      <c r="AR43" s="71">
        <f t="shared" si="10"/>
        <v>0</v>
      </c>
      <c r="AS43" s="71">
        <f t="shared" si="10"/>
        <v>0</v>
      </c>
      <c r="AT43" s="72">
        <f t="shared" si="10"/>
        <v>0</v>
      </c>
      <c r="AU43" s="70">
        <f t="shared" si="10"/>
        <v>0</v>
      </c>
      <c r="AV43" s="71">
        <f t="shared" si="10"/>
        <v>0</v>
      </c>
      <c r="AW43" s="71">
        <f t="shared" si="10"/>
        <v>0</v>
      </c>
      <c r="AX43" s="72">
        <f t="shared" si="10"/>
        <v>0</v>
      </c>
      <c r="AY43" s="70">
        <f t="shared" si="10"/>
        <v>0</v>
      </c>
      <c r="AZ43" s="71">
        <f t="shared" si="10"/>
        <v>0</v>
      </c>
      <c r="BA43" s="71">
        <f t="shared" si="10"/>
        <v>0</v>
      </c>
      <c r="BB43" s="72">
        <f t="shared" ref="BB43" si="11">SUM(BB6:BB42)</f>
        <v>0</v>
      </c>
    </row>
  </sheetData>
  <mergeCells count="17">
    <mergeCell ref="AA3:AD3"/>
    <mergeCell ref="AE3:AH3"/>
    <mergeCell ref="A1:K1"/>
    <mergeCell ref="A2:K2"/>
    <mergeCell ref="C3:F3"/>
    <mergeCell ref="G3:J3"/>
    <mergeCell ref="K3:N3"/>
    <mergeCell ref="O3:R3"/>
    <mergeCell ref="S3:V3"/>
    <mergeCell ref="W3:Z3"/>
    <mergeCell ref="B3:B5"/>
    <mergeCell ref="A3:A5"/>
    <mergeCell ref="AY3:BB3"/>
    <mergeCell ref="AI3:AL3"/>
    <mergeCell ref="AM3:AP3"/>
    <mergeCell ref="AQ3:AT3"/>
    <mergeCell ref="AU3:AX3"/>
  </mergeCells>
  <pageMargins left="0.7" right="0.7" top="0.75" bottom="0.75" header="0.3" footer="0.3"/>
  <pageSetup paperSize="9" scale="50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tabSelected="1"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992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20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16" t="s">
        <v>34</v>
      </c>
      <c r="W6" s="116" t="s">
        <v>35</v>
      </c>
      <c r="X6" s="116" t="s">
        <v>36</v>
      </c>
      <c r="Y6" s="116" t="s">
        <v>34</v>
      </c>
      <c r="Z6" s="116" t="s">
        <v>35</v>
      </c>
      <c r="AA6" s="116" t="s">
        <v>36</v>
      </c>
      <c r="AB6" s="116" t="s">
        <v>34</v>
      </c>
      <c r="AC6" s="116" t="s">
        <v>35</v>
      </c>
      <c r="AD6" s="116" t="s">
        <v>36</v>
      </c>
      <c r="AE6" s="116" t="s">
        <v>34</v>
      </c>
      <c r="AF6" s="116" t="s">
        <v>35</v>
      </c>
      <c r="AG6" s="116" t="s">
        <v>36</v>
      </c>
      <c r="AH6" s="116" t="s">
        <v>34</v>
      </c>
      <c r="AI6" s="116" t="s">
        <v>35</v>
      </c>
      <c r="AJ6" s="116" t="s">
        <v>36</v>
      </c>
      <c r="AK6" s="116" t="s">
        <v>34</v>
      </c>
      <c r="AL6" s="116" t="s">
        <v>35</v>
      </c>
      <c r="AM6" s="116" t="s">
        <v>36</v>
      </c>
      <c r="AN6" s="116" t="s">
        <v>34</v>
      </c>
      <c r="AO6" s="116" t="s">
        <v>35</v>
      </c>
      <c r="AP6" s="116" t="s">
        <v>36</v>
      </c>
      <c r="AQ6" s="116" t="s">
        <v>34</v>
      </c>
      <c r="AR6" s="116" t="s">
        <v>35</v>
      </c>
      <c r="AS6" s="116" t="s">
        <v>36</v>
      </c>
      <c r="AT6" s="116" t="s">
        <v>34</v>
      </c>
      <c r="AU6" s="116" t="s">
        <v>35</v>
      </c>
      <c r="AV6" s="116" t="s">
        <v>36</v>
      </c>
      <c r="AW6" s="116" t="s">
        <v>34</v>
      </c>
      <c r="AX6" s="116" t="s">
        <v>35</v>
      </c>
      <c r="AY6" s="116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8" t="s">
        <v>9</v>
      </c>
      <c r="BL6" s="118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8" t="s">
        <v>9</v>
      </c>
      <c r="BW6" s="118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8" t="s">
        <v>9</v>
      </c>
      <c r="CH6" s="118" t="s">
        <v>10</v>
      </c>
      <c r="CI6" s="154"/>
      <c r="CJ6" s="154"/>
      <c r="CK6" s="165"/>
      <c r="CL6" s="119" t="s">
        <v>9</v>
      </c>
      <c r="CM6" s="119" t="s">
        <v>10</v>
      </c>
      <c r="CN6" s="196"/>
      <c r="CO6" s="196"/>
    </row>
    <row r="7" spans="1:93" ht="15" customHeight="1" x14ac:dyDescent="0.25">
      <c r="A7" s="26" t="s">
        <v>33</v>
      </c>
      <c r="B7" s="119" t="s">
        <v>18</v>
      </c>
      <c r="C7" s="119" t="s">
        <v>19</v>
      </c>
      <c r="D7" s="119" t="s">
        <v>2</v>
      </c>
      <c r="E7" s="119" t="s">
        <v>3</v>
      </c>
      <c r="F7" s="119" t="s">
        <v>2</v>
      </c>
      <c r="G7" s="119" t="s">
        <v>3</v>
      </c>
      <c r="H7" s="29" t="s">
        <v>33</v>
      </c>
      <c r="I7" s="29" t="s">
        <v>33</v>
      </c>
      <c r="J7" s="30" t="s">
        <v>12</v>
      </c>
      <c r="K7" s="121" t="s">
        <v>13</v>
      </c>
      <c r="L7" s="29" t="s">
        <v>33</v>
      </c>
      <c r="M7" s="30" t="s">
        <v>12</v>
      </c>
      <c r="N7" s="121" t="s">
        <v>13</v>
      </c>
      <c r="O7" s="31" t="s">
        <v>33</v>
      </c>
      <c r="P7" s="117" t="s">
        <v>14</v>
      </c>
      <c r="Q7" s="117" t="s">
        <v>23</v>
      </c>
      <c r="R7" s="117" t="s">
        <v>24</v>
      </c>
      <c r="S7" s="117" t="s">
        <v>11</v>
      </c>
      <c r="T7" s="117" t="s">
        <v>11</v>
      </c>
      <c r="U7" s="116" t="s">
        <v>11</v>
      </c>
      <c r="V7" s="116" t="s">
        <v>32</v>
      </c>
      <c r="W7" s="116" t="s">
        <v>32</v>
      </c>
      <c r="X7" s="29" t="s">
        <v>33</v>
      </c>
      <c r="Y7" s="116" t="s">
        <v>32</v>
      </c>
      <c r="Z7" s="116" t="s">
        <v>32</v>
      </c>
      <c r="AA7" s="29" t="s">
        <v>33</v>
      </c>
      <c r="AB7" s="116" t="s">
        <v>32</v>
      </c>
      <c r="AC7" s="116" t="s">
        <v>32</v>
      </c>
      <c r="AD7" s="29" t="s">
        <v>33</v>
      </c>
      <c r="AE7" s="116" t="s">
        <v>32</v>
      </c>
      <c r="AF7" s="116" t="s">
        <v>32</v>
      </c>
      <c r="AG7" s="29" t="s">
        <v>33</v>
      </c>
      <c r="AH7" s="116" t="s">
        <v>32</v>
      </c>
      <c r="AI7" s="116" t="s">
        <v>32</v>
      </c>
      <c r="AJ7" s="29" t="s">
        <v>33</v>
      </c>
      <c r="AK7" s="116" t="s">
        <v>32</v>
      </c>
      <c r="AL7" s="116" t="s">
        <v>32</v>
      </c>
      <c r="AM7" s="29" t="s">
        <v>33</v>
      </c>
      <c r="AN7" s="116" t="s">
        <v>32</v>
      </c>
      <c r="AO7" s="116" t="s">
        <v>32</v>
      </c>
      <c r="AP7" s="29" t="s">
        <v>33</v>
      </c>
      <c r="AQ7" s="116" t="s">
        <v>32</v>
      </c>
      <c r="AR7" s="116" t="s">
        <v>32</v>
      </c>
      <c r="AS7" s="29" t="s">
        <v>33</v>
      </c>
      <c r="AT7" s="116" t="s">
        <v>32</v>
      </c>
      <c r="AU7" s="116" t="s">
        <v>32</v>
      </c>
      <c r="AV7" s="29" t="s">
        <v>33</v>
      </c>
      <c r="AW7" s="116" t="s">
        <v>32</v>
      </c>
      <c r="AX7" s="116" t="s">
        <v>32</v>
      </c>
      <c r="AY7" s="29" t="s">
        <v>33</v>
      </c>
      <c r="AZ7" s="29" t="s">
        <v>33</v>
      </c>
      <c r="BA7" s="116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6" t="s">
        <v>8</v>
      </c>
      <c r="BI7" s="29" t="s">
        <v>119</v>
      </c>
      <c r="BJ7" s="116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16" t="s">
        <v>8</v>
      </c>
      <c r="BT7" s="116" t="s">
        <v>119</v>
      </c>
      <c r="BU7" s="116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16" t="s">
        <v>8</v>
      </c>
      <c r="CE7" s="116" t="s">
        <v>119</v>
      </c>
      <c r="CF7" s="116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22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s="19" customFormat="1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25" t="s">
        <v>779</v>
      </c>
      <c r="G9" s="124">
        <v>45260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321</v>
      </c>
      <c r="BW9" s="133" t="s">
        <v>321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321</v>
      </c>
      <c r="CM9" s="133" t="s">
        <v>321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45658</v>
      </c>
      <c r="C10" s="10">
        <v>45688</v>
      </c>
      <c r="D10" s="12" t="s">
        <v>234</v>
      </c>
      <c r="E10" s="11">
        <v>45698</v>
      </c>
      <c r="F10" s="12" t="s">
        <v>780</v>
      </c>
      <c r="G10" s="10">
        <v>45233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34811</v>
      </c>
      <c r="R10" s="23"/>
      <c r="S10" s="14">
        <v>547</v>
      </c>
      <c r="T10" s="14">
        <v>538</v>
      </c>
      <c r="U10" s="14">
        <v>337</v>
      </c>
      <c r="V10" s="24"/>
      <c r="W10" s="24"/>
      <c r="X10" s="11"/>
      <c r="Y10" s="11" t="s">
        <v>781</v>
      </c>
      <c r="Z10" s="11" t="s">
        <v>782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306.613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306.613</v>
      </c>
      <c r="BQ10" s="20">
        <v>307.41000000000003</v>
      </c>
      <c r="BR10" s="20">
        <v>0.41</v>
      </c>
      <c r="BS10" s="18">
        <v>307</v>
      </c>
      <c r="BT10" s="17" t="s">
        <v>42</v>
      </c>
      <c r="BU10" s="18">
        <v>307</v>
      </c>
      <c r="BV10" s="12" t="s">
        <v>783</v>
      </c>
      <c r="BW10" s="12" t="s">
        <v>784</v>
      </c>
      <c r="BX10" s="10">
        <v>46053</v>
      </c>
      <c r="BY10" s="11" t="s">
        <v>785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307</v>
      </c>
      <c r="CL10" s="12" t="s">
        <v>783</v>
      </c>
      <c r="CM10" s="12" t="s">
        <v>784</v>
      </c>
      <c r="CN10" s="10">
        <v>46053</v>
      </c>
      <c r="CO10" s="11" t="s">
        <v>785</v>
      </c>
    </row>
    <row r="11" spans="1:93" s="19" customFormat="1" ht="15" customHeight="1" x14ac:dyDescent="0.25">
      <c r="A11" s="9">
        <f t="shared" ref="A11:A13" si="0">A10+1</f>
        <v>3</v>
      </c>
      <c r="B11" s="10">
        <v>45658</v>
      </c>
      <c r="C11" s="10">
        <v>45688</v>
      </c>
      <c r="D11" s="12" t="s">
        <v>235</v>
      </c>
      <c r="E11" s="11">
        <v>45701</v>
      </c>
      <c r="F11" s="12" t="s">
        <v>786</v>
      </c>
      <c r="G11" s="10">
        <v>45272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98.016000000000005</v>
      </c>
      <c r="T11" s="14">
        <v>98.016000000000005</v>
      </c>
      <c r="U11" s="14">
        <v>75.397000000000006</v>
      </c>
      <c r="V11" s="24"/>
      <c r="W11" s="24"/>
      <c r="X11" s="11"/>
      <c r="Y11" s="11"/>
      <c r="Z11" s="11"/>
      <c r="AA11" s="11">
        <v>39772</v>
      </c>
      <c r="AB11" s="11" t="s">
        <v>787</v>
      </c>
      <c r="AC11" s="11" t="s">
        <v>788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45.447000000000003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789</v>
      </c>
      <c r="BP11" s="20">
        <v>45.447000000000003</v>
      </c>
      <c r="BQ11" s="20">
        <v>45.481000000000002</v>
      </c>
      <c r="BR11" s="20">
        <v>0.48099999999999998</v>
      </c>
      <c r="BS11" s="18">
        <v>45</v>
      </c>
      <c r="BT11" s="17" t="s">
        <v>42</v>
      </c>
      <c r="BU11" s="18">
        <v>45</v>
      </c>
      <c r="BV11" s="18" t="s">
        <v>790</v>
      </c>
      <c r="BW11" s="18" t="s">
        <v>791</v>
      </c>
      <c r="BX11" s="10">
        <v>46053</v>
      </c>
      <c r="BY11" s="11" t="s">
        <v>785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45</v>
      </c>
      <c r="CL11" s="18" t="s">
        <v>790</v>
      </c>
      <c r="CM11" s="18" t="s">
        <v>791</v>
      </c>
      <c r="CN11" s="10">
        <v>46053</v>
      </c>
      <c r="CO11" s="11" t="s">
        <v>785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322</v>
      </c>
      <c r="BW12" s="133" t="s">
        <v>322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322</v>
      </c>
      <c r="CM12" s="133" t="s">
        <v>322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323</v>
      </c>
      <c r="BW13" s="133" t="s">
        <v>323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323</v>
      </c>
      <c r="CM13" s="133" t="s">
        <v>323</v>
      </c>
      <c r="CN13" s="124"/>
      <c r="CO13" s="131"/>
    </row>
    <row r="14" spans="1:93" s="19" customFormat="1" ht="27.75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20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9.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16" t="s">
        <v>34</v>
      </c>
      <c r="W17" s="116" t="s">
        <v>35</v>
      </c>
      <c r="X17" s="116" t="s">
        <v>36</v>
      </c>
      <c r="Y17" s="116" t="s">
        <v>34</v>
      </c>
      <c r="Z17" s="116" t="s">
        <v>35</v>
      </c>
      <c r="AA17" s="116" t="s">
        <v>36</v>
      </c>
      <c r="AB17" s="116" t="s">
        <v>34</v>
      </c>
      <c r="AC17" s="116" t="s">
        <v>35</v>
      </c>
      <c r="AD17" s="116" t="s">
        <v>36</v>
      </c>
      <c r="AE17" s="116" t="s">
        <v>34</v>
      </c>
      <c r="AF17" s="116" t="s">
        <v>35</v>
      </c>
      <c r="AG17" s="116" t="s">
        <v>36</v>
      </c>
      <c r="AH17" s="116" t="s">
        <v>34</v>
      </c>
      <c r="AI17" s="116" t="s">
        <v>35</v>
      </c>
      <c r="AJ17" s="116" t="s">
        <v>36</v>
      </c>
      <c r="AK17" s="116" t="s">
        <v>34</v>
      </c>
      <c r="AL17" s="116" t="s">
        <v>35</v>
      </c>
      <c r="AM17" s="116" t="s">
        <v>36</v>
      </c>
      <c r="AN17" s="116" t="s">
        <v>34</v>
      </c>
      <c r="AO17" s="116" t="s">
        <v>35</v>
      </c>
      <c r="AP17" s="116" t="s">
        <v>36</v>
      </c>
      <c r="AQ17" s="116" t="s">
        <v>34</v>
      </c>
      <c r="AR17" s="116" t="s">
        <v>35</v>
      </c>
      <c r="AS17" s="116" t="s">
        <v>36</v>
      </c>
      <c r="AT17" s="116" t="s">
        <v>34</v>
      </c>
      <c r="AU17" s="116" t="s">
        <v>35</v>
      </c>
      <c r="AV17" s="116" t="s">
        <v>36</v>
      </c>
      <c r="AW17" s="116" t="s">
        <v>34</v>
      </c>
      <c r="AX17" s="116" t="s">
        <v>35</v>
      </c>
      <c r="AY17" s="116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8" t="s">
        <v>9</v>
      </c>
      <c r="BL17" s="118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8" t="s">
        <v>9</v>
      </c>
      <c r="BW17" s="118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8" t="s">
        <v>9</v>
      </c>
      <c r="CH17" s="118" t="s">
        <v>10</v>
      </c>
      <c r="CI17" s="154"/>
      <c r="CJ17" s="154"/>
      <c r="CK17" s="165"/>
      <c r="CL17" s="119" t="s">
        <v>9</v>
      </c>
      <c r="CM17" s="119" t="s">
        <v>10</v>
      </c>
      <c r="CN17" s="196"/>
      <c r="CO17" s="196"/>
    </row>
    <row r="18" spans="1:93" ht="38.25" customHeight="1" x14ac:dyDescent="0.25">
      <c r="A18" s="26" t="s">
        <v>33</v>
      </c>
      <c r="B18" s="119" t="s">
        <v>18</v>
      </c>
      <c r="C18" s="119" t="s">
        <v>19</v>
      </c>
      <c r="D18" s="119" t="s">
        <v>2</v>
      </c>
      <c r="E18" s="119" t="s">
        <v>3</v>
      </c>
      <c r="F18" s="119" t="s">
        <v>2</v>
      </c>
      <c r="G18" s="119" t="s">
        <v>3</v>
      </c>
      <c r="H18" s="29" t="s">
        <v>33</v>
      </c>
      <c r="I18" s="29" t="s">
        <v>33</v>
      </c>
      <c r="J18" s="30" t="s">
        <v>12</v>
      </c>
      <c r="K18" s="121" t="s">
        <v>13</v>
      </c>
      <c r="L18" s="29" t="s">
        <v>33</v>
      </c>
      <c r="M18" s="30" t="s">
        <v>12</v>
      </c>
      <c r="N18" s="121" t="s">
        <v>13</v>
      </c>
      <c r="O18" s="31" t="s">
        <v>33</v>
      </c>
      <c r="P18" s="117" t="s">
        <v>14</v>
      </c>
      <c r="Q18" s="117" t="s">
        <v>23</v>
      </c>
      <c r="R18" s="117" t="s">
        <v>24</v>
      </c>
      <c r="S18" s="117" t="s">
        <v>11</v>
      </c>
      <c r="T18" s="117" t="s">
        <v>11</v>
      </c>
      <c r="U18" s="116" t="s">
        <v>11</v>
      </c>
      <c r="V18" s="116" t="s">
        <v>32</v>
      </c>
      <c r="W18" s="116" t="s">
        <v>32</v>
      </c>
      <c r="X18" s="29" t="s">
        <v>33</v>
      </c>
      <c r="Y18" s="116" t="s">
        <v>32</v>
      </c>
      <c r="Z18" s="116" t="s">
        <v>32</v>
      </c>
      <c r="AA18" s="29" t="s">
        <v>33</v>
      </c>
      <c r="AB18" s="116" t="s">
        <v>32</v>
      </c>
      <c r="AC18" s="116" t="s">
        <v>32</v>
      </c>
      <c r="AD18" s="29" t="s">
        <v>33</v>
      </c>
      <c r="AE18" s="116" t="s">
        <v>32</v>
      </c>
      <c r="AF18" s="116" t="s">
        <v>32</v>
      </c>
      <c r="AG18" s="29" t="s">
        <v>33</v>
      </c>
      <c r="AH18" s="116" t="s">
        <v>32</v>
      </c>
      <c r="AI18" s="116" t="s">
        <v>32</v>
      </c>
      <c r="AJ18" s="29" t="s">
        <v>33</v>
      </c>
      <c r="AK18" s="116" t="s">
        <v>32</v>
      </c>
      <c r="AL18" s="116" t="s">
        <v>32</v>
      </c>
      <c r="AM18" s="29" t="s">
        <v>33</v>
      </c>
      <c r="AN18" s="116" t="s">
        <v>32</v>
      </c>
      <c r="AO18" s="116" t="s">
        <v>32</v>
      </c>
      <c r="AP18" s="29" t="s">
        <v>33</v>
      </c>
      <c r="AQ18" s="116" t="s">
        <v>32</v>
      </c>
      <c r="AR18" s="116" t="s">
        <v>32</v>
      </c>
      <c r="AS18" s="29" t="s">
        <v>33</v>
      </c>
      <c r="AT18" s="116" t="s">
        <v>32</v>
      </c>
      <c r="AU18" s="116" t="s">
        <v>32</v>
      </c>
      <c r="AV18" s="29" t="s">
        <v>33</v>
      </c>
      <c r="AW18" s="116" t="s">
        <v>32</v>
      </c>
      <c r="AX18" s="116" t="s">
        <v>32</v>
      </c>
      <c r="AY18" s="29" t="s">
        <v>33</v>
      </c>
      <c r="AZ18" s="29" t="s">
        <v>33</v>
      </c>
      <c r="BA18" s="116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6" t="s">
        <v>8</v>
      </c>
      <c r="BI18" s="29" t="s">
        <v>119</v>
      </c>
      <c r="BJ18" s="116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16" t="s">
        <v>8</v>
      </c>
      <c r="BT18" s="116" t="s">
        <v>119</v>
      </c>
      <c r="BU18" s="116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16" t="s">
        <v>8</v>
      </c>
      <c r="CE18" s="116" t="s">
        <v>119</v>
      </c>
      <c r="CF18" s="116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22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s="19" customFormat="1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792</v>
      </c>
      <c r="G20" s="124">
        <v>45233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324</v>
      </c>
      <c r="BW20" s="133" t="s">
        <v>324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324</v>
      </c>
      <c r="CM20" s="133" t="s">
        <v>324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45658</v>
      </c>
      <c r="C21" s="10">
        <v>45688</v>
      </c>
      <c r="D21" s="12" t="s">
        <v>243</v>
      </c>
      <c r="E21" s="11">
        <v>45700</v>
      </c>
      <c r="F21" s="12" t="s">
        <v>793</v>
      </c>
      <c r="G21" s="10">
        <v>45233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34878</v>
      </c>
      <c r="R21" s="23"/>
      <c r="S21" s="14">
        <v>1349</v>
      </c>
      <c r="T21" s="14">
        <v>1349</v>
      </c>
      <c r="U21" s="14">
        <v>1413.5</v>
      </c>
      <c r="V21" s="24"/>
      <c r="W21" s="24"/>
      <c r="X21" s="11"/>
      <c r="Y21" s="11" t="s">
        <v>794</v>
      </c>
      <c r="Z21" s="11" t="s">
        <v>795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1382.2950000000001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796</v>
      </c>
      <c r="BP21" s="20">
        <v>1382.2950000000001</v>
      </c>
      <c r="BQ21" s="20">
        <v>1382.479</v>
      </c>
      <c r="BR21" s="20">
        <v>0.47899999999999998</v>
      </c>
      <c r="BS21" s="18">
        <v>1382</v>
      </c>
      <c r="BT21" s="17" t="s">
        <v>42</v>
      </c>
      <c r="BU21" s="18">
        <v>1382</v>
      </c>
      <c r="BV21" s="18" t="s">
        <v>797</v>
      </c>
      <c r="BW21" s="18" t="s">
        <v>798</v>
      </c>
      <c r="BX21" s="10">
        <v>46053</v>
      </c>
      <c r="BY21" s="11" t="s">
        <v>785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1382</v>
      </c>
      <c r="CL21" s="18" t="s">
        <v>797</v>
      </c>
      <c r="CM21" s="18" t="s">
        <v>798</v>
      </c>
      <c r="CN21" s="10">
        <v>46053</v>
      </c>
      <c r="CO21" s="11" t="s">
        <v>785</v>
      </c>
    </row>
    <row r="22" spans="1:93" s="19" customFormat="1" ht="15" customHeight="1" x14ac:dyDescent="0.25">
      <c r="A22" s="9">
        <f t="shared" ref="A22:A51" si="1">A21+1</f>
        <v>8</v>
      </c>
      <c r="B22" s="10">
        <v>45658</v>
      </c>
      <c r="C22" s="10">
        <v>45688</v>
      </c>
      <c r="D22" s="12" t="s">
        <v>244</v>
      </c>
      <c r="E22" s="11">
        <v>45695</v>
      </c>
      <c r="F22" s="12" t="s">
        <v>799</v>
      </c>
      <c r="G22" s="10">
        <v>45260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34815</v>
      </c>
      <c r="R22" s="23"/>
      <c r="S22" s="14">
        <v>2076.3000000000002</v>
      </c>
      <c r="T22" s="14">
        <v>4120.5690000000004</v>
      </c>
      <c r="U22" s="14">
        <v>2253.1999999999998</v>
      </c>
      <c r="V22" s="24"/>
      <c r="W22" s="24"/>
      <c r="X22" s="11"/>
      <c r="Y22" s="11" t="s">
        <v>800</v>
      </c>
      <c r="Z22" s="11" t="s">
        <v>801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2101.1849999999999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2101.1849999999999</v>
      </c>
      <c r="BQ22" s="20">
        <v>2102.087</v>
      </c>
      <c r="BR22" s="20">
        <v>8.6999999999999994E-2</v>
      </c>
      <c r="BS22" s="18">
        <v>2102</v>
      </c>
      <c r="BT22" s="17" t="s">
        <v>42</v>
      </c>
      <c r="BU22" s="18">
        <v>2102</v>
      </c>
      <c r="BV22" s="18" t="s">
        <v>802</v>
      </c>
      <c r="BW22" s="18" t="s">
        <v>803</v>
      </c>
      <c r="BX22" s="10">
        <v>46053</v>
      </c>
      <c r="BY22" s="11" t="s">
        <v>785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2102</v>
      </c>
      <c r="CL22" s="18" t="s">
        <v>802</v>
      </c>
      <c r="CM22" s="18" t="s">
        <v>803</v>
      </c>
      <c r="CN22" s="10">
        <v>46053</v>
      </c>
      <c r="CO22" s="11" t="s">
        <v>785</v>
      </c>
    </row>
    <row r="23" spans="1:93" s="19" customFormat="1" ht="15" customHeight="1" x14ac:dyDescent="0.25">
      <c r="A23" s="9">
        <f t="shared" si="1"/>
        <v>9</v>
      </c>
      <c r="B23" s="10">
        <v>45658</v>
      </c>
      <c r="C23" s="10">
        <v>45688</v>
      </c>
      <c r="D23" s="12" t="s">
        <v>245</v>
      </c>
      <c r="E23" s="11">
        <v>45699</v>
      </c>
      <c r="F23" s="12" t="s">
        <v>804</v>
      </c>
      <c r="G23" s="10">
        <v>45260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34811</v>
      </c>
      <c r="R23" s="23"/>
      <c r="S23" s="14">
        <v>2021.7</v>
      </c>
      <c r="T23" s="14">
        <v>4091.2179999999998</v>
      </c>
      <c r="U23" s="14">
        <v>1898.04</v>
      </c>
      <c r="V23" s="24"/>
      <c r="W23" s="24"/>
      <c r="X23" s="11"/>
      <c r="Y23" s="11" t="s">
        <v>805</v>
      </c>
      <c r="Z23" s="11" t="s">
        <v>806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1665.55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1665.55</v>
      </c>
      <c r="BQ23" s="20">
        <v>1665.5830000000001</v>
      </c>
      <c r="BR23" s="20">
        <v>0.58299999999999996</v>
      </c>
      <c r="BS23" s="18">
        <v>1665</v>
      </c>
      <c r="BT23" s="17" t="s">
        <v>42</v>
      </c>
      <c r="BU23" s="18">
        <v>1665</v>
      </c>
      <c r="BV23" s="18" t="s">
        <v>807</v>
      </c>
      <c r="BW23" s="18" t="s">
        <v>808</v>
      </c>
      <c r="BX23" s="10">
        <v>46053</v>
      </c>
      <c r="BY23" s="11" t="s">
        <v>785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1665</v>
      </c>
      <c r="CL23" s="18" t="s">
        <v>807</v>
      </c>
      <c r="CM23" s="18" t="s">
        <v>808</v>
      </c>
      <c r="CN23" s="10">
        <v>46053</v>
      </c>
      <c r="CO23" s="11" t="s">
        <v>785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25" t="s">
        <v>809</v>
      </c>
      <c r="G24" s="124">
        <v>45233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325</v>
      </c>
      <c r="BW24" s="133" t="s">
        <v>325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325</v>
      </c>
      <c r="CM24" s="133" t="s">
        <v>325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45658</v>
      </c>
      <c r="C25" s="10">
        <v>45688</v>
      </c>
      <c r="D25" s="12" t="s">
        <v>247</v>
      </c>
      <c r="E25" s="11">
        <v>45699</v>
      </c>
      <c r="F25" s="12" t="s">
        <v>810</v>
      </c>
      <c r="G25" s="10">
        <v>45272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34857</v>
      </c>
      <c r="R25" s="23"/>
      <c r="S25" s="14">
        <v>441.60899999999998</v>
      </c>
      <c r="T25" s="14">
        <v>447.08800000000002</v>
      </c>
      <c r="U25" s="14">
        <v>447.8</v>
      </c>
      <c r="V25" s="24"/>
      <c r="W25" s="24"/>
      <c r="X25" s="11"/>
      <c r="Y25" s="11" t="s">
        <v>811</v>
      </c>
      <c r="Z25" s="11" t="s">
        <v>812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426.11399999999998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796</v>
      </c>
      <c r="BP25" s="20">
        <v>426.11399999999998</v>
      </c>
      <c r="BQ25" s="20">
        <v>426.89</v>
      </c>
      <c r="BR25" s="20">
        <v>0.89</v>
      </c>
      <c r="BS25" s="18">
        <v>426</v>
      </c>
      <c r="BT25" s="17" t="s">
        <v>42</v>
      </c>
      <c r="BU25" s="18">
        <v>426</v>
      </c>
      <c r="BV25" s="18" t="s">
        <v>813</v>
      </c>
      <c r="BW25" s="18" t="s">
        <v>814</v>
      </c>
      <c r="BX25" s="10">
        <v>46053</v>
      </c>
      <c r="BY25" s="11" t="s">
        <v>785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426</v>
      </c>
      <c r="CL25" s="18" t="s">
        <v>813</v>
      </c>
      <c r="CM25" s="18" t="s">
        <v>815</v>
      </c>
      <c r="CN25" s="10">
        <v>46053</v>
      </c>
      <c r="CO25" s="11" t="s">
        <v>785</v>
      </c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816</v>
      </c>
      <c r="G26" s="124">
        <v>45233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/>
      <c r="BV26" s="133" t="s">
        <v>326</v>
      </c>
      <c r="BW26" s="133" t="s">
        <v>326</v>
      </c>
      <c r="BX26" s="124"/>
      <c r="BY26" s="131"/>
      <c r="BZ26" s="131"/>
      <c r="CA26" s="131"/>
      <c r="CB26" s="131"/>
      <c r="CC26" s="131"/>
      <c r="CD26" s="131"/>
      <c r="CE26" s="131"/>
      <c r="CF26" s="129">
        <v>0</v>
      </c>
      <c r="CG26" s="131"/>
      <c r="CH26" s="131"/>
      <c r="CI26" s="131"/>
      <c r="CJ26" s="131"/>
      <c r="CK26" s="133"/>
      <c r="CL26" s="133" t="s">
        <v>326</v>
      </c>
      <c r="CM26" s="133" t="s">
        <v>326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45658</v>
      </c>
      <c r="C27" s="10">
        <v>45688</v>
      </c>
      <c r="D27" s="12" t="s">
        <v>249</v>
      </c>
      <c r="E27" s="11">
        <v>45698</v>
      </c>
      <c r="F27" s="12" t="s">
        <v>817</v>
      </c>
      <c r="G27" s="10">
        <v>45233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2267.8220000000001</v>
      </c>
      <c r="T27" s="14">
        <v>2916.99</v>
      </c>
      <c r="U27" s="14">
        <v>2238.8620000000001</v>
      </c>
      <c r="V27" s="24"/>
      <c r="W27" s="24"/>
      <c r="X27" s="11"/>
      <c r="Y27" s="11" t="s">
        <v>818</v>
      </c>
      <c r="Z27" s="11" t="s">
        <v>819</v>
      </c>
      <c r="AA27" s="11">
        <v>41254</v>
      </c>
      <c r="AB27" s="11" t="s">
        <v>820</v>
      </c>
      <c r="AC27" s="11" t="s">
        <v>821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2127.252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2127.252</v>
      </c>
      <c r="BQ27" s="20">
        <v>2128.212</v>
      </c>
      <c r="BR27" s="20">
        <v>0.21199999999999999</v>
      </c>
      <c r="BS27" s="18">
        <v>2128</v>
      </c>
      <c r="BT27" s="17" t="s">
        <v>42</v>
      </c>
      <c r="BU27" s="18">
        <v>2128</v>
      </c>
      <c r="BV27" s="18" t="s">
        <v>822</v>
      </c>
      <c r="BW27" s="18" t="s">
        <v>823</v>
      </c>
      <c r="BX27" s="10">
        <v>46053</v>
      </c>
      <c r="BY27" s="11" t="s">
        <v>785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2128</v>
      </c>
      <c r="CL27" s="18" t="s">
        <v>822</v>
      </c>
      <c r="CM27" s="18" t="s">
        <v>823</v>
      </c>
      <c r="CN27" s="10">
        <v>46053</v>
      </c>
      <c r="CO27" s="11" t="s">
        <v>785</v>
      </c>
    </row>
    <row r="28" spans="1:93" s="19" customFormat="1" ht="15" customHeight="1" x14ac:dyDescent="0.25">
      <c r="A28" s="9">
        <f t="shared" si="1"/>
        <v>14</v>
      </c>
      <c r="B28" s="10">
        <v>45658</v>
      </c>
      <c r="C28" s="10">
        <v>45688</v>
      </c>
      <c r="D28" s="12" t="s">
        <v>250</v>
      </c>
      <c r="E28" s="11">
        <v>45698</v>
      </c>
      <c r="F28" s="12" t="s">
        <v>824</v>
      </c>
      <c r="G28" s="10">
        <v>45233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2869.14</v>
      </c>
      <c r="T28" s="14">
        <v>3691.0050000000001</v>
      </c>
      <c r="U28" s="14">
        <v>2921.0790000000002</v>
      </c>
      <c r="V28" s="24"/>
      <c r="W28" s="24"/>
      <c r="X28" s="11"/>
      <c r="Y28" s="11" t="s">
        <v>825</v>
      </c>
      <c r="Z28" s="11" t="s">
        <v>826</v>
      </c>
      <c r="AA28" s="11">
        <v>41254</v>
      </c>
      <c r="AB28" s="11" t="s">
        <v>827</v>
      </c>
      <c r="AC28" s="11" t="s">
        <v>828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2775.2339999999999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2775.2339999999999</v>
      </c>
      <c r="BQ28" s="20">
        <v>2775.6120000000001</v>
      </c>
      <c r="BR28" s="20">
        <v>0.61199999999999999</v>
      </c>
      <c r="BS28" s="18">
        <v>2775</v>
      </c>
      <c r="BT28" s="17" t="s">
        <v>42</v>
      </c>
      <c r="BU28" s="18">
        <v>2775</v>
      </c>
      <c r="BV28" s="18" t="s">
        <v>829</v>
      </c>
      <c r="BW28" s="18" t="s">
        <v>830</v>
      </c>
      <c r="BX28" s="10">
        <v>46053</v>
      </c>
      <c r="BY28" s="11" t="s">
        <v>785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2775</v>
      </c>
      <c r="CL28" s="18" t="s">
        <v>829</v>
      </c>
      <c r="CM28" s="18" t="s">
        <v>830</v>
      </c>
      <c r="CN28" s="10">
        <v>46053</v>
      </c>
      <c r="CO28" s="11" t="s">
        <v>785</v>
      </c>
    </row>
    <row r="29" spans="1:93" s="19" customFormat="1" ht="15" customHeight="1" x14ac:dyDescent="0.25">
      <c r="A29" s="9">
        <f t="shared" si="1"/>
        <v>15</v>
      </c>
      <c r="B29" s="10">
        <v>45658</v>
      </c>
      <c r="C29" s="10">
        <v>45688</v>
      </c>
      <c r="D29" s="12" t="s">
        <v>251</v>
      </c>
      <c r="E29" s="11">
        <v>45698</v>
      </c>
      <c r="F29" s="12" t="s">
        <v>831</v>
      </c>
      <c r="G29" s="10">
        <v>45233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1692.463</v>
      </c>
      <c r="T29" s="14">
        <v>1693.3979999999999</v>
      </c>
      <c r="U29" s="14">
        <v>1697.482</v>
      </c>
      <c r="V29" s="24"/>
      <c r="W29" s="24"/>
      <c r="X29" s="11"/>
      <c r="Y29" s="11" t="s">
        <v>832</v>
      </c>
      <c r="Z29" s="11" t="s">
        <v>833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1612.7539999999999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796</v>
      </c>
      <c r="BP29" s="20">
        <v>1612.7539999999999</v>
      </c>
      <c r="BQ29" s="20">
        <v>1613.3009999999999</v>
      </c>
      <c r="BR29" s="20">
        <v>0.30099999999999999</v>
      </c>
      <c r="BS29" s="18">
        <v>1613</v>
      </c>
      <c r="BT29" s="17" t="s">
        <v>42</v>
      </c>
      <c r="BU29" s="18">
        <v>1613</v>
      </c>
      <c r="BV29" s="18" t="s">
        <v>834</v>
      </c>
      <c r="BW29" s="18" t="s">
        <v>835</v>
      </c>
      <c r="BX29" s="10">
        <v>46053</v>
      </c>
      <c r="BY29" s="11" t="s">
        <v>785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1613</v>
      </c>
      <c r="CL29" s="18" t="s">
        <v>834</v>
      </c>
      <c r="CM29" s="18" t="s">
        <v>835</v>
      </c>
      <c r="CN29" s="10">
        <v>46053</v>
      </c>
      <c r="CO29" s="11" t="s">
        <v>785</v>
      </c>
    </row>
    <row r="30" spans="1:93" s="19" customFormat="1" ht="15" customHeight="1" x14ac:dyDescent="0.25">
      <c r="A30" s="9">
        <f t="shared" si="1"/>
        <v>16</v>
      </c>
      <c r="B30" s="10">
        <v>45658</v>
      </c>
      <c r="C30" s="10">
        <v>45688</v>
      </c>
      <c r="D30" s="12" t="s">
        <v>252</v>
      </c>
      <c r="E30" s="11">
        <v>45699</v>
      </c>
      <c r="F30" s="12" t="s">
        <v>836</v>
      </c>
      <c r="G30" s="10">
        <v>45233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1350.5</v>
      </c>
      <c r="T30" s="14">
        <v>1350.5</v>
      </c>
      <c r="U30" s="14">
        <v>1234.1189999999999</v>
      </c>
      <c r="V30" s="24"/>
      <c r="W30" s="24"/>
      <c r="X30" s="11"/>
      <c r="Y30" s="11" t="s">
        <v>837</v>
      </c>
      <c r="Z30" s="11" t="s">
        <v>838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1175.3510000000001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1175.3510000000001</v>
      </c>
      <c r="BQ30" s="20">
        <v>1175.5340000000001</v>
      </c>
      <c r="BR30" s="20">
        <v>0.53400000000000003</v>
      </c>
      <c r="BS30" s="18">
        <v>1175</v>
      </c>
      <c r="BT30" s="17" t="s">
        <v>42</v>
      </c>
      <c r="BU30" s="18">
        <v>1175</v>
      </c>
      <c r="BV30" s="18" t="s">
        <v>839</v>
      </c>
      <c r="BW30" s="18" t="s">
        <v>840</v>
      </c>
      <c r="BX30" s="10">
        <v>46053</v>
      </c>
      <c r="BY30" s="11" t="s">
        <v>785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1175</v>
      </c>
      <c r="CL30" s="18" t="s">
        <v>839</v>
      </c>
      <c r="CM30" s="18" t="s">
        <v>840</v>
      </c>
      <c r="CN30" s="10">
        <v>46053</v>
      </c>
      <c r="CO30" s="11" t="s">
        <v>785</v>
      </c>
    </row>
    <row r="31" spans="1:93" s="19" customFormat="1" ht="15" customHeight="1" x14ac:dyDescent="0.25">
      <c r="A31" s="9">
        <f t="shared" si="1"/>
        <v>17</v>
      </c>
      <c r="B31" s="10">
        <v>45658</v>
      </c>
      <c r="C31" s="10">
        <v>45688</v>
      </c>
      <c r="D31" s="12" t="s">
        <v>253</v>
      </c>
      <c r="E31" s="11">
        <v>45694</v>
      </c>
      <c r="F31" s="12" t="s">
        <v>841</v>
      </c>
      <c r="G31" s="10">
        <v>45260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34878</v>
      </c>
      <c r="R31" s="23"/>
      <c r="S31" s="14">
        <v>2339.9659999999999</v>
      </c>
      <c r="T31" s="14">
        <v>2339.9659999999999</v>
      </c>
      <c r="U31" s="14">
        <v>2484.4769999999999</v>
      </c>
      <c r="V31" s="24"/>
      <c r="W31" s="24"/>
      <c r="X31" s="11"/>
      <c r="Y31" s="11" t="s">
        <v>842</v>
      </c>
      <c r="Z31" s="11" t="s">
        <v>843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2410.777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796</v>
      </c>
      <c r="BP31" s="20">
        <v>2410.777</v>
      </c>
      <c r="BQ31" s="20">
        <v>2411.52</v>
      </c>
      <c r="BR31" s="20">
        <v>0.52</v>
      </c>
      <c r="BS31" s="18">
        <v>2411</v>
      </c>
      <c r="BT31" s="17" t="s">
        <v>42</v>
      </c>
      <c r="BU31" s="18">
        <v>2411</v>
      </c>
      <c r="BV31" s="18" t="s">
        <v>844</v>
      </c>
      <c r="BW31" s="18" t="s">
        <v>845</v>
      </c>
      <c r="BX31" s="10">
        <v>46053</v>
      </c>
      <c r="BY31" s="11" t="s">
        <v>785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2411</v>
      </c>
      <c r="CL31" s="18" t="s">
        <v>844</v>
      </c>
      <c r="CM31" s="18" t="s">
        <v>845</v>
      </c>
      <c r="CN31" s="10">
        <v>46053</v>
      </c>
      <c r="CO31" s="11" t="s">
        <v>785</v>
      </c>
    </row>
    <row r="32" spans="1:93" s="19" customFormat="1" ht="15" customHeight="1" x14ac:dyDescent="0.25">
      <c r="A32" s="9">
        <f t="shared" si="1"/>
        <v>18</v>
      </c>
      <c r="B32" s="10">
        <v>45658</v>
      </c>
      <c r="C32" s="10">
        <v>45688</v>
      </c>
      <c r="D32" s="12" t="s">
        <v>254</v>
      </c>
      <c r="E32" s="11">
        <v>45698</v>
      </c>
      <c r="F32" s="12" t="s">
        <v>846</v>
      </c>
      <c r="G32" s="10">
        <v>45260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34836</v>
      </c>
      <c r="R32" s="23"/>
      <c r="S32" s="14">
        <v>255.489</v>
      </c>
      <c r="T32" s="14">
        <v>255.489</v>
      </c>
      <c r="U32" s="14">
        <v>257.28899999999999</v>
      </c>
      <c r="V32" s="24"/>
      <c r="W32" s="24"/>
      <c r="X32" s="11"/>
      <c r="Y32" s="11" t="s">
        <v>847</v>
      </c>
      <c r="Z32" s="11" t="s">
        <v>848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245.45599999999999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245.45599999999999</v>
      </c>
      <c r="BQ32" s="20">
        <v>246.239</v>
      </c>
      <c r="BR32" s="20">
        <v>0.23899999999999999</v>
      </c>
      <c r="BS32" s="18">
        <v>246</v>
      </c>
      <c r="BT32" s="17" t="s">
        <v>42</v>
      </c>
      <c r="BU32" s="18">
        <v>246</v>
      </c>
      <c r="BV32" s="18" t="s">
        <v>849</v>
      </c>
      <c r="BW32" s="18" t="s">
        <v>850</v>
      </c>
      <c r="BX32" s="10">
        <v>46053</v>
      </c>
      <c r="BY32" s="11" t="s">
        <v>785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246</v>
      </c>
      <c r="CL32" s="18" t="s">
        <v>849</v>
      </c>
      <c r="CM32" s="18" t="s">
        <v>850</v>
      </c>
      <c r="CN32" s="10">
        <v>46053</v>
      </c>
      <c r="CO32" s="11" t="s">
        <v>785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851</v>
      </c>
      <c r="G33" s="124">
        <v>45272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796</v>
      </c>
      <c r="BP33" s="132"/>
      <c r="BQ33" s="132"/>
      <c r="BR33" s="132"/>
      <c r="BS33" s="133"/>
      <c r="BT33" s="134"/>
      <c r="BU33" s="133">
        <v>0</v>
      </c>
      <c r="BV33" s="133" t="s">
        <v>327</v>
      </c>
      <c r="BW33" s="133" t="s">
        <v>327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327</v>
      </c>
      <c r="CM33" s="133" t="s">
        <v>327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45658</v>
      </c>
      <c r="C34" s="10">
        <v>45688</v>
      </c>
      <c r="D34" s="12" t="s">
        <v>256</v>
      </c>
      <c r="E34" s="11">
        <v>45699</v>
      </c>
      <c r="F34" s="12" t="s">
        <v>852</v>
      </c>
      <c r="G34" s="10">
        <v>45233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34879</v>
      </c>
      <c r="R34" s="23"/>
      <c r="S34" s="14">
        <v>4453.96</v>
      </c>
      <c r="T34" s="14">
        <v>6599.0259999999998</v>
      </c>
      <c r="U34" s="14">
        <v>3888.7</v>
      </c>
      <c r="V34" s="24"/>
      <c r="W34" s="24"/>
      <c r="X34" s="11"/>
      <c r="Y34" s="11" t="s">
        <v>853</v>
      </c>
      <c r="Z34" s="11" t="s">
        <v>854</v>
      </c>
      <c r="AA34" s="11">
        <v>38681</v>
      </c>
      <c r="AB34" s="11" t="s">
        <v>855</v>
      </c>
      <c r="AC34" s="11" t="s">
        <v>856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3629.4740000000002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796</v>
      </c>
      <c r="BP34" s="20">
        <v>3629.4740000000002</v>
      </c>
      <c r="BQ34" s="20">
        <v>3630.0839999999998</v>
      </c>
      <c r="BR34" s="20">
        <v>8.4000000000000005E-2</v>
      </c>
      <c r="BS34" s="18">
        <v>3630</v>
      </c>
      <c r="BT34" s="17" t="s">
        <v>42</v>
      </c>
      <c r="BU34" s="18">
        <v>3630</v>
      </c>
      <c r="BV34" s="18" t="s">
        <v>857</v>
      </c>
      <c r="BW34" s="18" t="s">
        <v>858</v>
      </c>
      <c r="BX34" s="10">
        <v>46053</v>
      </c>
      <c r="BY34" s="11" t="s">
        <v>785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3630</v>
      </c>
      <c r="CL34" s="18" t="s">
        <v>857</v>
      </c>
      <c r="CM34" s="18" t="s">
        <v>858</v>
      </c>
      <c r="CN34" s="10">
        <v>46053</v>
      </c>
      <c r="CO34" s="11" t="s">
        <v>785</v>
      </c>
    </row>
    <row r="35" spans="1:93" s="19" customFormat="1" ht="15" customHeight="1" x14ac:dyDescent="0.25">
      <c r="A35" s="9">
        <f t="shared" si="1"/>
        <v>21</v>
      </c>
      <c r="B35" s="10">
        <v>45658</v>
      </c>
      <c r="C35" s="10">
        <v>45688</v>
      </c>
      <c r="D35" s="12" t="s">
        <v>257</v>
      </c>
      <c r="E35" s="11">
        <v>45699</v>
      </c>
      <c r="F35" s="12" t="s">
        <v>859</v>
      </c>
      <c r="G35" s="10">
        <v>45233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34879</v>
      </c>
      <c r="R35" s="23"/>
      <c r="S35" s="14">
        <v>1354</v>
      </c>
      <c r="T35" s="14">
        <v>7370.8289999999997</v>
      </c>
      <c r="U35" s="14">
        <v>1470.8</v>
      </c>
      <c r="V35" s="24"/>
      <c r="W35" s="24"/>
      <c r="X35" s="11"/>
      <c r="Y35" s="11" t="s">
        <v>860</v>
      </c>
      <c r="Z35" s="11" t="s">
        <v>861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1145.81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796</v>
      </c>
      <c r="BP35" s="20">
        <v>1145.81</v>
      </c>
      <c r="BQ35" s="20">
        <v>1145.999</v>
      </c>
      <c r="BR35" s="20">
        <v>0.999</v>
      </c>
      <c r="BS35" s="18">
        <v>1145</v>
      </c>
      <c r="BT35" s="17" t="s">
        <v>42</v>
      </c>
      <c r="BU35" s="18">
        <v>1145</v>
      </c>
      <c r="BV35" s="18" t="s">
        <v>862</v>
      </c>
      <c r="BW35" s="18" t="s">
        <v>863</v>
      </c>
      <c r="BX35" s="10">
        <v>46053</v>
      </c>
      <c r="BY35" s="11" t="s">
        <v>785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1145</v>
      </c>
      <c r="CL35" s="18" t="s">
        <v>862</v>
      </c>
      <c r="CM35" s="18" t="s">
        <v>863</v>
      </c>
      <c r="CN35" s="10">
        <v>46053</v>
      </c>
      <c r="CO35" s="11" t="s">
        <v>785</v>
      </c>
    </row>
    <row r="36" spans="1:93" s="19" customFormat="1" ht="15" customHeight="1" x14ac:dyDescent="0.25">
      <c r="A36" s="9">
        <f t="shared" si="1"/>
        <v>22</v>
      </c>
      <c r="B36" s="10">
        <v>45658</v>
      </c>
      <c r="C36" s="10">
        <v>45688</v>
      </c>
      <c r="D36" s="12" t="s">
        <v>258</v>
      </c>
      <c r="E36" s="11">
        <v>45699</v>
      </c>
      <c r="F36" s="12" t="s">
        <v>864</v>
      </c>
      <c r="G36" s="10">
        <v>45272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34815</v>
      </c>
      <c r="R36" s="23"/>
      <c r="S36" s="14">
        <v>10565.031000000001</v>
      </c>
      <c r="T36" s="14">
        <v>19252.849999999999</v>
      </c>
      <c r="U36" s="14">
        <v>9717.8439999999991</v>
      </c>
      <c r="V36" s="24"/>
      <c r="W36" s="24"/>
      <c r="X36" s="11"/>
      <c r="Y36" s="11" t="s">
        <v>865</v>
      </c>
      <c r="Z36" s="11" t="s">
        <v>866</v>
      </c>
      <c r="AA36" s="11">
        <v>39198</v>
      </c>
      <c r="AB36" s="11" t="s">
        <v>867</v>
      </c>
      <c r="AC36" s="11" t="s">
        <v>868</v>
      </c>
      <c r="AD36" s="11">
        <v>39198</v>
      </c>
      <c r="AE36" s="11" t="s">
        <v>869</v>
      </c>
      <c r="AF36" s="11" t="s">
        <v>870</v>
      </c>
      <c r="AG36" s="11">
        <v>39198</v>
      </c>
      <c r="AH36" s="11" t="s">
        <v>871</v>
      </c>
      <c r="AI36" s="11" t="s">
        <v>872</v>
      </c>
      <c r="AJ36" s="11">
        <v>39198</v>
      </c>
      <c r="AK36" s="11" t="s">
        <v>873</v>
      </c>
      <c r="AL36" s="11" t="s">
        <v>874</v>
      </c>
      <c r="AM36" s="11">
        <v>39198</v>
      </c>
      <c r="AN36" s="11" t="s">
        <v>875</v>
      </c>
      <c r="AO36" s="11" t="s">
        <v>876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9025.2559999999994</v>
      </c>
      <c r="BD36" s="14">
        <v>0</v>
      </c>
      <c r="BE36" s="14">
        <v>9025.2559999999994</v>
      </c>
      <c r="BF36" s="20">
        <v>9025.8790000000008</v>
      </c>
      <c r="BG36" s="20">
        <v>0.879</v>
      </c>
      <c r="BH36" s="18">
        <v>9025</v>
      </c>
      <c r="BI36" s="17" t="s">
        <v>42</v>
      </c>
      <c r="BJ36" s="15">
        <v>9025</v>
      </c>
      <c r="BK36" s="12" t="s">
        <v>877</v>
      </c>
      <c r="BL36" s="12" t="s">
        <v>878</v>
      </c>
      <c r="BM36" s="10">
        <v>46053</v>
      </c>
      <c r="BN36" s="11" t="s">
        <v>785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9025</v>
      </c>
      <c r="CL36" s="12" t="s">
        <v>877</v>
      </c>
      <c r="CM36" s="12" t="s">
        <v>878</v>
      </c>
      <c r="CN36" s="10">
        <v>46053</v>
      </c>
      <c r="CO36" s="11" t="s">
        <v>785</v>
      </c>
    </row>
    <row r="37" spans="1:93" s="19" customFormat="1" ht="15" customHeight="1" x14ac:dyDescent="0.25">
      <c r="A37" s="9">
        <f t="shared" si="1"/>
        <v>23</v>
      </c>
      <c r="B37" s="10">
        <v>45658</v>
      </c>
      <c r="C37" s="10">
        <v>45688</v>
      </c>
      <c r="D37" s="12" t="s">
        <v>259</v>
      </c>
      <c r="E37" s="11">
        <v>45700</v>
      </c>
      <c r="F37" s="12" t="s">
        <v>879</v>
      </c>
      <c r="G37" s="10">
        <v>45233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7903</v>
      </c>
      <c r="T37" s="14">
        <v>10243.737999999999</v>
      </c>
      <c r="U37" s="14">
        <v>8269.7999999999993</v>
      </c>
      <c r="V37" s="24"/>
      <c r="W37" s="24"/>
      <c r="X37" s="11"/>
      <c r="Y37" s="11" t="s">
        <v>880</v>
      </c>
      <c r="Z37" s="11" t="s">
        <v>881</v>
      </c>
      <c r="AA37" s="11">
        <v>38471</v>
      </c>
      <c r="AB37" s="11" t="s">
        <v>882</v>
      </c>
      <c r="AC37" s="11" t="s">
        <v>883</v>
      </c>
      <c r="AD37" s="11">
        <v>38471</v>
      </c>
      <c r="AE37" s="11" t="s">
        <v>884</v>
      </c>
      <c r="AF37" s="11" t="s">
        <v>885</v>
      </c>
      <c r="AG37" s="11">
        <v>39925</v>
      </c>
      <c r="AH37" s="11" t="s">
        <v>886</v>
      </c>
      <c r="AI37" s="11" t="s">
        <v>887</v>
      </c>
      <c r="AJ37" s="11">
        <v>39925</v>
      </c>
      <c r="AK37" s="11" t="s">
        <v>888</v>
      </c>
      <c r="AL37" s="11" t="s">
        <v>889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7907.3950000000004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7907.3950000000004</v>
      </c>
      <c r="BQ37" s="20">
        <v>7907.88</v>
      </c>
      <c r="BR37" s="20">
        <v>0.88</v>
      </c>
      <c r="BS37" s="18">
        <v>7907</v>
      </c>
      <c r="BT37" s="17" t="s">
        <v>42</v>
      </c>
      <c r="BU37" s="18">
        <v>7907</v>
      </c>
      <c r="BV37" s="18" t="s">
        <v>890</v>
      </c>
      <c r="BW37" s="18" t="s">
        <v>891</v>
      </c>
      <c r="BX37" s="10">
        <v>46053</v>
      </c>
      <c r="BY37" s="11" t="s">
        <v>785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7907</v>
      </c>
      <c r="CL37" s="18" t="s">
        <v>890</v>
      </c>
      <c r="CM37" s="18" t="s">
        <v>891</v>
      </c>
      <c r="CN37" s="10">
        <v>46053</v>
      </c>
      <c r="CO37" s="11" t="s">
        <v>785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328</v>
      </c>
      <c r="BL38" s="125" t="s">
        <v>328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328</v>
      </c>
      <c r="CM38" s="125" t="s">
        <v>328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45658</v>
      </c>
      <c r="C39" s="10">
        <v>45688</v>
      </c>
      <c r="D39" s="12" t="s">
        <v>261</v>
      </c>
      <c r="E39" s="11">
        <v>45699</v>
      </c>
      <c r="F39" s="12" t="s">
        <v>892</v>
      </c>
      <c r="G39" s="10">
        <v>45272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34815</v>
      </c>
      <c r="R39" s="23"/>
      <c r="S39" s="20">
        <v>4980.8</v>
      </c>
      <c r="T39" s="20">
        <v>4980.8</v>
      </c>
      <c r="U39" s="20">
        <v>4918.3999999999996</v>
      </c>
      <c r="V39" s="24"/>
      <c r="W39" s="24"/>
      <c r="X39" s="11"/>
      <c r="Y39" s="11" t="s">
        <v>893</v>
      </c>
      <c r="Z39" s="11" t="s">
        <v>894</v>
      </c>
      <c r="AA39" s="11">
        <v>41153</v>
      </c>
      <c r="AB39" s="11" t="s">
        <v>895</v>
      </c>
      <c r="AC39" s="11" t="s">
        <v>896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4240.1210000000001</v>
      </c>
      <c r="BD39" s="20">
        <v>0</v>
      </c>
      <c r="BE39" s="20">
        <v>4240.1210000000001</v>
      </c>
      <c r="BF39" s="20">
        <v>4241.12</v>
      </c>
      <c r="BG39" s="20">
        <v>0.12</v>
      </c>
      <c r="BH39" s="18">
        <v>4241</v>
      </c>
      <c r="BI39" s="17" t="s">
        <v>42</v>
      </c>
      <c r="BJ39" s="18">
        <v>4241</v>
      </c>
      <c r="BK39" s="12" t="s">
        <v>897</v>
      </c>
      <c r="BL39" s="12" t="s">
        <v>898</v>
      </c>
      <c r="BM39" s="10">
        <v>46053</v>
      </c>
      <c r="BN39" s="11" t="s">
        <v>785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4241</v>
      </c>
      <c r="CL39" s="12" t="s">
        <v>897</v>
      </c>
      <c r="CM39" s="12" t="s">
        <v>898</v>
      </c>
      <c r="CN39" s="10">
        <v>46053</v>
      </c>
      <c r="CO39" s="11" t="s">
        <v>785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899</v>
      </c>
      <c r="BW40" s="133" t="s">
        <v>900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329</v>
      </c>
      <c r="CM40" s="133" t="s">
        <v>329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45658</v>
      </c>
      <c r="C41" s="10">
        <v>45688</v>
      </c>
      <c r="D41" s="12" t="s">
        <v>263</v>
      </c>
      <c r="E41" s="11">
        <v>45699</v>
      </c>
      <c r="F41" s="12" t="s">
        <v>901</v>
      </c>
      <c r="G41" s="10">
        <v>45260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34877</v>
      </c>
      <c r="R41" s="23">
        <v>9607</v>
      </c>
      <c r="S41" s="14">
        <v>79775.7</v>
      </c>
      <c r="T41" s="14">
        <v>66221.296000000002</v>
      </c>
      <c r="U41" s="14">
        <v>35386.464</v>
      </c>
      <c r="V41" s="24"/>
      <c r="W41" s="24"/>
      <c r="X41" s="11"/>
      <c r="Y41" s="11" t="s">
        <v>902</v>
      </c>
      <c r="Z41" s="11" t="s">
        <v>903</v>
      </c>
      <c r="AA41" s="11">
        <v>45141</v>
      </c>
      <c r="AB41" s="11" t="s">
        <v>904</v>
      </c>
      <c r="AC41" s="11" t="s">
        <v>905</v>
      </c>
      <c r="AD41" s="11">
        <v>45141</v>
      </c>
      <c r="AE41" s="11" t="s">
        <v>906</v>
      </c>
      <c r="AF41" s="11" t="s">
        <v>907</v>
      </c>
      <c r="AG41" s="11">
        <v>45141</v>
      </c>
      <c r="AH41" s="11" t="s">
        <v>908</v>
      </c>
      <c r="AI41" s="11" t="s">
        <v>909</v>
      </c>
      <c r="AJ41" s="11">
        <v>34144</v>
      </c>
      <c r="AK41" s="11" t="s">
        <v>910</v>
      </c>
      <c r="AL41" s="11" t="s">
        <v>911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28991.525000000001</v>
      </c>
      <c r="BD41" s="14">
        <v>0</v>
      </c>
      <c r="BE41" s="20">
        <v>28991.525000000001</v>
      </c>
      <c r="BF41" s="20">
        <v>28991.815999999999</v>
      </c>
      <c r="BG41" s="20">
        <v>0.81599999999999995</v>
      </c>
      <c r="BH41" s="18">
        <v>28991</v>
      </c>
      <c r="BI41" s="17" t="s">
        <v>42</v>
      </c>
      <c r="BJ41" s="15">
        <v>28991</v>
      </c>
      <c r="BK41" s="12" t="s">
        <v>912</v>
      </c>
      <c r="BL41" s="12" t="s">
        <v>913</v>
      </c>
      <c r="BM41" s="10">
        <v>46053</v>
      </c>
      <c r="BN41" s="11" t="s">
        <v>785</v>
      </c>
      <c r="BO41" s="16" t="s">
        <v>796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330</v>
      </c>
      <c r="BW41" s="12" t="s">
        <v>330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330</v>
      </c>
      <c r="CH41" s="12" t="s">
        <v>330</v>
      </c>
      <c r="CI41" s="10"/>
      <c r="CJ41" s="11"/>
      <c r="CK41" s="15">
        <v>28991</v>
      </c>
      <c r="CL41" s="12" t="s">
        <v>912</v>
      </c>
      <c r="CM41" s="12" t="s">
        <v>913</v>
      </c>
      <c r="CN41" s="10">
        <v>46053</v>
      </c>
      <c r="CO41" s="11" t="s">
        <v>785</v>
      </c>
    </row>
    <row r="42" spans="1:93" s="19" customFormat="1" ht="15" customHeight="1" x14ac:dyDescent="0.25">
      <c r="A42" s="9">
        <f t="shared" si="1"/>
        <v>28</v>
      </c>
      <c r="B42" s="10">
        <v>45658</v>
      </c>
      <c r="C42" s="10">
        <v>45688</v>
      </c>
      <c r="D42" s="12" t="s">
        <v>264</v>
      </c>
      <c r="E42" s="11">
        <v>45698</v>
      </c>
      <c r="F42" s="12" t="s">
        <v>914</v>
      </c>
      <c r="G42" s="10">
        <v>45260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57171</v>
      </c>
      <c r="T42" s="14">
        <v>47994</v>
      </c>
      <c r="U42" s="14">
        <v>45034</v>
      </c>
      <c r="V42" s="24">
        <v>16.78</v>
      </c>
      <c r="W42" s="24">
        <v>83.18</v>
      </c>
      <c r="X42" s="11">
        <v>39505</v>
      </c>
      <c r="Y42" s="11" t="s">
        <v>915</v>
      </c>
      <c r="Z42" s="11" t="s">
        <v>916</v>
      </c>
      <c r="AA42" s="11">
        <v>45245</v>
      </c>
      <c r="AB42" s="11" t="s">
        <v>917</v>
      </c>
      <c r="AC42" s="11" t="s">
        <v>918</v>
      </c>
      <c r="AD42" s="11">
        <v>45245</v>
      </c>
      <c r="AE42" s="11" t="s">
        <v>919</v>
      </c>
      <c r="AF42" s="11" t="s">
        <v>920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41278.42</v>
      </c>
      <c r="BD42" s="14">
        <v>0</v>
      </c>
      <c r="BE42" s="20">
        <v>34665.212</v>
      </c>
      <c r="BF42" s="20">
        <v>34665.313999999998</v>
      </c>
      <c r="BG42" s="20">
        <v>0.314</v>
      </c>
      <c r="BH42" s="18">
        <v>34665</v>
      </c>
      <c r="BI42" s="17" t="s">
        <v>42</v>
      </c>
      <c r="BJ42" s="18">
        <v>34665</v>
      </c>
      <c r="BK42" s="12" t="s">
        <v>921</v>
      </c>
      <c r="BL42" s="12" t="s">
        <v>922</v>
      </c>
      <c r="BM42" s="10">
        <v>46053</v>
      </c>
      <c r="BN42" s="11" t="s">
        <v>785</v>
      </c>
      <c r="BO42" s="16" t="s">
        <v>796</v>
      </c>
      <c r="BP42" s="20">
        <v>6613.1080000000002</v>
      </c>
      <c r="BQ42" s="20">
        <v>6613.4260000000004</v>
      </c>
      <c r="BR42" s="20">
        <v>0.42599999999999999</v>
      </c>
      <c r="BS42" s="18">
        <v>6613</v>
      </c>
      <c r="BT42" s="17" t="s">
        <v>42</v>
      </c>
      <c r="BU42" s="18">
        <v>6613</v>
      </c>
      <c r="BV42" s="12" t="s">
        <v>923</v>
      </c>
      <c r="BW42" s="12" t="s">
        <v>924</v>
      </c>
      <c r="BX42" s="10">
        <v>46053</v>
      </c>
      <c r="BY42" s="11" t="s">
        <v>785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41278</v>
      </c>
      <c r="CL42" s="12" t="s">
        <v>921</v>
      </c>
      <c r="CM42" s="12" t="s">
        <v>924</v>
      </c>
      <c r="CN42" s="10">
        <v>46053</v>
      </c>
      <c r="CO42" s="11" t="s">
        <v>785</v>
      </c>
    </row>
    <row r="43" spans="1:93" s="19" customFormat="1" ht="15" customHeight="1" x14ac:dyDescent="0.25">
      <c r="A43" s="9">
        <f t="shared" si="1"/>
        <v>29</v>
      </c>
      <c r="B43" s="10">
        <v>45658</v>
      </c>
      <c r="C43" s="10">
        <v>45688</v>
      </c>
      <c r="D43" s="12" t="s">
        <v>265</v>
      </c>
      <c r="E43" s="11">
        <v>45698</v>
      </c>
      <c r="F43" s="12" t="s">
        <v>925</v>
      </c>
      <c r="G43" s="10">
        <v>45272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34880</v>
      </c>
      <c r="R43" s="23"/>
      <c r="S43" s="14">
        <v>57388</v>
      </c>
      <c r="T43" s="14">
        <v>149484.421</v>
      </c>
      <c r="U43" s="14">
        <v>17770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926</v>
      </c>
      <c r="AX43" s="11" t="s">
        <v>927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11381.385</v>
      </c>
      <c r="BD43" s="14">
        <v>0</v>
      </c>
      <c r="BE43" s="20">
        <v>11335.321</v>
      </c>
      <c r="BF43" s="20">
        <v>11335.989</v>
      </c>
      <c r="BG43" s="20">
        <v>0.98899999999999999</v>
      </c>
      <c r="BH43" s="18">
        <v>11335</v>
      </c>
      <c r="BI43" s="17" t="s">
        <v>42</v>
      </c>
      <c r="BJ43" s="18">
        <v>11335</v>
      </c>
      <c r="BK43" s="12" t="s">
        <v>928</v>
      </c>
      <c r="BL43" s="12" t="s">
        <v>929</v>
      </c>
      <c r="BM43" s="10">
        <v>46053</v>
      </c>
      <c r="BN43" s="11" t="s">
        <v>785</v>
      </c>
      <c r="BO43" s="16" t="s">
        <v>796</v>
      </c>
      <c r="BP43" s="20">
        <v>46.064</v>
      </c>
      <c r="BQ43" s="20">
        <v>46.128999999999998</v>
      </c>
      <c r="BR43" s="20">
        <v>0.129</v>
      </c>
      <c r="BS43" s="18">
        <v>46</v>
      </c>
      <c r="BT43" s="17" t="s">
        <v>42</v>
      </c>
      <c r="BU43" s="18">
        <v>46</v>
      </c>
      <c r="BV43" s="12" t="s">
        <v>930</v>
      </c>
      <c r="BW43" s="12" t="s">
        <v>931</v>
      </c>
      <c r="BX43" s="10">
        <v>46053</v>
      </c>
      <c r="BY43" s="11" t="s">
        <v>785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331</v>
      </c>
      <c r="CH43" s="12" t="s">
        <v>331</v>
      </c>
      <c r="CI43" s="11"/>
      <c r="CJ43" s="11"/>
      <c r="CK43" s="18">
        <v>11381</v>
      </c>
      <c r="CL43" s="12" t="s">
        <v>928</v>
      </c>
      <c r="CM43" s="12" t="s">
        <v>932</v>
      </c>
      <c r="CN43" s="10">
        <v>46053</v>
      </c>
      <c r="CO43" s="11" t="s">
        <v>785</v>
      </c>
    </row>
    <row r="44" spans="1:93" s="19" customFormat="1" ht="15" customHeight="1" x14ac:dyDescent="0.25">
      <c r="A44" s="9">
        <f t="shared" si="1"/>
        <v>30</v>
      </c>
      <c r="B44" s="10">
        <v>45658</v>
      </c>
      <c r="C44" s="10">
        <v>45688</v>
      </c>
      <c r="D44" s="12" t="s">
        <v>267</v>
      </c>
      <c r="E44" s="11">
        <v>45698</v>
      </c>
      <c r="F44" s="12" t="s">
        <v>933</v>
      </c>
      <c r="G44" s="10">
        <v>45272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34816</v>
      </c>
      <c r="R44" s="23"/>
      <c r="S44" s="14">
        <v>184115.91200000001</v>
      </c>
      <c r="T44" s="14">
        <v>253846.698</v>
      </c>
      <c r="U44" s="14">
        <v>72893.062999999995</v>
      </c>
      <c r="V44" s="24"/>
      <c r="W44" s="24"/>
      <c r="X44" s="11"/>
      <c r="Y44" s="11"/>
      <c r="Z44" s="11"/>
      <c r="AA44" s="11">
        <v>23511</v>
      </c>
      <c r="AB44" s="11" t="s">
        <v>934</v>
      </c>
      <c r="AC44" s="11" t="s">
        <v>935</v>
      </c>
      <c r="AD44" s="11">
        <v>23544</v>
      </c>
      <c r="AE44" s="11" t="s">
        <v>936</v>
      </c>
      <c r="AF44" s="11" t="s">
        <v>937</v>
      </c>
      <c r="AG44" s="11">
        <v>44747</v>
      </c>
      <c r="AH44" s="11" t="s">
        <v>938</v>
      </c>
      <c r="AI44" s="11" t="s">
        <v>939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940</v>
      </c>
      <c r="BA44" s="23">
        <v>6845405</v>
      </c>
      <c r="BB44" s="11">
        <v>44844</v>
      </c>
      <c r="BC44" s="14">
        <v>61082.466</v>
      </c>
      <c r="BD44" s="14">
        <v>0</v>
      </c>
      <c r="BE44" s="14">
        <v>56538.612000000001</v>
      </c>
      <c r="BF44" s="20">
        <v>56539.002</v>
      </c>
      <c r="BG44" s="20">
        <v>2E-3</v>
      </c>
      <c r="BH44" s="18">
        <v>56539</v>
      </c>
      <c r="BI44" s="17" t="s">
        <v>42</v>
      </c>
      <c r="BJ44" s="15">
        <v>56539</v>
      </c>
      <c r="BK44" s="12" t="s">
        <v>941</v>
      </c>
      <c r="BL44" s="12" t="s">
        <v>942</v>
      </c>
      <c r="BM44" s="10">
        <v>46053</v>
      </c>
      <c r="BN44" s="11" t="s">
        <v>785</v>
      </c>
      <c r="BO44" s="16" t="s">
        <v>796</v>
      </c>
      <c r="BP44" s="14">
        <v>2149.8609999999999</v>
      </c>
      <c r="BQ44" s="20">
        <v>2150.84</v>
      </c>
      <c r="BR44" s="20">
        <v>0.84</v>
      </c>
      <c r="BS44" s="18">
        <v>2150</v>
      </c>
      <c r="BT44" s="17" t="s">
        <v>42</v>
      </c>
      <c r="BU44" s="18">
        <v>2150</v>
      </c>
      <c r="BV44" s="12" t="s">
        <v>943</v>
      </c>
      <c r="BW44" s="12" t="s">
        <v>944</v>
      </c>
      <c r="BX44" s="10">
        <v>46053</v>
      </c>
      <c r="BY44" s="11" t="s">
        <v>785</v>
      </c>
      <c r="BZ44" s="12" t="s">
        <v>268</v>
      </c>
      <c r="CA44" s="20">
        <v>2393.9929999999999</v>
      </c>
      <c r="CB44" s="20">
        <v>2394.569</v>
      </c>
      <c r="CC44" s="20">
        <v>0.56899999999999995</v>
      </c>
      <c r="CD44" s="18">
        <v>2394</v>
      </c>
      <c r="CE44" s="17" t="s">
        <v>42</v>
      </c>
      <c r="CF44" s="23">
        <v>2394</v>
      </c>
      <c r="CG44" s="12" t="s">
        <v>945</v>
      </c>
      <c r="CH44" s="12" t="s">
        <v>946</v>
      </c>
      <c r="CI44" s="10">
        <v>46053</v>
      </c>
      <c r="CJ44" s="11" t="s">
        <v>785</v>
      </c>
      <c r="CK44" s="18">
        <v>61083</v>
      </c>
      <c r="CL44" s="12" t="s">
        <v>941</v>
      </c>
      <c r="CM44" s="12" t="s">
        <v>946</v>
      </c>
      <c r="CN44" s="10">
        <v>46053</v>
      </c>
      <c r="CO44" s="11" t="s">
        <v>785</v>
      </c>
    </row>
    <row r="45" spans="1:93" s="19" customFormat="1" ht="15" customHeight="1" x14ac:dyDescent="0.25">
      <c r="A45" s="9">
        <f t="shared" si="1"/>
        <v>31</v>
      </c>
      <c r="B45" s="10">
        <v>45658</v>
      </c>
      <c r="C45" s="10">
        <v>45688</v>
      </c>
      <c r="D45" s="12" t="s">
        <v>269</v>
      </c>
      <c r="E45" s="11">
        <v>45698</v>
      </c>
      <c r="F45" s="12" t="s">
        <v>947</v>
      </c>
      <c r="G45" s="10">
        <v>45260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37329.896000000001</v>
      </c>
      <c r="T45" s="14">
        <v>38579.148000000001</v>
      </c>
      <c r="U45" s="14">
        <v>35590.449999999997</v>
      </c>
      <c r="V45" s="24">
        <v>27.15</v>
      </c>
      <c r="W45" s="24">
        <v>88.64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34535.864999999998</v>
      </c>
      <c r="BD45" s="14">
        <v>0</v>
      </c>
      <c r="BE45" s="20">
        <v>34535.864999999998</v>
      </c>
      <c r="BF45" s="20">
        <v>34536.182000000001</v>
      </c>
      <c r="BG45" s="20">
        <v>0.182</v>
      </c>
      <c r="BH45" s="18">
        <v>34536</v>
      </c>
      <c r="BI45" s="17" t="s">
        <v>42</v>
      </c>
      <c r="BJ45" s="15">
        <v>34536</v>
      </c>
      <c r="BK45" s="12" t="s">
        <v>948</v>
      </c>
      <c r="BL45" s="12" t="s">
        <v>949</v>
      </c>
      <c r="BM45" s="10">
        <v>46053</v>
      </c>
      <c r="BN45" s="11" t="s">
        <v>785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34536</v>
      </c>
      <c r="CL45" s="12" t="s">
        <v>948</v>
      </c>
      <c r="CM45" s="12" t="s">
        <v>950</v>
      </c>
      <c r="CN45" s="10">
        <v>46053</v>
      </c>
      <c r="CO45" s="11" t="s">
        <v>785</v>
      </c>
    </row>
    <row r="46" spans="1:93" s="19" customFormat="1" ht="15" customHeight="1" x14ac:dyDescent="0.25">
      <c r="A46" s="9">
        <f t="shared" si="1"/>
        <v>32</v>
      </c>
      <c r="B46" s="10">
        <v>45658</v>
      </c>
      <c r="C46" s="10">
        <v>45688</v>
      </c>
      <c r="D46" s="12" t="s">
        <v>270</v>
      </c>
      <c r="E46" s="11">
        <v>45698</v>
      </c>
      <c r="F46" s="12" t="s">
        <v>951</v>
      </c>
      <c r="G46" s="10">
        <v>45301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11728</v>
      </c>
      <c r="S46" s="14">
        <v>90921</v>
      </c>
      <c r="T46" s="14">
        <v>102108.46</v>
      </c>
      <c r="U46" s="14">
        <v>35257.728000000003</v>
      </c>
      <c r="V46" s="24"/>
      <c r="W46" s="24"/>
      <c r="X46" s="11"/>
      <c r="Y46" s="11" t="s">
        <v>952</v>
      </c>
      <c r="Z46" s="11" t="s">
        <v>953</v>
      </c>
      <c r="AA46" s="11">
        <v>22251</v>
      </c>
      <c r="AB46" s="11" t="s">
        <v>954</v>
      </c>
      <c r="AC46" s="11" t="s">
        <v>955</v>
      </c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19522.736000000001</v>
      </c>
      <c r="BD46" s="14">
        <v>0</v>
      </c>
      <c r="BE46" s="20">
        <v>19522.736000000001</v>
      </c>
      <c r="BF46" s="20">
        <v>19522.736000000001</v>
      </c>
      <c r="BG46" s="20">
        <v>0.73599999999999999</v>
      </c>
      <c r="BH46" s="18">
        <v>19522</v>
      </c>
      <c r="BI46" s="17" t="s">
        <v>42</v>
      </c>
      <c r="BJ46" s="18">
        <v>19522</v>
      </c>
      <c r="BK46" s="12" t="s">
        <v>956</v>
      </c>
      <c r="BL46" s="12" t="s">
        <v>957</v>
      </c>
      <c r="BM46" s="10">
        <v>46053</v>
      </c>
      <c r="BN46" s="11" t="s">
        <v>785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19522</v>
      </c>
      <c r="CL46" s="12" t="s">
        <v>956</v>
      </c>
      <c r="CM46" s="12" t="s">
        <v>957</v>
      </c>
      <c r="CN46" s="10">
        <v>46053</v>
      </c>
      <c r="CO46" s="11" t="s">
        <v>785</v>
      </c>
    </row>
    <row r="47" spans="1:93" s="19" customFormat="1" ht="15" customHeight="1" x14ac:dyDescent="0.25">
      <c r="A47" s="9">
        <f t="shared" si="1"/>
        <v>33</v>
      </c>
      <c r="B47" s="10">
        <v>45658</v>
      </c>
      <c r="C47" s="10">
        <v>45688</v>
      </c>
      <c r="D47" s="12" t="s">
        <v>271</v>
      </c>
      <c r="E47" s="11">
        <v>45700</v>
      </c>
      <c r="F47" s="12" t="s">
        <v>958</v>
      </c>
      <c r="G47" s="10">
        <v>45260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11593</v>
      </c>
      <c r="S47" s="14">
        <v>37216.254000000001</v>
      </c>
      <c r="T47" s="14">
        <v>36789.644</v>
      </c>
      <c r="U47" s="14">
        <v>14930.448</v>
      </c>
      <c r="V47" s="24"/>
      <c r="W47" s="24"/>
      <c r="X47" s="11"/>
      <c r="Y47" s="11" t="s">
        <v>959</v>
      </c>
      <c r="Z47" s="11" t="s">
        <v>960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11476.489</v>
      </c>
      <c r="BD47" s="14">
        <v>0</v>
      </c>
      <c r="BE47" s="20">
        <v>9462.7330000000002</v>
      </c>
      <c r="BF47" s="20">
        <v>9463.3989999999994</v>
      </c>
      <c r="BG47" s="20">
        <v>0.39900000000000002</v>
      </c>
      <c r="BH47" s="18">
        <v>9463</v>
      </c>
      <c r="BI47" s="17" t="s">
        <v>42</v>
      </c>
      <c r="BJ47" s="18">
        <v>9463</v>
      </c>
      <c r="BK47" s="12" t="s">
        <v>961</v>
      </c>
      <c r="BL47" s="12" t="s">
        <v>962</v>
      </c>
      <c r="BM47" s="10">
        <v>46053</v>
      </c>
      <c r="BN47" s="11" t="s">
        <v>785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963</v>
      </c>
      <c r="CA47" s="20">
        <v>2013.7560000000001</v>
      </c>
      <c r="CB47" s="20">
        <v>2014.548</v>
      </c>
      <c r="CC47" s="20">
        <v>0.54800000000000004</v>
      </c>
      <c r="CD47" s="18">
        <v>2014</v>
      </c>
      <c r="CE47" s="17" t="s">
        <v>42</v>
      </c>
      <c r="CF47" s="23">
        <v>2014</v>
      </c>
      <c r="CG47" s="12" t="s">
        <v>964</v>
      </c>
      <c r="CH47" s="12" t="s">
        <v>965</v>
      </c>
      <c r="CI47" s="10">
        <v>46053</v>
      </c>
      <c r="CJ47" s="11" t="s">
        <v>785</v>
      </c>
      <c r="CK47" s="23">
        <v>11477</v>
      </c>
      <c r="CL47" s="12" t="s">
        <v>961</v>
      </c>
      <c r="CM47" s="12" t="s">
        <v>965</v>
      </c>
      <c r="CN47" s="10">
        <v>46053</v>
      </c>
      <c r="CO47" s="11" t="s">
        <v>785</v>
      </c>
    </row>
    <row r="48" spans="1:93" s="19" customFormat="1" ht="15" customHeight="1" x14ac:dyDescent="0.25">
      <c r="A48" s="9">
        <f t="shared" si="1"/>
        <v>34</v>
      </c>
      <c r="B48" s="10">
        <v>45658</v>
      </c>
      <c r="C48" s="10">
        <v>45688</v>
      </c>
      <c r="D48" s="12" t="s">
        <v>272</v>
      </c>
      <c r="E48" s="11">
        <v>45700</v>
      </c>
      <c r="F48" s="12" t="s">
        <v>966</v>
      </c>
      <c r="G48" s="10">
        <v>45272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18408</v>
      </c>
      <c r="S48" s="14">
        <v>59132.557999999997</v>
      </c>
      <c r="T48" s="14">
        <v>42247.474999999999</v>
      </c>
      <c r="U48" s="14">
        <v>36330.675999999999</v>
      </c>
      <c r="V48" s="24"/>
      <c r="W48" s="24"/>
      <c r="X48" s="11"/>
      <c r="Y48" s="11" t="s">
        <v>967</v>
      </c>
      <c r="Z48" s="11" t="s">
        <v>903</v>
      </c>
      <c r="AA48" s="11">
        <v>45309</v>
      </c>
      <c r="AB48" s="11" t="s">
        <v>968</v>
      </c>
      <c r="AC48" s="11" t="s">
        <v>969</v>
      </c>
      <c r="AD48" s="11">
        <v>45309</v>
      </c>
      <c r="AE48" s="11" t="s">
        <v>970</v>
      </c>
      <c r="AF48" s="11" t="s">
        <v>971</v>
      </c>
      <c r="AG48" s="11">
        <v>45309</v>
      </c>
      <c r="AH48" s="11"/>
      <c r="AI48" s="11"/>
      <c r="AJ48" s="11"/>
      <c r="AK48" s="11" t="s">
        <v>972</v>
      </c>
      <c r="AL48" s="11" t="s">
        <v>973</v>
      </c>
      <c r="AM48" s="11">
        <v>31177</v>
      </c>
      <c r="AN48" s="11" t="s">
        <v>974</v>
      </c>
      <c r="AO48" s="11" t="s">
        <v>975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30263.381000000001</v>
      </c>
      <c r="BD48" s="14">
        <v>0</v>
      </c>
      <c r="BE48" s="20">
        <v>29123.922999999999</v>
      </c>
      <c r="BF48" s="20">
        <v>29124.115000000002</v>
      </c>
      <c r="BG48" s="20">
        <v>0.115</v>
      </c>
      <c r="BH48" s="18">
        <v>29124</v>
      </c>
      <c r="BI48" s="17" t="s">
        <v>42</v>
      </c>
      <c r="BJ48" s="15">
        <v>29124</v>
      </c>
      <c r="BK48" s="12" t="s">
        <v>976</v>
      </c>
      <c r="BL48" s="12" t="s">
        <v>977</v>
      </c>
      <c r="BM48" s="10">
        <v>46053</v>
      </c>
      <c r="BN48" s="11" t="s">
        <v>785</v>
      </c>
      <c r="BO48" s="16" t="s">
        <v>181</v>
      </c>
      <c r="BP48" s="20">
        <v>1139.4580000000001</v>
      </c>
      <c r="BQ48" s="20">
        <v>1140.057</v>
      </c>
      <c r="BR48" s="20">
        <v>5.7000000000000002E-2</v>
      </c>
      <c r="BS48" s="18">
        <v>1140</v>
      </c>
      <c r="BT48" s="17" t="s">
        <v>42</v>
      </c>
      <c r="BU48" s="15">
        <v>1140</v>
      </c>
      <c r="BV48" s="12" t="s">
        <v>978</v>
      </c>
      <c r="BW48" s="12" t="s">
        <v>979</v>
      </c>
      <c r="BX48" s="10">
        <v>46053</v>
      </c>
      <c r="BY48" s="11" t="s">
        <v>785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332</v>
      </c>
      <c r="CH48" s="12" t="s">
        <v>332</v>
      </c>
      <c r="CI48" s="10"/>
      <c r="CJ48" s="11"/>
      <c r="CK48" s="23">
        <v>30264</v>
      </c>
      <c r="CL48" s="12" t="s">
        <v>976</v>
      </c>
      <c r="CM48" s="12" t="s">
        <v>979</v>
      </c>
      <c r="CN48" s="10">
        <v>46053</v>
      </c>
      <c r="CO48" s="11" t="s">
        <v>785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980</v>
      </c>
      <c r="G49" s="124">
        <v>45260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333</v>
      </c>
      <c r="BL49" s="125" t="s">
        <v>333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981</v>
      </c>
      <c r="CA49" s="132"/>
      <c r="CB49" s="132"/>
      <c r="CC49" s="132"/>
      <c r="CD49" s="133"/>
      <c r="CE49" s="131"/>
      <c r="CF49" s="129">
        <v>0</v>
      </c>
      <c r="CG49" s="125" t="s">
        <v>333</v>
      </c>
      <c r="CH49" s="125" t="s">
        <v>333</v>
      </c>
      <c r="CI49" s="124"/>
      <c r="CJ49" s="131"/>
      <c r="CK49" s="133">
        <v>0</v>
      </c>
      <c r="CL49" s="125" t="s">
        <v>333</v>
      </c>
      <c r="CM49" s="125" t="s">
        <v>333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982</v>
      </c>
      <c r="G50" s="124">
        <v>45260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334</v>
      </c>
      <c r="BW50" s="133" t="s">
        <v>334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334</v>
      </c>
      <c r="CM50" s="133" t="s">
        <v>334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45658</v>
      </c>
      <c r="C51" s="10">
        <v>45688</v>
      </c>
      <c r="D51" s="12" t="s">
        <v>275</v>
      </c>
      <c r="E51" s="11">
        <v>45700</v>
      </c>
      <c r="F51" s="12" t="s">
        <v>983</v>
      </c>
      <c r="G51" s="10">
        <v>45301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8534</v>
      </c>
      <c r="S51" s="14">
        <v>60113.588000000003</v>
      </c>
      <c r="T51" s="14">
        <v>60113.588000000003</v>
      </c>
      <c r="U51" s="14">
        <v>35236.644</v>
      </c>
      <c r="V51" s="24"/>
      <c r="W51" s="24"/>
      <c r="X51" s="11"/>
      <c r="Y51" s="11" t="s">
        <v>984</v>
      </c>
      <c r="Z51" s="11" t="s">
        <v>985</v>
      </c>
      <c r="AA51" s="11">
        <v>27011</v>
      </c>
      <c r="AB51" s="11" t="s">
        <v>986</v>
      </c>
      <c r="AC51" s="11" t="s">
        <v>987</v>
      </c>
      <c r="AD51" s="11">
        <v>27304</v>
      </c>
      <c r="AE51" s="11" t="s">
        <v>988</v>
      </c>
      <c r="AF51" s="11" t="s">
        <v>989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30504.02</v>
      </c>
      <c r="BD51" s="14">
        <v>0</v>
      </c>
      <c r="BE51" s="20">
        <v>30504.02</v>
      </c>
      <c r="BF51" s="20">
        <v>30504.366999999998</v>
      </c>
      <c r="BG51" s="20">
        <v>0.36699999999999999</v>
      </c>
      <c r="BH51" s="18">
        <v>30504</v>
      </c>
      <c r="BI51" s="17" t="s">
        <v>42</v>
      </c>
      <c r="BJ51" s="18">
        <v>30504</v>
      </c>
      <c r="BK51" s="18" t="s">
        <v>990</v>
      </c>
      <c r="BL51" s="18" t="s">
        <v>991</v>
      </c>
      <c r="BM51" s="10">
        <v>46053</v>
      </c>
      <c r="BN51" s="11" t="s">
        <v>785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30504</v>
      </c>
      <c r="CL51" s="18" t="s">
        <v>990</v>
      </c>
      <c r="CM51" s="18" t="s">
        <v>991</v>
      </c>
      <c r="CN51" s="10">
        <v>46053</v>
      </c>
      <c r="CO51" s="11" t="s">
        <v>785</v>
      </c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E3:CJ3"/>
    <mergeCell ref="CL5:CM5"/>
    <mergeCell ref="CN5:CN6"/>
    <mergeCell ref="CO5:CO6"/>
    <mergeCell ref="CK3:CO3"/>
    <mergeCell ref="CK4:CO4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CF5:CF6"/>
    <mergeCell ref="CI5:CI6"/>
    <mergeCell ref="BP5:BP6"/>
    <mergeCell ref="BQ5:BQ6"/>
    <mergeCell ref="BR5:BR6"/>
    <mergeCell ref="BS5:BS6"/>
    <mergeCell ref="BT5:BT6"/>
    <mergeCell ref="BU5:BU6"/>
    <mergeCell ref="BX5:BX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B5:AD5"/>
    <mergeCell ref="AE5:AG5"/>
    <mergeCell ref="AH5:AJ5"/>
    <mergeCell ref="AK5:AM5"/>
    <mergeCell ref="AN5:AP5"/>
    <mergeCell ref="AT5:AV5"/>
    <mergeCell ref="A3:A6"/>
    <mergeCell ref="H4:H6"/>
    <mergeCell ref="I4:I6"/>
    <mergeCell ref="L4:L6"/>
    <mergeCell ref="P4:P6"/>
    <mergeCell ref="Q4:R6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AZ4:AZ6"/>
    <mergeCell ref="BA4:BA6"/>
    <mergeCell ref="BB4:BB6"/>
    <mergeCell ref="BD3:BD6"/>
    <mergeCell ref="BC3:BC6"/>
    <mergeCell ref="CJ5:CJ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O4:BY4"/>
    <mergeCell ref="BV5:BW5"/>
    <mergeCell ref="BO5:BO6"/>
    <mergeCell ref="BE14:CJ14"/>
    <mergeCell ref="BY16:BY17"/>
    <mergeCell ref="BY5:BY6"/>
    <mergeCell ref="BZ4:CJ4"/>
    <mergeCell ref="CB5:CB6"/>
    <mergeCell ref="CC5:CC6"/>
    <mergeCell ref="CD5:CD6"/>
    <mergeCell ref="CE5:CE6"/>
    <mergeCell ref="BJ5:BJ6"/>
    <mergeCell ref="BK5:BL5"/>
    <mergeCell ref="CA5:CA6"/>
    <mergeCell ref="BZ5:BZ6"/>
    <mergeCell ref="BM5:BM6"/>
    <mergeCell ref="BE4:BN4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335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336</v>
      </c>
      <c r="BW9" s="18" t="s">
        <v>336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336</v>
      </c>
      <c r="CM9" s="18" t="s">
        <v>336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337</v>
      </c>
      <c r="BW10" s="12" t="s">
        <v>337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337</v>
      </c>
      <c r="CM10" s="12" t="s">
        <v>337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338</v>
      </c>
      <c r="BW11" s="18" t="s">
        <v>338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338</v>
      </c>
      <c r="CM11" s="18" t="s">
        <v>338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339</v>
      </c>
      <c r="BW12" s="18" t="s">
        <v>339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339</v>
      </c>
      <c r="CM12" s="18" t="s">
        <v>339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340</v>
      </c>
      <c r="BW13" s="18" t="s">
        <v>340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340</v>
      </c>
      <c r="CM13" s="18" t="s">
        <v>340</v>
      </c>
      <c r="CN13" s="10"/>
      <c r="CO13" s="11"/>
    </row>
    <row r="14" spans="1:93" s="19" customFormat="1" ht="27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8.7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341</v>
      </c>
      <c r="BW20" s="18" t="s">
        <v>341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341</v>
      </c>
      <c r="CM20" s="18" t="s">
        <v>341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342</v>
      </c>
      <c r="BW21" s="18" t="s">
        <v>342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342</v>
      </c>
      <c r="CM21" s="18" t="s">
        <v>342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343</v>
      </c>
      <c r="BW22" s="18" t="s">
        <v>343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343</v>
      </c>
      <c r="CM22" s="18" t="s">
        <v>343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344</v>
      </c>
      <c r="BW23" s="18" t="s">
        <v>344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344</v>
      </c>
      <c r="CM23" s="18" t="s">
        <v>344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345</v>
      </c>
      <c r="BW24" s="18" t="s">
        <v>345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345</v>
      </c>
      <c r="CM24" s="18" t="s">
        <v>345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346</v>
      </c>
      <c r="BW25" s="18" t="s">
        <v>346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346</v>
      </c>
      <c r="CM25" s="18" t="s">
        <v>346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347</v>
      </c>
      <c r="BW26" s="18" t="s">
        <v>347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347</v>
      </c>
      <c r="CM26" s="18" t="s">
        <v>347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348</v>
      </c>
      <c r="BW27" s="18" t="s">
        <v>348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348</v>
      </c>
      <c r="CM27" s="18" t="s">
        <v>348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349</v>
      </c>
      <c r="BW28" s="18" t="s">
        <v>349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349</v>
      </c>
      <c r="CM28" s="18" t="s">
        <v>349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350</v>
      </c>
      <c r="BW29" s="18" t="s">
        <v>350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350</v>
      </c>
      <c r="CM29" s="18" t="s">
        <v>350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351</v>
      </c>
      <c r="BW30" s="18" t="s">
        <v>351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351</v>
      </c>
      <c r="CM30" s="18" t="s">
        <v>351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352</v>
      </c>
      <c r="BW31" s="18" t="s">
        <v>352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352</v>
      </c>
      <c r="CM31" s="18" t="s">
        <v>352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353</v>
      </c>
      <c r="BW32" s="18" t="s">
        <v>353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353</v>
      </c>
      <c r="CM32" s="18" t="s">
        <v>353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354</v>
      </c>
      <c r="BW33" s="18" t="s">
        <v>354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354</v>
      </c>
      <c r="CM33" s="18" t="s">
        <v>354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355</v>
      </c>
      <c r="BW34" s="18" t="s">
        <v>355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355</v>
      </c>
      <c r="CM34" s="18" t="s">
        <v>355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356</v>
      </c>
      <c r="BW35" s="18" t="s">
        <v>356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356</v>
      </c>
      <c r="CM35" s="18" t="s">
        <v>356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357</v>
      </c>
      <c r="BL36" s="12" t="s">
        <v>357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357</v>
      </c>
      <c r="CM36" s="12" t="s">
        <v>357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358</v>
      </c>
      <c r="BW37" s="18" t="s">
        <v>358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358</v>
      </c>
      <c r="CM37" s="18" t="s">
        <v>358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359</v>
      </c>
      <c r="BL38" s="12" t="s">
        <v>359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359</v>
      </c>
      <c r="CM38" s="12" t="s">
        <v>359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360</v>
      </c>
      <c r="BL39" s="12" t="s">
        <v>360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360</v>
      </c>
      <c r="CM39" s="12" t="s">
        <v>360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361</v>
      </c>
      <c r="BW40" s="18" t="s">
        <v>361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361</v>
      </c>
      <c r="CM40" s="18" t="s">
        <v>361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362</v>
      </c>
      <c r="BL41" s="12" t="s">
        <v>362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362</v>
      </c>
      <c r="BW41" s="12" t="s">
        <v>362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362</v>
      </c>
      <c r="CH41" s="12" t="s">
        <v>362</v>
      </c>
      <c r="CI41" s="10"/>
      <c r="CJ41" s="11"/>
      <c r="CK41" s="18">
        <v>0</v>
      </c>
      <c r="CL41" s="12" t="s">
        <v>362</v>
      </c>
      <c r="CM41" s="12" t="s">
        <v>362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363</v>
      </c>
      <c r="BL42" s="12" t="s">
        <v>363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363</v>
      </c>
      <c r="BW42" s="12" t="s">
        <v>363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363</v>
      </c>
      <c r="CM42" s="12" t="s">
        <v>363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364</v>
      </c>
      <c r="BL43" s="12" t="s">
        <v>364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364</v>
      </c>
      <c r="BW43" s="12" t="s">
        <v>364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364</v>
      </c>
      <c r="CH43" s="12" t="s">
        <v>364</v>
      </c>
      <c r="CI43" s="10"/>
      <c r="CJ43" s="11"/>
      <c r="CK43" s="18">
        <v>0</v>
      </c>
      <c r="CL43" s="12" t="s">
        <v>364</v>
      </c>
      <c r="CM43" s="12" t="s">
        <v>364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365</v>
      </c>
      <c r="BL44" s="12" t="s">
        <v>365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365</v>
      </c>
      <c r="BW44" s="12" t="s">
        <v>365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365</v>
      </c>
      <c r="CH44" s="12" t="s">
        <v>365</v>
      </c>
      <c r="CI44" s="10"/>
      <c r="CJ44" s="11"/>
      <c r="CK44" s="18">
        <v>0</v>
      </c>
      <c r="CL44" s="12" t="s">
        <v>365</v>
      </c>
      <c r="CM44" s="12" t="s">
        <v>365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366</v>
      </c>
      <c r="BL45" s="12" t="s">
        <v>366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366</v>
      </c>
      <c r="CM45" s="12" t="s">
        <v>366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367</v>
      </c>
      <c r="BL46" s="12" t="s">
        <v>367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367</v>
      </c>
      <c r="CM46" s="12" t="s">
        <v>367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368</v>
      </c>
      <c r="BL47" s="12" t="s">
        <v>368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368</v>
      </c>
      <c r="CH47" s="12" t="s">
        <v>368</v>
      </c>
      <c r="CI47" s="10"/>
      <c r="CJ47" s="11"/>
      <c r="CK47" s="18">
        <v>0</v>
      </c>
      <c r="CL47" s="12" t="s">
        <v>368</v>
      </c>
      <c r="CM47" s="12" t="s">
        <v>368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369</v>
      </c>
      <c r="BL48" s="12" t="s">
        <v>369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369</v>
      </c>
      <c r="BW48" s="12" t="s">
        <v>369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369</v>
      </c>
      <c r="CH48" s="12" t="s">
        <v>369</v>
      </c>
      <c r="CI48" s="10"/>
      <c r="CJ48" s="11"/>
      <c r="CK48" s="18">
        <v>0</v>
      </c>
      <c r="CL48" s="12" t="s">
        <v>369</v>
      </c>
      <c r="CM48" s="12" t="s">
        <v>369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370</v>
      </c>
      <c r="BL49" s="12" t="s">
        <v>370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370</v>
      </c>
      <c r="CH49" s="12" t="s">
        <v>370</v>
      </c>
      <c r="CI49" s="10"/>
      <c r="CJ49" s="11"/>
      <c r="CK49" s="18">
        <v>0</v>
      </c>
      <c r="CL49" s="12" t="s">
        <v>370</v>
      </c>
      <c r="CM49" s="12" t="s">
        <v>370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371</v>
      </c>
      <c r="BW50" s="18" t="s">
        <v>371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371</v>
      </c>
      <c r="CM50" s="18" t="s">
        <v>371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372</v>
      </c>
      <c r="BL51" s="18" t="s">
        <v>372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372</v>
      </c>
      <c r="CM51" s="18" t="s">
        <v>372</v>
      </c>
      <c r="CN51" s="10"/>
      <c r="CO51" s="11"/>
    </row>
  </sheetData>
  <autoFilter ref="A8:BZ8"/>
  <mergeCells count="150">
    <mergeCell ref="CO16:CO17"/>
    <mergeCell ref="CD16:CD17"/>
    <mergeCell ref="CE16:CE17"/>
    <mergeCell ref="CF16:CF17"/>
    <mergeCell ref="CG16:CH16"/>
    <mergeCell ref="CI16:CI17"/>
    <mergeCell ref="CJ16:CJ17"/>
    <mergeCell ref="CK16:CK17"/>
    <mergeCell ref="CL16:CM16"/>
    <mergeCell ref="CN16:CN17"/>
    <mergeCell ref="BT16:BT17"/>
    <mergeCell ref="BU16:BU17"/>
    <mergeCell ref="BV16:BW16"/>
    <mergeCell ref="BX16:BX17"/>
    <mergeCell ref="BY16:BY17"/>
    <mergeCell ref="BZ16:BZ17"/>
    <mergeCell ref="CA16:CA17"/>
    <mergeCell ref="CB16:CB17"/>
    <mergeCell ref="CC16:CC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S16:S17"/>
    <mergeCell ref="T16:T17"/>
    <mergeCell ref="U16:U17"/>
    <mergeCell ref="V16:X16"/>
    <mergeCell ref="Y16:AA16"/>
    <mergeCell ref="AB16:AD16"/>
    <mergeCell ref="AE16:AG16"/>
    <mergeCell ref="BE16:BE17"/>
    <mergeCell ref="BF16:BF17"/>
    <mergeCell ref="BG16:BG17"/>
    <mergeCell ref="BH16:BH17"/>
    <mergeCell ref="BI16:BI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AT5:AV5"/>
    <mergeCell ref="AZ3:BB3"/>
    <mergeCell ref="AZ4:AZ6"/>
    <mergeCell ref="BA4:BA6"/>
    <mergeCell ref="BB4:BB6"/>
    <mergeCell ref="H4:H6"/>
    <mergeCell ref="I4:I6"/>
    <mergeCell ref="L4:L6"/>
    <mergeCell ref="P4:P6"/>
    <mergeCell ref="Q4:R6"/>
    <mergeCell ref="S5:S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B3:C6"/>
    <mergeCell ref="H3:K3"/>
    <mergeCell ref="L3:AY3"/>
    <mergeCell ref="S4:T4"/>
    <mergeCell ref="V5:X5"/>
    <mergeCell ref="Y5:AA5"/>
    <mergeCell ref="AW5:AY5"/>
    <mergeCell ref="T5:T6"/>
    <mergeCell ref="AB5:AD5"/>
    <mergeCell ref="AE5:AG5"/>
    <mergeCell ref="AH5:AJ5"/>
    <mergeCell ref="AK5:AM5"/>
    <mergeCell ref="AN5:AP5"/>
    <mergeCell ref="BD3:BD6"/>
    <mergeCell ref="BC3:BC6"/>
    <mergeCell ref="CJ5:CJ6"/>
    <mergeCell ref="BH5:BH6"/>
    <mergeCell ref="BI5:BI6"/>
    <mergeCell ref="CG5:CH5"/>
    <mergeCell ref="CC5:CC6"/>
    <mergeCell ref="CD5:CD6"/>
    <mergeCell ref="CE5:CE6"/>
    <mergeCell ref="BZ4:CJ4"/>
    <mergeCell ref="CB5:CB6"/>
    <mergeCell ref="CI5:CI6"/>
    <mergeCell ref="BR5:BR6"/>
    <mergeCell ref="BS5:BS6"/>
    <mergeCell ref="BT5:BT6"/>
    <mergeCell ref="BU5:BU6"/>
    <mergeCell ref="BO4:BY4"/>
    <mergeCell ref="BV5:BW5"/>
    <mergeCell ref="BO5:BO6"/>
    <mergeCell ref="BP5:BP6"/>
    <mergeCell ref="BQ5:BQ6"/>
    <mergeCell ref="BJ5:BJ6"/>
    <mergeCell ref="BK5:BL5"/>
    <mergeCell ref="CA5:CA6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CF5:CF6"/>
    <mergeCell ref="BM5:BM6"/>
    <mergeCell ref="BZ5:BZ6"/>
    <mergeCell ref="BE4:BN4"/>
    <mergeCell ref="BX5:BX6"/>
    <mergeCell ref="BY5:BY6"/>
    <mergeCell ref="BE14:CJ14"/>
    <mergeCell ref="CK14:CO14"/>
    <mergeCell ref="BE15:BN15"/>
    <mergeCell ref="BO15:BY15"/>
    <mergeCell ref="BZ15:CJ15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410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373</v>
      </c>
      <c r="BW9" s="18" t="s">
        <v>373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373</v>
      </c>
      <c r="CM9" s="18" t="s">
        <v>373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374</v>
      </c>
      <c r="BW10" s="12" t="s">
        <v>374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374</v>
      </c>
      <c r="CM10" s="12" t="s">
        <v>374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375</v>
      </c>
      <c r="BW11" s="18" t="s">
        <v>375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375</v>
      </c>
      <c r="CM11" s="18" t="s">
        <v>375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376</v>
      </c>
      <c r="BW12" s="18" t="s">
        <v>376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376</v>
      </c>
      <c r="CM12" s="18" t="s">
        <v>376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377</v>
      </c>
      <c r="BW13" s="18" t="s">
        <v>377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377</v>
      </c>
      <c r="CM13" s="18" t="s">
        <v>377</v>
      </c>
      <c r="CN13" s="10"/>
      <c r="CO13" s="11"/>
    </row>
    <row r="14" spans="1:93" s="19" customFormat="1" ht="28.5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8.7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378</v>
      </c>
      <c r="BW20" s="18" t="s">
        <v>378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378</v>
      </c>
      <c r="CM20" s="18" t="s">
        <v>378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379</v>
      </c>
      <c r="BW21" s="18" t="s">
        <v>379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379</v>
      </c>
      <c r="CM21" s="18" t="s">
        <v>379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380</v>
      </c>
      <c r="BW22" s="18" t="s">
        <v>380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380</v>
      </c>
      <c r="CM22" s="18" t="s">
        <v>380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381</v>
      </c>
      <c r="BW23" s="18" t="s">
        <v>381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381</v>
      </c>
      <c r="CM23" s="18" t="s">
        <v>381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382</v>
      </c>
      <c r="BW24" s="18" t="s">
        <v>382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382</v>
      </c>
      <c r="CM24" s="18" t="s">
        <v>382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383</v>
      </c>
      <c r="BW25" s="18" t="s">
        <v>383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383</v>
      </c>
      <c r="CM25" s="18" t="s">
        <v>383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384</v>
      </c>
      <c r="BW26" s="18" t="s">
        <v>384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384</v>
      </c>
      <c r="CM26" s="18" t="s">
        <v>384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385</v>
      </c>
      <c r="BW27" s="18" t="s">
        <v>385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385</v>
      </c>
      <c r="CM27" s="18" t="s">
        <v>385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386</v>
      </c>
      <c r="BW28" s="18" t="s">
        <v>386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386</v>
      </c>
      <c r="CM28" s="18" t="s">
        <v>386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387</v>
      </c>
      <c r="BW29" s="18" t="s">
        <v>387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387</v>
      </c>
      <c r="CM29" s="18" t="s">
        <v>387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388</v>
      </c>
      <c r="BW30" s="18" t="s">
        <v>388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388</v>
      </c>
      <c r="CM30" s="18" t="s">
        <v>388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389</v>
      </c>
      <c r="BW31" s="18" t="s">
        <v>389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389</v>
      </c>
      <c r="CM31" s="18" t="s">
        <v>389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390</v>
      </c>
      <c r="BW32" s="18" t="s">
        <v>390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390</v>
      </c>
      <c r="CM32" s="18" t="s">
        <v>390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391</v>
      </c>
      <c r="BW33" s="18" t="s">
        <v>391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391</v>
      </c>
      <c r="CM33" s="18" t="s">
        <v>391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392</v>
      </c>
      <c r="BW34" s="18" t="s">
        <v>392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392</v>
      </c>
      <c r="CM34" s="18" t="s">
        <v>392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393</v>
      </c>
      <c r="BW35" s="18" t="s">
        <v>393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393</v>
      </c>
      <c r="CM35" s="18" t="s">
        <v>393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394</v>
      </c>
      <c r="BL36" s="12" t="s">
        <v>394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394</v>
      </c>
      <c r="CM36" s="12" t="s">
        <v>394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395</v>
      </c>
      <c r="BW37" s="18" t="s">
        <v>395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395</v>
      </c>
      <c r="CM37" s="18" t="s">
        <v>395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396</v>
      </c>
      <c r="BL38" s="12" t="s">
        <v>396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396</v>
      </c>
      <c r="CM38" s="12" t="s">
        <v>396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397</v>
      </c>
      <c r="BL39" s="12" t="s">
        <v>397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397</v>
      </c>
      <c r="CM39" s="12" t="s">
        <v>397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398</v>
      </c>
      <c r="BW40" s="18" t="s">
        <v>398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398</v>
      </c>
      <c r="CM40" s="18" t="s">
        <v>398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399</v>
      </c>
      <c r="BL41" s="12" t="s">
        <v>399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399</v>
      </c>
      <c r="BW41" s="12" t="s">
        <v>399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399</v>
      </c>
      <c r="CH41" s="12" t="s">
        <v>399</v>
      </c>
      <c r="CI41" s="10"/>
      <c r="CJ41" s="11"/>
      <c r="CK41" s="18">
        <v>0</v>
      </c>
      <c r="CL41" s="12" t="s">
        <v>399</v>
      </c>
      <c r="CM41" s="12" t="s">
        <v>399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400</v>
      </c>
      <c r="BL42" s="12" t="s">
        <v>400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400</v>
      </c>
      <c r="BW42" s="12" t="s">
        <v>400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400</v>
      </c>
      <c r="CM42" s="12" t="s">
        <v>400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401</v>
      </c>
      <c r="BL43" s="12" t="s">
        <v>401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401</v>
      </c>
      <c r="BW43" s="12" t="s">
        <v>401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401</v>
      </c>
      <c r="CH43" s="12" t="s">
        <v>401</v>
      </c>
      <c r="CI43" s="10"/>
      <c r="CJ43" s="11"/>
      <c r="CK43" s="18">
        <v>0</v>
      </c>
      <c r="CL43" s="12" t="s">
        <v>401</v>
      </c>
      <c r="CM43" s="12" t="s">
        <v>401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402</v>
      </c>
      <c r="BL44" s="12" t="s">
        <v>402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402</v>
      </c>
      <c r="BW44" s="12" t="s">
        <v>402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402</v>
      </c>
      <c r="CH44" s="12" t="s">
        <v>402</v>
      </c>
      <c r="CI44" s="10"/>
      <c r="CJ44" s="11"/>
      <c r="CK44" s="18">
        <v>0</v>
      </c>
      <c r="CL44" s="12" t="s">
        <v>402</v>
      </c>
      <c r="CM44" s="12" t="s">
        <v>402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403</v>
      </c>
      <c r="BL45" s="12" t="s">
        <v>403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403</v>
      </c>
      <c r="CM45" s="12" t="s">
        <v>403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404</v>
      </c>
      <c r="BL46" s="12" t="s">
        <v>404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404</v>
      </c>
      <c r="CM46" s="12" t="s">
        <v>404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405</v>
      </c>
      <c r="BL47" s="12" t="s">
        <v>405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405</v>
      </c>
      <c r="CH47" s="12" t="s">
        <v>405</v>
      </c>
      <c r="CI47" s="10"/>
      <c r="CJ47" s="11"/>
      <c r="CK47" s="18">
        <v>0</v>
      </c>
      <c r="CL47" s="12" t="s">
        <v>405</v>
      </c>
      <c r="CM47" s="12" t="s">
        <v>405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406</v>
      </c>
      <c r="BL48" s="12" t="s">
        <v>406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406</v>
      </c>
      <c r="BW48" s="12" t="s">
        <v>406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406</v>
      </c>
      <c r="CH48" s="12" t="s">
        <v>406</v>
      </c>
      <c r="CI48" s="10"/>
      <c r="CJ48" s="11"/>
      <c r="CK48" s="18">
        <v>0</v>
      </c>
      <c r="CL48" s="12" t="s">
        <v>406</v>
      </c>
      <c r="CM48" s="12" t="s">
        <v>406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407</v>
      </c>
      <c r="BL49" s="12" t="s">
        <v>407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407</v>
      </c>
      <c r="CH49" s="12" t="s">
        <v>407</v>
      </c>
      <c r="CI49" s="10"/>
      <c r="CJ49" s="11"/>
      <c r="CK49" s="18">
        <v>0</v>
      </c>
      <c r="CL49" s="12" t="s">
        <v>407</v>
      </c>
      <c r="CM49" s="12" t="s">
        <v>407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408</v>
      </c>
      <c r="BW50" s="18" t="s">
        <v>408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408</v>
      </c>
      <c r="CM50" s="18" t="s">
        <v>408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409</v>
      </c>
      <c r="BL51" s="18" t="s">
        <v>409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409</v>
      </c>
      <c r="CM51" s="18" t="s">
        <v>409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411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412</v>
      </c>
      <c r="BW9" s="18" t="s">
        <v>412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412</v>
      </c>
      <c r="CM9" s="18" t="s">
        <v>412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413</v>
      </c>
      <c r="BW10" s="12" t="s">
        <v>413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413</v>
      </c>
      <c r="CM10" s="12" t="s">
        <v>413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414</v>
      </c>
      <c r="BW11" s="18" t="s">
        <v>414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414</v>
      </c>
      <c r="CM11" s="18" t="s">
        <v>414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415</v>
      </c>
      <c r="BW12" s="18" t="s">
        <v>415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415</v>
      </c>
      <c r="CM12" s="18" t="s">
        <v>415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416</v>
      </c>
      <c r="BW13" s="18" t="s">
        <v>416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416</v>
      </c>
      <c r="CM13" s="18" t="s">
        <v>416</v>
      </c>
      <c r="CN13" s="10"/>
      <c r="CO13" s="11"/>
    </row>
    <row r="14" spans="1:93" s="19" customFormat="1" ht="26.25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9.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417</v>
      </c>
      <c r="BW20" s="18" t="s">
        <v>417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417</v>
      </c>
      <c r="CM20" s="18" t="s">
        <v>417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418</v>
      </c>
      <c r="BW21" s="18" t="s">
        <v>418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418</v>
      </c>
      <c r="CM21" s="18" t="s">
        <v>418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419</v>
      </c>
      <c r="BW22" s="18" t="s">
        <v>419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419</v>
      </c>
      <c r="CM22" s="18" t="s">
        <v>419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420</v>
      </c>
      <c r="BW23" s="18" t="s">
        <v>420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420</v>
      </c>
      <c r="CM23" s="18" t="s">
        <v>420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421</v>
      </c>
      <c r="BW24" s="18" t="s">
        <v>421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421</v>
      </c>
      <c r="CM24" s="18" t="s">
        <v>421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422</v>
      </c>
      <c r="BW25" s="18" t="s">
        <v>422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422</v>
      </c>
      <c r="CM25" s="18" t="s">
        <v>422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423</v>
      </c>
      <c r="BW26" s="18" t="s">
        <v>423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423</v>
      </c>
      <c r="CM26" s="18" t="s">
        <v>423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424</v>
      </c>
      <c r="BW27" s="18" t="s">
        <v>424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424</v>
      </c>
      <c r="CM27" s="18" t="s">
        <v>424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425</v>
      </c>
      <c r="BW28" s="18" t="s">
        <v>425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425</v>
      </c>
      <c r="CM28" s="18" t="s">
        <v>425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426</v>
      </c>
      <c r="BW29" s="18" t="s">
        <v>426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426</v>
      </c>
      <c r="CM29" s="18" t="s">
        <v>426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427</v>
      </c>
      <c r="BW30" s="18" t="s">
        <v>427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427</v>
      </c>
      <c r="CM30" s="18" t="s">
        <v>427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428</v>
      </c>
      <c r="BW31" s="18" t="s">
        <v>428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428</v>
      </c>
      <c r="CM31" s="18" t="s">
        <v>428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429</v>
      </c>
      <c r="BW32" s="18" t="s">
        <v>429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429</v>
      </c>
      <c r="CM32" s="18" t="s">
        <v>429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430</v>
      </c>
      <c r="BW33" s="18" t="s">
        <v>430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430</v>
      </c>
      <c r="CM33" s="18" t="s">
        <v>430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431</v>
      </c>
      <c r="BW34" s="18" t="s">
        <v>431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431</v>
      </c>
      <c r="CM34" s="18" t="s">
        <v>431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432</v>
      </c>
      <c r="BW35" s="18" t="s">
        <v>432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432</v>
      </c>
      <c r="CM35" s="18" t="s">
        <v>432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433</v>
      </c>
      <c r="BL36" s="12" t="s">
        <v>433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433</v>
      </c>
      <c r="CM36" s="12" t="s">
        <v>433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434</v>
      </c>
      <c r="BW37" s="18" t="s">
        <v>434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434</v>
      </c>
      <c r="CM37" s="18" t="s">
        <v>434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435</v>
      </c>
      <c r="BL38" s="12" t="s">
        <v>435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435</v>
      </c>
      <c r="CM38" s="12" t="s">
        <v>435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436</v>
      </c>
      <c r="BL39" s="12" t="s">
        <v>436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436</v>
      </c>
      <c r="CM39" s="12" t="s">
        <v>436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437</v>
      </c>
      <c r="BW40" s="18" t="s">
        <v>437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437</v>
      </c>
      <c r="CM40" s="18" t="s">
        <v>437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438</v>
      </c>
      <c r="BL41" s="12" t="s">
        <v>438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438</v>
      </c>
      <c r="BW41" s="12" t="s">
        <v>438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438</v>
      </c>
      <c r="CH41" s="12" t="s">
        <v>438</v>
      </c>
      <c r="CI41" s="10"/>
      <c r="CJ41" s="11"/>
      <c r="CK41" s="18">
        <v>0</v>
      </c>
      <c r="CL41" s="12" t="s">
        <v>438</v>
      </c>
      <c r="CM41" s="12" t="s">
        <v>438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439</v>
      </c>
      <c r="BL42" s="12" t="s">
        <v>439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439</v>
      </c>
      <c r="BW42" s="12" t="s">
        <v>439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439</v>
      </c>
      <c r="CM42" s="12" t="s">
        <v>439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440</v>
      </c>
      <c r="BL43" s="12" t="s">
        <v>440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440</v>
      </c>
      <c r="BW43" s="12" t="s">
        <v>440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440</v>
      </c>
      <c r="CH43" s="12" t="s">
        <v>440</v>
      </c>
      <c r="CI43" s="10"/>
      <c r="CJ43" s="11"/>
      <c r="CK43" s="18">
        <v>0</v>
      </c>
      <c r="CL43" s="12" t="s">
        <v>440</v>
      </c>
      <c r="CM43" s="12" t="s">
        <v>440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441</v>
      </c>
      <c r="BL44" s="12" t="s">
        <v>441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441</v>
      </c>
      <c r="BW44" s="12" t="s">
        <v>441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441</v>
      </c>
      <c r="CH44" s="12" t="s">
        <v>441</v>
      </c>
      <c r="CI44" s="10"/>
      <c r="CJ44" s="11"/>
      <c r="CK44" s="18">
        <v>0</v>
      </c>
      <c r="CL44" s="12" t="s">
        <v>441</v>
      </c>
      <c r="CM44" s="12" t="s">
        <v>441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442</v>
      </c>
      <c r="BL45" s="12" t="s">
        <v>442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442</v>
      </c>
      <c r="CM45" s="12" t="s">
        <v>442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443</v>
      </c>
      <c r="BL46" s="12" t="s">
        <v>443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443</v>
      </c>
      <c r="CM46" s="12" t="s">
        <v>443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444</v>
      </c>
      <c r="BL47" s="12" t="s">
        <v>444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444</v>
      </c>
      <c r="CH47" s="12" t="s">
        <v>444</v>
      </c>
      <c r="CI47" s="10"/>
      <c r="CJ47" s="11"/>
      <c r="CK47" s="18">
        <v>0</v>
      </c>
      <c r="CL47" s="12" t="s">
        <v>444</v>
      </c>
      <c r="CM47" s="12" t="s">
        <v>444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445</v>
      </c>
      <c r="BL48" s="12" t="s">
        <v>445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445</v>
      </c>
      <c r="BW48" s="12" t="s">
        <v>445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445</v>
      </c>
      <c r="CH48" s="12" t="s">
        <v>445</v>
      </c>
      <c r="CI48" s="10"/>
      <c r="CJ48" s="11"/>
      <c r="CK48" s="18">
        <v>0</v>
      </c>
      <c r="CL48" s="12" t="s">
        <v>445</v>
      </c>
      <c r="CM48" s="12" t="s">
        <v>445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446</v>
      </c>
      <c r="BL49" s="12" t="s">
        <v>446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446</v>
      </c>
      <c r="CH49" s="12" t="s">
        <v>446</v>
      </c>
      <c r="CI49" s="10"/>
      <c r="CJ49" s="11"/>
      <c r="CK49" s="18">
        <v>0</v>
      </c>
      <c r="CL49" s="12" t="s">
        <v>446</v>
      </c>
      <c r="CM49" s="12" t="s">
        <v>446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447</v>
      </c>
      <c r="BW50" s="18" t="s">
        <v>447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447</v>
      </c>
      <c r="CM50" s="18" t="s">
        <v>447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448</v>
      </c>
      <c r="BL51" s="18" t="s">
        <v>448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448</v>
      </c>
      <c r="CM51" s="18" t="s">
        <v>448</v>
      </c>
      <c r="CN51" s="10"/>
      <c r="CO51" s="11"/>
    </row>
  </sheetData>
  <autoFilter ref="A8:BZ8"/>
  <mergeCells count="150"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R5:BR6"/>
    <mergeCell ref="CI5:CI6"/>
    <mergeCell ref="CG5:CH5"/>
    <mergeCell ref="BS5:BS6"/>
    <mergeCell ref="B3:C6"/>
    <mergeCell ref="H3:K3"/>
    <mergeCell ref="L3:AY3"/>
    <mergeCell ref="S4:T4"/>
    <mergeCell ref="V5:X5"/>
    <mergeCell ref="Y5:AA5"/>
    <mergeCell ref="AW5:AY5"/>
    <mergeCell ref="AZ3:BB3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BE3:CJ3"/>
    <mergeCell ref="CL5:CM5"/>
    <mergeCell ref="CN5:CN6"/>
    <mergeCell ref="CO5:CO6"/>
    <mergeCell ref="BE5:BE6"/>
    <mergeCell ref="BN5:BN6"/>
    <mergeCell ref="BF5:BF6"/>
    <mergeCell ref="BG5:BG6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BT5:BT6"/>
    <mergeCell ref="BU5:BU6"/>
    <mergeCell ref="CK3:CO3"/>
    <mergeCell ref="CK4:CO4"/>
    <mergeCell ref="BJ5:BJ6"/>
    <mergeCell ref="CK15:CO15"/>
    <mergeCell ref="CK5:CK6"/>
    <mergeCell ref="AB5:AD5"/>
    <mergeCell ref="AE5:AG5"/>
    <mergeCell ref="AH5:AJ5"/>
    <mergeCell ref="BE14:CJ14"/>
    <mergeCell ref="CK14:CO14"/>
    <mergeCell ref="S5:S6"/>
    <mergeCell ref="T5:T6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Y16:BY17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449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450</v>
      </c>
      <c r="BW9" s="18" t="s">
        <v>450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450</v>
      </c>
      <c r="CM9" s="18" t="s">
        <v>450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451</v>
      </c>
      <c r="BW10" s="12" t="s">
        <v>451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451</v>
      </c>
      <c r="CM10" s="12" t="s">
        <v>451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452</v>
      </c>
      <c r="BW11" s="18" t="s">
        <v>452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452</v>
      </c>
      <c r="CM11" s="18" t="s">
        <v>452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453</v>
      </c>
      <c r="BW12" s="18" t="s">
        <v>453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453</v>
      </c>
      <c r="CM12" s="18" t="s">
        <v>453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454</v>
      </c>
      <c r="BW13" s="18" t="s">
        <v>454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454</v>
      </c>
      <c r="CM13" s="18" t="s">
        <v>454</v>
      </c>
      <c r="CN13" s="10"/>
      <c r="CO13" s="11"/>
    </row>
    <row r="14" spans="1:93" s="19" customFormat="1" ht="27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9.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455</v>
      </c>
      <c r="BW20" s="18" t="s">
        <v>455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455</v>
      </c>
      <c r="CM20" s="18" t="s">
        <v>455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456</v>
      </c>
      <c r="BW21" s="18" t="s">
        <v>456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456</v>
      </c>
      <c r="CM21" s="18" t="s">
        <v>456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457</v>
      </c>
      <c r="BW22" s="18" t="s">
        <v>457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457</v>
      </c>
      <c r="CM22" s="18" t="s">
        <v>457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458</v>
      </c>
      <c r="BW23" s="18" t="s">
        <v>458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458</v>
      </c>
      <c r="CM23" s="18" t="s">
        <v>458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459</v>
      </c>
      <c r="BW24" s="18" t="s">
        <v>459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459</v>
      </c>
      <c r="CM24" s="18" t="s">
        <v>459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460</v>
      </c>
      <c r="BW25" s="18" t="s">
        <v>460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460</v>
      </c>
      <c r="CM25" s="18" t="s">
        <v>460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461</v>
      </c>
      <c r="BW26" s="18" t="s">
        <v>461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461</v>
      </c>
      <c r="CM26" s="18" t="s">
        <v>461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462</v>
      </c>
      <c r="BW27" s="18" t="s">
        <v>462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462</v>
      </c>
      <c r="CM27" s="18" t="s">
        <v>462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463</v>
      </c>
      <c r="BW28" s="18" t="s">
        <v>463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463</v>
      </c>
      <c r="CM28" s="18" t="s">
        <v>463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464</v>
      </c>
      <c r="BW29" s="18" t="s">
        <v>464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464</v>
      </c>
      <c r="CM29" s="18" t="s">
        <v>464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465</v>
      </c>
      <c r="BW30" s="18" t="s">
        <v>465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465</v>
      </c>
      <c r="CM30" s="18" t="s">
        <v>465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466</v>
      </c>
      <c r="BW31" s="18" t="s">
        <v>466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466</v>
      </c>
      <c r="CM31" s="18" t="s">
        <v>466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467</v>
      </c>
      <c r="BW32" s="18" t="s">
        <v>467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467</v>
      </c>
      <c r="CM32" s="18" t="s">
        <v>467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468</v>
      </c>
      <c r="BW33" s="18" t="s">
        <v>468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468</v>
      </c>
      <c r="CM33" s="18" t="s">
        <v>468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469</v>
      </c>
      <c r="BW34" s="18" t="s">
        <v>469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469</v>
      </c>
      <c r="CM34" s="18" t="s">
        <v>469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470</v>
      </c>
      <c r="BW35" s="18" t="s">
        <v>470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470</v>
      </c>
      <c r="CM35" s="18" t="s">
        <v>470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471</v>
      </c>
      <c r="BL36" s="12" t="s">
        <v>471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471</v>
      </c>
      <c r="CM36" s="12" t="s">
        <v>471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472</v>
      </c>
      <c r="BW37" s="18" t="s">
        <v>472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472</v>
      </c>
      <c r="CM37" s="18" t="s">
        <v>472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473</v>
      </c>
      <c r="BL38" s="12" t="s">
        <v>473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473</v>
      </c>
      <c r="CM38" s="12" t="s">
        <v>473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474</v>
      </c>
      <c r="BL39" s="12" t="s">
        <v>474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474</v>
      </c>
      <c r="CM39" s="12" t="s">
        <v>474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475</v>
      </c>
      <c r="BW40" s="18" t="s">
        <v>475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475</v>
      </c>
      <c r="CM40" s="18" t="s">
        <v>475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476</v>
      </c>
      <c r="BL41" s="12" t="s">
        <v>476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476</v>
      </c>
      <c r="BW41" s="12" t="s">
        <v>476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476</v>
      </c>
      <c r="CH41" s="12" t="s">
        <v>476</v>
      </c>
      <c r="CI41" s="10"/>
      <c r="CJ41" s="11"/>
      <c r="CK41" s="18">
        <v>0</v>
      </c>
      <c r="CL41" s="12" t="s">
        <v>476</v>
      </c>
      <c r="CM41" s="12" t="s">
        <v>476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477</v>
      </c>
      <c r="BL42" s="12" t="s">
        <v>477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477</v>
      </c>
      <c r="BW42" s="12" t="s">
        <v>477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477</v>
      </c>
      <c r="CM42" s="12" t="s">
        <v>477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478</v>
      </c>
      <c r="BL43" s="12" t="s">
        <v>478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478</v>
      </c>
      <c r="BW43" s="12" t="s">
        <v>478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478</v>
      </c>
      <c r="CH43" s="12" t="s">
        <v>478</v>
      </c>
      <c r="CI43" s="10"/>
      <c r="CJ43" s="11"/>
      <c r="CK43" s="18">
        <v>0</v>
      </c>
      <c r="CL43" s="12" t="s">
        <v>478</v>
      </c>
      <c r="CM43" s="12" t="s">
        <v>478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479</v>
      </c>
      <c r="BL44" s="12" t="s">
        <v>479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479</v>
      </c>
      <c r="BW44" s="12" t="s">
        <v>479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479</v>
      </c>
      <c r="CH44" s="12" t="s">
        <v>479</v>
      </c>
      <c r="CI44" s="10"/>
      <c r="CJ44" s="11"/>
      <c r="CK44" s="18">
        <v>0</v>
      </c>
      <c r="CL44" s="12" t="s">
        <v>479</v>
      </c>
      <c r="CM44" s="12" t="s">
        <v>479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480</v>
      </c>
      <c r="BL45" s="12" t="s">
        <v>480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480</v>
      </c>
      <c r="CM45" s="12" t="s">
        <v>480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481</v>
      </c>
      <c r="BL46" s="12" t="s">
        <v>481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481</v>
      </c>
      <c r="CM46" s="12" t="s">
        <v>481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482</v>
      </c>
      <c r="BL47" s="12" t="s">
        <v>482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482</v>
      </c>
      <c r="CH47" s="12" t="s">
        <v>482</v>
      </c>
      <c r="CI47" s="10"/>
      <c r="CJ47" s="11"/>
      <c r="CK47" s="18">
        <v>0</v>
      </c>
      <c r="CL47" s="12" t="s">
        <v>482</v>
      </c>
      <c r="CM47" s="12" t="s">
        <v>482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483</v>
      </c>
      <c r="BL48" s="12" t="s">
        <v>483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483</v>
      </c>
      <c r="BW48" s="12" t="s">
        <v>483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483</v>
      </c>
      <c r="CH48" s="12" t="s">
        <v>483</v>
      </c>
      <c r="CI48" s="10"/>
      <c r="CJ48" s="11"/>
      <c r="CK48" s="18">
        <v>0</v>
      </c>
      <c r="CL48" s="12" t="s">
        <v>483</v>
      </c>
      <c r="CM48" s="12" t="s">
        <v>483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484</v>
      </c>
      <c r="BL49" s="12" t="s">
        <v>484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484</v>
      </c>
      <c r="CH49" s="12" t="s">
        <v>484</v>
      </c>
      <c r="CI49" s="10"/>
      <c r="CJ49" s="11"/>
      <c r="CK49" s="18">
        <v>0</v>
      </c>
      <c r="CL49" s="12" t="s">
        <v>484</v>
      </c>
      <c r="CM49" s="12" t="s">
        <v>484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485</v>
      </c>
      <c r="BW50" s="18" t="s">
        <v>485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485</v>
      </c>
      <c r="CM50" s="18" t="s">
        <v>485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486</v>
      </c>
      <c r="BL51" s="18" t="s">
        <v>486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486</v>
      </c>
      <c r="CM51" s="18" t="s">
        <v>486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487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488</v>
      </c>
      <c r="BW9" s="18" t="s">
        <v>488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488</v>
      </c>
      <c r="CM9" s="18" t="s">
        <v>488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489</v>
      </c>
      <c r="BW10" s="12" t="s">
        <v>489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489</v>
      </c>
      <c r="CM10" s="12" t="s">
        <v>489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490</v>
      </c>
      <c r="BW11" s="18" t="s">
        <v>490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490</v>
      </c>
      <c r="CM11" s="18" t="s">
        <v>490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491</v>
      </c>
      <c r="BW12" s="18" t="s">
        <v>491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491</v>
      </c>
      <c r="CM12" s="18" t="s">
        <v>491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492</v>
      </c>
      <c r="BW13" s="18" t="s">
        <v>492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492</v>
      </c>
      <c r="CM13" s="18" t="s">
        <v>492</v>
      </c>
      <c r="CN13" s="10"/>
      <c r="CO13" s="11"/>
    </row>
    <row r="14" spans="1:93" s="19" customFormat="1" ht="27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9.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493</v>
      </c>
      <c r="BW20" s="18" t="s">
        <v>493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493</v>
      </c>
      <c r="CM20" s="18" t="s">
        <v>493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494</v>
      </c>
      <c r="BW21" s="18" t="s">
        <v>494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494</v>
      </c>
      <c r="CM21" s="18" t="s">
        <v>494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495</v>
      </c>
      <c r="BW22" s="18" t="s">
        <v>495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495</v>
      </c>
      <c r="CM22" s="18" t="s">
        <v>495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496</v>
      </c>
      <c r="BW23" s="18" t="s">
        <v>496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496</v>
      </c>
      <c r="CM23" s="18" t="s">
        <v>496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497</v>
      </c>
      <c r="BW24" s="18" t="s">
        <v>497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497</v>
      </c>
      <c r="CM24" s="18" t="s">
        <v>497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498</v>
      </c>
      <c r="BW25" s="18" t="s">
        <v>498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498</v>
      </c>
      <c r="CM25" s="18" t="s">
        <v>498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499</v>
      </c>
      <c r="BW26" s="18" t="s">
        <v>499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499</v>
      </c>
      <c r="CM26" s="18" t="s">
        <v>499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500</v>
      </c>
      <c r="BW27" s="18" t="s">
        <v>500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500</v>
      </c>
      <c r="CM27" s="18" t="s">
        <v>500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501</v>
      </c>
      <c r="BW28" s="18" t="s">
        <v>501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501</v>
      </c>
      <c r="CM28" s="18" t="s">
        <v>501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502</v>
      </c>
      <c r="BW29" s="18" t="s">
        <v>502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502</v>
      </c>
      <c r="CM29" s="18" t="s">
        <v>502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503</v>
      </c>
      <c r="BW30" s="18" t="s">
        <v>503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503</v>
      </c>
      <c r="CM30" s="18" t="s">
        <v>503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504</v>
      </c>
      <c r="BW31" s="18" t="s">
        <v>504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504</v>
      </c>
      <c r="CM31" s="18" t="s">
        <v>504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505</v>
      </c>
      <c r="BW32" s="18" t="s">
        <v>505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505</v>
      </c>
      <c r="CM32" s="18" t="s">
        <v>505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506</v>
      </c>
      <c r="BW33" s="18" t="s">
        <v>506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506</v>
      </c>
      <c r="CM33" s="18" t="s">
        <v>506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507</v>
      </c>
      <c r="BW34" s="18" t="s">
        <v>507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507</v>
      </c>
      <c r="CM34" s="18" t="s">
        <v>507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508</v>
      </c>
      <c r="BW35" s="18" t="s">
        <v>508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508</v>
      </c>
      <c r="CM35" s="18" t="s">
        <v>508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509</v>
      </c>
      <c r="BL36" s="12" t="s">
        <v>509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509</v>
      </c>
      <c r="CM36" s="12" t="s">
        <v>509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510</v>
      </c>
      <c r="BW37" s="18" t="s">
        <v>510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510</v>
      </c>
      <c r="CM37" s="18" t="s">
        <v>510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511</v>
      </c>
      <c r="BL38" s="12" t="s">
        <v>511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511</v>
      </c>
      <c r="CM38" s="12" t="s">
        <v>511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512</v>
      </c>
      <c r="BL39" s="12" t="s">
        <v>512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512</v>
      </c>
      <c r="CM39" s="12" t="s">
        <v>512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513</v>
      </c>
      <c r="BW40" s="18" t="s">
        <v>513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513</v>
      </c>
      <c r="CM40" s="18" t="s">
        <v>513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514</v>
      </c>
      <c r="BL41" s="12" t="s">
        <v>514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514</v>
      </c>
      <c r="BW41" s="12" t="s">
        <v>514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514</v>
      </c>
      <c r="CH41" s="12" t="s">
        <v>514</v>
      </c>
      <c r="CI41" s="10"/>
      <c r="CJ41" s="11"/>
      <c r="CK41" s="18">
        <v>0</v>
      </c>
      <c r="CL41" s="12" t="s">
        <v>514</v>
      </c>
      <c r="CM41" s="12" t="s">
        <v>514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515</v>
      </c>
      <c r="BL42" s="12" t="s">
        <v>515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515</v>
      </c>
      <c r="BW42" s="12" t="s">
        <v>515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515</v>
      </c>
      <c r="CM42" s="12" t="s">
        <v>515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516</v>
      </c>
      <c r="BL43" s="12" t="s">
        <v>516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516</v>
      </c>
      <c r="BW43" s="12" t="s">
        <v>516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516</v>
      </c>
      <c r="CH43" s="12" t="s">
        <v>516</v>
      </c>
      <c r="CI43" s="10"/>
      <c r="CJ43" s="11"/>
      <c r="CK43" s="18">
        <v>0</v>
      </c>
      <c r="CL43" s="12" t="s">
        <v>516</v>
      </c>
      <c r="CM43" s="12" t="s">
        <v>516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517</v>
      </c>
      <c r="BL44" s="12" t="s">
        <v>517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517</v>
      </c>
      <c r="BW44" s="12" t="s">
        <v>517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517</v>
      </c>
      <c r="CH44" s="12" t="s">
        <v>517</v>
      </c>
      <c r="CI44" s="10"/>
      <c r="CJ44" s="11"/>
      <c r="CK44" s="18">
        <v>0</v>
      </c>
      <c r="CL44" s="12" t="s">
        <v>517</v>
      </c>
      <c r="CM44" s="12" t="s">
        <v>517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518</v>
      </c>
      <c r="BL45" s="12" t="s">
        <v>518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518</v>
      </c>
      <c r="CM45" s="12" t="s">
        <v>518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519</v>
      </c>
      <c r="BL46" s="12" t="s">
        <v>519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519</v>
      </c>
      <c r="CM46" s="12" t="s">
        <v>519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520</v>
      </c>
      <c r="BL47" s="12" t="s">
        <v>520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520</v>
      </c>
      <c r="CH47" s="12" t="s">
        <v>520</v>
      </c>
      <c r="CI47" s="10"/>
      <c r="CJ47" s="11"/>
      <c r="CK47" s="18">
        <v>0</v>
      </c>
      <c r="CL47" s="12" t="s">
        <v>520</v>
      </c>
      <c r="CM47" s="12" t="s">
        <v>520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521</v>
      </c>
      <c r="BL48" s="12" t="s">
        <v>521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521</v>
      </c>
      <c r="BW48" s="12" t="s">
        <v>521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521</v>
      </c>
      <c r="CH48" s="12" t="s">
        <v>521</v>
      </c>
      <c r="CI48" s="10"/>
      <c r="CJ48" s="11"/>
      <c r="CK48" s="18">
        <v>0</v>
      </c>
      <c r="CL48" s="12" t="s">
        <v>521</v>
      </c>
      <c r="CM48" s="12" t="s">
        <v>521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522</v>
      </c>
      <c r="BL49" s="12" t="s">
        <v>522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522</v>
      </c>
      <c r="CH49" s="12" t="s">
        <v>522</v>
      </c>
      <c r="CI49" s="10"/>
      <c r="CJ49" s="11"/>
      <c r="CK49" s="18">
        <v>0</v>
      </c>
      <c r="CL49" s="12" t="s">
        <v>522</v>
      </c>
      <c r="CM49" s="12" t="s">
        <v>522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523</v>
      </c>
      <c r="BW50" s="18" t="s">
        <v>523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523</v>
      </c>
      <c r="CM50" s="18" t="s">
        <v>523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524</v>
      </c>
      <c r="BL51" s="18" t="s">
        <v>524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524</v>
      </c>
      <c r="CM51" s="18" t="s">
        <v>524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525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526</v>
      </c>
      <c r="BW9" s="18" t="s">
        <v>526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526</v>
      </c>
      <c r="CM9" s="18" t="s">
        <v>526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527</v>
      </c>
      <c r="BW10" s="12" t="s">
        <v>527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527</v>
      </c>
      <c r="CM10" s="12" t="s">
        <v>527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528</v>
      </c>
      <c r="BW11" s="18" t="s">
        <v>528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528</v>
      </c>
      <c r="CM11" s="18" t="s">
        <v>528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529</v>
      </c>
      <c r="BW12" s="18" t="s">
        <v>529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529</v>
      </c>
      <c r="CM12" s="18" t="s">
        <v>529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530</v>
      </c>
      <c r="BW13" s="18" t="s">
        <v>530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530</v>
      </c>
      <c r="CM13" s="18" t="s">
        <v>530</v>
      </c>
      <c r="CN13" s="10"/>
      <c r="CO13" s="11"/>
    </row>
    <row r="14" spans="1:93" s="19" customFormat="1" ht="27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50.2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531</v>
      </c>
      <c r="BW20" s="18" t="s">
        <v>531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531</v>
      </c>
      <c r="CM20" s="18" t="s">
        <v>531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532</v>
      </c>
      <c r="BW21" s="18" t="s">
        <v>532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532</v>
      </c>
      <c r="CM21" s="18" t="s">
        <v>532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533</v>
      </c>
      <c r="BW22" s="18" t="s">
        <v>533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533</v>
      </c>
      <c r="CM22" s="18" t="s">
        <v>533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534</v>
      </c>
      <c r="BW23" s="18" t="s">
        <v>534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534</v>
      </c>
      <c r="CM23" s="18" t="s">
        <v>534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535</v>
      </c>
      <c r="BW24" s="18" t="s">
        <v>535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535</v>
      </c>
      <c r="CM24" s="18" t="s">
        <v>535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536</v>
      </c>
      <c r="BW25" s="18" t="s">
        <v>536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536</v>
      </c>
      <c r="CM25" s="18" t="s">
        <v>536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537</v>
      </c>
      <c r="BW26" s="18" t="s">
        <v>537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537</v>
      </c>
      <c r="CM26" s="18" t="s">
        <v>537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538</v>
      </c>
      <c r="BW27" s="18" t="s">
        <v>538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538</v>
      </c>
      <c r="CM27" s="18" t="s">
        <v>538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539</v>
      </c>
      <c r="BW28" s="18" t="s">
        <v>539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539</v>
      </c>
      <c r="CM28" s="18" t="s">
        <v>539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540</v>
      </c>
      <c r="BW29" s="18" t="s">
        <v>540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540</v>
      </c>
      <c r="CM29" s="18" t="s">
        <v>540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541</v>
      </c>
      <c r="BW30" s="18" t="s">
        <v>541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541</v>
      </c>
      <c r="CM30" s="18" t="s">
        <v>541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542</v>
      </c>
      <c r="BW31" s="18" t="s">
        <v>542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542</v>
      </c>
      <c r="CM31" s="18" t="s">
        <v>542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543</v>
      </c>
      <c r="BW32" s="18" t="s">
        <v>543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543</v>
      </c>
      <c r="CM32" s="18" t="s">
        <v>543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544</v>
      </c>
      <c r="BW33" s="18" t="s">
        <v>544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544</v>
      </c>
      <c r="CM33" s="18" t="s">
        <v>544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545</v>
      </c>
      <c r="BW34" s="18" t="s">
        <v>545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545</v>
      </c>
      <c r="CM34" s="18" t="s">
        <v>545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546</v>
      </c>
      <c r="BW35" s="18" t="s">
        <v>546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546</v>
      </c>
      <c r="CM35" s="18" t="s">
        <v>546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547</v>
      </c>
      <c r="BL36" s="12" t="s">
        <v>547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547</v>
      </c>
      <c r="CM36" s="12" t="s">
        <v>547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548</v>
      </c>
      <c r="BW37" s="18" t="s">
        <v>548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548</v>
      </c>
      <c r="CM37" s="18" t="s">
        <v>548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549</v>
      </c>
      <c r="BL38" s="12" t="s">
        <v>549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549</v>
      </c>
      <c r="CM38" s="12" t="s">
        <v>549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550</v>
      </c>
      <c r="BL39" s="12" t="s">
        <v>550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550</v>
      </c>
      <c r="CM39" s="12" t="s">
        <v>550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551</v>
      </c>
      <c r="BW40" s="18" t="s">
        <v>551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551</v>
      </c>
      <c r="CM40" s="18" t="s">
        <v>551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552</v>
      </c>
      <c r="BL41" s="12" t="s">
        <v>552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552</v>
      </c>
      <c r="BW41" s="12" t="s">
        <v>552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552</v>
      </c>
      <c r="CH41" s="12" t="s">
        <v>552</v>
      </c>
      <c r="CI41" s="10"/>
      <c r="CJ41" s="11"/>
      <c r="CK41" s="18">
        <v>0</v>
      </c>
      <c r="CL41" s="12" t="s">
        <v>552</v>
      </c>
      <c r="CM41" s="12" t="s">
        <v>552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553</v>
      </c>
      <c r="BL42" s="12" t="s">
        <v>553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553</v>
      </c>
      <c r="BW42" s="12" t="s">
        <v>553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553</v>
      </c>
      <c r="CM42" s="12" t="s">
        <v>553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554</v>
      </c>
      <c r="BL43" s="12" t="s">
        <v>554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554</v>
      </c>
      <c r="BW43" s="12" t="s">
        <v>554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554</v>
      </c>
      <c r="CH43" s="12" t="s">
        <v>554</v>
      </c>
      <c r="CI43" s="10"/>
      <c r="CJ43" s="11"/>
      <c r="CK43" s="18">
        <v>0</v>
      </c>
      <c r="CL43" s="12" t="s">
        <v>554</v>
      </c>
      <c r="CM43" s="12" t="s">
        <v>554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555</v>
      </c>
      <c r="BL44" s="12" t="s">
        <v>555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555</v>
      </c>
      <c r="BW44" s="12" t="s">
        <v>555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555</v>
      </c>
      <c r="CH44" s="12" t="s">
        <v>555</v>
      </c>
      <c r="CI44" s="10"/>
      <c r="CJ44" s="11"/>
      <c r="CK44" s="18">
        <v>0</v>
      </c>
      <c r="CL44" s="12" t="s">
        <v>555</v>
      </c>
      <c r="CM44" s="12" t="s">
        <v>555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556</v>
      </c>
      <c r="BL45" s="12" t="s">
        <v>556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556</v>
      </c>
      <c r="CM45" s="12" t="s">
        <v>556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557</v>
      </c>
      <c r="BL46" s="12" t="s">
        <v>557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557</v>
      </c>
      <c r="CM46" s="12" t="s">
        <v>557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558</v>
      </c>
      <c r="BL47" s="12" t="s">
        <v>558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558</v>
      </c>
      <c r="CH47" s="12" t="s">
        <v>558</v>
      </c>
      <c r="CI47" s="10"/>
      <c r="CJ47" s="11"/>
      <c r="CK47" s="18">
        <v>0</v>
      </c>
      <c r="CL47" s="12" t="s">
        <v>558</v>
      </c>
      <c r="CM47" s="12" t="s">
        <v>558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559</v>
      </c>
      <c r="BL48" s="12" t="s">
        <v>559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559</v>
      </c>
      <c r="BW48" s="12" t="s">
        <v>559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559</v>
      </c>
      <c r="CH48" s="12" t="s">
        <v>559</v>
      </c>
      <c r="CI48" s="10"/>
      <c r="CJ48" s="11"/>
      <c r="CK48" s="18">
        <v>0</v>
      </c>
      <c r="CL48" s="12" t="s">
        <v>559</v>
      </c>
      <c r="CM48" s="12" t="s">
        <v>559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560</v>
      </c>
      <c r="BL49" s="12" t="s">
        <v>560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560</v>
      </c>
      <c r="CH49" s="12" t="s">
        <v>560</v>
      </c>
      <c r="CI49" s="10"/>
      <c r="CJ49" s="11"/>
      <c r="CK49" s="18">
        <v>0</v>
      </c>
      <c r="CL49" s="12" t="s">
        <v>560</v>
      </c>
      <c r="CM49" s="12" t="s">
        <v>560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561</v>
      </c>
      <c r="BW50" s="18" t="s">
        <v>561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561</v>
      </c>
      <c r="CM50" s="18" t="s">
        <v>561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562</v>
      </c>
      <c r="BL51" s="18" t="s">
        <v>562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562</v>
      </c>
      <c r="CM51" s="18" t="s">
        <v>562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563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564</v>
      </c>
      <c r="BW9" s="18" t="s">
        <v>564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564</v>
      </c>
      <c r="CM9" s="18" t="s">
        <v>564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565</v>
      </c>
      <c r="BW10" s="12" t="s">
        <v>565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565</v>
      </c>
      <c r="CM10" s="12" t="s">
        <v>565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566</v>
      </c>
      <c r="BW11" s="18" t="s">
        <v>566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566</v>
      </c>
      <c r="CM11" s="18" t="s">
        <v>566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567</v>
      </c>
      <c r="BW12" s="18" t="s">
        <v>567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567</v>
      </c>
      <c r="CM12" s="18" t="s">
        <v>567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568</v>
      </c>
      <c r="BW13" s="18" t="s">
        <v>568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568</v>
      </c>
      <c r="CM13" s="18" t="s">
        <v>568</v>
      </c>
      <c r="CN13" s="10"/>
      <c r="CO13" s="11"/>
    </row>
    <row r="14" spans="1:93" s="19" customFormat="1" ht="27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50.2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569</v>
      </c>
      <c r="BW20" s="18" t="s">
        <v>569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569</v>
      </c>
      <c r="CM20" s="18" t="s">
        <v>569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570</v>
      </c>
      <c r="BW21" s="18" t="s">
        <v>570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570</v>
      </c>
      <c r="CM21" s="18" t="s">
        <v>570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571</v>
      </c>
      <c r="BW22" s="18" t="s">
        <v>571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571</v>
      </c>
      <c r="CM22" s="18" t="s">
        <v>571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572</v>
      </c>
      <c r="BW23" s="18" t="s">
        <v>572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572</v>
      </c>
      <c r="CM23" s="18" t="s">
        <v>572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573</v>
      </c>
      <c r="BW24" s="18" t="s">
        <v>573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573</v>
      </c>
      <c r="CM24" s="18" t="s">
        <v>573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574</v>
      </c>
      <c r="BW25" s="18" t="s">
        <v>574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574</v>
      </c>
      <c r="CM25" s="18" t="s">
        <v>574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575</v>
      </c>
      <c r="BW26" s="18" t="s">
        <v>575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575</v>
      </c>
      <c r="CM26" s="18" t="s">
        <v>575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576</v>
      </c>
      <c r="BW27" s="18" t="s">
        <v>576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576</v>
      </c>
      <c r="CM27" s="18" t="s">
        <v>576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577</v>
      </c>
      <c r="BW28" s="18" t="s">
        <v>577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577</v>
      </c>
      <c r="CM28" s="18" t="s">
        <v>577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578</v>
      </c>
      <c r="BW29" s="18" t="s">
        <v>578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578</v>
      </c>
      <c r="CM29" s="18" t="s">
        <v>578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579</v>
      </c>
      <c r="BW30" s="18" t="s">
        <v>579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579</v>
      </c>
      <c r="CM30" s="18" t="s">
        <v>579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580</v>
      </c>
      <c r="BW31" s="18" t="s">
        <v>580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580</v>
      </c>
      <c r="CM31" s="18" t="s">
        <v>580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581</v>
      </c>
      <c r="BW32" s="18" t="s">
        <v>581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581</v>
      </c>
      <c r="CM32" s="18" t="s">
        <v>581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582</v>
      </c>
      <c r="BW33" s="18" t="s">
        <v>582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582</v>
      </c>
      <c r="CM33" s="18" t="s">
        <v>582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583</v>
      </c>
      <c r="BW34" s="18" t="s">
        <v>583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583</v>
      </c>
      <c r="CM34" s="18" t="s">
        <v>583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584</v>
      </c>
      <c r="BW35" s="18" t="s">
        <v>584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584</v>
      </c>
      <c r="CM35" s="18" t="s">
        <v>584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585</v>
      </c>
      <c r="BL36" s="12" t="s">
        <v>585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585</v>
      </c>
      <c r="CM36" s="12" t="s">
        <v>585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586</v>
      </c>
      <c r="BW37" s="18" t="s">
        <v>586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586</v>
      </c>
      <c r="CM37" s="18" t="s">
        <v>586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587</v>
      </c>
      <c r="BL38" s="12" t="s">
        <v>587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587</v>
      </c>
      <c r="CM38" s="12" t="s">
        <v>587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588</v>
      </c>
      <c r="BL39" s="12" t="s">
        <v>588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588</v>
      </c>
      <c r="CM39" s="12" t="s">
        <v>588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589</v>
      </c>
      <c r="BW40" s="18" t="s">
        <v>589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589</v>
      </c>
      <c r="CM40" s="18" t="s">
        <v>589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590</v>
      </c>
      <c r="BL41" s="12" t="s">
        <v>590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590</v>
      </c>
      <c r="BW41" s="12" t="s">
        <v>590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590</v>
      </c>
      <c r="CH41" s="12" t="s">
        <v>590</v>
      </c>
      <c r="CI41" s="10"/>
      <c r="CJ41" s="11"/>
      <c r="CK41" s="18">
        <v>0</v>
      </c>
      <c r="CL41" s="12" t="s">
        <v>590</v>
      </c>
      <c r="CM41" s="12" t="s">
        <v>590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591</v>
      </c>
      <c r="BL42" s="12" t="s">
        <v>591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591</v>
      </c>
      <c r="BW42" s="12" t="s">
        <v>591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591</v>
      </c>
      <c r="CM42" s="12" t="s">
        <v>591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592</v>
      </c>
      <c r="BL43" s="12" t="s">
        <v>592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592</v>
      </c>
      <c r="BW43" s="12" t="s">
        <v>592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592</v>
      </c>
      <c r="CH43" s="12" t="s">
        <v>592</v>
      </c>
      <c r="CI43" s="10"/>
      <c r="CJ43" s="11"/>
      <c r="CK43" s="18">
        <v>0</v>
      </c>
      <c r="CL43" s="12" t="s">
        <v>592</v>
      </c>
      <c r="CM43" s="12" t="s">
        <v>592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593</v>
      </c>
      <c r="BL44" s="12" t="s">
        <v>593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593</v>
      </c>
      <c r="BW44" s="12" t="s">
        <v>593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593</v>
      </c>
      <c r="CH44" s="12" t="s">
        <v>593</v>
      </c>
      <c r="CI44" s="10"/>
      <c r="CJ44" s="11"/>
      <c r="CK44" s="18">
        <v>0</v>
      </c>
      <c r="CL44" s="12" t="s">
        <v>593</v>
      </c>
      <c r="CM44" s="12" t="s">
        <v>593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594</v>
      </c>
      <c r="BL45" s="12" t="s">
        <v>594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594</v>
      </c>
      <c r="CM45" s="12" t="s">
        <v>594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595</v>
      </c>
      <c r="BL46" s="12" t="s">
        <v>595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595</v>
      </c>
      <c r="CM46" s="12" t="s">
        <v>595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596</v>
      </c>
      <c r="BL47" s="12" t="s">
        <v>596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596</v>
      </c>
      <c r="CH47" s="12" t="s">
        <v>596</v>
      </c>
      <c r="CI47" s="10"/>
      <c r="CJ47" s="11"/>
      <c r="CK47" s="18">
        <v>0</v>
      </c>
      <c r="CL47" s="12" t="s">
        <v>596</v>
      </c>
      <c r="CM47" s="12" t="s">
        <v>596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597</v>
      </c>
      <c r="BL48" s="12" t="s">
        <v>597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597</v>
      </c>
      <c r="BW48" s="12" t="s">
        <v>597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597</v>
      </c>
      <c r="CH48" s="12" t="s">
        <v>597</v>
      </c>
      <c r="CI48" s="10"/>
      <c r="CJ48" s="11"/>
      <c r="CK48" s="18">
        <v>0</v>
      </c>
      <c r="CL48" s="12" t="s">
        <v>597</v>
      </c>
      <c r="CM48" s="12" t="s">
        <v>597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598</v>
      </c>
      <c r="BL49" s="12" t="s">
        <v>598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598</v>
      </c>
      <c r="CH49" s="12" t="s">
        <v>598</v>
      </c>
      <c r="CI49" s="10"/>
      <c r="CJ49" s="11"/>
      <c r="CK49" s="18">
        <v>0</v>
      </c>
      <c r="CL49" s="12" t="s">
        <v>598</v>
      </c>
      <c r="CM49" s="12" t="s">
        <v>598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599</v>
      </c>
      <c r="BW50" s="18" t="s">
        <v>599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599</v>
      </c>
      <c r="CM50" s="18" t="s">
        <v>599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600</v>
      </c>
      <c r="BL51" s="18" t="s">
        <v>600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600</v>
      </c>
      <c r="CM51" s="18" t="s">
        <v>600</v>
      </c>
      <c r="CN51" s="10"/>
      <c r="CO51" s="11"/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BE14:CJ14"/>
    <mergeCell ref="CK14:CO14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CG5:CH5"/>
    <mergeCell ref="BS5:BS6"/>
    <mergeCell ref="BT5:BT6"/>
    <mergeCell ref="BU5:BU6"/>
    <mergeCell ref="CI5:CI6"/>
    <mergeCell ref="BR5:BR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AB5:AD5"/>
    <mergeCell ref="AE5:AG5"/>
    <mergeCell ref="AH5:AJ5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BJ5:BJ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Y16:BY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776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601</v>
      </c>
      <c r="BW9" s="18" t="s">
        <v>601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601</v>
      </c>
      <c r="CM9" s="18" t="s">
        <v>601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602</v>
      </c>
      <c r="BW10" s="12" t="s">
        <v>602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602</v>
      </c>
      <c r="CM10" s="12" t="s">
        <v>602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603</v>
      </c>
      <c r="BW11" s="18" t="s">
        <v>603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603</v>
      </c>
      <c r="CM11" s="18" t="s">
        <v>603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604</v>
      </c>
      <c r="BW12" s="18" t="s">
        <v>604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604</v>
      </c>
      <c r="CM12" s="18" t="s">
        <v>604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605</v>
      </c>
      <c r="BW13" s="18" t="s">
        <v>605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605</v>
      </c>
      <c r="CM13" s="18" t="s">
        <v>605</v>
      </c>
      <c r="CN13" s="10"/>
      <c r="CO13" s="11"/>
    </row>
    <row r="14" spans="1:93" s="19" customFormat="1" ht="24.75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9.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606</v>
      </c>
      <c r="BW20" s="18" t="s">
        <v>606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606</v>
      </c>
      <c r="CM20" s="18" t="s">
        <v>606</v>
      </c>
      <c r="CN20" s="10"/>
      <c r="CO20" s="11"/>
    </row>
    <row r="21" spans="1:93" s="8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607</v>
      </c>
      <c r="BW21" s="18" t="s">
        <v>607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607</v>
      </c>
      <c r="CM21" s="18" t="s">
        <v>607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608</v>
      </c>
      <c r="BW22" s="18" t="s">
        <v>608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608</v>
      </c>
      <c r="CM22" s="18" t="s">
        <v>608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609</v>
      </c>
      <c r="BW23" s="18" t="s">
        <v>609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609</v>
      </c>
      <c r="CM23" s="18" t="s">
        <v>609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610</v>
      </c>
      <c r="BW24" s="18" t="s">
        <v>610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610</v>
      </c>
      <c r="CM24" s="18" t="s">
        <v>610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611</v>
      </c>
      <c r="BW25" s="18" t="s">
        <v>611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611</v>
      </c>
      <c r="CM25" s="18" t="s">
        <v>611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612</v>
      </c>
      <c r="BW26" s="18" t="s">
        <v>612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612</v>
      </c>
      <c r="CM26" s="18" t="s">
        <v>612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613</v>
      </c>
      <c r="BW27" s="18" t="s">
        <v>613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613</v>
      </c>
      <c r="CM27" s="18" t="s">
        <v>613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614</v>
      </c>
      <c r="BW28" s="18" t="s">
        <v>614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614</v>
      </c>
      <c r="CM28" s="18" t="s">
        <v>614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615</v>
      </c>
      <c r="BW29" s="18" t="s">
        <v>615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615</v>
      </c>
      <c r="CM29" s="18" t="s">
        <v>615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616</v>
      </c>
      <c r="BW30" s="18" t="s">
        <v>616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616</v>
      </c>
      <c r="CM30" s="18" t="s">
        <v>616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617</v>
      </c>
      <c r="BW31" s="18" t="s">
        <v>617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617</v>
      </c>
      <c r="CM31" s="18" t="s">
        <v>617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618</v>
      </c>
      <c r="BW32" s="18" t="s">
        <v>618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618</v>
      </c>
      <c r="CM32" s="18" t="s">
        <v>618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619</v>
      </c>
      <c r="BW33" s="18" t="s">
        <v>619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619</v>
      </c>
      <c r="CM33" s="18" t="s">
        <v>619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620</v>
      </c>
      <c r="BW34" s="18" t="s">
        <v>620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620</v>
      </c>
      <c r="CM34" s="18" t="s">
        <v>620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621</v>
      </c>
      <c r="BW35" s="18" t="s">
        <v>621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621</v>
      </c>
      <c r="CM35" s="18" t="s">
        <v>621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622</v>
      </c>
      <c r="BL36" s="12" t="s">
        <v>622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622</v>
      </c>
      <c r="CM36" s="12" t="s">
        <v>622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623</v>
      </c>
      <c r="BW37" s="18" t="s">
        <v>623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623</v>
      </c>
      <c r="CM37" s="18" t="s">
        <v>623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624</v>
      </c>
      <c r="BL38" s="12" t="s">
        <v>624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624</v>
      </c>
      <c r="CM38" s="12" t="s">
        <v>624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625</v>
      </c>
      <c r="BL39" s="12" t="s">
        <v>625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625</v>
      </c>
      <c r="CM39" s="12" t="s">
        <v>625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626</v>
      </c>
      <c r="BW40" s="18" t="s">
        <v>626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626</v>
      </c>
      <c r="CM40" s="18" t="s">
        <v>626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627</v>
      </c>
      <c r="BL41" s="12" t="s">
        <v>627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627</v>
      </c>
      <c r="BW41" s="12" t="s">
        <v>627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627</v>
      </c>
      <c r="CH41" s="12" t="s">
        <v>627</v>
      </c>
      <c r="CI41" s="10"/>
      <c r="CJ41" s="11"/>
      <c r="CK41" s="18">
        <v>0</v>
      </c>
      <c r="CL41" s="12" t="s">
        <v>627</v>
      </c>
      <c r="CM41" s="12" t="s">
        <v>627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628</v>
      </c>
      <c r="BL42" s="12" t="s">
        <v>628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628</v>
      </c>
      <c r="BW42" s="12" t="s">
        <v>628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628</v>
      </c>
      <c r="CM42" s="12" t="s">
        <v>628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629</v>
      </c>
      <c r="BL43" s="12" t="s">
        <v>629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629</v>
      </c>
      <c r="BW43" s="12" t="s">
        <v>629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629</v>
      </c>
      <c r="CH43" s="12" t="s">
        <v>629</v>
      </c>
      <c r="CI43" s="10"/>
      <c r="CJ43" s="11"/>
      <c r="CK43" s="18">
        <v>0</v>
      </c>
      <c r="CL43" s="12" t="s">
        <v>629</v>
      </c>
      <c r="CM43" s="12" t="s">
        <v>629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630</v>
      </c>
      <c r="BL44" s="12" t="s">
        <v>630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630</v>
      </c>
      <c r="BW44" s="12" t="s">
        <v>630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630</v>
      </c>
      <c r="CH44" s="12" t="s">
        <v>630</v>
      </c>
      <c r="CI44" s="10"/>
      <c r="CJ44" s="11"/>
      <c r="CK44" s="18">
        <v>0</v>
      </c>
      <c r="CL44" s="12" t="s">
        <v>630</v>
      </c>
      <c r="CM44" s="12" t="s">
        <v>630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631</v>
      </c>
      <c r="BL45" s="12" t="s">
        <v>631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631</v>
      </c>
      <c r="CM45" s="12" t="s">
        <v>631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632</v>
      </c>
      <c r="BL46" s="12" t="s">
        <v>632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632</v>
      </c>
      <c r="CM46" s="12" t="s">
        <v>632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633</v>
      </c>
      <c r="BL47" s="12" t="s">
        <v>633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633</v>
      </c>
      <c r="CH47" s="12" t="s">
        <v>633</v>
      </c>
      <c r="CI47" s="10"/>
      <c r="CJ47" s="11"/>
      <c r="CK47" s="18">
        <v>0</v>
      </c>
      <c r="CL47" s="12" t="s">
        <v>633</v>
      </c>
      <c r="CM47" s="12" t="s">
        <v>633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634</v>
      </c>
      <c r="BL48" s="12" t="s">
        <v>634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634</v>
      </c>
      <c r="BW48" s="12" t="s">
        <v>634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634</v>
      </c>
      <c r="CH48" s="12" t="s">
        <v>634</v>
      </c>
      <c r="CI48" s="10"/>
      <c r="CJ48" s="11"/>
      <c r="CK48" s="18">
        <v>0</v>
      </c>
      <c r="CL48" s="12" t="s">
        <v>634</v>
      </c>
      <c r="CM48" s="12" t="s">
        <v>634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635</v>
      </c>
      <c r="BL49" s="12" t="s">
        <v>635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635</v>
      </c>
      <c r="CH49" s="12" t="s">
        <v>635</v>
      </c>
      <c r="CI49" s="10"/>
      <c r="CJ49" s="11"/>
      <c r="CK49" s="18">
        <v>0</v>
      </c>
      <c r="CL49" s="12" t="s">
        <v>635</v>
      </c>
      <c r="CM49" s="12" t="s">
        <v>635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636</v>
      </c>
      <c r="BW50" s="18" t="s">
        <v>636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636</v>
      </c>
      <c r="CM50" s="18" t="s">
        <v>636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637</v>
      </c>
      <c r="BL51" s="18" t="s">
        <v>637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637</v>
      </c>
      <c r="CM51" s="18" t="s">
        <v>637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638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639</v>
      </c>
      <c r="BW9" s="18" t="s">
        <v>639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639</v>
      </c>
      <c r="CM9" s="18" t="s">
        <v>639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640</v>
      </c>
      <c r="BW10" s="12" t="s">
        <v>640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640</v>
      </c>
      <c r="CM10" s="12" t="s">
        <v>640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641</v>
      </c>
      <c r="BW11" s="18" t="s">
        <v>641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641</v>
      </c>
      <c r="CM11" s="18" t="s">
        <v>641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642</v>
      </c>
      <c r="BW12" s="18" t="s">
        <v>642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642</v>
      </c>
      <c r="CM12" s="18" t="s">
        <v>642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643</v>
      </c>
      <c r="BW13" s="18" t="s">
        <v>643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643</v>
      </c>
      <c r="CM13" s="18" t="s">
        <v>643</v>
      </c>
      <c r="CN13" s="10"/>
      <c r="CO13" s="11"/>
    </row>
    <row r="14" spans="1:93" s="19" customFormat="1" ht="26.25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9.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644</v>
      </c>
      <c r="BW20" s="18" t="s">
        <v>644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644</v>
      </c>
      <c r="CM20" s="18" t="s">
        <v>644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645</v>
      </c>
      <c r="BW21" s="18" t="s">
        <v>645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645</v>
      </c>
      <c r="CM21" s="18" t="s">
        <v>645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646</v>
      </c>
      <c r="BW22" s="18" t="s">
        <v>646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646</v>
      </c>
      <c r="CM22" s="18" t="s">
        <v>646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647</v>
      </c>
      <c r="BW23" s="18" t="s">
        <v>647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647</v>
      </c>
      <c r="CM23" s="18" t="s">
        <v>647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648</v>
      </c>
      <c r="BW24" s="18" t="s">
        <v>648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648</v>
      </c>
      <c r="CM24" s="18" t="s">
        <v>648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649</v>
      </c>
      <c r="BW25" s="18" t="s">
        <v>649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649</v>
      </c>
      <c r="CM25" s="18" t="s">
        <v>649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650</v>
      </c>
      <c r="BW26" s="18" t="s">
        <v>650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650</v>
      </c>
      <c r="CM26" s="18" t="s">
        <v>650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651</v>
      </c>
      <c r="BW27" s="18" t="s">
        <v>651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651</v>
      </c>
      <c r="CM27" s="18" t="s">
        <v>651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652</v>
      </c>
      <c r="BW28" s="18" t="s">
        <v>652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652</v>
      </c>
      <c r="CM28" s="18" t="s">
        <v>652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653</v>
      </c>
      <c r="BW29" s="18" t="s">
        <v>653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653</v>
      </c>
      <c r="CM29" s="18" t="s">
        <v>653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654</v>
      </c>
      <c r="BW30" s="18" t="s">
        <v>654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654</v>
      </c>
      <c r="CM30" s="18" t="s">
        <v>654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655</v>
      </c>
      <c r="BW31" s="18" t="s">
        <v>655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655</v>
      </c>
      <c r="CM31" s="18" t="s">
        <v>655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656</v>
      </c>
      <c r="BW32" s="18" t="s">
        <v>656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656</v>
      </c>
      <c r="CM32" s="18" t="s">
        <v>656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657</v>
      </c>
      <c r="BW33" s="18" t="s">
        <v>657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657</v>
      </c>
      <c r="CM33" s="18" t="s">
        <v>657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658</v>
      </c>
      <c r="BW34" s="18" t="s">
        <v>658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658</v>
      </c>
      <c r="CM34" s="18" t="s">
        <v>658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659</v>
      </c>
      <c r="BW35" s="18" t="s">
        <v>659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659</v>
      </c>
      <c r="CM35" s="18" t="s">
        <v>659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660</v>
      </c>
      <c r="BL36" s="12" t="s">
        <v>660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660</v>
      </c>
      <c r="CM36" s="12" t="s">
        <v>660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661</v>
      </c>
      <c r="BW37" s="18" t="s">
        <v>661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661</v>
      </c>
      <c r="CM37" s="18" t="s">
        <v>661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662</v>
      </c>
      <c r="BL38" s="12" t="s">
        <v>662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662</v>
      </c>
      <c r="CM38" s="12" t="s">
        <v>662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663</v>
      </c>
      <c r="BL39" s="12" t="s">
        <v>663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663</v>
      </c>
      <c r="CM39" s="12" t="s">
        <v>663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664</v>
      </c>
      <c r="BW40" s="18" t="s">
        <v>664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664</v>
      </c>
      <c r="CM40" s="18" t="s">
        <v>664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665</v>
      </c>
      <c r="BL41" s="12" t="s">
        <v>665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665</v>
      </c>
      <c r="BW41" s="12" t="s">
        <v>665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665</v>
      </c>
      <c r="CH41" s="12" t="s">
        <v>665</v>
      </c>
      <c r="CI41" s="10"/>
      <c r="CJ41" s="11"/>
      <c r="CK41" s="18">
        <v>0</v>
      </c>
      <c r="CL41" s="12" t="s">
        <v>665</v>
      </c>
      <c r="CM41" s="12" t="s">
        <v>665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666</v>
      </c>
      <c r="BL42" s="12" t="s">
        <v>666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666</v>
      </c>
      <c r="BW42" s="12" t="s">
        <v>666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666</v>
      </c>
      <c r="CM42" s="12" t="s">
        <v>666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667</v>
      </c>
      <c r="BL43" s="12" t="s">
        <v>667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667</v>
      </c>
      <c r="BW43" s="12" t="s">
        <v>667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667</v>
      </c>
      <c r="CH43" s="12" t="s">
        <v>667</v>
      </c>
      <c r="CI43" s="10"/>
      <c r="CJ43" s="11"/>
      <c r="CK43" s="18">
        <v>0</v>
      </c>
      <c r="CL43" s="12" t="s">
        <v>667</v>
      </c>
      <c r="CM43" s="12" t="s">
        <v>667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668</v>
      </c>
      <c r="BL44" s="12" t="s">
        <v>668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668</v>
      </c>
      <c r="BW44" s="12" t="s">
        <v>668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668</v>
      </c>
      <c r="CH44" s="12" t="s">
        <v>668</v>
      </c>
      <c r="CI44" s="10"/>
      <c r="CJ44" s="11"/>
      <c r="CK44" s="18">
        <v>0</v>
      </c>
      <c r="CL44" s="12" t="s">
        <v>668</v>
      </c>
      <c r="CM44" s="12" t="s">
        <v>668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669</v>
      </c>
      <c r="BL45" s="12" t="s">
        <v>669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669</v>
      </c>
      <c r="CM45" s="12" t="s">
        <v>669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670</v>
      </c>
      <c r="BL46" s="12" t="s">
        <v>670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670</v>
      </c>
      <c r="CM46" s="12" t="s">
        <v>670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671</v>
      </c>
      <c r="BL47" s="12" t="s">
        <v>671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671</v>
      </c>
      <c r="CH47" s="12" t="s">
        <v>671</v>
      </c>
      <c r="CI47" s="10"/>
      <c r="CJ47" s="11"/>
      <c r="CK47" s="18">
        <v>0</v>
      </c>
      <c r="CL47" s="12" t="s">
        <v>671</v>
      </c>
      <c r="CM47" s="12" t="s">
        <v>671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672</v>
      </c>
      <c r="BL48" s="12" t="s">
        <v>672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672</v>
      </c>
      <c r="BW48" s="12" t="s">
        <v>672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672</v>
      </c>
      <c r="CH48" s="12" t="s">
        <v>672</v>
      </c>
      <c r="CI48" s="10"/>
      <c r="CJ48" s="11"/>
      <c r="CK48" s="18">
        <v>0</v>
      </c>
      <c r="CL48" s="12" t="s">
        <v>672</v>
      </c>
      <c r="CM48" s="12" t="s">
        <v>672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673</v>
      </c>
      <c r="BL49" s="12" t="s">
        <v>673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673</v>
      </c>
      <c r="CH49" s="12" t="s">
        <v>673</v>
      </c>
      <c r="CI49" s="10"/>
      <c r="CJ49" s="11"/>
      <c r="CK49" s="18">
        <v>0</v>
      </c>
      <c r="CL49" s="12" t="s">
        <v>673</v>
      </c>
      <c r="CM49" s="12" t="s">
        <v>673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674</v>
      </c>
      <c r="BW50" s="18" t="s">
        <v>674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674</v>
      </c>
      <c r="CM50" s="18" t="s">
        <v>674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675</v>
      </c>
      <c r="BL51" s="18" t="s">
        <v>675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675</v>
      </c>
      <c r="CM51" s="18" t="s">
        <v>675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777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676</v>
      </c>
      <c r="BW9" s="18" t="s">
        <v>676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676</v>
      </c>
      <c r="CM9" s="18" t="s">
        <v>676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677</v>
      </c>
      <c r="BW10" s="12" t="s">
        <v>677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677</v>
      </c>
      <c r="CM10" s="12" t="s">
        <v>677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678</v>
      </c>
      <c r="BW11" s="18" t="s">
        <v>678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678</v>
      </c>
      <c r="CM11" s="18" t="s">
        <v>678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679</v>
      </c>
      <c r="BW12" s="18" t="s">
        <v>679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679</v>
      </c>
      <c r="CM12" s="18" t="s">
        <v>679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680</v>
      </c>
      <c r="BW13" s="18" t="s">
        <v>680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680</v>
      </c>
      <c r="CM13" s="18" t="s">
        <v>680</v>
      </c>
      <c r="CN13" s="10"/>
      <c r="CO13" s="11"/>
    </row>
    <row r="14" spans="1:93" s="19" customFormat="1" ht="25.5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50.2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681</v>
      </c>
      <c r="BW20" s="18" t="s">
        <v>681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681</v>
      </c>
      <c r="CM20" s="18" t="s">
        <v>681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682</v>
      </c>
      <c r="BW21" s="18" t="s">
        <v>682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682</v>
      </c>
      <c r="CM21" s="18" t="s">
        <v>682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683</v>
      </c>
      <c r="BW22" s="18" t="s">
        <v>683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683</v>
      </c>
      <c r="CM22" s="18" t="s">
        <v>683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684</v>
      </c>
      <c r="BW23" s="18" t="s">
        <v>684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684</v>
      </c>
      <c r="CM23" s="18" t="s">
        <v>684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685</v>
      </c>
      <c r="BW24" s="18" t="s">
        <v>685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685</v>
      </c>
      <c r="CM24" s="18" t="s">
        <v>685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686</v>
      </c>
      <c r="BW25" s="18" t="s">
        <v>686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686</v>
      </c>
      <c r="CM25" s="18" t="s">
        <v>686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687</v>
      </c>
      <c r="BW26" s="18" t="s">
        <v>687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687</v>
      </c>
      <c r="CM26" s="18" t="s">
        <v>687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688</v>
      </c>
      <c r="BW27" s="18" t="s">
        <v>688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688</v>
      </c>
      <c r="CM27" s="18" t="s">
        <v>688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689</v>
      </c>
      <c r="BW28" s="18" t="s">
        <v>689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689</v>
      </c>
      <c r="CM28" s="18" t="s">
        <v>689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690</v>
      </c>
      <c r="BW29" s="18" t="s">
        <v>690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690</v>
      </c>
      <c r="CM29" s="18" t="s">
        <v>690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691</v>
      </c>
      <c r="BW30" s="18" t="s">
        <v>691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691</v>
      </c>
      <c r="CM30" s="18" t="s">
        <v>691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692</v>
      </c>
      <c r="BW31" s="18" t="s">
        <v>692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692</v>
      </c>
      <c r="CM31" s="18" t="s">
        <v>692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693</v>
      </c>
      <c r="BW32" s="18" t="s">
        <v>693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693</v>
      </c>
      <c r="CM32" s="18" t="s">
        <v>693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694</v>
      </c>
      <c r="BW33" s="18" t="s">
        <v>694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694</v>
      </c>
      <c r="CM33" s="18" t="s">
        <v>694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695</v>
      </c>
      <c r="BW34" s="18" t="s">
        <v>695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695</v>
      </c>
      <c r="CM34" s="18" t="s">
        <v>695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696</v>
      </c>
      <c r="BW35" s="18" t="s">
        <v>696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696</v>
      </c>
      <c r="CM35" s="18" t="s">
        <v>696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697</v>
      </c>
      <c r="BL36" s="12" t="s">
        <v>697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697</v>
      </c>
      <c r="CM36" s="12" t="s">
        <v>697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698</v>
      </c>
      <c r="BW37" s="18" t="s">
        <v>698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698</v>
      </c>
      <c r="CM37" s="18" t="s">
        <v>698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699</v>
      </c>
      <c r="BL38" s="12" t="s">
        <v>699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699</v>
      </c>
      <c r="CM38" s="12" t="s">
        <v>699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700</v>
      </c>
      <c r="BL39" s="12" t="s">
        <v>700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700</v>
      </c>
      <c r="CM39" s="12" t="s">
        <v>700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701</v>
      </c>
      <c r="BW40" s="18" t="s">
        <v>701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701</v>
      </c>
      <c r="CM40" s="18" t="s">
        <v>701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702</v>
      </c>
      <c r="BL41" s="12" t="s">
        <v>702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702</v>
      </c>
      <c r="BW41" s="12" t="s">
        <v>702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702</v>
      </c>
      <c r="CH41" s="12" t="s">
        <v>702</v>
      </c>
      <c r="CI41" s="10"/>
      <c r="CJ41" s="11"/>
      <c r="CK41" s="18">
        <v>0</v>
      </c>
      <c r="CL41" s="12" t="s">
        <v>702</v>
      </c>
      <c r="CM41" s="12" t="s">
        <v>702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703</v>
      </c>
      <c r="BL42" s="12" t="s">
        <v>703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703</v>
      </c>
      <c r="BW42" s="12" t="s">
        <v>703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703</v>
      </c>
      <c r="CM42" s="12" t="s">
        <v>703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704</v>
      </c>
      <c r="BL43" s="12" t="s">
        <v>704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704</v>
      </c>
      <c r="BW43" s="12" t="s">
        <v>704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704</v>
      </c>
      <c r="CH43" s="12" t="s">
        <v>704</v>
      </c>
      <c r="CI43" s="10"/>
      <c r="CJ43" s="11"/>
      <c r="CK43" s="18">
        <v>0</v>
      </c>
      <c r="CL43" s="12" t="s">
        <v>704</v>
      </c>
      <c r="CM43" s="12" t="s">
        <v>704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705</v>
      </c>
      <c r="BL44" s="12" t="s">
        <v>705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705</v>
      </c>
      <c r="BW44" s="12" t="s">
        <v>705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705</v>
      </c>
      <c r="CH44" s="12" t="s">
        <v>705</v>
      </c>
      <c r="CI44" s="10"/>
      <c r="CJ44" s="11"/>
      <c r="CK44" s="18">
        <v>0</v>
      </c>
      <c r="CL44" s="12" t="s">
        <v>705</v>
      </c>
      <c r="CM44" s="12" t="s">
        <v>705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706</v>
      </c>
      <c r="BL45" s="12" t="s">
        <v>706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706</v>
      </c>
      <c r="CM45" s="12" t="s">
        <v>706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707</v>
      </c>
      <c r="BL46" s="12" t="s">
        <v>707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707</v>
      </c>
      <c r="CM46" s="12" t="s">
        <v>707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708</v>
      </c>
      <c r="BL47" s="12" t="s">
        <v>708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708</v>
      </c>
      <c r="CH47" s="12" t="s">
        <v>708</v>
      </c>
      <c r="CI47" s="10"/>
      <c r="CJ47" s="11"/>
      <c r="CK47" s="18">
        <v>0</v>
      </c>
      <c r="CL47" s="12" t="s">
        <v>708</v>
      </c>
      <c r="CM47" s="12" t="s">
        <v>708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709</v>
      </c>
      <c r="BL48" s="12" t="s">
        <v>709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709</v>
      </c>
      <c r="BW48" s="12" t="s">
        <v>709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709</v>
      </c>
      <c r="CH48" s="12" t="s">
        <v>709</v>
      </c>
      <c r="CI48" s="10"/>
      <c r="CJ48" s="11"/>
      <c r="CK48" s="18">
        <v>0</v>
      </c>
      <c r="CL48" s="12" t="s">
        <v>709</v>
      </c>
      <c r="CM48" s="12" t="s">
        <v>709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710</v>
      </c>
      <c r="BL49" s="12" t="s">
        <v>710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710</v>
      </c>
      <c r="CH49" s="12" t="s">
        <v>710</v>
      </c>
      <c r="CI49" s="10"/>
      <c r="CJ49" s="11"/>
      <c r="CK49" s="18">
        <v>0</v>
      </c>
      <c r="CL49" s="12" t="s">
        <v>710</v>
      </c>
      <c r="CM49" s="12" t="s">
        <v>710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711</v>
      </c>
      <c r="BW50" s="18" t="s">
        <v>711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711</v>
      </c>
      <c r="CM50" s="18" t="s">
        <v>711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712</v>
      </c>
      <c r="BL51" s="18" t="s">
        <v>712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712</v>
      </c>
      <c r="CM51" s="18" t="s">
        <v>712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173" t="s">
        <v>769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174" t="s">
        <v>289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188" t="s">
        <v>176</v>
      </c>
      <c r="B3" s="166" t="s">
        <v>17</v>
      </c>
      <c r="C3" s="167"/>
      <c r="D3" s="176" t="s">
        <v>0</v>
      </c>
      <c r="E3" s="177"/>
      <c r="F3" s="166" t="s">
        <v>16</v>
      </c>
      <c r="G3" s="167"/>
      <c r="H3" s="161" t="s">
        <v>230</v>
      </c>
      <c r="I3" s="172"/>
      <c r="J3" s="172"/>
      <c r="K3" s="162"/>
      <c r="L3" s="155" t="s">
        <v>20</v>
      </c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7"/>
      <c r="AZ3" s="155" t="s">
        <v>1</v>
      </c>
      <c r="BA3" s="156"/>
      <c r="BB3" s="157"/>
      <c r="BC3" s="163" t="s">
        <v>15</v>
      </c>
      <c r="BD3" s="163" t="s">
        <v>778</v>
      </c>
      <c r="BE3" s="151" t="s">
        <v>770</v>
      </c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3"/>
      <c r="CK3" s="197" t="s">
        <v>772</v>
      </c>
      <c r="CL3" s="198"/>
      <c r="CM3" s="198"/>
      <c r="CN3" s="198"/>
      <c r="CO3" s="199"/>
    </row>
    <row r="4" spans="1:93" ht="25.5" customHeight="1" x14ac:dyDescent="0.25">
      <c r="A4" s="189"/>
      <c r="B4" s="168"/>
      <c r="C4" s="169"/>
      <c r="D4" s="178"/>
      <c r="E4" s="179"/>
      <c r="F4" s="168"/>
      <c r="G4" s="169"/>
      <c r="H4" s="160" t="s">
        <v>4</v>
      </c>
      <c r="I4" s="160" t="s">
        <v>5</v>
      </c>
      <c r="J4" s="182" t="s">
        <v>6</v>
      </c>
      <c r="K4" s="183"/>
      <c r="L4" s="160" t="s">
        <v>4</v>
      </c>
      <c r="M4" s="182" t="s">
        <v>7</v>
      </c>
      <c r="N4" s="183"/>
      <c r="O4" s="182" t="s">
        <v>21</v>
      </c>
      <c r="P4" s="191" t="s">
        <v>41</v>
      </c>
      <c r="Q4" s="182" t="s">
        <v>22</v>
      </c>
      <c r="R4" s="183"/>
      <c r="S4" s="161" t="s">
        <v>25</v>
      </c>
      <c r="T4" s="162"/>
      <c r="U4" s="113" t="s">
        <v>29</v>
      </c>
      <c r="V4" s="175" t="s">
        <v>28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62"/>
      <c r="AZ4" s="160" t="s">
        <v>37</v>
      </c>
      <c r="BA4" s="160" t="s">
        <v>38</v>
      </c>
      <c r="BB4" s="160" t="s">
        <v>39</v>
      </c>
      <c r="BC4" s="164"/>
      <c r="BD4" s="164"/>
      <c r="BE4" s="155" t="s">
        <v>150</v>
      </c>
      <c r="BF4" s="156"/>
      <c r="BG4" s="156"/>
      <c r="BH4" s="156"/>
      <c r="BI4" s="156"/>
      <c r="BJ4" s="156"/>
      <c r="BK4" s="156"/>
      <c r="BL4" s="156"/>
      <c r="BM4" s="156"/>
      <c r="BN4" s="157"/>
      <c r="BO4" s="155" t="s">
        <v>151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5" t="s">
        <v>752</v>
      </c>
      <c r="CA4" s="156"/>
      <c r="CB4" s="156"/>
      <c r="CC4" s="156"/>
      <c r="CD4" s="156"/>
      <c r="CE4" s="156"/>
      <c r="CF4" s="156"/>
      <c r="CG4" s="156"/>
      <c r="CH4" s="156"/>
      <c r="CI4" s="156"/>
      <c r="CJ4" s="157"/>
      <c r="CK4" s="197" t="s">
        <v>773</v>
      </c>
      <c r="CL4" s="198"/>
      <c r="CM4" s="198"/>
      <c r="CN4" s="198"/>
      <c r="CO4" s="199"/>
    </row>
    <row r="5" spans="1:93" ht="38.25" customHeight="1" x14ac:dyDescent="0.25">
      <c r="A5" s="189"/>
      <c r="B5" s="168"/>
      <c r="C5" s="169"/>
      <c r="D5" s="178"/>
      <c r="E5" s="179"/>
      <c r="F5" s="168"/>
      <c r="G5" s="169"/>
      <c r="H5" s="158"/>
      <c r="I5" s="158"/>
      <c r="J5" s="184"/>
      <c r="K5" s="185"/>
      <c r="L5" s="158"/>
      <c r="M5" s="184"/>
      <c r="N5" s="185"/>
      <c r="O5" s="184"/>
      <c r="P5" s="192"/>
      <c r="Q5" s="184"/>
      <c r="R5" s="185"/>
      <c r="S5" s="160" t="s">
        <v>26</v>
      </c>
      <c r="T5" s="160" t="s">
        <v>27</v>
      </c>
      <c r="U5" s="160" t="s">
        <v>30</v>
      </c>
      <c r="V5" s="161" t="s">
        <v>31</v>
      </c>
      <c r="W5" s="172"/>
      <c r="X5" s="162"/>
      <c r="Y5" s="161" t="s">
        <v>197</v>
      </c>
      <c r="Z5" s="172"/>
      <c r="AA5" s="162"/>
      <c r="AB5" s="161" t="s">
        <v>198</v>
      </c>
      <c r="AC5" s="172"/>
      <c r="AD5" s="162"/>
      <c r="AE5" s="161" t="s">
        <v>199</v>
      </c>
      <c r="AF5" s="172"/>
      <c r="AG5" s="162"/>
      <c r="AH5" s="161" t="s">
        <v>200</v>
      </c>
      <c r="AI5" s="172"/>
      <c r="AJ5" s="162"/>
      <c r="AK5" s="161" t="s">
        <v>201</v>
      </c>
      <c r="AL5" s="172"/>
      <c r="AM5" s="162"/>
      <c r="AN5" s="161" t="s">
        <v>202</v>
      </c>
      <c r="AO5" s="172"/>
      <c r="AP5" s="162"/>
      <c r="AQ5" s="161" t="s">
        <v>203</v>
      </c>
      <c r="AR5" s="172"/>
      <c r="AS5" s="162"/>
      <c r="AT5" s="161" t="s">
        <v>204</v>
      </c>
      <c r="AU5" s="172"/>
      <c r="AV5" s="162"/>
      <c r="AW5" s="161" t="s">
        <v>205</v>
      </c>
      <c r="AX5" s="172"/>
      <c r="AY5" s="162"/>
      <c r="AZ5" s="158"/>
      <c r="BA5" s="158"/>
      <c r="BB5" s="158"/>
      <c r="BC5" s="164"/>
      <c r="BD5" s="164"/>
      <c r="BE5" s="160" t="s">
        <v>231</v>
      </c>
      <c r="BF5" s="158" t="s">
        <v>117</v>
      </c>
      <c r="BG5" s="154" t="s">
        <v>116</v>
      </c>
      <c r="BH5" s="154" t="s">
        <v>753</v>
      </c>
      <c r="BI5" s="154" t="s">
        <v>754</v>
      </c>
      <c r="BJ5" s="160" t="s">
        <v>755</v>
      </c>
      <c r="BK5" s="161" t="s">
        <v>756</v>
      </c>
      <c r="BL5" s="162"/>
      <c r="BM5" s="154" t="s">
        <v>757</v>
      </c>
      <c r="BN5" s="154" t="s">
        <v>758</v>
      </c>
      <c r="BO5" s="160" t="s">
        <v>759</v>
      </c>
      <c r="BP5" s="160" t="s">
        <v>154</v>
      </c>
      <c r="BQ5" s="158" t="s">
        <v>117</v>
      </c>
      <c r="BR5" s="154" t="s">
        <v>116</v>
      </c>
      <c r="BS5" s="154" t="s">
        <v>753</v>
      </c>
      <c r="BT5" s="154" t="s">
        <v>754</v>
      </c>
      <c r="BU5" s="160" t="s">
        <v>755</v>
      </c>
      <c r="BV5" s="161" t="s">
        <v>756</v>
      </c>
      <c r="BW5" s="162"/>
      <c r="BX5" s="154" t="s">
        <v>757</v>
      </c>
      <c r="BY5" s="154" t="s">
        <v>758</v>
      </c>
      <c r="BZ5" s="160" t="s">
        <v>760</v>
      </c>
      <c r="CA5" s="160" t="s">
        <v>232</v>
      </c>
      <c r="CB5" s="158" t="s">
        <v>117</v>
      </c>
      <c r="CC5" s="154" t="s">
        <v>116</v>
      </c>
      <c r="CD5" s="160" t="s">
        <v>761</v>
      </c>
      <c r="CE5" s="154" t="s">
        <v>754</v>
      </c>
      <c r="CF5" s="160" t="s">
        <v>755</v>
      </c>
      <c r="CG5" s="161" t="s">
        <v>762</v>
      </c>
      <c r="CH5" s="162"/>
      <c r="CI5" s="154" t="s">
        <v>757</v>
      </c>
      <c r="CJ5" s="154" t="s">
        <v>758</v>
      </c>
      <c r="CK5" s="163" t="s">
        <v>763</v>
      </c>
      <c r="CL5" s="194" t="s">
        <v>756</v>
      </c>
      <c r="CM5" s="195"/>
      <c r="CN5" s="196" t="s">
        <v>764</v>
      </c>
      <c r="CO5" s="196" t="s">
        <v>765</v>
      </c>
    </row>
    <row r="6" spans="1:93" ht="38.25" customHeight="1" x14ac:dyDescent="0.25">
      <c r="A6" s="190"/>
      <c r="B6" s="170"/>
      <c r="C6" s="171"/>
      <c r="D6" s="180"/>
      <c r="E6" s="181"/>
      <c r="F6" s="170"/>
      <c r="G6" s="171"/>
      <c r="H6" s="159"/>
      <c r="I6" s="159"/>
      <c r="J6" s="186"/>
      <c r="K6" s="187"/>
      <c r="L6" s="159"/>
      <c r="M6" s="186"/>
      <c r="N6" s="187"/>
      <c r="O6" s="186"/>
      <c r="P6" s="193"/>
      <c r="Q6" s="186"/>
      <c r="R6" s="187"/>
      <c r="S6" s="159"/>
      <c r="T6" s="159"/>
      <c r="U6" s="159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159"/>
      <c r="BA6" s="159"/>
      <c r="BB6" s="159"/>
      <c r="BC6" s="165"/>
      <c r="BD6" s="165"/>
      <c r="BE6" s="159"/>
      <c r="BF6" s="159"/>
      <c r="BG6" s="154"/>
      <c r="BH6" s="154"/>
      <c r="BI6" s="154"/>
      <c r="BJ6" s="159"/>
      <c r="BK6" s="111" t="s">
        <v>9</v>
      </c>
      <c r="BL6" s="111" t="s">
        <v>10</v>
      </c>
      <c r="BM6" s="154"/>
      <c r="BN6" s="154"/>
      <c r="BO6" s="159"/>
      <c r="BP6" s="159"/>
      <c r="BQ6" s="159"/>
      <c r="BR6" s="154"/>
      <c r="BS6" s="154"/>
      <c r="BT6" s="154"/>
      <c r="BU6" s="159"/>
      <c r="BV6" s="111" t="s">
        <v>9</v>
      </c>
      <c r="BW6" s="111" t="s">
        <v>10</v>
      </c>
      <c r="BX6" s="154"/>
      <c r="BY6" s="154"/>
      <c r="BZ6" s="159"/>
      <c r="CA6" s="159"/>
      <c r="CB6" s="159"/>
      <c r="CC6" s="154"/>
      <c r="CD6" s="159"/>
      <c r="CE6" s="154"/>
      <c r="CF6" s="159"/>
      <c r="CG6" s="111" t="s">
        <v>9</v>
      </c>
      <c r="CH6" s="111" t="s">
        <v>10</v>
      </c>
      <c r="CI6" s="154"/>
      <c r="CJ6" s="154"/>
      <c r="CK6" s="165"/>
      <c r="CL6" s="112" t="s">
        <v>9</v>
      </c>
      <c r="CM6" s="112" t="s">
        <v>10</v>
      </c>
      <c r="CN6" s="196"/>
      <c r="CO6" s="196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713</v>
      </c>
      <c r="BW9" s="18" t="s">
        <v>713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713</v>
      </c>
      <c r="CM9" s="18" t="s">
        <v>713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714</v>
      </c>
      <c r="BW10" s="12" t="s">
        <v>714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714</v>
      </c>
      <c r="CM10" s="12" t="s">
        <v>714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715</v>
      </c>
      <c r="BW11" s="18" t="s">
        <v>715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715</v>
      </c>
      <c r="CM11" s="18" t="s">
        <v>715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716</v>
      </c>
      <c r="BW12" s="18" t="s">
        <v>716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716</v>
      </c>
      <c r="CM12" s="18" t="s">
        <v>716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717</v>
      </c>
      <c r="BW13" s="18" t="s">
        <v>717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717</v>
      </c>
      <c r="CM13" s="18" t="s">
        <v>717</v>
      </c>
      <c r="CN13" s="10"/>
      <c r="CO13" s="11"/>
    </row>
    <row r="14" spans="1:93" s="19" customFormat="1" ht="25.5" customHeight="1" x14ac:dyDescent="0.25">
      <c r="A14" s="188" t="s">
        <v>176</v>
      </c>
      <c r="B14" s="166" t="s">
        <v>17</v>
      </c>
      <c r="C14" s="167"/>
      <c r="D14" s="176" t="s">
        <v>0</v>
      </c>
      <c r="E14" s="177"/>
      <c r="F14" s="166" t="s">
        <v>16</v>
      </c>
      <c r="G14" s="167"/>
      <c r="H14" s="161" t="s">
        <v>238</v>
      </c>
      <c r="I14" s="172"/>
      <c r="J14" s="172"/>
      <c r="K14" s="162"/>
      <c r="L14" s="155" t="s">
        <v>20</v>
      </c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7"/>
      <c r="AZ14" s="155" t="s">
        <v>1</v>
      </c>
      <c r="BA14" s="156"/>
      <c r="BB14" s="157"/>
      <c r="BC14" s="163" t="s">
        <v>15</v>
      </c>
      <c r="BD14" s="163" t="s">
        <v>778</v>
      </c>
      <c r="BE14" s="151" t="s">
        <v>771</v>
      </c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3"/>
      <c r="CK14" s="197" t="s">
        <v>772</v>
      </c>
      <c r="CL14" s="198"/>
      <c r="CM14" s="198"/>
      <c r="CN14" s="198"/>
      <c r="CO14" s="199"/>
    </row>
    <row r="15" spans="1:93" ht="28.5" customHeight="1" x14ac:dyDescent="0.25">
      <c r="A15" s="189"/>
      <c r="B15" s="168"/>
      <c r="C15" s="169"/>
      <c r="D15" s="178"/>
      <c r="E15" s="179"/>
      <c r="F15" s="168"/>
      <c r="G15" s="169"/>
      <c r="H15" s="160" t="s">
        <v>4</v>
      </c>
      <c r="I15" s="160" t="s">
        <v>5</v>
      </c>
      <c r="J15" s="182" t="s">
        <v>6</v>
      </c>
      <c r="K15" s="183"/>
      <c r="L15" s="160" t="s">
        <v>4</v>
      </c>
      <c r="M15" s="182" t="s">
        <v>7</v>
      </c>
      <c r="N15" s="183"/>
      <c r="O15" s="182" t="s">
        <v>21</v>
      </c>
      <c r="P15" s="191" t="s">
        <v>41</v>
      </c>
      <c r="Q15" s="182" t="s">
        <v>22</v>
      </c>
      <c r="R15" s="183"/>
      <c r="S15" s="161" t="s">
        <v>25</v>
      </c>
      <c r="T15" s="162"/>
      <c r="U15" s="113" t="s">
        <v>29</v>
      </c>
      <c r="V15" s="175" t="s">
        <v>28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62"/>
      <c r="AZ15" s="160" t="s">
        <v>37</v>
      </c>
      <c r="BA15" s="160" t="s">
        <v>38</v>
      </c>
      <c r="BB15" s="160" t="s">
        <v>39</v>
      </c>
      <c r="BC15" s="164"/>
      <c r="BD15" s="164"/>
      <c r="BE15" s="155" t="s">
        <v>152</v>
      </c>
      <c r="BF15" s="156"/>
      <c r="BG15" s="156"/>
      <c r="BH15" s="156"/>
      <c r="BI15" s="156"/>
      <c r="BJ15" s="156"/>
      <c r="BK15" s="156"/>
      <c r="BL15" s="156"/>
      <c r="BM15" s="156"/>
      <c r="BN15" s="157"/>
      <c r="BO15" s="155" t="s">
        <v>153</v>
      </c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55" t="s">
        <v>752</v>
      </c>
      <c r="CA15" s="156"/>
      <c r="CB15" s="156"/>
      <c r="CC15" s="156"/>
      <c r="CD15" s="156"/>
      <c r="CE15" s="156"/>
      <c r="CF15" s="156"/>
      <c r="CG15" s="156"/>
      <c r="CH15" s="156"/>
      <c r="CI15" s="156"/>
      <c r="CJ15" s="157"/>
      <c r="CK15" s="197" t="s">
        <v>773</v>
      </c>
      <c r="CL15" s="198"/>
      <c r="CM15" s="198"/>
      <c r="CN15" s="198"/>
      <c r="CO15" s="199"/>
    </row>
    <row r="16" spans="1:93" ht="25.5" customHeight="1" x14ac:dyDescent="0.25">
      <c r="A16" s="189"/>
      <c r="B16" s="168"/>
      <c r="C16" s="169"/>
      <c r="D16" s="178"/>
      <c r="E16" s="179"/>
      <c r="F16" s="168"/>
      <c r="G16" s="169"/>
      <c r="H16" s="158"/>
      <c r="I16" s="158"/>
      <c r="J16" s="184"/>
      <c r="K16" s="185"/>
      <c r="L16" s="158"/>
      <c r="M16" s="184"/>
      <c r="N16" s="185"/>
      <c r="O16" s="184"/>
      <c r="P16" s="192"/>
      <c r="Q16" s="184"/>
      <c r="R16" s="185"/>
      <c r="S16" s="160" t="s">
        <v>26</v>
      </c>
      <c r="T16" s="160" t="s">
        <v>27</v>
      </c>
      <c r="U16" s="160" t="s">
        <v>30</v>
      </c>
      <c r="V16" s="161" t="s">
        <v>31</v>
      </c>
      <c r="W16" s="172"/>
      <c r="X16" s="162"/>
      <c r="Y16" s="161" t="s">
        <v>188</v>
      </c>
      <c r="Z16" s="172"/>
      <c r="AA16" s="162"/>
      <c r="AB16" s="161" t="s">
        <v>189</v>
      </c>
      <c r="AC16" s="172"/>
      <c r="AD16" s="162"/>
      <c r="AE16" s="161" t="s">
        <v>190</v>
      </c>
      <c r="AF16" s="172"/>
      <c r="AG16" s="162"/>
      <c r="AH16" s="161" t="s">
        <v>191</v>
      </c>
      <c r="AI16" s="172"/>
      <c r="AJ16" s="162"/>
      <c r="AK16" s="161" t="s">
        <v>192</v>
      </c>
      <c r="AL16" s="172"/>
      <c r="AM16" s="162"/>
      <c r="AN16" s="161" t="s">
        <v>193</v>
      </c>
      <c r="AO16" s="172"/>
      <c r="AP16" s="162"/>
      <c r="AQ16" s="161" t="s">
        <v>194</v>
      </c>
      <c r="AR16" s="172"/>
      <c r="AS16" s="162"/>
      <c r="AT16" s="161" t="s">
        <v>195</v>
      </c>
      <c r="AU16" s="172"/>
      <c r="AV16" s="162"/>
      <c r="AW16" s="161" t="s">
        <v>196</v>
      </c>
      <c r="AX16" s="172"/>
      <c r="AY16" s="162"/>
      <c r="AZ16" s="158"/>
      <c r="BA16" s="158"/>
      <c r="BB16" s="158"/>
      <c r="BC16" s="164"/>
      <c r="BD16" s="164"/>
      <c r="BE16" s="160" t="s">
        <v>239</v>
      </c>
      <c r="BF16" s="158" t="s">
        <v>117</v>
      </c>
      <c r="BG16" s="154" t="s">
        <v>116</v>
      </c>
      <c r="BH16" s="154" t="s">
        <v>766</v>
      </c>
      <c r="BI16" s="154" t="s">
        <v>754</v>
      </c>
      <c r="BJ16" s="160" t="s">
        <v>755</v>
      </c>
      <c r="BK16" s="161" t="s">
        <v>767</v>
      </c>
      <c r="BL16" s="162"/>
      <c r="BM16" s="154" t="s">
        <v>757</v>
      </c>
      <c r="BN16" s="154" t="s">
        <v>765</v>
      </c>
      <c r="BO16" s="160" t="s">
        <v>240</v>
      </c>
      <c r="BP16" s="160" t="s">
        <v>241</v>
      </c>
      <c r="BQ16" s="158" t="s">
        <v>117</v>
      </c>
      <c r="BR16" s="154" t="s">
        <v>116</v>
      </c>
      <c r="BS16" s="154" t="s">
        <v>766</v>
      </c>
      <c r="BT16" s="154" t="s">
        <v>754</v>
      </c>
      <c r="BU16" s="160" t="s">
        <v>755</v>
      </c>
      <c r="BV16" s="161" t="s">
        <v>768</v>
      </c>
      <c r="BW16" s="162"/>
      <c r="BX16" s="154" t="s">
        <v>757</v>
      </c>
      <c r="BY16" s="154" t="s">
        <v>758</v>
      </c>
      <c r="BZ16" s="160" t="s">
        <v>760</v>
      </c>
      <c r="CA16" s="160" t="s">
        <v>232</v>
      </c>
      <c r="CB16" s="158" t="s">
        <v>117</v>
      </c>
      <c r="CC16" s="154" t="s">
        <v>116</v>
      </c>
      <c r="CD16" s="160" t="s">
        <v>761</v>
      </c>
      <c r="CE16" s="154" t="s">
        <v>754</v>
      </c>
      <c r="CF16" s="160" t="s">
        <v>755</v>
      </c>
      <c r="CG16" s="161" t="s">
        <v>762</v>
      </c>
      <c r="CH16" s="162"/>
      <c r="CI16" s="154" t="s">
        <v>757</v>
      </c>
      <c r="CJ16" s="154" t="s">
        <v>758</v>
      </c>
      <c r="CK16" s="163" t="s">
        <v>763</v>
      </c>
      <c r="CL16" s="194" t="s">
        <v>756</v>
      </c>
      <c r="CM16" s="195"/>
      <c r="CN16" s="196" t="s">
        <v>764</v>
      </c>
      <c r="CO16" s="196" t="s">
        <v>765</v>
      </c>
    </row>
    <row r="17" spans="1:93" ht="49.5" customHeight="1" x14ac:dyDescent="0.25">
      <c r="A17" s="190"/>
      <c r="B17" s="170"/>
      <c r="C17" s="171"/>
      <c r="D17" s="180"/>
      <c r="E17" s="181"/>
      <c r="F17" s="170"/>
      <c r="G17" s="171"/>
      <c r="H17" s="159"/>
      <c r="I17" s="159"/>
      <c r="J17" s="186"/>
      <c r="K17" s="187"/>
      <c r="L17" s="159"/>
      <c r="M17" s="186"/>
      <c r="N17" s="187"/>
      <c r="O17" s="186"/>
      <c r="P17" s="193"/>
      <c r="Q17" s="186"/>
      <c r="R17" s="187"/>
      <c r="S17" s="159"/>
      <c r="T17" s="159"/>
      <c r="U17" s="159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159"/>
      <c r="BA17" s="159"/>
      <c r="BB17" s="159"/>
      <c r="BC17" s="165"/>
      <c r="BD17" s="165"/>
      <c r="BE17" s="159"/>
      <c r="BF17" s="159"/>
      <c r="BG17" s="154"/>
      <c r="BH17" s="154"/>
      <c r="BI17" s="154"/>
      <c r="BJ17" s="159"/>
      <c r="BK17" s="111" t="s">
        <v>9</v>
      </c>
      <c r="BL17" s="111" t="s">
        <v>10</v>
      </c>
      <c r="BM17" s="154"/>
      <c r="BN17" s="154"/>
      <c r="BO17" s="159"/>
      <c r="BP17" s="159"/>
      <c r="BQ17" s="159"/>
      <c r="BR17" s="154"/>
      <c r="BS17" s="154"/>
      <c r="BT17" s="154"/>
      <c r="BU17" s="159"/>
      <c r="BV17" s="111" t="s">
        <v>9</v>
      </c>
      <c r="BW17" s="111" t="s">
        <v>10</v>
      </c>
      <c r="BX17" s="154"/>
      <c r="BY17" s="154"/>
      <c r="BZ17" s="159"/>
      <c r="CA17" s="159"/>
      <c r="CB17" s="159"/>
      <c r="CC17" s="154"/>
      <c r="CD17" s="159"/>
      <c r="CE17" s="154"/>
      <c r="CF17" s="159"/>
      <c r="CG17" s="111" t="s">
        <v>9</v>
      </c>
      <c r="CH17" s="111" t="s">
        <v>10</v>
      </c>
      <c r="CI17" s="154"/>
      <c r="CJ17" s="154"/>
      <c r="CK17" s="165"/>
      <c r="CL17" s="112" t="s">
        <v>9</v>
      </c>
      <c r="CM17" s="112" t="s">
        <v>10</v>
      </c>
      <c r="CN17" s="196"/>
      <c r="CO17" s="196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718</v>
      </c>
      <c r="BW20" s="18" t="s">
        <v>718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718</v>
      </c>
      <c r="CM20" s="18" t="s">
        <v>718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719</v>
      </c>
      <c r="BW21" s="18" t="s">
        <v>719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719</v>
      </c>
      <c r="CM21" s="18" t="s">
        <v>719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720</v>
      </c>
      <c r="BW22" s="18" t="s">
        <v>720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720</v>
      </c>
      <c r="CM22" s="18" t="s">
        <v>720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721</v>
      </c>
      <c r="BW23" s="18" t="s">
        <v>721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721</v>
      </c>
      <c r="CM23" s="18" t="s">
        <v>721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722</v>
      </c>
      <c r="BW24" s="18" t="s">
        <v>722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722</v>
      </c>
      <c r="CM24" s="18" t="s">
        <v>722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723</v>
      </c>
      <c r="BW25" s="18" t="s">
        <v>723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723</v>
      </c>
      <c r="CM25" s="18" t="s">
        <v>723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724</v>
      </c>
      <c r="BW26" s="18" t="s">
        <v>724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724</v>
      </c>
      <c r="CM26" s="18" t="s">
        <v>724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725</v>
      </c>
      <c r="BW27" s="18" t="s">
        <v>725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725</v>
      </c>
      <c r="CM27" s="18" t="s">
        <v>725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726</v>
      </c>
      <c r="BW28" s="18" t="s">
        <v>726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726</v>
      </c>
      <c r="CM28" s="18" t="s">
        <v>726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727</v>
      </c>
      <c r="BW29" s="18" t="s">
        <v>727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727</v>
      </c>
      <c r="CM29" s="18" t="s">
        <v>727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728</v>
      </c>
      <c r="BW30" s="18" t="s">
        <v>728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728</v>
      </c>
      <c r="CM30" s="18" t="s">
        <v>728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729</v>
      </c>
      <c r="BW31" s="18" t="s">
        <v>729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729</v>
      </c>
      <c r="CM31" s="18" t="s">
        <v>729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730</v>
      </c>
      <c r="BW32" s="18" t="s">
        <v>730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730</v>
      </c>
      <c r="CM32" s="18" t="s">
        <v>730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731</v>
      </c>
      <c r="BW33" s="18" t="s">
        <v>731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731</v>
      </c>
      <c r="CM33" s="18" t="s">
        <v>731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732</v>
      </c>
      <c r="BW34" s="18" t="s">
        <v>732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732</v>
      </c>
      <c r="CM34" s="18" t="s">
        <v>732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733</v>
      </c>
      <c r="BW35" s="18" t="s">
        <v>733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733</v>
      </c>
      <c r="CM35" s="18" t="s">
        <v>733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734</v>
      </c>
      <c r="BL36" s="12" t="s">
        <v>734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734</v>
      </c>
      <c r="CM36" s="12" t="s">
        <v>734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735</v>
      </c>
      <c r="BW37" s="18" t="s">
        <v>735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735</v>
      </c>
      <c r="CM37" s="18" t="s">
        <v>735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736</v>
      </c>
      <c r="BL38" s="12" t="s">
        <v>736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736</v>
      </c>
      <c r="CM38" s="12" t="s">
        <v>736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737</v>
      </c>
      <c r="BL39" s="12" t="s">
        <v>737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737</v>
      </c>
      <c r="CM39" s="12" t="s">
        <v>737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738</v>
      </c>
      <c r="BW40" s="18" t="s">
        <v>738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738</v>
      </c>
      <c r="CM40" s="18" t="s">
        <v>738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739</v>
      </c>
      <c r="BL41" s="12" t="s">
        <v>739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739</v>
      </c>
      <c r="BW41" s="12" t="s">
        <v>739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739</v>
      </c>
      <c r="CH41" s="12" t="s">
        <v>739</v>
      </c>
      <c r="CI41" s="10"/>
      <c r="CJ41" s="11"/>
      <c r="CK41" s="18">
        <v>0</v>
      </c>
      <c r="CL41" s="12" t="s">
        <v>739</v>
      </c>
      <c r="CM41" s="12" t="s">
        <v>739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740</v>
      </c>
      <c r="BL42" s="12" t="s">
        <v>740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740</v>
      </c>
      <c r="BW42" s="12" t="s">
        <v>740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740</v>
      </c>
      <c r="CM42" s="12" t="s">
        <v>740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741</v>
      </c>
      <c r="BL43" s="12" t="s">
        <v>741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741</v>
      </c>
      <c r="BW43" s="12" t="s">
        <v>741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741</v>
      </c>
      <c r="CH43" s="12" t="s">
        <v>741</v>
      </c>
      <c r="CI43" s="10"/>
      <c r="CJ43" s="11"/>
      <c r="CK43" s="18">
        <v>0</v>
      </c>
      <c r="CL43" s="12" t="s">
        <v>741</v>
      </c>
      <c r="CM43" s="12" t="s">
        <v>741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742</v>
      </c>
      <c r="BL44" s="12" t="s">
        <v>742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742</v>
      </c>
      <c r="BW44" s="12" t="s">
        <v>742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742</v>
      </c>
      <c r="CH44" s="12" t="s">
        <v>742</v>
      </c>
      <c r="CI44" s="10"/>
      <c r="CJ44" s="11"/>
      <c r="CK44" s="18">
        <v>0</v>
      </c>
      <c r="CL44" s="12" t="s">
        <v>742</v>
      </c>
      <c r="CM44" s="12" t="s">
        <v>742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743</v>
      </c>
      <c r="BL45" s="12" t="s">
        <v>743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743</v>
      </c>
      <c r="CM45" s="12" t="s">
        <v>743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744</v>
      </c>
      <c r="BL46" s="12" t="s">
        <v>744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744</v>
      </c>
      <c r="CM46" s="12" t="s">
        <v>744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745</v>
      </c>
      <c r="BL47" s="12" t="s">
        <v>745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745</v>
      </c>
      <c r="CH47" s="12" t="s">
        <v>745</v>
      </c>
      <c r="CI47" s="10"/>
      <c r="CJ47" s="11"/>
      <c r="CK47" s="18">
        <v>0</v>
      </c>
      <c r="CL47" s="12" t="s">
        <v>745</v>
      </c>
      <c r="CM47" s="12" t="s">
        <v>745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746</v>
      </c>
      <c r="BL48" s="12" t="s">
        <v>746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746</v>
      </c>
      <c r="BW48" s="12" t="s">
        <v>746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746</v>
      </c>
      <c r="CH48" s="12" t="s">
        <v>746</v>
      </c>
      <c r="CI48" s="10"/>
      <c r="CJ48" s="11"/>
      <c r="CK48" s="18">
        <v>0</v>
      </c>
      <c r="CL48" s="12" t="s">
        <v>746</v>
      </c>
      <c r="CM48" s="12" t="s">
        <v>746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747</v>
      </c>
      <c r="BL49" s="12" t="s">
        <v>747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747</v>
      </c>
      <c r="CH49" s="12" t="s">
        <v>747</v>
      </c>
      <c r="CI49" s="10"/>
      <c r="CJ49" s="11"/>
      <c r="CK49" s="18">
        <v>0</v>
      </c>
      <c r="CL49" s="12" t="s">
        <v>747</v>
      </c>
      <c r="CM49" s="12" t="s">
        <v>747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748</v>
      </c>
      <c r="BW50" s="18" t="s">
        <v>748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748</v>
      </c>
      <c r="CM50" s="18" t="s">
        <v>748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749</v>
      </c>
      <c r="BL51" s="18" t="s">
        <v>749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749</v>
      </c>
      <c r="CM51" s="18" t="s">
        <v>749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ОБОБЩЕНА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Dyankov</dc:creator>
  <cp:lastModifiedBy>Dorian Dyankov</cp:lastModifiedBy>
  <cp:lastPrinted>2020-12-15T13:42:38Z</cp:lastPrinted>
  <dcterms:created xsi:type="dcterms:W3CDTF">2017-01-04T15:05:45Z</dcterms:created>
  <dcterms:modified xsi:type="dcterms:W3CDTF">2025-02-20T09:04:44Z</dcterms:modified>
</cp:coreProperties>
</file>