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dc\El&amp;HeatGen\6. Elektronni sertifikati\СЕРТИФИКАТИ(прехвърлена-Д.Дянков)\РЕГИСТРИ\ПОДРОБНИ-СПАВКИ-СЕРТИФИКАТИ\Detailed-reference-of-certificates_2025\Detailed-reference-certificates_2025+nulev\"/>
    </mc:Choice>
  </mc:AlternateContent>
  <bookViews>
    <workbookView xWindow="240" yWindow="4245" windowWidth="13395" windowHeight="1560" tabRatio="644" activeTab="11"/>
  </bookViews>
  <sheets>
    <sheet name="ОБОБЩЕНА" sheetId="17" r:id="rId1"/>
    <sheet name="01.2025" sheetId="1" r:id="rId2"/>
    <sheet name="02.2025" sheetId="15" r:id="rId3"/>
    <sheet name="03.2025" sheetId="16" r:id="rId4"/>
    <sheet name="04.2025" sheetId="19" r:id="rId5"/>
    <sheet name="05.2025" sheetId="20" r:id="rId6"/>
    <sheet name="06.2025" sheetId="21" r:id="rId7"/>
    <sheet name="07.2025" sheetId="22" r:id="rId8"/>
    <sheet name="08.2025" sheetId="23" r:id="rId9"/>
    <sheet name="09.2025" sheetId="24" r:id="rId10"/>
    <sheet name="10.2025" sheetId="25" r:id="rId11"/>
    <sheet name="11.2025" sheetId="26" r:id="rId12"/>
    <sheet name="12.2025" sheetId="27" r:id="rId13"/>
  </sheets>
  <definedNames>
    <definedName name="_xlnm._FilterDatabase" localSheetId="1" hidden="1">'01.2025'!$A$8:$BZ$8</definedName>
    <definedName name="_xlnm._FilterDatabase" localSheetId="2" hidden="1">'02.2025'!$A$8:$BZ$8</definedName>
    <definedName name="_xlnm._FilterDatabase" localSheetId="3" hidden="1">'03.2025'!$A$8:$BZ$8</definedName>
    <definedName name="_xlnm._FilterDatabase" localSheetId="4" hidden="1">'04.2025'!$A$8:$BZ$8</definedName>
    <definedName name="_xlnm._FilterDatabase" localSheetId="5" hidden="1">'05.2025'!$A$8:$BZ$8</definedName>
    <definedName name="_xlnm._FilterDatabase" localSheetId="6" hidden="1">'06.2025'!$A$8:$BZ$8</definedName>
    <definedName name="_xlnm._FilterDatabase" localSheetId="7" hidden="1">'07.2025'!$A$8:$BZ$8</definedName>
    <definedName name="_xlnm._FilterDatabase" localSheetId="8" hidden="1">'08.2025'!$A$8:$BZ$8</definedName>
    <definedName name="_xlnm._FilterDatabase" localSheetId="9" hidden="1">'09.2025'!$A$8:$BZ$8</definedName>
    <definedName name="_xlnm._FilterDatabase" localSheetId="10" hidden="1">'10.2025'!$A$8:$BZ$8</definedName>
    <definedName name="_xlnm._FilterDatabase" localSheetId="11" hidden="1">'11.2025'!$A$8:$BZ$8</definedName>
    <definedName name="_xlnm._FilterDatabase" localSheetId="12" hidden="1">'12.2025'!$A$8:$BZ$8</definedName>
  </definedNames>
  <calcPr calcId="162913"/>
</workbook>
</file>

<file path=xl/calcChain.xml><?xml version="1.0" encoding="utf-8"?>
<calcChain xmlns="http://schemas.openxmlformats.org/spreadsheetml/2006/main">
  <c r="A9" i="26" l="1"/>
  <c r="A10" i="26" s="1"/>
  <c r="A11" i="26" s="1"/>
  <c r="A12" i="26" s="1"/>
  <c r="A13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9" i="25" l="1"/>
  <c r="A10" i="25" s="1"/>
  <c r="A11" i="25" s="1"/>
  <c r="A12" i="25" s="1"/>
  <c r="A13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9" i="24" l="1"/>
  <c r="A10" i="24" s="1"/>
  <c r="A11" i="24" s="1"/>
  <c r="A12" i="24" s="1"/>
  <c r="A13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9" i="23" l="1"/>
  <c r="A10" i="23" s="1"/>
  <c r="A11" i="23" s="1"/>
  <c r="A12" i="23" s="1"/>
  <c r="A13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9" i="22" l="1"/>
  <c r="A10" i="22" s="1"/>
  <c r="A11" i="22" s="1"/>
  <c r="A12" i="22" s="1"/>
  <c r="A13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9" i="21" l="1"/>
  <c r="A10" i="21" s="1"/>
  <c r="A11" i="21" s="1"/>
  <c r="A12" i="21" s="1"/>
  <c r="A13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9" i="20" l="1"/>
  <c r="A10" i="20" s="1"/>
  <c r="A11" i="20" s="1"/>
  <c r="A12" i="20" s="1"/>
  <c r="A13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9" i="19" l="1"/>
  <c r="A10" i="19" s="1"/>
  <c r="A11" i="19" s="1"/>
  <c r="A12" i="19" s="1"/>
  <c r="A13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10" i="16" l="1"/>
  <c r="A11" i="16" s="1"/>
  <c r="A12" i="16" s="1"/>
  <c r="A13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9" i="16"/>
  <c r="A9" i="15" l="1"/>
  <c r="A10" i="15" s="1"/>
  <c r="A11" i="15" s="1"/>
  <c r="A12" i="15" s="1"/>
  <c r="A13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9" i="1" l="1"/>
  <c r="A10" i="1" s="1"/>
  <c r="A11" i="1" s="1"/>
  <c r="A12" i="1" s="1"/>
  <c r="A13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9" i="27" l="1"/>
  <c r="A10" i="27" s="1"/>
  <c r="A11" i="27" s="1"/>
  <c r="A12" i="27" s="1"/>
  <c r="A13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N10" i="17" l="1"/>
  <c r="M10" i="17"/>
  <c r="L10" i="17"/>
  <c r="K10" i="17"/>
  <c r="N9" i="17"/>
  <c r="M9" i="17"/>
  <c r="L9" i="17"/>
  <c r="K9" i="17"/>
  <c r="N8" i="17"/>
  <c r="M8" i="17"/>
  <c r="L8" i="17"/>
  <c r="K8" i="17"/>
  <c r="N7" i="17"/>
  <c r="M7" i="17"/>
  <c r="L7" i="17"/>
  <c r="K7" i="17"/>
  <c r="N6" i="17"/>
  <c r="M6" i="17"/>
  <c r="L6" i="17"/>
  <c r="K6" i="17"/>
  <c r="N11" i="17"/>
  <c r="M11" i="17"/>
  <c r="L11" i="17"/>
  <c r="K11" i="17"/>
  <c r="J11" i="17" l="1"/>
  <c r="I11" i="17"/>
  <c r="H11" i="17"/>
  <c r="G11" i="17"/>
  <c r="J10" i="17"/>
  <c r="I10" i="17"/>
  <c r="H10" i="17"/>
  <c r="G10" i="17"/>
  <c r="J9" i="17"/>
  <c r="I9" i="17"/>
  <c r="H9" i="17"/>
  <c r="G9" i="17"/>
  <c r="J8" i="17"/>
  <c r="I8" i="17"/>
  <c r="H8" i="17"/>
  <c r="G8" i="17"/>
  <c r="R11" i="17"/>
  <c r="Q11" i="17"/>
  <c r="P11" i="17"/>
  <c r="O11" i="17"/>
  <c r="R10" i="17"/>
  <c r="Q10" i="17"/>
  <c r="P10" i="17"/>
  <c r="O10" i="17"/>
  <c r="R9" i="17"/>
  <c r="Q9" i="17"/>
  <c r="P9" i="17"/>
  <c r="O9" i="17"/>
  <c r="R8" i="17"/>
  <c r="Q8" i="17"/>
  <c r="P8" i="17"/>
  <c r="O8" i="17"/>
  <c r="BB11" i="17"/>
  <c r="BA11" i="17"/>
  <c r="AZ11" i="17"/>
  <c r="AY11" i="17"/>
  <c r="BB10" i="17"/>
  <c r="BA10" i="17"/>
  <c r="AZ10" i="17"/>
  <c r="AY10" i="17"/>
  <c r="BB9" i="17"/>
  <c r="BA9" i="17"/>
  <c r="AZ9" i="17"/>
  <c r="AY9" i="17"/>
  <c r="BB8" i="17"/>
  <c r="BA8" i="17"/>
  <c r="AZ8" i="17"/>
  <c r="AY8" i="17"/>
  <c r="AX11" i="17"/>
  <c r="AW11" i="17"/>
  <c r="AV11" i="17"/>
  <c r="AU11" i="17"/>
  <c r="AX10" i="17"/>
  <c r="AW10" i="17"/>
  <c r="AV10" i="17"/>
  <c r="AU10" i="17"/>
  <c r="AX9" i="17"/>
  <c r="AW9" i="17"/>
  <c r="AV9" i="17"/>
  <c r="AU9" i="17"/>
  <c r="AX8" i="17"/>
  <c r="AW8" i="17"/>
  <c r="AV8" i="17"/>
  <c r="AU8" i="17"/>
  <c r="AT11" i="17"/>
  <c r="AS11" i="17"/>
  <c r="AR11" i="17"/>
  <c r="AQ11" i="17"/>
  <c r="AT10" i="17"/>
  <c r="AS10" i="17"/>
  <c r="AR10" i="17"/>
  <c r="AQ10" i="17"/>
  <c r="AT9" i="17"/>
  <c r="AS9" i="17"/>
  <c r="AR9" i="17"/>
  <c r="AQ9" i="17"/>
  <c r="AT8" i="17"/>
  <c r="AS8" i="17"/>
  <c r="AR8" i="17"/>
  <c r="AQ8" i="17"/>
  <c r="AP11" i="17"/>
  <c r="AO11" i="17"/>
  <c r="AN11" i="17"/>
  <c r="AM11" i="17"/>
  <c r="AP10" i="17"/>
  <c r="AO10" i="17"/>
  <c r="AN10" i="17"/>
  <c r="AM10" i="17"/>
  <c r="AP9" i="17"/>
  <c r="AO9" i="17"/>
  <c r="AN9" i="17"/>
  <c r="AM9" i="17"/>
  <c r="AP8" i="17"/>
  <c r="AO8" i="17"/>
  <c r="AN8" i="17"/>
  <c r="AM8" i="17"/>
  <c r="AL11" i="17"/>
  <c r="AK11" i="17"/>
  <c r="AJ11" i="17"/>
  <c r="AI11" i="17"/>
  <c r="AL10" i="17"/>
  <c r="AK10" i="17"/>
  <c r="AJ10" i="17"/>
  <c r="AI10" i="17"/>
  <c r="AL9" i="17"/>
  <c r="AK9" i="17"/>
  <c r="AJ9" i="17"/>
  <c r="AI9" i="17"/>
  <c r="AL8" i="17"/>
  <c r="AK8" i="17"/>
  <c r="AJ8" i="17"/>
  <c r="AI8" i="17"/>
  <c r="AH11" i="17"/>
  <c r="AG11" i="17"/>
  <c r="AF11" i="17"/>
  <c r="AE11" i="17"/>
  <c r="AH10" i="17"/>
  <c r="AG10" i="17"/>
  <c r="AF10" i="17"/>
  <c r="AE10" i="17"/>
  <c r="AH9" i="17"/>
  <c r="AG9" i="17"/>
  <c r="AF9" i="17"/>
  <c r="AE9" i="17"/>
  <c r="AH8" i="17"/>
  <c r="AG8" i="17"/>
  <c r="AF8" i="17"/>
  <c r="AE8" i="17"/>
  <c r="AD11" i="17"/>
  <c r="AC11" i="17"/>
  <c r="AB11" i="17"/>
  <c r="AA11" i="17"/>
  <c r="AD10" i="17"/>
  <c r="AC10" i="17"/>
  <c r="AB10" i="17"/>
  <c r="AA10" i="17"/>
  <c r="AD9" i="17"/>
  <c r="AC9" i="17"/>
  <c r="AB9" i="17"/>
  <c r="AA9" i="17"/>
  <c r="AD8" i="17"/>
  <c r="AC8" i="17"/>
  <c r="AB8" i="17"/>
  <c r="AA8" i="17"/>
  <c r="Z11" i="17"/>
  <c r="Y11" i="17"/>
  <c r="X11" i="17"/>
  <c r="W11" i="17"/>
  <c r="Z10" i="17"/>
  <c r="Y10" i="17"/>
  <c r="X10" i="17"/>
  <c r="W10" i="17"/>
  <c r="Z9" i="17"/>
  <c r="Y9" i="17"/>
  <c r="X9" i="17"/>
  <c r="W9" i="17"/>
  <c r="Z8" i="17"/>
  <c r="Y8" i="17"/>
  <c r="X8" i="17"/>
  <c r="W8" i="17"/>
  <c r="V11" i="17"/>
  <c r="U11" i="17"/>
  <c r="T11" i="17"/>
  <c r="S11" i="17"/>
  <c r="V10" i="17"/>
  <c r="U10" i="17"/>
  <c r="T10" i="17"/>
  <c r="S10" i="17"/>
  <c r="V9" i="17"/>
  <c r="U9" i="17"/>
  <c r="T9" i="17"/>
  <c r="S9" i="17"/>
  <c r="V8" i="17"/>
  <c r="U8" i="17"/>
  <c r="T8" i="17"/>
  <c r="S8" i="17"/>
  <c r="J7" i="17"/>
  <c r="I7" i="17"/>
  <c r="H7" i="17"/>
  <c r="G7" i="17"/>
  <c r="D11" i="17" l="1"/>
  <c r="C11" i="17"/>
  <c r="F11" i="17"/>
  <c r="E11" i="17" l="1"/>
  <c r="BB42" i="17" l="1"/>
  <c r="BA42" i="17"/>
  <c r="AZ42" i="17"/>
  <c r="AY42" i="17"/>
  <c r="BB41" i="17"/>
  <c r="BA41" i="17"/>
  <c r="AZ41" i="17"/>
  <c r="AY41" i="17"/>
  <c r="BB40" i="17"/>
  <c r="BA40" i="17"/>
  <c r="AZ40" i="17"/>
  <c r="AY40" i="17"/>
  <c r="BB39" i="17"/>
  <c r="BA39" i="17"/>
  <c r="AZ39" i="17"/>
  <c r="AY39" i="17"/>
  <c r="BB38" i="17"/>
  <c r="BA38" i="17"/>
  <c r="AZ38" i="17"/>
  <c r="AY38" i="17"/>
  <c r="BB37" i="17"/>
  <c r="BA37" i="17"/>
  <c r="AZ37" i="17"/>
  <c r="AY37" i="17"/>
  <c r="BB36" i="17"/>
  <c r="BA36" i="17"/>
  <c r="AZ36" i="17"/>
  <c r="AY36" i="17"/>
  <c r="BB35" i="17"/>
  <c r="BA35" i="17"/>
  <c r="AZ35" i="17"/>
  <c r="AY35" i="17"/>
  <c r="BB34" i="17"/>
  <c r="BA34" i="17"/>
  <c r="AZ34" i="17"/>
  <c r="AY34" i="17"/>
  <c r="BB33" i="17"/>
  <c r="BA33" i="17"/>
  <c r="AZ33" i="17"/>
  <c r="AY33" i="17"/>
  <c r="BB32" i="17"/>
  <c r="BA32" i="17"/>
  <c r="AZ32" i="17"/>
  <c r="AY32" i="17"/>
  <c r="BB31" i="17"/>
  <c r="BA31" i="17"/>
  <c r="AZ31" i="17"/>
  <c r="AY31" i="17"/>
  <c r="BB30" i="17"/>
  <c r="BA30" i="17"/>
  <c r="AZ30" i="17"/>
  <c r="AY30" i="17"/>
  <c r="BB29" i="17"/>
  <c r="BA29" i="17"/>
  <c r="AZ29" i="17"/>
  <c r="AY29" i="17"/>
  <c r="BB28" i="17"/>
  <c r="BA28" i="17"/>
  <c r="AZ28" i="17"/>
  <c r="AY28" i="17"/>
  <c r="BB27" i="17"/>
  <c r="BA27" i="17"/>
  <c r="AZ27" i="17"/>
  <c r="AY27" i="17"/>
  <c r="BB26" i="17"/>
  <c r="BA26" i="17"/>
  <c r="AZ26" i="17"/>
  <c r="AY26" i="17"/>
  <c r="BB25" i="17"/>
  <c r="BA25" i="17"/>
  <c r="AZ25" i="17"/>
  <c r="AY25" i="17"/>
  <c r="BB24" i="17"/>
  <c r="BA24" i="17"/>
  <c r="AZ24" i="17"/>
  <c r="AY24" i="17"/>
  <c r="BB23" i="17"/>
  <c r="BA23" i="17"/>
  <c r="AZ23" i="17"/>
  <c r="AY23" i="17"/>
  <c r="BB22" i="17"/>
  <c r="BA22" i="17"/>
  <c r="AZ22" i="17"/>
  <c r="AY22" i="17"/>
  <c r="BB21" i="17"/>
  <c r="BA21" i="17"/>
  <c r="AZ21" i="17"/>
  <c r="AY21" i="17"/>
  <c r="BB20" i="17"/>
  <c r="BA20" i="17"/>
  <c r="AZ20" i="17"/>
  <c r="AY20" i="17"/>
  <c r="BB19" i="17"/>
  <c r="BA19" i="17"/>
  <c r="AZ19" i="17"/>
  <c r="AY19" i="17"/>
  <c r="BB18" i="17"/>
  <c r="BA18" i="17"/>
  <c r="AZ18" i="17"/>
  <c r="AY18" i="17"/>
  <c r="BB17" i="17"/>
  <c r="BA17" i="17"/>
  <c r="AZ17" i="17"/>
  <c r="AY17" i="17"/>
  <c r="BB16" i="17"/>
  <c r="BA16" i="17"/>
  <c r="AZ16" i="17"/>
  <c r="AY16" i="17"/>
  <c r="BB15" i="17"/>
  <c r="BA15" i="17"/>
  <c r="AZ15" i="17"/>
  <c r="AY15" i="17"/>
  <c r="BB14" i="17"/>
  <c r="BA14" i="17"/>
  <c r="AZ14" i="17"/>
  <c r="AY14" i="17"/>
  <c r="BB13" i="17"/>
  <c r="BA13" i="17"/>
  <c r="AZ13" i="17"/>
  <c r="AY13" i="17"/>
  <c r="BB12" i="17"/>
  <c r="BA12" i="17"/>
  <c r="AZ12" i="17"/>
  <c r="AY12" i="17"/>
  <c r="BB7" i="17"/>
  <c r="BA7" i="17"/>
  <c r="AZ7" i="17"/>
  <c r="AY7" i="17"/>
  <c r="BB6" i="17"/>
  <c r="BA6" i="17"/>
  <c r="AZ6" i="17"/>
  <c r="AY6" i="17"/>
  <c r="AX42" i="17"/>
  <c r="AW42" i="17"/>
  <c r="AV42" i="17"/>
  <c r="AU42" i="17"/>
  <c r="AX41" i="17"/>
  <c r="AW41" i="17"/>
  <c r="AV41" i="17"/>
  <c r="AU41" i="17"/>
  <c r="AX40" i="17"/>
  <c r="AW40" i="17"/>
  <c r="AV40" i="17"/>
  <c r="AU40" i="17"/>
  <c r="AX39" i="17"/>
  <c r="AW39" i="17"/>
  <c r="AV39" i="17"/>
  <c r="AU39" i="17"/>
  <c r="AX38" i="17"/>
  <c r="AW38" i="17"/>
  <c r="AV38" i="17"/>
  <c r="AU38" i="17"/>
  <c r="AX37" i="17"/>
  <c r="AW37" i="17"/>
  <c r="AV37" i="17"/>
  <c r="AU37" i="17"/>
  <c r="AX36" i="17"/>
  <c r="AW36" i="17"/>
  <c r="AV36" i="17"/>
  <c r="AU36" i="17"/>
  <c r="AX35" i="17"/>
  <c r="AW35" i="17"/>
  <c r="AV35" i="17"/>
  <c r="AU35" i="17"/>
  <c r="AX34" i="17"/>
  <c r="AW34" i="17"/>
  <c r="AV34" i="17"/>
  <c r="AU34" i="17"/>
  <c r="AX33" i="17"/>
  <c r="AW33" i="17"/>
  <c r="AV33" i="17"/>
  <c r="AU33" i="17"/>
  <c r="AX32" i="17"/>
  <c r="AW32" i="17"/>
  <c r="AV32" i="17"/>
  <c r="AU32" i="17"/>
  <c r="AX31" i="17"/>
  <c r="AW31" i="17"/>
  <c r="AV31" i="17"/>
  <c r="AU31" i="17"/>
  <c r="AX30" i="17"/>
  <c r="AW30" i="17"/>
  <c r="AV30" i="17"/>
  <c r="AU30" i="17"/>
  <c r="AX29" i="17"/>
  <c r="AW29" i="17"/>
  <c r="AV29" i="17"/>
  <c r="AU29" i="17"/>
  <c r="AX28" i="17"/>
  <c r="AW28" i="17"/>
  <c r="AV28" i="17"/>
  <c r="AU28" i="17"/>
  <c r="AX27" i="17"/>
  <c r="AW27" i="17"/>
  <c r="AV27" i="17"/>
  <c r="AU27" i="17"/>
  <c r="AX26" i="17"/>
  <c r="AW26" i="17"/>
  <c r="AV26" i="17"/>
  <c r="AU26" i="17"/>
  <c r="AX25" i="17"/>
  <c r="AW25" i="17"/>
  <c r="AV25" i="17"/>
  <c r="AU25" i="17"/>
  <c r="AX24" i="17"/>
  <c r="AW24" i="17"/>
  <c r="AV24" i="17"/>
  <c r="AU24" i="17"/>
  <c r="AX23" i="17"/>
  <c r="AW23" i="17"/>
  <c r="AV23" i="17"/>
  <c r="AU23" i="17"/>
  <c r="AX22" i="17"/>
  <c r="AW22" i="17"/>
  <c r="AV22" i="17"/>
  <c r="AU22" i="17"/>
  <c r="AX21" i="17"/>
  <c r="AW21" i="17"/>
  <c r="AV21" i="17"/>
  <c r="AU21" i="17"/>
  <c r="AX20" i="17"/>
  <c r="AW20" i="17"/>
  <c r="AV20" i="17"/>
  <c r="AU20" i="17"/>
  <c r="AX19" i="17"/>
  <c r="AW19" i="17"/>
  <c r="AV19" i="17"/>
  <c r="AU19" i="17"/>
  <c r="AX18" i="17"/>
  <c r="AW18" i="17"/>
  <c r="AV18" i="17"/>
  <c r="AU18" i="17"/>
  <c r="AX17" i="17"/>
  <c r="AW17" i="17"/>
  <c r="AV17" i="17"/>
  <c r="AU17" i="17"/>
  <c r="AX16" i="17"/>
  <c r="AW16" i="17"/>
  <c r="AV16" i="17"/>
  <c r="AU16" i="17"/>
  <c r="AX15" i="17"/>
  <c r="AW15" i="17"/>
  <c r="AV15" i="17"/>
  <c r="AU15" i="17"/>
  <c r="AX14" i="17"/>
  <c r="AW14" i="17"/>
  <c r="AV14" i="17"/>
  <c r="AU14" i="17"/>
  <c r="AX13" i="17"/>
  <c r="AW13" i="17"/>
  <c r="AV13" i="17"/>
  <c r="AU13" i="17"/>
  <c r="AX12" i="17"/>
  <c r="AW12" i="17"/>
  <c r="AV12" i="17"/>
  <c r="AU12" i="17"/>
  <c r="AX7" i="17"/>
  <c r="AW7" i="17"/>
  <c r="AV7" i="17"/>
  <c r="AU7" i="17"/>
  <c r="AX6" i="17"/>
  <c r="AW6" i="17"/>
  <c r="AV6" i="17"/>
  <c r="AU6" i="17"/>
  <c r="AT42" i="17"/>
  <c r="AS42" i="17"/>
  <c r="AR42" i="17"/>
  <c r="AQ42" i="17"/>
  <c r="AT41" i="17"/>
  <c r="AS41" i="17"/>
  <c r="AR41" i="17"/>
  <c r="AQ41" i="17"/>
  <c r="AT40" i="17"/>
  <c r="AS40" i="17"/>
  <c r="AR40" i="17"/>
  <c r="AQ40" i="17"/>
  <c r="AT39" i="17"/>
  <c r="AS39" i="17"/>
  <c r="AR39" i="17"/>
  <c r="AQ39" i="17"/>
  <c r="AT38" i="17"/>
  <c r="AS38" i="17"/>
  <c r="AR38" i="17"/>
  <c r="AQ38" i="17"/>
  <c r="AT37" i="17"/>
  <c r="AS37" i="17"/>
  <c r="AR37" i="17"/>
  <c r="AQ37" i="17"/>
  <c r="AT36" i="17"/>
  <c r="AS36" i="17"/>
  <c r="AR36" i="17"/>
  <c r="AQ36" i="17"/>
  <c r="AT35" i="17"/>
  <c r="AS35" i="17"/>
  <c r="AR35" i="17"/>
  <c r="AQ35" i="17"/>
  <c r="AT34" i="17"/>
  <c r="AS34" i="17"/>
  <c r="AR34" i="17"/>
  <c r="AQ34" i="17"/>
  <c r="AT33" i="17"/>
  <c r="AS33" i="17"/>
  <c r="AR33" i="17"/>
  <c r="AQ33" i="17"/>
  <c r="AT32" i="17"/>
  <c r="AS32" i="17"/>
  <c r="AR32" i="17"/>
  <c r="AQ32" i="17"/>
  <c r="AT31" i="17"/>
  <c r="AS31" i="17"/>
  <c r="AR31" i="17"/>
  <c r="AQ31" i="17"/>
  <c r="AT30" i="17"/>
  <c r="AS30" i="17"/>
  <c r="AR30" i="17"/>
  <c r="AQ30" i="17"/>
  <c r="AT29" i="17"/>
  <c r="AS29" i="17"/>
  <c r="AR29" i="17"/>
  <c r="AQ29" i="17"/>
  <c r="AT28" i="17"/>
  <c r="AS28" i="17"/>
  <c r="AR28" i="17"/>
  <c r="AQ28" i="17"/>
  <c r="AT27" i="17"/>
  <c r="AS27" i="17"/>
  <c r="AR27" i="17"/>
  <c r="AQ27" i="17"/>
  <c r="AT26" i="17"/>
  <c r="AS26" i="17"/>
  <c r="AR26" i="17"/>
  <c r="AQ26" i="17"/>
  <c r="AT25" i="17"/>
  <c r="AS25" i="17"/>
  <c r="AR25" i="17"/>
  <c r="AQ25" i="17"/>
  <c r="AT24" i="17"/>
  <c r="AS24" i="17"/>
  <c r="AR24" i="17"/>
  <c r="AQ24" i="17"/>
  <c r="AT23" i="17"/>
  <c r="AS23" i="17"/>
  <c r="AR23" i="17"/>
  <c r="AQ23" i="17"/>
  <c r="AT22" i="17"/>
  <c r="AS22" i="17"/>
  <c r="AR22" i="17"/>
  <c r="AQ22" i="17"/>
  <c r="AT21" i="17"/>
  <c r="AS21" i="17"/>
  <c r="AR21" i="17"/>
  <c r="AQ21" i="17"/>
  <c r="AT20" i="17"/>
  <c r="AS20" i="17"/>
  <c r="AR20" i="17"/>
  <c r="AQ20" i="17"/>
  <c r="AT19" i="17"/>
  <c r="AS19" i="17"/>
  <c r="AR19" i="17"/>
  <c r="AQ19" i="17"/>
  <c r="AT18" i="17"/>
  <c r="AS18" i="17"/>
  <c r="AR18" i="17"/>
  <c r="AQ18" i="17"/>
  <c r="AT17" i="17"/>
  <c r="AS17" i="17"/>
  <c r="AR17" i="17"/>
  <c r="AQ17" i="17"/>
  <c r="AT16" i="17"/>
  <c r="AS16" i="17"/>
  <c r="AR16" i="17"/>
  <c r="AQ16" i="17"/>
  <c r="AT15" i="17"/>
  <c r="AS15" i="17"/>
  <c r="AR15" i="17"/>
  <c r="AQ15" i="17"/>
  <c r="AT14" i="17"/>
  <c r="AS14" i="17"/>
  <c r="AR14" i="17"/>
  <c r="AQ14" i="17"/>
  <c r="AT13" i="17"/>
  <c r="AS13" i="17"/>
  <c r="AR13" i="17"/>
  <c r="AQ13" i="17"/>
  <c r="AT12" i="17"/>
  <c r="AS12" i="17"/>
  <c r="AR12" i="17"/>
  <c r="AQ12" i="17"/>
  <c r="AT7" i="17"/>
  <c r="AS7" i="17"/>
  <c r="AR7" i="17"/>
  <c r="AQ7" i="17"/>
  <c r="AT6" i="17"/>
  <c r="AS6" i="17"/>
  <c r="AR6" i="17"/>
  <c r="AQ6" i="17"/>
  <c r="AP42" i="17"/>
  <c r="AO42" i="17"/>
  <c r="AN42" i="17"/>
  <c r="AM42" i="17"/>
  <c r="AP41" i="17"/>
  <c r="AO41" i="17"/>
  <c r="AN41" i="17"/>
  <c r="AM41" i="17"/>
  <c r="AP40" i="17"/>
  <c r="AO40" i="17"/>
  <c r="AN40" i="17"/>
  <c r="AM40" i="17"/>
  <c r="AP39" i="17"/>
  <c r="AO39" i="17"/>
  <c r="AN39" i="17"/>
  <c r="AM39" i="17"/>
  <c r="AP38" i="17"/>
  <c r="AO38" i="17"/>
  <c r="AN38" i="17"/>
  <c r="AM38" i="17"/>
  <c r="AP37" i="17"/>
  <c r="AO37" i="17"/>
  <c r="AN37" i="17"/>
  <c r="AM37" i="17"/>
  <c r="AP36" i="17"/>
  <c r="AO36" i="17"/>
  <c r="AN36" i="17"/>
  <c r="AM36" i="17"/>
  <c r="AP35" i="17"/>
  <c r="AO35" i="17"/>
  <c r="AN35" i="17"/>
  <c r="AM35" i="17"/>
  <c r="AP34" i="17"/>
  <c r="AO34" i="17"/>
  <c r="AN34" i="17"/>
  <c r="AM34" i="17"/>
  <c r="AP33" i="17"/>
  <c r="AO33" i="17"/>
  <c r="AN33" i="17"/>
  <c r="AM33" i="17"/>
  <c r="AP32" i="17"/>
  <c r="AO32" i="17"/>
  <c r="AN32" i="17"/>
  <c r="AM32" i="17"/>
  <c r="AP31" i="17"/>
  <c r="AO31" i="17"/>
  <c r="AN31" i="17"/>
  <c r="AM31" i="17"/>
  <c r="AP30" i="17"/>
  <c r="AO30" i="17"/>
  <c r="AN30" i="17"/>
  <c r="AM30" i="17"/>
  <c r="AP29" i="17"/>
  <c r="AO29" i="17"/>
  <c r="AN29" i="17"/>
  <c r="AM29" i="17"/>
  <c r="AP28" i="17"/>
  <c r="AO28" i="17"/>
  <c r="AN28" i="17"/>
  <c r="AM28" i="17"/>
  <c r="AP27" i="17"/>
  <c r="AO27" i="17"/>
  <c r="AN27" i="17"/>
  <c r="AM27" i="17"/>
  <c r="AP26" i="17"/>
  <c r="AO26" i="17"/>
  <c r="AN26" i="17"/>
  <c r="AM26" i="17"/>
  <c r="AP25" i="17"/>
  <c r="AO25" i="17"/>
  <c r="AN25" i="17"/>
  <c r="AM25" i="17"/>
  <c r="AP24" i="17"/>
  <c r="AO24" i="17"/>
  <c r="AN24" i="17"/>
  <c r="AM24" i="17"/>
  <c r="AP23" i="17"/>
  <c r="AO23" i="17"/>
  <c r="AN23" i="17"/>
  <c r="AM23" i="17"/>
  <c r="AP22" i="17"/>
  <c r="AO22" i="17"/>
  <c r="AN22" i="17"/>
  <c r="AM22" i="17"/>
  <c r="AP21" i="17"/>
  <c r="AO21" i="17"/>
  <c r="AN21" i="17"/>
  <c r="AM21" i="17"/>
  <c r="AP20" i="17"/>
  <c r="AO20" i="17"/>
  <c r="AN20" i="17"/>
  <c r="AM20" i="17"/>
  <c r="AP19" i="17"/>
  <c r="AO19" i="17"/>
  <c r="AN19" i="17"/>
  <c r="AM19" i="17"/>
  <c r="AP18" i="17"/>
  <c r="AO18" i="17"/>
  <c r="AN18" i="17"/>
  <c r="AM18" i="17"/>
  <c r="AP17" i="17"/>
  <c r="AO17" i="17"/>
  <c r="AN17" i="17"/>
  <c r="AM17" i="17"/>
  <c r="AP16" i="17"/>
  <c r="AO16" i="17"/>
  <c r="AN16" i="17"/>
  <c r="AM16" i="17"/>
  <c r="AP15" i="17"/>
  <c r="AO15" i="17"/>
  <c r="AN15" i="17"/>
  <c r="AM15" i="17"/>
  <c r="AP14" i="17"/>
  <c r="AO14" i="17"/>
  <c r="AN14" i="17"/>
  <c r="AM14" i="17"/>
  <c r="AP13" i="17"/>
  <c r="AO13" i="17"/>
  <c r="AN13" i="17"/>
  <c r="AM13" i="17"/>
  <c r="AM12" i="17"/>
  <c r="AP12" i="17"/>
  <c r="AO12" i="17"/>
  <c r="AN12" i="17"/>
  <c r="AP7" i="17"/>
  <c r="AO7" i="17"/>
  <c r="AN7" i="17"/>
  <c r="AM7" i="17"/>
  <c r="AP6" i="17"/>
  <c r="AO6" i="17"/>
  <c r="AN6" i="17"/>
  <c r="AM6" i="17"/>
  <c r="AL42" i="17"/>
  <c r="AK42" i="17"/>
  <c r="AJ42" i="17"/>
  <c r="AI42" i="17"/>
  <c r="AL41" i="17"/>
  <c r="AK41" i="17"/>
  <c r="AJ41" i="17"/>
  <c r="AI41" i="17"/>
  <c r="AL40" i="17"/>
  <c r="AK40" i="17"/>
  <c r="AJ40" i="17"/>
  <c r="AI40" i="17"/>
  <c r="AL39" i="17"/>
  <c r="AK39" i="17"/>
  <c r="AJ39" i="17"/>
  <c r="AI39" i="17"/>
  <c r="AL38" i="17"/>
  <c r="AK38" i="17"/>
  <c r="AJ38" i="17"/>
  <c r="AI38" i="17"/>
  <c r="AL37" i="17"/>
  <c r="AK37" i="17"/>
  <c r="AJ37" i="17"/>
  <c r="AI37" i="17"/>
  <c r="AL36" i="17"/>
  <c r="AK36" i="17"/>
  <c r="AJ36" i="17"/>
  <c r="AI36" i="17"/>
  <c r="AL35" i="17"/>
  <c r="AK35" i="17"/>
  <c r="AJ35" i="17"/>
  <c r="AI35" i="17"/>
  <c r="AL34" i="17"/>
  <c r="AK34" i="17"/>
  <c r="AJ34" i="17"/>
  <c r="AI34" i="17"/>
  <c r="AL33" i="17"/>
  <c r="AK33" i="17"/>
  <c r="AJ33" i="17"/>
  <c r="AI33" i="17"/>
  <c r="AL32" i="17"/>
  <c r="AK32" i="17"/>
  <c r="AJ32" i="17"/>
  <c r="AI32" i="17"/>
  <c r="AL31" i="17"/>
  <c r="AK31" i="17"/>
  <c r="AJ31" i="17"/>
  <c r="AI31" i="17"/>
  <c r="AL30" i="17"/>
  <c r="AK30" i="17"/>
  <c r="AJ30" i="17"/>
  <c r="AI30" i="17"/>
  <c r="AL29" i="17"/>
  <c r="AK29" i="17"/>
  <c r="AJ29" i="17"/>
  <c r="AI29" i="17"/>
  <c r="AL28" i="17"/>
  <c r="AK28" i="17"/>
  <c r="AJ28" i="17"/>
  <c r="AI28" i="17"/>
  <c r="AL27" i="17"/>
  <c r="AK27" i="17"/>
  <c r="AJ27" i="17"/>
  <c r="AI27" i="17"/>
  <c r="AL26" i="17"/>
  <c r="AK26" i="17"/>
  <c r="AJ26" i="17"/>
  <c r="AI26" i="17"/>
  <c r="AL25" i="17"/>
  <c r="AK25" i="17"/>
  <c r="AJ25" i="17"/>
  <c r="AI25" i="17"/>
  <c r="AL24" i="17"/>
  <c r="AK24" i="17"/>
  <c r="AJ24" i="17"/>
  <c r="AI24" i="17"/>
  <c r="AL23" i="17"/>
  <c r="AK23" i="17"/>
  <c r="AJ23" i="17"/>
  <c r="AI23" i="17"/>
  <c r="AL22" i="17"/>
  <c r="AK22" i="17"/>
  <c r="AJ22" i="17"/>
  <c r="AI22" i="17"/>
  <c r="AL21" i="17"/>
  <c r="AK21" i="17"/>
  <c r="AJ21" i="17"/>
  <c r="AI21" i="17"/>
  <c r="AL20" i="17"/>
  <c r="AK20" i="17"/>
  <c r="AJ20" i="17"/>
  <c r="AI20" i="17"/>
  <c r="AL19" i="17"/>
  <c r="AK19" i="17"/>
  <c r="AJ19" i="17"/>
  <c r="AI19" i="17"/>
  <c r="AL18" i="17"/>
  <c r="AK18" i="17"/>
  <c r="AJ18" i="17"/>
  <c r="AI18" i="17"/>
  <c r="AL17" i="17"/>
  <c r="AK17" i="17"/>
  <c r="AJ17" i="17"/>
  <c r="AI17" i="17"/>
  <c r="AL16" i="17"/>
  <c r="AK16" i="17"/>
  <c r="AJ16" i="17"/>
  <c r="AI16" i="17"/>
  <c r="AL15" i="17"/>
  <c r="AK15" i="17"/>
  <c r="AJ15" i="17"/>
  <c r="AI15" i="17"/>
  <c r="AL14" i="17"/>
  <c r="AK14" i="17"/>
  <c r="AJ14" i="17"/>
  <c r="AI14" i="17"/>
  <c r="AL13" i="17"/>
  <c r="AK13" i="17"/>
  <c r="AJ13" i="17"/>
  <c r="AI13" i="17"/>
  <c r="AL12" i="17"/>
  <c r="AK12" i="17"/>
  <c r="AJ12" i="17"/>
  <c r="AI12" i="17"/>
  <c r="AL7" i="17"/>
  <c r="AK7" i="17"/>
  <c r="AJ7" i="17"/>
  <c r="AI7" i="17"/>
  <c r="AL6" i="17"/>
  <c r="AK6" i="17"/>
  <c r="AJ6" i="17"/>
  <c r="AI6" i="17"/>
  <c r="AH42" i="17"/>
  <c r="AG42" i="17"/>
  <c r="AF42" i="17"/>
  <c r="AE42" i="17"/>
  <c r="AH41" i="17"/>
  <c r="AG41" i="17"/>
  <c r="AF41" i="17"/>
  <c r="AE41" i="17"/>
  <c r="AH40" i="17"/>
  <c r="AG40" i="17"/>
  <c r="AF40" i="17"/>
  <c r="AE40" i="17"/>
  <c r="AH39" i="17"/>
  <c r="AG39" i="17"/>
  <c r="AF39" i="17"/>
  <c r="AE39" i="17"/>
  <c r="AH38" i="17"/>
  <c r="AG38" i="17"/>
  <c r="AF38" i="17"/>
  <c r="AE38" i="17"/>
  <c r="AH37" i="17"/>
  <c r="AG37" i="17"/>
  <c r="AF37" i="17"/>
  <c r="AE37" i="17"/>
  <c r="AH36" i="17"/>
  <c r="AG36" i="17"/>
  <c r="AF36" i="17"/>
  <c r="AE36" i="17"/>
  <c r="AH35" i="17"/>
  <c r="AG35" i="17"/>
  <c r="AF35" i="17"/>
  <c r="AE35" i="17"/>
  <c r="AH34" i="17"/>
  <c r="AG34" i="17"/>
  <c r="AF34" i="17"/>
  <c r="AE34" i="17"/>
  <c r="AH33" i="17"/>
  <c r="AG33" i="17"/>
  <c r="AF33" i="17"/>
  <c r="AE33" i="17"/>
  <c r="AH32" i="17"/>
  <c r="AG32" i="17"/>
  <c r="AF32" i="17"/>
  <c r="AE32" i="17"/>
  <c r="AH31" i="17"/>
  <c r="AG31" i="17"/>
  <c r="AF31" i="17"/>
  <c r="AE31" i="17"/>
  <c r="AH30" i="17"/>
  <c r="AG30" i="17"/>
  <c r="AF30" i="17"/>
  <c r="AE30" i="17"/>
  <c r="AH29" i="17"/>
  <c r="AG29" i="17"/>
  <c r="AF29" i="17"/>
  <c r="AE29" i="17"/>
  <c r="AH28" i="17"/>
  <c r="AG28" i="17"/>
  <c r="AF28" i="17"/>
  <c r="AE28" i="17"/>
  <c r="AH27" i="17"/>
  <c r="AG27" i="17"/>
  <c r="AF27" i="17"/>
  <c r="AE27" i="17"/>
  <c r="AH26" i="17"/>
  <c r="AG26" i="17"/>
  <c r="AF26" i="17"/>
  <c r="AE26" i="17"/>
  <c r="AH25" i="17"/>
  <c r="AG25" i="17"/>
  <c r="AF25" i="17"/>
  <c r="AE25" i="17"/>
  <c r="AH24" i="17"/>
  <c r="AG24" i="17"/>
  <c r="AF24" i="17"/>
  <c r="AE24" i="17"/>
  <c r="AH23" i="17"/>
  <c r="AG23" i="17"/>
  <c r="AF23" i="17"/>
  <c r="AE23" i="17"/>
  <c r="AH22" i="17"/>
  <c r="AG22" i="17"/>
  <c r="AF22" i="17"/>
  <c r="AE22" i="17"/>
  <c r="AH21" i="17"/>
  <c r="AG21" i="17"/>
  <c r="AF21" i="17"/>
  <c r="AE21" i="17"/>
  <c r="AH20" i="17"/>
  <c r="AG20" i="17"/>
  <c r="AF20" i="17"/>
  <c r="AE20" i="17"/>
  <c r="AH19" i="17"/>
  <c r="AG19" i="17"/>
  <c r="AF19" i="17"/>
  <c r="AE19" i="17"/>
  <c r="AH18" i="17"/>
  <c r="AG18" i="17"/>
  <c r="AF18" i="17"/>
  <c r="AE18" i="17"/>
  <c r="AH17" i="17"/>
  <c r="AG17" i="17"/>
  <c r="AF17" i="17"/>
  <c r="AE17" i="17"/>
  <c r="AH16" i="17"/>
  <c r="AG16" i="17"/>
  <c r="AF16" i="17"/>
  <c r="AE16" i="17"/>
  <c r="AH15" i="17"/>
  <c r="AG15" i="17"/>
  <c r="AF15" i="17"/>
  <c r="AE15" i="17"/>
  <c r="AH14" i="17"/>
  <c r="AG14" i="17"/>
  <c r="AF14" i="17"/>
  <c r="AE14" i="17"/>
  <c r="AH13" i="17"/>
  <c r="AG13" i="17"/>
  <c r="AF13" i="17"/>
  <c r="AE13" i="17"/>
  <c r="AH12" i="17"/>
  <c r="AG12" i="17"/>
  <c r="AF12" i="17"/>
  <c r="AE12" i="17"/>
  <c r="AH7" i="17"/>
  <c r="AG7" i="17"/>
  <c r="AF7" i="17"/>
  <c r="AE7" i="17"/>
  <c r="AH6" i="17"/>
  <c r="AG6" i="17"/>
  <c r="AF6" i="17"/>
  <c r="AE6" i="17"/>
  <c r="AD42" i="17" l="1"/>
  <c r="AC42" i="17"/>
  <c r="AB42" i="17"/>
  <c r="AA42" i="17"/>
  <c r="AD41" i="17"/>
  <c r="AC41" i="17"/>
  <c r="AB41" i="17"/>
  <c r="AA41" i="17"/>
  <c r="AD40" i="17"/>
  <c r="AC40" i="17"/>
  <c r="AB40" i="17"/>
  <c r="AA40" i="17"/>
  <c r="AD39" i="17"/>
  <c r="AC39" i="17"/>
  <c r="AB39" i="17"/>
  <c r="AA39" i="17"/>
  <c r="AD38" i="17"/>
  <c r="AC38" i="17"/>
  <c r="AB38" i="17"/>
  <c r="AA38" i="17"/>
  <c r="AD37" i="17"/>
  <c r="AC37" i="17"/>
  <c r="AB37" i="17"/>
  <c r="AA37" i="17"/>
  <c r="AD36" i="17"/>
  <c r="AC36" i="17"/>
  <c r="AB36" i="17"/>
  <c r="AA36" i="17"/>
  <c r="AD35" i="17"/>
  <c r="AC35" i="17"/>
  <c r="AB35" i="17"/>
  <c r="AA35" i="17"/>
  <c r="AD34" i="17"/>
  <c r="AC34" i="17"/>
  <c r="AB34" i="17"/>
  <c r="AA34" i="17"/>
  <c r="AD33" i="17"/>
  <c r="AC33" i="17"/>
  <c r="AB33" i="17"/>
  <c r="AA33" i="17"/>
  <c r="AD32" i="17"/>
  <c r="AC32" i="17"/>
  <c r="AB32" i="17"/>
  <c r="AA32" i="17"/>
  <c r="AD31" i="17"/>
  <c r="AC31" i="17"/>
  <c r="AB31" i="17"/>
  <c r="AA31" i="17"/>
  <c r="AD30" i="17"/>
  <c r="AC30" i="17"/>
  <c r="AB30" i="17"/>
  <c r="AA30" i="17"/>
  <c r="AD29" i="17"/>
  <c r="AC29" i="17"/>
  <c r="AB29" i="17"/>
  <c r="AA29" i="17"/>
  <c r="AD28" i="17"/>
  <c r="AC28" i="17"/>
  <c r="AB28" i="17"/>
  <c r="AA28" i="17"/>
  <c r="AD27" i="17"/>
  <c r="AC27" i="17"/>
  <c r="AB27" i="17"/>
  <c r="AA27" i="17"/>
  <c r="AD26" i="17"/>
  <c r="AC26" i="17"/>
  <c r="AB26" i="17"/>
  <c r="AA26" i="17"/>
  <c r="AD25" i="17"/>
  <c r="AC25" i="17"/>
  <c r="AB25" i="17"/>
  <c r="AA25" i="17"/>
  <c r="AD24" i="17"/>
  <c r="AC24" i="17"/>
  <c r="AB24" i="17"/>
  <c r="AA24" i="17"/>
  <c r="AD23" i="17"/>
  <c r="AC23" i="17"/>
  <c r="AB23" i="17"/>
  <c r="AA23" i="17"/>
  <c r="AD22" i="17"/>
  <c r="AC22" i="17"/>
  <c r="AB22" i="17"/>
  <c r="AA22" i="17"/>
  <c r="AD21" i="17"/>
  <c r="AC21" i="17"/>
  <c r="AB21" i="17"/>
  <c r="AA21" i="17"/>
  <c r="AD20" i="17"/>
  <c r="AC20" i="17"/>
  <c r="AB20" i="17"/>
  <c r="AA20" i="17"/>
  <c r="AD19" i="17"/>
  <c r="AC19" i="17"/>
  <c r="AB19" i="17"/>
  <c r="AA19" i="17"/>
  <c r="AD18" i="17"/>
  <c r="AC18" i="17"/>
  <c r="AB18" i="17"/>
  <c r="AA18" i="17"/>
  <c r="AD17" i="17"/>
  <c r="AC17" i="17"/>
  <c r="AB17" i="17"/>
  <c r="AA17" i="17"/>
  <c r="AD16" i="17"/>
  <c r="AC16" i="17"/>
  <c r="AB16" i="17"/>
  <c r="AA16" i="17"/>
  <c r="AD15" i="17"/>
  <c r="AC15" i="17"/>
  <c r="AB15" i="17"/>
  <c r="AA15" i="17"/>
  <c r="AD14" i="17"/>
  <c r="AC14" i="17"/>
  <c r="AB14" i="17"/>
  <c r="AA14" i="17"/>
  <c r="AD13" i="17"/>
  <c r="AC13" i="17"/>
  <c r="AB13" i="17"/>
  <c r="AA13" i="17"/>
  <c r="AD12" i="17"/>
  <c r="AC12" i="17"/>
  <c r="AB12" i="17"/>
  <c r="AA12" i="17"/>
  <c r="AD7" i="17"/>
  <c r="AC7" i="17"/>
  <c r="AB7" i="17"/>
  <c r="AA7" i="17"/>
  <c r="AD6" i="17"/>
  <c r="AC6" i="17"/>
  <c r="AB6" i="17"/>
  <c r="AA6" i="17"/>
  <c r="Z42" i="17" l="1"/>
  <c r="Y42" i="17"/>
  <c r="X42" i="17"/>
  <c r="W42" i="17"/>
  <c r="Z41" i="17"/>
  <c r="Y41" i="17"/>
  <c r="X41" i="17"/>
  <c r="W41" i="17"/>
  <c r="Z40" i="17"/>
  <c r="Y40" i="17"/>
  <c r="X40" i="17"/>
  <c r="W40" i="17"/>
  <c r="Z39" i="17"/>
  <c r="Y39" i="17"/>
  <c r="X39" i="17"/>
  <c r="W39" i="17"/>
  <c r="Z38" i="17"/>
  <c r="Y38" i="17"/>
  <c r="X38" i="17"/>
  <c r="W38" i="17"/>
  <c r="Z37" i="17"/>
  <c r="Y37" i="17"/>
  <c r="X37" i="17"/>
  <c r="W37" i="17"/>
  <c r="Z36" i="17"/>
  <c r="Y36" i="17"/>
  <c r="X36" i="17"/>
  <c r="W36" i="17"/>
  <c r="Z35" i="17"/>
  <c r="Y35" i="17"/>
  <c r="X35" i="17"/>
  <c r="W35" i="17"/>
  <c r="Z34" i="17"/>
  <c r="Y34" i="17"/>
  <c r="X34" i="17"/>
  <c r="W34" i="17"/>
  <c r="Z33" i="17"/>
  <c r="Y33" i="17"/>
  <c r="X33" i="17"/>
  <c r="W33" i="17"/>
  <c r="Z32" i="17"/>
  <c r="Y32" i="17"/>
  <c r="X32" i="17"/>
  <c r="W32" i="17"/>
  <c r="Z31" i="17"/>
  <c r="Y31" i="17"/>
  <c r="X31" i="17"/>
  <c r="W31" i="17"/>
  <c r="Z30" i="17"/>
  <c r="Y30" i="17"/>
  <c r="X30" i="17"/>
  <c r="W30" i="17"/>
  <c r="Z29" i="17"/>
  <c r="Y29" i="17"/>
  <c r="X29" i="17"/>
  <c r="W29" i="17"/>
  <c r="Z28" i="17"/>
  <c r="Y28" i="17"/>
  <c r="X28" i="17"/>
  <c r="W28" i="17"/>
  <c r="Z27" i="17"/>
  <c r="Y27" i="17"/>
  <c r="X27" i="17"/>
  <c r="W27" i="17"/>
  <c r="Z26" i="17"/>
  <c r="Y26" i="17"/>
  <c r="X26" i="17"/>
  <c r="W26" i="17"/>
  <c r="Z25" i="17"/>
  <c r="Y25" i="17"/>
  <c r="X25" i="17"/>
  <c r="W25" i="17"/>
  <c r="Z24" i="17"/>
  <c r="Y24" i="17"/>
  <c r="X24" i="17"/>
  <c r="W24" i="17"/>
  <c r="Z23" i="17"/>
  <c r="Y23" i="17"/>
  <c r="X23" i="17"/>
  <c r="W23" i="17"/>
  <c r="Z22" i="17"/>
  <c r="Y22" i="17"/>
  <c r="X22" i="17"/>
  <c r="W22" i="17"/>
  <c r="Z21" i="17"/>
  <c r="Y21" i="17"/>
  <c r="X21" i="17"/>
  <c r="W21" i="17"/>
  <c r="Z20" i="17"/>
  <c r="Y20" i="17"/>
  <c r="X20" i="17"/>
  <c r="W20" i="17"/>
  <c r="Z19" i="17"/>
  <c r="Y19" i="17"/>
  <c r="X19" i="17"/>
  <c r="W19" i="17"/>
  <c r="Z18" i="17"/>
  <c r="Y18" i="17"/>
  <c r="X18" i="17"/>
  <c r="W18" i="17"/>
  <c r="Z17" i="17"/>
  <c r="Y17" i="17"/>
  <c r="X17" i="17"/>
  <c r="W17" i="17"/>
  <c r="Z16" i="17"/>
  <c r="Y16" i="17"/>
  <c r="X16" i="17"/>
  <c r="W16" i="17"/>
  <c r="Z15" i="17"/>
  <c r="Y15" i="17"/>
  <c r="X15" i="17"/>
  <c r="W15" i="17"/>
  <c r="Z14" i="17"/>
  <c r="Y14" i="17"/>
  <c r="X14" i="17"/>
  <c r="W14" i="17"/>
  <c r="Z13" i="17"/>
  <c r="Y13" i="17"/>
  <c r="X13" i="17"/>
  <c r="W13" i="17"/>
  <c r="Z12" i="17"/>
  <c r="Y12" i="17"/>
  <c r="X12" i="17"/>
  <c r="W12" i="17"/>
  <c r="Z7" i="17"/>
  <c r="Y7" i="17"/>
  <c r="X7" i="17"/>
  <c r="W7" i="17"/>
  <c r="Z6" i="17"/>
  <c r="Y6" i="17"/>
  <c r="X6" i="17"/>
  <c r="W6" i="17"/>
  <c r="V42" i="17"/>
  <c r="U42" i="17"/>
  <c r="T42" i="17"/>
  <c r="S42" i="17"/>
  <c r="V41" i="17"/>
  <c r="U41" i="17"/>
  <c r="T41" i="17"/>
  <c r="S41" i="17"/>
  <c r="V40" i="17"/>
  <c r="U40" i="17"/>
  <c r="T40" i="17"/>
  <c r="S40" i="17"/>
  <c r="V39" i="17"/>
  <c r="U39" i="17"/>
  <c r="T39" i="17"/>
  <c r="S39" i="17"/>
  <c r="V38" i="17"/>
  <c r="U38" i="17"/>
  <c r="T38" i="17"/>
  <c r="S38" i="17"/>
  <c r="V37" i="17"/>
  <c r="U37" i="17"/>
  <c r="T37" i="17"/>
  <c r="S37" i="17"/>
  <c r="V36" i="17"/>
  <c r="U36" i="17"/>
  <c r="T36" i="17"/>
  <c r="S36" i="17"/>
  <c r="V35" i="17"/>
  <c r="U35" i="17"/>
  <c r="T35" i="17"/>
  <c r="S35" i="17"/>
  <c r="V34" i="17"/>
  <c r="U34" i="17"/>
  <c r="T34" i="17"/>
  <c r="S34" i="17"/>
  <c r="V33" i="17"/>
  <c r="U33" i="17"/>
  <c r="T33" i="17"/>
  <c r="S33" i="17"/>
  <c r="V32" i="17"/>
  <c r="U32" i="17"/>
  <c r="T32" i="17"/>
  <c r="S32" i="17"/>
  <c r="V31" i="17"/>
  <c r="U31" i="17"/>
  <c r="T31" i="17"/>
  <c r="S31" i="17"/>
  <c r="V30" i="17"/>
  <c r="U30" i="17"/>
  <c r="T30" i="17"/>
  <c r="S30" i="17"/>
  <c r="V29" i="17"/>
  <c r="U29" i="17"/>
  <c r="T29" i="17"/>
  <c r="S29" i="17"/>
  <c r="V28" i="17"/>
  <c r="U28" i="17"/>
  <c r="T28" i="17"/>
  <c r="S28" i="17"/>
  <c r="V27" i="17"/>
  <c r="U27" i="17"/>
  <c r="T27" i="17"/>
  <c r="S27" i="17"/>
  <c r="V26" i="17"/>
  <c r="U26" i="17"/>
  <c r="T26" i="17"/>
  <c r="S26" i="17"/>
  <c r="V25" i="17"/>
  <c r="U25" i="17"/>
  <c r="T25" i="17"/>
  <c r="S25" i="17"/>
  <c r="V24" i="17"/>
  <c r="U24" i="17"/>
  <c r="T24" i="17"/>
  <c r="S24" i="17"/>
  <c r="V23" i="17"/>
  <c r="U23" i="17"/>
  <c r="T23" i="17"/>
  <c r="S23" i="17"/>
  <c r="V22" i="17"/>
  <c r="U22" i="17"/>
  <c r="T22" i="17"/>
  <c r="S22" i="17"/>
  <c r="V21" i="17"/>
  <c r="U21" i="17"/>
  <c r="T21" i="17"/>
  <c r="S21" i="17"/>
  <c r="V20" i="17"/>
  <c r="U20" i="17"/>
  <c r="T20" i="17"/>
  <c r="S20" i="17"/>
  <c r="V19" i="17"/>
  <c r="U19" i="17"/>
  <c r="T19" i="17"/>
  <c r="S19" i="17"/>
  <c r="V18" i="17"/>
  <c r="U18" i="17"/>
  <c r="T18" i="17"/>
  <c r="S18" i="17"/>
  <c r="V17" i="17"/>
  <c r="U17" i="17"/>
  <c r="T17" i="17"/>
  <c r="S17" i="17"/>
  <c r="V16" i="17"/>
  <c r="U16" i="17"/>
  <c r="T16" i="17"/>
  <c r="S16" i="17"/>
  <c r="V15" i="17"/>
  <c r="U15" i="17"/>
  <c r="T15" i="17"/>
  <c r="S15" i="17"/>
  <c r="V14" i="17"/>
  <c r="U14" i="17"/>
  <c r="T14" i="17"/>
  <c r="S14" i="17"/>
  <c r="V13" i="17"/>
  <c r="U13" i="17"/>
  <c r="T13" i="17"/>
  <c r="S13" i="17"/>
  <c r="V12" i="17"/>
  <c r="U12" i="17"/>
  <c r="T12" i="17"/>
  <c r="S12" i="17"/>
  <c r="V7" i="17"/>
  <c r="U7" i="17"/>
  <c r="T7" i="17"/>
  <c r="S7" i="17"/>
  <c r="V6" i="17"/>
  <c r="U6" i="17"/>
  <c r="T6" i="17"/>
  <c r="S6" i="17"/>
  <c r="R42" i="17"/>
  <c r="Q42" i="17"/>
  <c r="P42" i="17"/>
  <c r="O42" i="17"/>
  <c r="R41" i="17"/>
  <c r="Q41" i="17"/>
  <c r="P41" i="17"/>
  <c r="O41" i="17"/>
  <c r="R40" i="17"/>
  <c r="Q40" i="17"/>
  <c r="P40" i="17"/>
  <c r="O40" i="17"/>
  <c r="R39" i="17"/>
  <c r="Q39" i="17"/>
  <c r="P39" i="17"/>
  <c r="O39" i="17"/>
  <c r="R38" i="17"/>
  <c r="Q38" i="17"/>
  <c r="P38" i="17"/>
  <c r="O38" i="17"/>
  <c r="R37" i="17"/>
  <c r="Q37" i="17"/>
  <c r="P37" i="17"/>
  <c r="O37" i="17"/>
  <c r="R36" i="17"/>
  <c r="Q36" i="17"/>
  <c r="P36" i="17"/>
  <c r="O36" i="17"/>
  <c r="R35" i="17"/>
  <c r="Q35" i="17"/>
  <c r="P35" i="17"/>
  <c r="O35" i="17"/>
  <c r="R34" i="17"/>
  <c r="Q34" i="17"/>
  <c r="P34" i="17"/>
  <c r="O34" i="17"/>
  <c r="R33" i="17"/>
  <c r="Q33" i="17"/>
  <c r="P33" i="17"/>
  <c r="O33" i="17"/>
  <c r="R32" i="17"/>
  <c r="Q32" i="17"/>
  <c r="P32" i="17"/>
  <c r="O32" i="17"/>
  <c r="R31" i="17"/>
  <c r="Q31" i="17"/>
  <c r="P31" i="17"/>
  <c r="O31" i="17"/>
  <c r="R30" i="17"/>
  <c r="Q30" i="17"/>
  <c r="P30" i="17"/>
  <c r="O30" i="17"/>
  <c r="R29" i="17"/>
  <c r="Q29" i="17"/>
  <c r="P29" i="17"/>
  <c r="O29" i="17"/>
  <c r="R28" i="17"/>
  <c r="Q28" i="17"/>
  <c r="P28" i="17"/>
  <c r="O28" i="17"/>
  <c r="R27" i="17"/>
  <c r="Q27" i="17"/>
  <c r="P27" i="17"/>
  <c r="O27" i="17"/>
  <c r="R26" i="17"/>
  <c r="Q26" i="17"/>
  <c r="P26" i="17"/>
  <c r="O26" i="17"/>
  <c r="R25" i="17"/>
  <c r="Q25" i="17"/>
  <c r="P25" i="17"/>
  <c r="O25" i="17"/>
  <c r="R24" i="17"/>
  <c r="Q24" i="17"/>
  <c r="P24" i="17"/>
  <c r="O24" i="17"/>
  <c r="R23" i="17"/>
  <c r="Q23" i="17"/>
  <c r="P23" i="17"/>
  <c r="O23" i="17"/>
  <c r="R22" i="17"/>
  <c r="Q22" i="17"/>
  <c r="P22" i="17"/>
  <c r="O22" i="17"/>
  <c r="R21" i="17"/>
  <c r="Q21" i="17"/>
  <c r="P21" i="17"/>
  <c r="O21" i="17"/>
  <c r="R20" i="17"/>
  <c r="Q20" i="17"/>
  <c r="P20" i="17"/>
  <c r="O20" i="17"/>
  <c r="R19" i="17"/>
  <c r="Q19" i="17"/>
  <c r="P19" i="17"/>
  <c r="O19" i="17"/>
  <c r="R18" i="17"/>
  <c r="Q18" i="17"/>
  <c r="P18" i="17"/>
  <c r="O18" i="17"/>
  <c r="R17" i="17"/>
  <c r="Q17" i="17"/>
  <c r="P17" i="17"/>
  <c r="O17" i="17"/>
  <c r="R16" i="17"/>
  <c r="Q16" i="17"/>
  <c r="P16" i="17"/>
  <c r="O16" i="17"/>
  <c r="R15" i="17"/>
  <c r="Q15" i="17"/>
  <c r="P15" i="17"/>
  <c r="O15" i="17"/>
  <c r="R14" i="17"/>
  <c r="Q14" i="17"/>
  <c r="P14" i="17"/>
  <c r="O14" i="17"/>
  <c r="R13" i="17"/>
  <c r="Q13" i="17"/>
  <c r="P13" i="17"/>
  <c r="O13" i="17"/>
  <c r="R12" i="17"/>
  <c r="Q12" i="17"/>
  <c r="P12" i="17"/>
  <c r="O12" i="17"/>
  <c r="R7" i="17"/>
  <c r="Q7" i="17"/>
  <c r="P7" i="17"/>
  <c r="O7" i="17"/>
  <c r="R6" i="17"/>
  <c r="Q6" i="17"/>
  <c r="P6" i="17"/>
  <c r="O6" i="17"/>
  <c r="N42" i="17" l="1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N12" i="17"/>
  <c r="M12" i="17"/>
  <c r="L12" i="17"/>
  <c r="K12" i="17"/>
  <c r="E10" i="17"/>
  <c r="D10" i="17"/>
  <c r="D8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C28" i="17" s="1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J12" i="17"/>
  <c r="I12" i="17"/>
  <c r="H12" i="17"/>
  <c r="G12" i="17"/>
  <c r="F9" i="17"/>
  <c r="F8" i="17"/>
  <c r="F7" i="17"/>
  <c r="C7" i="17"/>
  <c r="F34" i="17"/>
  <c r="F10" i="17"/>
  <c r="C10" i="17"/>
  <c r="BB43" i="17"/>
  <c r="BA43" i="17"/>
  <c r="AZ43" i="17"/>
  <c r="AY43" i="17"/>
  <c r="AX43" i="17"/>
  <c r="AW43" i="17"/>
  <c r="AV43" i="17"/>
  <c r="AU43" i="17"/>
  <c r="AT43" i="17"/>
  <c r="AS43" i="17"/>
  <c r="AR43" i="17"/>
  <c r="AQ43" i="17"/>
  <c r="AP43" i="17"/>
  <c r="AO43" i="17"/>
  <c r="AN43" i="17"/>
  <c r="AM43" i="17"/>
  <c r="AL43" i="17"/>
  <c r="AK43" i="17"/>
  <c r="AJ43" i="17"/>
  <c r="AI43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J6" i="17"/>
  <c r="F6" i="17" s="1"/>
  <c r="I6" i="17"/>
  <c r="H6" i="17"/>
  <c r="D6" i="17" s="1"/>
  <c r="G6" i="17"/>
  <c r="C6" i="17" s="1"/>
  <c r="E18" i="17" l="1"/>
  <c r="E28" i="17"/>
  <c r="F18" i="17"/>
  <c r="F32" i="17"/>
  <c r="F40" i="17"/>
  <c r="F42" i="17"/>
  <c r="F12" i="17"/>
  <c r="C16" i="17"/>
  <c r="C20" i="17"/>
  <c r="C24" i="17"/>
  <c r="C32" i="17"/>
  <c r="C36" i="17"/>
  <c r="C40" i="17"/>
  <c r="D14" i="17"/>
  <c r="D18" i="17"/>
  <c r="D22" i="17"/>
  <c r="D26" i="17"/>
  <c r="D30" i="17"/>
  <c r="D34" i="17"/>
  <c r="D38" i="17"/>
  <c r="D42" i="17"/>
  <c r="E16" i="17"/>
  <c r="E20" i="17"/>
  <c r="E24" i="17"/>
  <c r="E32" i="17"/>
  <c r="E36" i="17"/>
  <c r="E40" i="17"/>
  <c r="F14" i="17"/>
  <c r="F22" i="17"/>
  <c r="F26" i="17"/>
  <c r="F30" i="17"/>
  <c r="F38" i="17"/>
  <c r="E13" i="17"/>
  <c r="C12" i="17"/>
  <c r="C17" i="17"/>
  <c r="C25" i="17"/>
  <c r="C33" i="17"/>
  <c r="C41" i="17"/>
  <c r="D19" i="17"/>
  <c r="D27" i="17"/>
  <c r="D35" i="17"/>
  <c r="E17" i="17"/>
  <c r="E25" i="17"/>
  <c r="E33" i="17"/>
  <c r="E41" i="17"/>
  <c r="F19" i="17"/>
  <c r="F31" i="17"/>
  <c r="C13" i="17"/>
  <c r="C21" i="17"/>
  <c r="C29" i="17"/>
  <c r="C37" i="17"/>
  <c r="D15" i="17"/>
  <c r="D23" i="17"/>
  <c r="D31" i="17"/>
  <c r="D39" i="17"/>
  <c r="E21" i="17"/>
  <c r="E29" i="17"/>
  <c r="E37" i="17"/>
  <c r="F15" i="17"/>
  <c r="F23" i="17"/>
  <c r="F27" i="17"/>
  <c r="F35" i="17"/>
  <c r="F39" i="17"/>
  <c r="E22" i="17"/>
  <c r="E42" i="17"/>
  <c r="E30" i="17"/>
  <c r="E34" i="17"/>
  <c r="F16" i="17"/>
  <c r="F24" i="17"/>
  <c r="F28" i="17"/>
  <c r="F36" i="17"/>
  <c r="E12" i="17"/>
  <c r="E15" i="17"/>
  <c r="E19" i="17"/>
  <c r="E23" i="17"/>
  <c r="E27" i="17"/>
  <c r="E31" i="17"/>
  <c r="E35" i="17"/>
  <c r="E39" i="17"/>
  <c r="F13" i="17"/>
  <c r="F17" i="17"/>
  <c r="F21" i="17"/>
  <c r="F25" i="17"/>
  <c r="F29" i="17"/>
  <c r="F33" i="17"/>
  <c r="F37" i="17"/>
  <c r="F41" i="17"/>
  <c r="E14" i="17"/>
  <c r="E26" i="17"/>
  <c r="E38" i="17"/>
  <c r="F20" i="17"/>
  <c r="E6" i="17"/>
  <c r="E7" i="17"/>
  <c r="E9" i="17"/>
  <c r="C15" i="17"/>
  <c r="C19" i="17"/>
  <c r="C23" i="17"/>
  <c r="C27" i="17"/>
  <c r="C31" i="17"/>
  <c r="C35" i="17"/>
  <c r="C39" i="17"/>
  <c r="D17" i="17"/>
  <c r="D21" i="17"/>
  <c r="D25" i="17"/>
  <c r="D29" i="17"/>
  <c r="D33" i="17"/>
  <c r="D37" i="17"/>
  <c r="D41" i="17"/>
  <c r="M43" i="17"/>
  <c r="C9" i="17"/>
  <c r="C8" i="17"/>
  <c r="D7" i="17"/>
  <c r="D12" i="17"/>
  <c r="C14" i="17"/>
  <c r="C18" i="17"/>
  <c r="C22" i="17"/>
  <c r="C26" i="17"/>
  <c r="C30" i="17"/>
  <c r="C34" i="17"/>
  <c r="C38" i="17"/>
  <c r="C42" i="17"/>
  <c r="D16" i="17"/>
  <c r="D20" i="17"/>
  <c r="D24" i="17"/>
  <c r="D28" i="17"/>
  <c r="D32" i="17"/>
  <c r="D36" i="17"/>
  <c r="D40" i="17"/>
  <c r="L43" i="17"/>
  <c r="K43" i="17"/>
  <c r="D13" i="17"/>
  <c r="D9" i="17"/>
  <c r="E8" i="17"/>
  <c r="N43" i="17"/>
  <c r="I43" i="17"/>
  <c r="H43" i="17"/>
  <c r="J43" i="17"/>
  <c r="G43" i="17"/>
  <c r="A7" i="17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F43" i="17" l="1"/>
  <c r="E43" i="17"/>
  <c r="C43" i="17"/>
  <c r="D43" i="17"/>
</calcChain>
</file>

<file path=xl/comments1.xml><?xml version="1.0" encoding="utf-8"?>
<comments xmlns="http://schemas.openxmlformats.org/spreadsheetml/2006/main">
  <authors>
    <author>Dorian Dyankov</author>
  </authors>
  <commentList>
    <comment ref="AH41" authorId="0" shape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Спестеното гориво е от ТГ-3 записано в колоната на ТГ-4, тъй като 3-та колона е заета от ДВГ-3</t>
        </r>
      </text>
    </comment>
    <comment ref="AI41" authorId="0" shape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Общата ефективност е на ТГ-3 записана в колоната на ТГ-4, тъй като 3-та колона е заета от ДВГ-3</t>
        </r>
      </text>
    </comment>
  </commentList>
</comments>
</file>

<file path=xl/comments10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11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2.xml><?xml version="1.0" encoding="utf-8"?>
<comments xmlns="http://schemas.openxmlformats.org/spreadsheetml/2006/main">
  <authors>
    <author>Dorian Dyankov</author>
  </authors>
  <commentList>
    <comment ref="AH41" authorId="0" shape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Спестеното гориво е от ТГ-3 записано в колоната на ТГ-4, тъй като 3-та колона е заета от ДВГ-3</t>
        </r>
      </text>
    </comment>
    <comment ref="AI41" authorId="0" shape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Общата ефективност е на ТГ-3 записана в колоната на ТГ-4, тъй като 3-та колона е заета от ДВГ-3</t>
        </r>
      </text>
    </comment>
  </commentList>
</comments>
</file>

<file path=xl/comments3.xml><?xml version="1.0" encoding="utf-8"?>
<comments xmlns="http://schemas.openxmlformats.org/spreadsheetml/2006/main">
  <authors>
    <author>Dorian Dyankov</author>
  </authors>
  <commentList>
    <comment ref="AH41" authorId="0" shape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Спестеното гориво е от ТГ-3 записано в колоната на ТГ-4, тъй като 3-та колона е заета от ДВГ-3</t>
        </r>
      </text>
    </comment>
    <comment ref="AI41" authorId="0" shape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Общата ефективност е на ТГ-3 записана в колоната на ТГ-4, тъй като 3-та колона е заета от ДВГ-3</t>
        </r>
      </text>
    </comment>
  </commentList>
</comments>
</file>

<file path=xl/comments4.xml><?xml version="1.0" encoding="utf-8"?>
<comments xmlns="http://schemas.openxmlformats.org/spreadsheetml/2006/main">
  <authors>
    <author>Dorian Dyankov</author>
  </authors>
  <commentList>
    <comment ref="BR29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Квотата е изпълнена докрай и затова дробният остатък се занулява за следващия период.</t>
        </r>
      </text>
    </comment>
    <comment ref="BS29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BU29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AH41" authorId="0" shape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Спестеното гориво е от ТГ-3 записано в колоната на ТГ-4, тъй като 3-та колона е заета от ДВГ-3</t>
        </r>
      </text>
    </comment>
    <comment ref="AI41" authorId="0" shape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Общата ефективност е на ТГ-3 записана в колоната на ТГ-4, тъй като 3-та колона е заета от ДВГ-3</t>
        </r>
      </text>
    </comment>
  </commentList>
</comments>
</file>

<file path=xl/comments5.xml><?xml version="1.0" encoding="utf-8"?>
<comments xmlns="http://schemas.openxmlformats.org/spreadsheetml/2006/main">
  <authors>
    <author>Dorian Dyankov</author>
  </authors>
  <commentList>
    <comment ref="BR21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Квотата е изпълнена докрай и затова дробният остатък се занулява за следващия период.</t>
        </r>
      </text>
    </comment>
    <comment ref="BS21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BU21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BR23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Квотата е изпълнена докрай и затова дробният остатък се занулява за следващия период.</t>
        </r>
      </text>
    </comment>
    <comment ref="BS23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BU23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BR25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Квотата е изпълнена докрай и затова дробният остатък се занулява за следващия период.</t>
        </r>
      </text>
    </comment>
    <comment ref="BS25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BU25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  <comment ref="BG47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Квотата е изпълнена докрай и затова дробният остатък се занулява за следващия период.</t>
        </r>
      </text>
    </comment>
    <comment ref="BH47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BJ47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</commentList>
</comments>
</file>

<file path=xl/comments6.xml><?xml version="1.0" encoding="utf-8"?>
<comments xmlns="http://schemas.openxmlformats.org/spreadsheetml/2006/main">
  <authors>
    <author>Dorian Dyankov</author>
    <author>Dorian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  <comment ref="BR37" authorId="1" shapeId="0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BS37" authorId="1" shapeId="0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До размера на квотата.</t>
        </r>
      </text>
    </comment>
    <comment ref="BU37" authorId="1" shapeId="0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До размера на квотата.</t>
        </r>
      </text>
    </comment>
    <comment ref="CK37" authorId="1" shapeId="0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До размера на квотата.</t>
        </r>
      </text>
    </comment>
    <comment ref="BG41" authorId="1" shapeId="0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BH41" authorId="1" shapeId="0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До размера на квотата.</t>
        </r>
      </text>
    </comment>
    <comment ref="BJ41" authorId="1" shapeId="0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До размера на квотата.</t>
        </r>
      </text>
    </comment>
    <comment ref="BQ41" authorId="1" shapeId="0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BR41" authorId="1" shapeId="0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CB41" authorId="1" shapeId="0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CC41" authorId="1" shapeId="0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CK41" authorId="1" shapeId="0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До размера на квотата.</t>
        </r>
      </text>
    </comment>
    <comment ref="BG42" authorId="1" shapeId="0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BH42" authorId="1" shapeId="0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издадените по ЕПМ. Сумата от издадените по ЕПМ+ЕРМ ще бъде намалена до размра на квотата - т.е. от 22 785 бр. до 22 759 бр.</t>
        </r>
      </text>
    </comment>
    <comment ref="BJ42" authorId="1" shapeId="0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издадените по ЕПМ. Сумата от издадените по ЕПМ+ЕРМ ще бъде намалена до размра на квотата - т.е. от 22 785 бр. до 22 759 бр.</t>
        </r>
      </text>
    </comment>
    <comment ref="BL42" authorId="1" shapeId="0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издадените по ЕПМ. Сумата от издадените по ЕПМ+ЕРМ ще бъде намалена до размра на квотата - т.е. от 22 785 бр. до 22 759 бр.</t>
        </r>
      </text>
    </comment>
    <comment ref="BR42" authorId="1" shapeId="0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BS42" authorId="1" shapeId="0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издадените по ЕРМ. Сумата от издадените по ЕПМ+ЕРМ ще бъде намалена до размра на квотата - т.е. от 22 785 бр. до 22 759 бр.</t>
        </r>
      </text>
    </comment>
    <comment ref="BU42" authorId="1" shapeId="0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издадените по ЕРМ. Сумата от издадените по ЕПМ+ЕРМ ще бъде намалена до размра на квотата - т.е. от 22 785 бр. до 22 759 бр.</t>
        </r>
      </text>
    </comment>
    <comment ref="BW42" authorId="1" shapeId="0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издадените по ЕРМ. Сумата от издадените по ЕПМ+ЕРМ ще бъде намалена до размра на квотата - т.е. от 22 785 бр. до 22 759 бр.</t>
        </r>
      </text>
    </comment>
    <comment ref="CK42" authorId="1" shapeId="0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прехвърлените по ЕПМ+ЕРМ, която е намалена до размра на квотата - т.е. от 22 785 бр. издадени до 22 759 бр. прехвърлени.</t>
        </r>
      </text>
    </comment>
    <comment ref="CM42" authorId="1" shapeId="0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прехвърлените по ЕПМ+ЕРМ, която е намалена до размра на квотата - т.е. от 22 785 бр. издадени до 22 759 бр. прехвърлени.</t>
        </r>
      </text>
    </comment>
  </commentList>
</comments>
</file>

<file path=xl/comments7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8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9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sharedStrings.xml><?xml version="1.0" encoding="utf-8"?>
<sst xmlns="http://schemas.openxmlformats.org/spreadsheetml/2006/main" count="19287" uniqueCount="2145">
  <si>
    <t>ЗАЯВЛЕНИЕ</t>
  </si>
  <si>
    <t>ИЗПОЛЗВАНИ СХЕМИ ЗА ПОДПОМАГАНЕ</t>
  </si>
  <si>
    <t>№</t>
  </si>
  <si>
    <t>ДАТА</t>
  </si>
  <si>
    <t>НАИМЕНОВАНИЕ</t>
  </si>
  <si>
    <t>БУЛСТАТ/
ЕИК</t>
  </si>
  <si>
    <t>СЕДАЛИЩЕ</t>
  </si>
  <si>
    <t>МЕСТОПОЛОЖЕНИЕ</t>
  </si>
  <si>
    <t>бр. (MWh)</t>
  </si>
  <si>
    <t>НАЧАЛЕН №</t>
  </si>
  <si>
    <t>КРАЕН №</t>
  </si>
  <si>
    <t>MWh</t>
  </si>
  <si>
    <t>ОБЩИНА</t>
  </si>
  <si>
    <t>НАСЕЛЕНО МЯСТО</t>
  </si>
  <si>
    <t>MW</t>
  </si>
  <si>
    <t>НЕТНА ПРОИЗВЕДЕНА ЕЛ. ЕНЕРГИЯ ОТ ВЕКП НА ИЗХОД ТЕЦ</t>
  </si>
  <si>
    <t>АКТУАЛНА ЗАПОВЕД НА МЕ ЗА УТВЪРЖДАВАНЕ НА АЛГОРИТЪМ</t>
  </si>
  <si>
    <t>ПЕРИОД НА ПРОИЗВОДСТВО</t>
  </si>
  <si>
    <t>ОТ ДАТА</t>
  </si>
  <si>
    <t>ДО ДАТА</t>
  </si>
  <si>
    <t>ЕНЕРГИЕН  ОБЕКТ / ЦЕНТРАЛА</t>
  </si>
  <si>
    <t>ВИД ЦЕНТРАЛА</t>
  </si>
  <si>
    <t>ДОЛНА ТОПЛИНА НА ИЗГАРЯНЕ</t>
  </si>
  <si>
    <r>
      <t>kJ/nm</t>
    </r>
    <r>
      <rPr>
        <b/>
        <vertAlign val="superscript"/>
        <sz val="10"/>
        <rFont val="Arial"/>
        <family val="2"/>
        <charset val="204"/>
      </rPr>
      <t xml:space="preserve">3 </t>
    </r>
  </si>
  <si>
    <t>kJ/kg</t>
  </si>
  <si>
    <t>ТОПЛИННА ЕНЕРГИЯ</t>
  </si>
  <si>
    <t>КОМБИНИРАНА</t>
  </si>
  <si>
    <t>ПОТРЕБЕНА</t>
  </si>
  <si>
    <t>ИНСТАЛАЦИИ</t>
  </si>
  <si>
    <t>ЕЛ. ЕНЕРГИЯ</t>
  </si>
  <si>
    <t>ОТ ВЕКП СЪГЛАСНО НАРЕДБА ПО ЧЛ.162, АЛ.3 ОТ ЗЕ /БРУТО/</t>
  </si>
  <si>
    <t>КПГЦ</t>
  </si>
  <si>
    <t>%</t>
  </si>
  <si>
    <t>_</t>
  </si>
  <si>
    <t>ИКОНОМ. ГОРИВО</t>
  </si>
  <si>
    <t>НОМИН. ЕФЕКТ.</t>
  </si>
  <si>
    <t>ДАТА ВЪВЕЖ.</t>
  </si>
  <si>
    <t>ВИД СХЕМА</t>
  </si>
  <si>
    <t>РАЗМЕР</t>
  </si>
  <si>
    <t>ДАТА ПОЛУЧАВАНЕ</t>
  </si>
  <si>
    <t>лв.</t>
  </si>
  <si>
    <t>ОБЩА ИНСТ. ЕЛЕКТР. МОЩНОСТ</t>
  </si>
  <si>
    <t>няма</t>
  </si>
  <si>
    <t>Топлофикационна към оранжерийни обекти</t>
  </si>
  <si>
    <t>Столична</t>
  </si>
  <si>
    <t>Разград</t>
  </si>
  <si>
    <t>гр. Разград</t>
  </si>
  <si>
    <t>ТЕЦ "Разград"</t>
  </si>
  <si>
    <t>„Топлофикация – Враца” EАД</t>
  </si>
  <si>
    <t>Враца</t>
  </si>
  <si>
    <t>гр. Враца</t>
  </si>
  <si>
    <t>ТЕЦ „Градска”</t>
  </si>
  <si>
    <t>Топлофикационна за битови клиенти</t>
  </si>
  <si>
    <t>ТЕЦ „Младост”</t>
  </si>
  <si>
    <t>„Топлофикация – ВТ” АД</t>
  </si>
  <si>
    <t>В. Търново</t>
  </si>
  <si>
    <t>гр. В. Търново</t>
  </si>
  <si>
    <t>ТЕЦ "Топлофикация-ВТ"</t>
  </si>
  <si>
    <t>„Белла България“ АД</t>
  </si>
  <si>
    <t>гр. София</t>
  </si>
  <si>
    <t>ТЕЦ "Унибел"</t>
  </si>
  <si>
    <t>гр. Ямбол</t>
  </si>
  <si>
    <t>Ямбол</t>
  </si>
  <si>
    <t>Топлофикационна към промишлени обекти</t>
  </si>
  <si>
    <t>„ЕВН България Електроснабдяване” ЕАД</t>
  </si>
  <si>
    <t>гр. Пловдив</t>
  </si>
  <si>
    <t>Пловдив</t>
  </si>
  <si>
    <t>„Топлофикация – Бургас” ЕАД</t>
  </si>
  <si>
    <t>Бургас</t>
  </si>
  <si>
    <t>гр. Бургас</t>
  </si>
  <si>
    <t>ТЕЦ "Бургас"</t>
  </si>
  <si>
    <t>„Веолия Енерджи Варна“ ЕАД</t>
  </si>
  <si>
    <t>Варна</t>
  </si>
  <si>
    <t>гр. Варна</t>
  </si>
  <si>
    <t>ТЕЦ "Веолия Енерджи Варна"</t>
  </si>
  <si>
    <t>„Димитър Маджаров – 2” ЕООД</t>
  </si>
  <si>
    <t>ТЕЦ "Маджаров"</t>
  </si>
  <si>
    <t>„Топлофикация Петрич“ ЕАД</t>
  </si>
  <si>
    <t>Петрич</t>
  </si>
  <si>
    <t>гр. Петрич</t>
  </si>
  <si>
    <t>ТЕЦ "Когенерация - 1,2,3,4 и КЦ"</t>
  </si>
  <si>
    <t>Сливен</t>
  </si>
  <si>
    <t>гр. Сливен</t>
  </si>
  <si>
    <t>„Овердрайв” АД</t>
  </si>
  <si>
    <t>ТЕЦ „Овердрайв Тюнинг Център”</t>
  </si>
  <si>
    <t>„Овергаз Мрежи“ ЕАД</t>
  </si>
  <si>
    <t>ЛОЦ „Овча купел”</t>
  </si>
  <si>
    <t>Пазарджик</t>
  </si>
  <si>
    <t>с. Братаница</t>
  </si>
  <si>
    <t>Топлофикационна към здравно заведение</t>
  </si>
  <si>
    <t>„Топлофикация – Перник” АД</t>
  </si>
  <si>
    <t>Перник</t>
  </si>
  <si>
    <t>гр. Перник</t>
  </si>
  <si>
    <t>ТЕЦ "Република"</t>
  </si>
  <si>
    <t>Плевен</t>
  </si>
  <si>
    <t>гр. Плевен</t>
  </si>
  <si>
    <t>ТЕЦ „Плевен”</t>
  </si>
  <si>
    <t>„Топлофикация София” ЕАД</t>
  </si>
  <si>
    <t>ТЕЦ „София”</t>
  </si>
  <si>
    <t>„ЕВН България Топлофикация” ЕАД</t>
  </si>
  <si>
    <t>ТЕЦ "Пловдив Север"</t>
  </si>
  <si>
    <t>НПИ на Р.България 2013-2020</t>
  </si>
  <si>
    <t>Безпл. пар. газове</t>
  </si>
  <si>
    <t>2013-2020</t>
  </si>
  <si>
    <t>„Брикел” ЕАД</t>
  </si>
  <si>
    <t>Гълъбово</t>
  </si>
  <si>
    <t>гр. Гълъбово</t>
  </si>
  <si>
    <t>ТЕЦ към „Брикел” ЕАД</t>
  </si>
  <si>
    <t>ТЕЦ „Сливен”</t>
  </si>
  <si>
    <t>Девня</t>
  </si>
  <si>
    <t>гр. Девня</t>
  </si>
  <si>
    <t>ТЕЦ "Девен"</t>
  </si>
  <si>
    <t>„МБАЛ – Търговище“ АД</t>
  </si>
  <si>
    <t>Търговище</t>
  </si>
  <si>
    <t>гр. Търговище</t>
  </si>
  <si>
    <t>ТЕЦ „МБАЛ – Търговище“</t>
  </si>
  <si>
    <t>ДРОБЕН ОСТАТЪК ЗА СЛЕДВАЩ ПЕРИОД</t>
  </si>
  <si>
    <t>ПОДАДЕНА ПЛЮС ДРОБЕН ОСТАТЪК ОТ МИНАЛ ПЕРИОД</t>
  </si>
  <si>
    <t>бр.</t>
  </si>
  <si>
    <t>бр. (+/-)</t>
  </si>
  <si>
    <t>"Енерго-Про Продажби" АД</t>
  </si>
  <si>
    <t>„Солвей Соди” АД</t>
  </si>
  <si>
    <t>„Оранжерии Гимел“ АД - 200 дка</t>
  </si>
  <si>
    <t>ТЕЦ „Оранжерия 200 дка“</t>
  </si>
  <si>
    <t>„Оранжерии Гимел“ АД - 500 дка</t>
  </si>
  <si>
    <t>ТЕЦ „Оранжерия 500 дка“</t>
  </si>
  <si>
    <t>„Декотекс” АД</t>
  </si>
  <si>
    <t>ТЕЦ "Декотекс"</t>
  </si>
  <si>
    <t>15% от Инв. кредит - ЕБВР</t>
  </si>
  <si>
    <t>„Инертстрой-Калето“ АД</t>
  </si>
  <si>
    <t>Мездра</t>
  </si>
  <si>
    <t>гр. Мездра</t>
  </si>
  <si>
    <t>ТЕЦ "Оранжерия Озирис"</t>
  </si>
  <si>
    <t>с. Брусен</t>
  </si>
  <si>
    <t>Русе</t>
  </si>
  <si>
    <t>гр. Русе</t>
  </si>
  <si>
    <t>ТЕЦ „Русе-Изток”</t>
  </si>
  <si>
    <t>ТЕЦ „София изток”</t>
  </si>
  <si>
    <t>ЧЗП „Румяна Величкова”</t>
  </si>
  <si>
    <t>ТЕЦ "Оранжерия Трудовец"</t>
  </si>
  <si>
    <t>Ботевград</t>
  </si>
  <si>
    <t>с.  Трудовец</t>
  </si>
  <si>
    <t>„Оранжерии Гимел II“ EOOД</t>
  </si>
  <si>
    <t>ТЕЦ „Оранжерия Левски“</t>
  </si>
  <si>
    <t>Левски</t>
  </si>
  <si>
    <t>гр. Левски</t>
  </si>
  <si>
    <t>„Когрийн“ ООД</t>
  </si>
  <si>
    <t>Първомай</t>
  </si>
  <si>
    <t>гр. Първомай</t>
  </si>
  <si>
    <t>ТЕЦ „Когенерационна централа 6,66 MW”</t>
  </si>
  <si>
    <t xml:space="preserve">ЕЛЕКТРОПРЕНОСНА МРЕЖА (ЕПМ) - ИЗДАВАНЕ / ПРЕХВЪРЛЯНЕ КЪМ ОБЩЕСТВЕН ДОСТАВЧИК </t>
  </si>
  <si>
    <t>ЕЛЕКТРОРАЗПРЕДЕЛИТЕЛНА МРЕЖА (ЕРМ) - ИЗДАВАНЕ / ПРЕХВЪРЛЯНЕ КЪМ КРАЕН СНАБДИТЕЛ</t>
  </si>
  <si>
    <t xml:space="preserve">ЕЛЕКТРОПРЕНОСНА МРЕЖА (ЕПМ) - ИЗДАВАНЕ / ПРЕХВЪРЛЯНЕ КЪМ ФОНД "СИГУРНОСТ НА ЕЛЕКТРОЕНЕРГИЙНАТА СИСТЕМА" (ФСЕС) </t>
  </si>
  <si>
    <t xml:space="preserve">ЕЛЕКТРОРАЗПРЕДЕЛИТЕЛНА МРЕЖА (ЕРМ) - ИЗДАВАНЕ / ПРЕХВЪРЛЯНЕ КЪМ ФОНД "СИГУРНОСТ НА ЕЛЕКТРОЕНЕРГИЙНАТА СИСТЕМА" (ФСЕС) </t>
  </si>
  <si>
    <t>ДЯЛ НЕТНА ЕЕ ОТ ВЕКП ПОДАДЕНА ПО ЕРМ</t>
  </si>
  <si>
    <t>ТЕЦ "Оранжерии Кресна"</t>
  </si>
  <si>
    <t>Кресна</t>
  </si>
  <si>
    <t>гр. Кресна</t>
  </si>
  <si>
    <t>„Юлико – Евротрейд” ЕООД</t>
  </si>
  <si>
    <t>ТЕЦ "Стамболийски"</t>
  </si>
  <si>
    <t>Стамболийски</t>
  </si>
  <si>
    <t>гр. Стамболийски</t>
  </si>
  <si>
    <t>„Оранжерии-Петров дол“ ООД</t>
  </si>
  <si>
    <t>Провадия</t>
  </si>
  <si>
    <t>с. Петров дол</t>
  </si>
  <si>
    <t>ТЕЦ "Оранжерии-Петров дол"</t>
  </si>
  <si>
    <t>ДФ "Земеделие"</t>
  </si>
  <si>
    <t>„УМБАЛ – Проф. д-р Стоян Киркович“ АД</t>
  </si>
  <si>
    <t>Ст. Загора</t>
  </si>
  <si>
    <t>гр. Ст. Загора</t>
  </si>
  <si>
    <t>ТЕЦ „Газов когенерационен модул“</t>
  </si>
  <si>
    <t>гр. Нови Искър</t>
  </si>
  <si>
    <t>„Топлофикация – Габрово” ЕАД</t>
  </si>
  <si>
    <t>Габрово</t>
  </si>
  <si>
    <t>гр. Габрово</t>
  </si>
  <si>
    <t>ТЕЦ „Габрово”</t>
  </si>
  <si>
    <t xml:space="preserve"> БРОЙТЕЦ</t>
  </si>
  <si>
    <t>„ТЕЦ Горна Оряховица“ ЕАД</t>
  </si>
  <si>
    <t>Г. Оряховица</t>
  </si>
  <si>
    <t>гр. Г. Оряховица</t>
  </si>
  <si>
    <t>ТЕЦ "Горна Оряховица"</t>
  </si>
  <si>
    <t>"Електроразпределение Север" АД</t>
  </si>
  <si>
    <t>„Електроразпределение Юг” ЕАД</t>
  </si>
  <si>
    <t>„Юропиен Трейд Оф Енерджи“ АД - рег. ЕСО</t>
  </si>
  <si>
    <t>ДЕ до 1 бр. търг. рег. в ЕСО и 2 бр. клиенти</t>
  </si>
  <si>
    <t>Бобов дол</t>
  </si>
  <si>
    <t>ТЕЦ "Бобов дол"</t>
  </si>
  <si>
    <t>с. Големо село</t>
  </si>
  <si>
    <t xml:space="preserve">№1                                                ДВГ/ГТ или ТГ                    </t>
  </si>
  <si>
    <t xml:space="preserve">№2                                                    ДВГ/ГТ или ТГ                    </t>
  </si>
  <si>
    <t xml:space="preserve">№3                                               ДВГ/ГТ или ТГ                    </t>
  </si>
  <si>
    <t xml:space="preserve">№4                                                ДВГ/ГТ или ТГ                    </t>
  </si>
  <si>
    <t xml:space="preserve">№5                                                ДВГ/ГТ или ТГ                    </t>
  </si>
  <si>
    <t xml:space="preserve">№6                                              ДВГ/ГТ или ТГ                    </t>
  </si>
  <si>
    <t xml:space="preserve">№7                                                ДВГ/ГТ или ТГ                    </t>
  </si>
  <si>
    <t xml:space="preserve">№8                                                ДВГ/ГТ или ТГ                    </t>
  </si>
  <si>
    <t xml:space="preserve">№9                                                 ДВГ/ГТ или ТГ                    </t>
  </si>
  <si>
    <t xml:space="preserve">        №1                                        ДВГ/ГТ или ТГ                    </t>
  </si>
  <si>
    <t xml:space="preserve">         №2                                           ДВГ/ГТ или ТГ                    </t>
  </si>
  <si>
    <t xml:space="preserve">        №3                                        ДВГ/ГТ или ТГ                    </t>
  </si>
  <si>
    <t xml:space="preserve">        №4                                        ДВГ/ГТ или ТГ                    </t>
  </si>
  <si>
    <t xml:space="preserve">        №5                                         ДВГ/ГТ или ТГ                    </t>
  </si>
  <si>
    <t xml:space="preserve">        №6                                       ДВГ/ГТ или ТГ                    </t>
  </si>
  <si>
    <t xml:space="preserve">        №7                                         ДВГ/ГТ или ТГ                    </t>
  </si>
  <si>
    <t xml:space="preserve">         №8                                        ДВГ/ГТ или ТГ                    </t>
  </si>
  <si>
    <t xml:space="preserve">        №9                                         ДВГ/ГТ или ТГ                    </t>
  </si>
  <si>
    <t>„Нова Пауър“ ЕООД</t>
  </si>
  <si>
    <t>„Енергиен Център ЗЕБРА“ ЕООД</t>
  </si>
  <si>
    <t>„Топлофикация – Разград” АД</t>
  </si>
  <si>
    <t>ТЕЦ "Енергиен Център Зебра"</t>
  </si>
  <si>
    <t>Дружество и/или централа</t>
  </si>
  <si>
    <t>Комбинирана ТЕ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</si>
  <si>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</si>
  <si>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</si>
  <si>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</si>
  <si>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</si>
  <si>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</si>
  <si>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</si>
  <si>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</si>
  <si>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</si>
  <si>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</si>
  <si>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</si>
  <si>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</si>
  <si>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</si>
  <si>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ОБЩО за централата през годината</t>
  </si>
  <si>
    <t>Потребена ТЕ</t>
  </si>
  <si>
    <t>Бр.</t>
  </si>
  <si>
    <t>ОБЩО за всички централи през годината</t>
  </si>
  <si>
    <t>„Топлоф. София” ЕАД - ТЕЦ "София"</t>
  </si>
  <si>
    <t>„Топлоф. София” ЕАД - ТЕЦ "София-Изток"</t>
  </si>
  <si>
    <r>
      <t xml:space="preserve">СОБСТВЕНИК НА ЕНЕРГИЙНИЯ ОБЕКТ / ЦЕНТРАЛА С ОБЩА ЕЛЕКТРИЧЕСКА ИНСТАЛИРАНА МОЩНОСТ </t>
    </r>
    <r>
      <rPr>
        <b/>
        <sz val="10"/>
        <color rgb="FFFF0000"/>
        <rFont val="Arial"/>
        <family val="2"/>
        <charset val="204"/>
      </rPr>
      <t>ПОД 500 kW</t>
    </r>
  </si>
  <si>
    <t xml:space="preserve">ДЯЛ НЕТНА ЕЕ ОТ ВЕКП ПОДАДЕНА ПО ЕПМ     </t>
  </si>
  <si>
    <t>ДЯЛ НЕТНА ЕЕ ОТ ВЕКП ПОДАДЕНА ПО ЕПМ, ЕРМ ИЛИ ДЕ</t>
  </si>
  <si>
    <t>Е-ЗСК-3</t>
  </si>
  <si>
    <t>Е-ЗСК-10</t>
  </si>
  <si>
    <t>Е-ЗСК-32</t>
  </si>
  <si>
    <t>Е-ЗСК-35</t>
  </si>
  <si>
    <t>Е-ЗСК-45</t>
  </si>
  <si>
    <r>
      <t xml:space="preserve">СОБСТВЕНИК НА ЕНЕРГИЙНИЯ ОБЕКТ / ЦЕНТРАЛА С ОБЩА ЕЛЕКТРИЧЕСКА ИНСТАЛИРАНА МОЩНОСТ </t>
    </r>
    <r>
      <rPr>
        <b/>
        <sz val="10"/>
        <color rgb="FFFF0000"/>
        <rFont val="Arial"/>
        <family val="2"/>
        <charset val="204"/>
      </rPr>
      <t>500 kW И НАД 500 kW</t>
    </r>
  </si>
  <si>
    <t>ДЯЛ НЕТНА ЕЕ ОТ ВЕКП ПОДАДЕНА ПО ЕПМ      (ЗА ФСЕС)</t>
  </si>
  <si>
    <t>ЕРМ, КЪМ КОЯТО Е ПРИСЪЕДИНЕН ПРОИЗВОДИТЕЛЯТ НА ЕЕ ОТ ВЕКП</t>
  </si>
  <si>
    <t>ДЯЛ НЕТНА ЕЕ ОТ ВЕКП ПОДАДЕНА ПО ЕРМ      (ЗА ФСЕС)</t>
  </si>
  <si>
    <t>Е-ЗСК-27</t>
  </si>
  <si>
    <t>Е-ЗСК-1</t>
  </si>
  <si>
    <t>Е-ЗСК-4</t>
  </si>
  <si>
    <t>Е-ЗСК-6</t>
  </si>
  <si>
    <t>Е-ЗСК-8</t>
  </si>
  <si>
    <t>Е-ЗСК-28</t>
  </si>
  <si>
    <t>Е-ЗСК-31</t>
  </si>
  <si>
    <t>Е-ЗСК-37</t>
  </si>
  <si>
    <t>Е-ЗСК-38</t>
  </si>
  <si>
    <t>Е-ЗСК-44</t>
  </si>
  <si>
    <t>Е-ЗСК-43</t>
  </si>
  <si>
    <t>Е-ЗСК-46</t>
  </si>
  <si>
    <t>Е-ЗСК-36</t>
  </si>
  <si>
    <t>Е-ЗСК-30</t>
  </si>
  <si>
    <t>Е-ЗСК-5</t>
  </si>
  <si>
    <t>Е-ЗСК-40</t>
  </si>
  <si>
    <t>Е-ЗСК-21</t>
  </si>
  <si>
    <t>Е-ЗСК-26</t>
  </si>
  <si>
    <t>Е-ЗСК-29</t>
  </si>
  <si>
    <t>Е-ЗСК-39</t>
  </si>
  <si>
    <t>Е-ЗСК-12</t>
  </si>
  <si>
    <t>Е-ЗСК-9</t>
  </si>
  <si>
    <t>Е-ЗСК-13</t>
  </si>
  <si>
    <t>Е-ЗСК-14</t>
  </si>
  <si>
    <t>„Топлофикация София” ЕАД-ТЕЦ "София"</t>
  </si>
  <si>
    <t>Е-ЗСК-15</t>
  </si>
  <si>
    <t>„Топлофикация София” ЕАД-ТЕЦ "София изток"</t>
  </si>
  <si>
    <t>Е-ЗСК-16</t>
  </si>
  <si>
    <t>Е-ЗСК-18</t>
  </si>
  <si>
    <t>Е-ЗСК-19</t>
  </si>
  <si>
    <t>Е-ЗСК-20</t>
  </si>
  <si>
    <t>Е-ЗСК-22</t>
  </si>
  <si>
    <t>Е-ЗСК-23</t>
  </si>
  <si>
    <t>Е-ЗСК-47</t>
  </si>
  <si>
    <t>„Топлофикация – Плевен” АД</t>
  </si>
  <si>
    <t>„ТЕЦ – Бобов дол“ АД</t>
  </si>
  <si>
    <t>ТЕЦ „Нова пауър Сливен“</t>
  </si>
  <si>
    <t>„Алт Ко” ЕООД</t>
  </si>
  <si>
    <t>„Топлофикация–Сливен-инж. Ангел Ангелов” ЕАД</t>
  </si>
  <si>
    <t>„Топлофикация Русе” АД</t>
  </si>
  <si>
    <t>„ЧЕЗ Електро България” АД</t>
  </si>
  <si>
    <t>„Алт Ко” ООД</t>
  </si>
  <si>
    <t>„ЧЕЗ Разпределение България” АД</t>
  </si>
  <si>
    <t>„Топлофикация Русе” ЕАД</t>
  </si>
  <si>
    <t>ДЕ до 8 бр. клиенти</t>
  </si>
  <si>
    <t>„ТЕЦ – Бобов дол“ ЕАД</t>
  </si>
  <si>
    <t>„Топлофикация–Сливен-инж.А.Ангелов” ЕАД</t>
  </si>
  <si>
    <r>
      <t xml:space="preserve">КОМБИНИРАНО ПРОИЗВОДСТВО (ВЕКП) ПРЕЗ ПЕРИОДА ОТ 01.12.2025 Г. ДО 31.12.2025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</si>
  <si>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t>Е-РД-16-2530</t>
  </si>
  <si>
    <t>Е-РД-16-2534</t>
  </si>
  <si>
    <t>Е-РД-16-2474</t>
  </si>
  <si>
    <t>Е-РД-16-2393</t>
  </si>
  <si>
    <t>Е-РД-16-2479</t>
  </si>
  <si>
    <t>Е-РД-16-2485</t>
  </si>
  <si>
    <t>Е-РД-16-2531</t>
  </si>
  <si>
    <t>Е-РД-16-2392</t>
  </si>
  <si>
    <t>Е-РД-16-2476</t>
  </si>
  <si>
    <t>Е-РД-16-2477</t>
  </si>
  <si>
    <t>Е-РД-16-2475</t>
  </si>
  <si>
    <t>Е-РД-16-2394</t>
  </si>
  <si>
    <t>Е-РД-16-2472</t>
  </si>
  <si>
    <t>Е-РД-16-2529</t>
  </si>
  <si>
    <t>Е-РД-16-2532</t>
  </si>
  <si>
    <t>Е-РД-16-2395#2</t>
  </si>
  <si>
    <t>Е-РД-16-2395#1</t>
  </si>
  <si>
    <t>Е-РД-16-2527</t>
  </si>
  <si>
    <t>Е-РД-16-2473</t>
  </si>
  <si>
    <t>Е-РД-16-2781</t>
  </si>
  <si>
    <t>Е-РД-16-2489</t>
  </si>
  <si>
    <t>Е-РД-16-2528</t>
  </si>
  <si>
    <t>Е-РД-16-2483#1</t>
  </si>
  <si>
    <t>Е-РД-16-2483#2</t>
  </si>
  <si>
    <t>Е-РД-16-2484</t>
  </si>
  <si>
    <t>Е-РД-16-2535</t>
  </si>
  <si>
    <t>Е-РД-16-2780</t>
  </si>
  <si>
    <t>Е-РД-16-2491</t>
  </si>
  <si>
    <t>Е-РД-16-2486</t>
  </si>
  <si>
    <t>Е-РД-16-2490</t>
  </si>
  <si>
    <t>Е-РД-16-2487</t>
  </si>
  <si>
    <t>ЗСК-3-01-25/000000000</t>
  </si>
  <si>
    <t>ЗСК-35-01-25/000000000</t>
  </si>
  <si>
    <t>ЗСК-45-01-25/000000000</t>
  </si>
  <si>
    <t>ЗСК-27-01-25/000000000</t>
  </si>
  <si>
    <t>ЗСК-8-01-25/000000000</t>
  </si>
  <si>
    <t>ЗСК-31-01-25/000000000</t>
  </si>
  <si>
    <t>ЗСК-30-01-25/000000000</t>
  </si>
  <si>
    <t>ЗСК-29-01-25/000000000</t>
  </si>
  <si>
    <t>ЗСК-12-01-25/000000000</t>
  </si>
  <si>
    <t>ЗСК-9-01-25/000000000</t>
  </si>
  <si>
    <t>ЗСК-14-01-25/000000000</t>
  </si>
  <si>
    <t>ЗСК-20-01-25/000000000</t>
  </si>
  <si>
    <t>ЗСК-22-01-25/000000000</t>
  </si>
  <si>
    <t>ЗСК-23-01-25/000000000</t>
  </si>
  <si>
    <t>ЗСК-3-02-25/000000000</t>
  </si>
  <si>
    <t>ЗСК-35-02-25/000000000</t>
  </si>
  <si>
    <t>ЗСК-45-02-25/000000000</t>
  </si>
  <si>
    <t>ЗСК-27-02-25/000000000</t>
  </si>
  <si>
    <t>ЗСК-8-02-25/000000000</t>
  </si>
  <si>
    <t>ЗСК-30-02-25/000000000</t>
  </si>
  <si>
    <t>ЗСК-29-02-25/000000000</t>
  </si>
  <si>
    <t>ЗСК-12-02-25/000000000</t>
  </si>
  <si>
    <t>ЗСК-9-02-25/000000000</t>
  </si>
  <si>
    <t>ЗСК-14-02-25/000000000</t>
  </si>
  <si>
    <t>ЗСК-19-02-25/000000000</t>
  </si>
  <si>
    <t>ЗСК-20-02-25/000000000</t>
  </si>
  <si>
    <t>ЗСК-22-02-25/000000000</t>
  </si>
  <si>
    <t>ЗСК-23-02-25/000000000</t>
  </si>
  <si>
    <t>ЗСК-3-03-25/000000000</t>
  </si>
  <si>
    <t>ЗСК-35-03-25/000000000</t>
  </si>
  <si>
    <t>ЗСК-45-03-25/000000000</t>
  </si>
  <si>
    <t>ЗСК-27-03-25/000000000</t>
  </si>
  <si>
    <t>ЗСК-8-03-25/000000000</t>
  </si>
  <si>
    <t>ЗСК-30-03-25/000000000</t>
  </si>
  <si>
    <t>ЗСК-29-03-25/000000000</t>
  </si>
  <si>
    <t>ЗСК-12-03-25/000000000</t>
  </si>
  <si>
    <t>ЗСК-9-03-25/000000000</t>
  </si>
  <si>
    <t>ЗСК-14-03-25/000000000</t>
  </si>
  <si>
    <t>ЗСК-19-03-25/000000000</t>
  </si>
  <si>
    <t>ЗСК-20-03-25/000000000</t>
  </si>
  <si>
    <t>ЗСК-22-03-25/000000000</t>
  </si>
  <si>
    <t>ЗСК-23-03-25/000000000</t>
  </si>
  <si>
    <t>ЗСК-3-04-25/000000000</t>
  </si>
  <si>
    <t>ЗСК-35-04-25/000000000</t>
  </si>
  <si>
    <t>ЗСК-45-04-25/000000000</t>
  </si>
  <si>
    <t>ЗСК-27-04-25/000000000</t>
  </si>
  <si>
    <t>ЗСК-8-04-25/000000000</t>
  </si>
  <si>
    <t>ЗСК-30-04-25/000000000</t>
  </si>
  <si>
    <t>ЗСК-29-04-25/000000000</t>
  </si>
  <si>
    <t>ЗСК-12-04-25/000000000</t>
  </si>
  <si>
    <t>ЗСК-9-04-25/000000000</t>
  </si>
  <si>
    <t>ЗСК-14-04-25/000000000</t>
  </si>
  <si>
    <t>ЗСК-19-04-25/000000000</t>
  </si>
  <si>
    <t>ЗСК-20-04-25/000000000</t>
  </si>
  <si>
    <t>ЗСК-22-04-25/000000000</t>
  </si>
  <si>
    <t>ЗСК-23-04-25/000000000</t>
  </si>
  <si>
    <t>ЗСК-3-05-25/000000000</t>
  </si>
  <si>
    <t>ЗСК-35-05-25/000000000</t>
  </si>
  <si>
    <t>ЗСК-45-05-25/000000000</t>
  </si>
  <si>
    <t>ЗСК-27-05-25/000000000</t>
  </si>
  <si>
    <t>ЗСК-8-05-25/000000000</t>
  </si>
  <si>
    <t>ЗСК-44-05-25/000000000</t>
  </si>
  <si>
    <t>ЗСК-30-05-25/000000000</t>
  </si>
  <si>
    <t>ЗСК-29-05-25/000000000</t>
  </si>
  <si>
    <t>ЗСК-12-05-25/000000000</t>
  </si>
  <si>
    <t>ЗСК-9-05-25/000000000</t>
  </si>
  <si>
    <t>ЗСК-14-05-25/000000000</t>
  </si>
  <si>
    <t>ЗСК-15-05-25/000000000</t>
  </si>
  <si>
    <t>ЗСК-19-05-25/000000000</t>
  </si>
  <si>
    <t>ЗСК-20-05-25/000000000</t>
  </si>
  <si>
    <t>ЗСК-23-05-25/000000000</t>
  </si>
  <si>
    <t>ЗСК-3-06-25/000000000</t>
  </si>
  <si>
    <t>ЗСК-10-06-25/000000000</t>
  </si>
  <si>
    <t>ЗСК-32-06-25/000000000</t>
  </si>
  <si>
    <t>ЗСК-35-06-25/000000000</t>
  </si>
  <si>
    <t>ЗСК-45-06-25/000000000</t>
  </si>
  <si>
    <t>ЗСК-27-06-25/000000000</t>
  </si>
  <si>
    <t>ЗСК-1-06-25/000000000</t>
  </si>
  <si>
    <t>ЗСК-6-06-25/000000000</t>
  </si>
  <si>
    <t>ЗСК-8-06-25/000000000</t>
  </si>
  <si>
    <t>ЗСК-28-06-25/000000000</t>
  </si>
  <si>
    <t>ЗСК-44-06-25/000000000</t>
  </si>
  <si>
    <t>ЗСК-43-06-25/000000000</t>
  </si>
  <si>
    <t>ЗСК-30-06-25/000000000</t>
  </si>
  <si>
    <t>ЗСК-29-06-25/000000000</t>
  </si>
  <si>
    <t>ЗСК-12-06-25/000000000</t>
  </si>
  <si>
    <t>ЗСК-9-06-25/000000000</t>
  </si>
  <si>
    <t>ЗСК-14-06-25/000000000</t>
  </si>
  <si>
    <t>ЗСК-15-06-25/000000000</t>
  </si>
  <si>
    <t>ЗСК-16-06-25/000000000</t>
  </si>
  <si>
    <t>ЗСК-19-06-25/000000000</t>
  </si>
  <si>
    <t>ЗСК-20-06-25/000000000</t>
  </si>
  <si>
    <t>ЗСК-22-06-25/000000000</t>
  </si>
  <si>
    <t>ЗСК-23-06-25/000000000</t>
  </si>
  <si>
    <t>ЗСК-3-07-25/000000000</t>
  </si>
  <si>
    <t>ЗСК-10-07-25/000000000</t>
  </si>
  <si>
    <t>ЗСК-35-07-25/000000000</t>
  </si>
  <si>
    <t>ЗСК-45-07-25/000000000</t>
  </si>
  <si>
    <t>ЗСК-27-07-25/000000000</t>
  </si>
  <si>
    <t>ЗСК-1-07-25/000000000</t>
  </si>
  <si>
    <t>ЗСК-8-07-25/000000000</t>
  </si>
  <si>
    <t>ЗСК-28-07-25/000000000</t>
  </si>
  <si>
    <t>ЗСК-31-07-25/000000000</t>
  </si>
  <si>
    <t>ЗСК-43-07-25/000000000</t>
  </si>
  <si>
    <t>ЗСК-30-07-25/000000000</t>
  </si>
  <si>
    <t>ЗСК-29-07-25/000000000</t>
  </si>
  <si>
    <t>ЗСК-39-07-25/000000000</t>
  </si>
  <si>
    <t>ЗСК-12-07-25/000000000</t>
  </si>
  <si>
    <t>ЗСК-9-07-25/000000000</t>
  </si>
  <si>
    <t>ЗСК-14-07-25/000000000</t>
  </si>
  <si>
    <t>ЗСК-15-07-25/000000000</t>
  </si>
  <si>
    <t>ЗСК-16-07-25/000000000</t>
  </si>
  <si>
    <t>ЗСК-19-07-25/000000000</t>
  </si>
  <si>
    <t>ЗСК-20-07-25/000000000</t>
  </si>
  <si>
    <t>ЗСК-22-07-25/000000000</t>
  </si>
  <si>
    <t>ЗСК-23-07-25/000000000</t>
  </si>
  <si>
    <t>ЗСК-3-08-25/000000000</t>
  </si>
  <si>
    <t>ЗСК-10-08-25/000000000</t>
  </si>
  <si>
    <t>ЗСК-35-08-25/000000000</t>
  </si>
  <si>
    <t>ЗСК-45-08-25/000000000</t>
  </si>
  <si>
    <t>ЗСК-27-08-25/000000000</t>
  </si>
  <si>
    <t>ЗСК-1-08-25/000000000</t>
  </si>
  <si>
    <t>ЗСК-8-08-25/000000000</t>
  </si>
  <si>
    <t>ЗСК-28-08-25/000000000</t>
  </si>
  <si>
    <t>ЗСК-31-08-25/000000000</t>
  </si>
  <si>
    <t>ЗСК-43-08-25/000000000</t>
  </si>
  <si>
    <t>ЗСК-30-08-25/000000000</t>
  </si>
  <si>
    <t>ЗСК-29-08-25/000000000</t>
  </si>
  <si>
    <t>ЗСК-39-08-25/000000000</t>
  </si>
  <si>
    <t>ЗСК-12-08-25/000000000</t>
  </si>
  <si>
    <t>ЗСК-9-08-25/000000000</t>
  </si>
  <si>
    <t>ЗСК-14-08-25/000000000</t>
  </si>
  <si>
    <t>ЗСК-15-08-25/000000000</t>
  </si>
  <si>
    <t>ЗСК-19-08-25/000000000</t>
  </si>
  <si>
    <t>ЗСК-20-08-25/000000000</t>
  </si>
  <si>
    <t>ЗСК-22-08-25/000000000</t>
  </si>
  <si>
    <t>ЗСК-23-08-25/000000000</t>
  </si>
  <si>
    <t>ЗСК-3-09-25/000000000</t>
  </si>
  <si>
    <t>ЗСК-10-09-25/000000000</t>
  </si>
  <si>
    <t>ЗСК-32-09-25/000000000</t>
  </si>
  <si>
    <t>ЗСК-35-09-25/000000000</t>
  </si>
  <si>
    <t>ЗСК-45-09-25/000000000</t>
  </si>
  <si>
    <t>ЗСК-27-09-25/000000000</t>
  </si>
  <si>
    <t>ЗСК-1-09-25/000000000</t>
  </si>
  <si>
    <t>ЗСК-8-09-25/000000000</t>
  </si>
  <si>
    <t>ЗСК-31-09-25/000000000</t>
  </si>
  <si>
    <t>ЗСК-30-09-25/000000000</t>
  </si>
  <si>
    <t>ЗСК-29-09-25/000000000</t>
  </si>
  <si>
    <t>ЗСК-39-09-25/000000000</t>
  </si>
  <si>
    <t>ЗСК-12-09-25/000000000</t>
  </si>
  <si>
    <t>ЗСК-9-09-25/000000000</t>
  </si>
  <si>
    <t>ЗСК-14-09-25/000000000</t>
  </si>
  <si>
    <t>ЗСК-15-09-25/000000000</t>
  </si>
  <si>
    <t>ЗСК-19-09-25/000000000</t>
  </si>
  <si>
    <t>ЗСК-20-09-25/000000000</t>
  </si>
  <si>
    <t>ЗСК-22-09-25/000000000</t>
  </si>
  <si>
    <t>ЗСК-23-09-25/000000000</t>
  </si>
  <si>
    <t>ЗСК-3-10-25/000000000</t>
  </si>
  <si>
    <t>ЗСК-10-10-25/000000000</t>
  </si>
  <si>
    <t>ЗСК-35-10-25/000000000</t>
  </si>
  <si>
    <t>ЗСК-45-10-25/000000000</t>
  </si>
  <si>
    <t>ЗСК-27-10-25/000000000</t>
  </si>
  <si>
    <t>ЗСК-1-10-25/000000000</t>
  </si>
  <si>
    <t>ЗСК-8-10-25/000000000</t>
  </si>
  <si>
    <t>ЗСК-31-10-25/000000000</t>
  </si>
  <si>
    <t>ЗСК-44-10-25/000000000</t>
  </si>
  <si>
    <t>ЗСК-30-10-25/000000000</t>
  </si>
  <si>
    <t>ЗСК-29-10-25/000000000</t>
  </si>
  <si>
    <t>ЗСК-12-10-25/000000000</t>
  </si>
  <si>
    <t>ЗСК-9-10-25/000000000</t>
  </si>
  <si>
    <t>ЗСК-14-10-25/000000000</t>
  </si>
  <si>
    <t>ЗСК-15-10-25/000000000</t>
  </si>
  <si>
    <t>ЗСК-19-10-25/000000000</t>
  </si>
  <si>
    <t>ЗСК-20-10-25/000000000</t>
  </si>
  <si>
    <t>ЗСК-22-10-25/000000000</t>
  </si>
  <si>
    <t>ЗСК-23-10-25/000000000</t>
  </si>
  <si>
    <t>ЗСК-3-11-25/000000000</t>
  </si>
  <si>
    <t>ЗСК-10-11-25/000000000</t>
  </si>
  <si>
    <t>ЗСК-35-11-25/000000000</t>
  </si>
  <si>
    <t>ЗСК-45-11-25/000000000</t>
  </si>
  <si>
    <t>ЗСК-27-11-25/000000000</t>
  </si>
  <si>
    <t>ЗСК-1-11-25/000000000</t>
  </si>
  <si>
    <t>ЗСК-8-11-25/000000000</t>
  </si>
  <si>
    <t>ЗСК-31-11-25/000000000</t>
  </si>
  <si>
    <t>ЗСК-44-11-25/000000000</t>
  </si>
  <si>
    <t>ЗСК-30-11-25/000000000</t>
  </si>
  <si>
    <t>ЗСК-29-11-25/000000000</t>
  </si>
  <si>
    <t>ЗСК-12-11-25/000000000</t>
  </si>
  <si>
    <t>ЗСК-9-11-25/000000000</t>
  </si>
  <si>
    <t>ЗСК-14-11-25/000000000</t>
  </si>
  <si>
    <t>ЗСК-15-11-25/000000000</t>
  </si>
  <si>
    <t>ЗСК-19-11-25/000000000</t>
  </si>
  <si>
    <t>ЗСК-20-11-25/000000000</t>
  </si>
  <si>
    <t>ЗСК-22-11-25/000000000</t>
  </si>
  <si>
    <t>ЗСК-23-11-25/000000000</t>
  </si>
  <si>
    <t>ЗСК-3-12-25/000000000</t>
  </si>
  <si>
    <t>ЗСК-10-12-25/000000000</t>
  </si>
  <si>
    <t>ЗСК-32-12-25/000000000</t>
  </si>
  <si>
    <t>ЗСК-35-12-25/000000000</t>
  </si>
  <si>
    <t>ЗСК-45-12-25/000000000</t>
  </si>
  <si>
    <t>ЗСК-27-12-25/000000000</t>
  </si>
  <si>
    <t>ЗСК-1-12-25/000000000</t>
  </si>
  <si>
    <t>ЗСК-4-12-25/000000000</t>
  </si>
  <si>
    <t>ЗСК-6-12-25/000000000</t>
  </si>
  <si>
    <t>ЗСК-8-12-25/000000000</t>
  </si>
  <si>
    <t>ЗСК-28-12-25/000000000</t>
  </si>
  <si>
    <t>ЗСК-31-12-25/000000000</t>
  </si>
  <si>
    <t>ЗСК-37-12-25/000000000</t>
  </si>
  <si>
    <t>ЗСК-38-12-25/000000000</t>
  </si>
  <si>
    <t>ЗСК-44-12-25/000000000</t>
  </si>
  <si>
    <t>ЗСК-43-12-25/000000000</t>
  </si>
  <si>
    <t>ЗСК-46-12-25/000000000</t>
  </si>
  <si>
    <t>ЗСК-36-12-25/000000000</t>
  </si>
  <si>
    <t>ЗСК-30-12-25/000000000</t>
  </si>
  <si>
    <t>ЗСК-5-12-25/000000000</t>
  </si>
  <si>
    <t>ЗСК-40-12-25/000000000</t>
  </si>
  <si>
    <t>ЗСК-21-12-25/000000000</t>
  </si>
  <si>
    <t>ЗСК-26-12-25/000000000</t>
  </si>
  <si>
    <t>ЗСК-29-12-25/000000000</t>
  </si>
  <si>
    <t>ЗСК-39-12-25/000000000</t>
  </si>
  <si>
    <t>ЗСК-12-12-25/000000000</t>
  </si>
  <si>
    <t>ЗСК-9-12-25/000000000</t>
  </si>
  <si>
    <t>ЗСК-13-12-25/000000000</t>
  </si>
  <si>
    <t>ЗСК-14-12-25/000000000</t>
  </si>
  <si>
    <t>ЗСК-15-12-25/000000000</t>
  </si>
  <si>
    <t>ЗСК-16-12-25/000000000</t>
  </si>
  <si>
    <t>ЗСК-18-12-25/000000000</t>
  </si>
  <si>
    <t>ЗСК-19-12-25/000000000</t>
  </si>
  <si>
    <t>ЗСК-20-12-25/000000000</t>
  </si>
  <si>
    <t>ЗСК-22-12-25/000000000</t>
  </si>
  <si>
    <t>ЗСК-23-12-25/000000000</t>
  </si>
  <si>
    <t>ЗСК-47-12-25/000000000</t>
  </si>
  <si>
    <t>Издадени / прехвълени е-СП</t>
  </si>
  <si>
    <t xml:space="preserve"> ИЗДАВАНЕ / ПРЕХВЪРЛЯНЕ НА е-СП ЗА НЕТНА ЕЛЕКТРИЧЕСКА ЕНЕРГИЯ ОТ ВЕКП ПО ЧЛ.119, АЛ.1 И АЛ.2 ОТ ЗЕ</t>
  </si>
  <si>
    <t>БРОЙ ПРЕХВЪРЛЕ- НИ е-СП СЪГЛ. ЧЛ. 163б,   АЛ. 5 ОТ ЗЕ</t>
  </si>
  <si>
    <t>БРОЙ е-СП КОРЕКЦИЯ ОТ МИНАЛИ ПЕРИОДИ</t>
  </si>
  <si>
    <t xml:space="preserve"> ОКОНЧАТЕЛЕН БРОЙ ПРЕХВЪРЛЕНИ е-СП</t>
  </si>
  <si>
    <t>УНИКАЛНИ ИДЕНТИФИКАЦИОННИ НОМЕРА НА е-СП</t>
  </si>
  <si>
    <t>ВАЛИДНОСТ НА е-СП</t>
  </si>
  <si>
    <t>СТАТУС НА е-СП</t>
  </si>
  <si>
    <t>НАИМЕНОВАНИЕ НА КРАЕН СНАБДИТЕЛ, ЗА КОЙТО СА ПРЕДНАЗНАЧЕНИ е-СП</t>
  </si>
  <si>
    <t>НАИМЕНОВАНИЕ И/ИЛИ БРОЙ ДРУЖЕСТВА, НА КОИТО СЕ ПРЕХВЪРЛЯТ  е-СП ЗА НЕТНИТЕ КОЛИЧЕСТВА ЕЕ ОТ ВЕКП: ПО ЧЛ.119, АЛ.1, Т.1; ПО ЧЛ. 119, АЛ. 2; И БЕЗ ПРЕФЕРЕНЦИАЛНА ЦЕНА</t>
  </si>
  <si>
    <t xml:space="preserve"> БРОЙ ПРЕХВЪР- ЛЕНИ е-СП</t>
  </si>
  <si>
    <t>УНИКАЛНИ ИДЕНТИФИКАЦИОННИ НОМЕРА НА ПРЕХВЪРЛЕНИТЕ е-СП</t>
  </si>
  <si>
    <t xml:space="preserve"> ОБЩ БРОЙ е-СП</t>
  </si>
  <si>
    <t xml:space="preserve">ВАЛИДНОСТ НА е-СП </t>
  </si>
  <si>
    <t xml:space="preserve">СТАТУС НА е-СП </t>
  </si>
  <si>
    <t>БРОЙ ПРЕХВЪРЛЕ- НИ е-СП СЪГЛ. ЧЛ. 163б,   АЛ. 6 ОТ ЗЕ</t>
  </si>
  <si>
    <t>УНИКАЛНИ ИДЕНТИФИКАЦИОННИ НОМЕРА НА е-СП, ПРЕДНАЗНАЧЕНИ ЗА ФСЕС, ЗА КОЛИЧЕСТВА ПОДАДЕНИ ПО ЕПМ  НА ЕСО ЕАД</t>
  </si>
  <si>
    <t>УНИКАЛНИ ИДЕНТИФИКАЦИОННИ НОМЕРА НА е-СП, ПРЕДНАЗНАЧЕНИ ЗА ФСЕС, ЗА КОЛИЧЕСТВА ПОДАДЕНИ ПО ЕРМ</t>
  </si>
  <si>
    <t xml:space="preserve">ИЗДАДЕНИ/ПРЕХВЪРЛЕНИ ЕЛЕКТРОННИ СЕРТИФИКАТИ ЗА ПРОИЗХОД (е-СП) НА ЕЛЕКТРИЧЕСКА ЕНЕРГИЯ ОТ ВИСОКОЕФЕКТИВНО  </t>
  </si>
  <si>
    <t>ИЗДАВАНЕ / ПРЕХВЪРЛЯНЕ  НА  е-СП  СПОРЕД ПОДАДЕНИТЕ КОЛИЧЕСТВА КЪМ СЪОТВЕТНИТЕ ЕЛЕКТРИЧЕСКИ МРЕЖИ</t>
  </si>
  <si>
    <t>ИЗДАВАНЕ / ПРЕХВЪРЛЯНЕ  НА  е-СП СПОРЕД ПОДАДЕНИТЕ КОЛИЧЕСТВА КЪМ СЪОТВЕТНИТЕ ЕЛЕКТРИЧЕСКИ МРЕЖИ</t>
  </si>
  <si>
    <t>ОБЩО ЕЛЕКТРОННИ СЕРТИФИКАТИ ЗА ПРОИЗХОД (е-СП)</t>
  </si>
  <si>
    <t>ИЗДАДЕНИ / ПРЕХВЪРЛЕНИ е-СП ЗА ПОДАДЕНАТА ОБЩО ЕЕ ПО МРЕЖИТЕ</t>
  </si>
  <si>
    <t>ПОДРОБНА СПРАВКА ОТНОСНО НЯКОЛКО ХАРАКТЕРНИ ПАРАМЕТЪРА ОТ МЕСЕЧНО ИЗДАДЕНИТЕ И ПРЕХВЪРЛЕНИ ЕЛЕКТРОННИ СЕРТИФИКАТИ ЗА ПРОИЗХОД (е-СП) НА ЕЛЕКТРИЧЕСКА ЕНЕРГИЯ ОТ ВЕКП НА ЕЕ И ТЕ</t>
  </si>
  <si>
    <t>е-СП от ЕЕ по чл. 119, ал.1 и ал.2 от ЗЕ</t>
  </si>
  <si>
    <t>ПОПРАВКА НА НЕТНАТА ЕЕ ОТ ВЕКП ЧРЕЗ РЕШЕНИЕ НА КЕВР ЗА ФАКТИЧЕСКА ГРЕШКА</t>
  </si>
  <si>
    <t>ДВГ 30,65</t>
  </si>
  <si>
    <t>ДВГ 96,75</t>
  </si>
  <si>
    <t>ЗСК-10-01-25/000000001</t>
  </si>
  <si>
    <t>ЗСК-10-01-25/000000307</t>
  </si>
  <si>
    <t>валидни</t>
  </si>
  <si>
    <t>ДВГ 16,51</t>
  </si>
  <si>
    <t>ДВГ 78,62</t>
  </si>
  <si>
    <t>„Електрохолд Продажби” АД</t>
  </si>
  <si>
    <t>ЗСК-32-01-25/000000001</t>
  </si>
  <si>
    <t>ЗСК-32-01-25/000000045</t>
  </si>
  <si>
    <t>ДВГ 18,52</t>
  </si>
  <si>
    <t>ДВГ 75,79</t>
  </si>
  <si>
    <t>„Електроразпределителни мрежи Запад” АД</t>
  </si>
  <si>
    <t>ЗСК-1-01-25/000000001</t>
  </si>
  <si>
    <t>ЗСК-1-01-25/000001382</t>
  </si>
  <si>
    <t>ДВГ 21,65</t>
  </si>
  <si>
    <t>ДВГ 80,78</t>
  </si>
  <si>
    <t>ЗСК-4-01-25/000000001</t>
  </si>
  <si>
    <t>ЗСК-4-01-25/000002102</t>
  </si>
  <si>
    <t>ДВГ 18,03</t>
  </si>
  <si>
    <t>ДВГ 79,04</t>
  </si>
  <si>
    <t>ЗСК-6-01-25/000000001</t>
  </si>
  <si>
    <t>ЗСК-6-01-25/000001665</t>
  </si>
  <si>
    <t>ДВГ 25,08</t>
  </si>
  <si>
    <t>ДВГ 85,50</t>
  </si>
  <si>
    <t>ЗСК-28-01-25/000000001</t>
  </si>
  <si>
    <t>ЗСК-28-01-25/00000426</t>
  </si>
  <si>
    <t>ЗСК-28-01-25/000000426</t>
  </si>
  <si>
    <t>ДВГ 16,27</t>
  </si>
  <si>
    <t>ДВГ 76,70</t>
  </si>
  <si>
    <t>ДВГ 17,86</t>
  </si>
  <si>
    <t>ДВГ 78,82</t>
  </si>
  <si>
    <t>ЗСК-37-01-25/000000001</t>
  </si>
  <si>
    <t>ЗСК-37-01-25/000002128</t>
  </si>
  <si>
    <t>ДВГ 17,50</t>
  </si>
  <si>
    <t>ДВГ 77,33</t>
  </si>
  <si>
    <t>ДВГ 19,06</t>
  </si>
  <si>
    <t>ДВГ 79,53</t>
  </si>
  <si>
    <t>ЗСК-38-01-25/000000001</t>
  </si>
  <si>
    <t>ЗСК-38-01-25/000002775</t>
  </si>
  <si>
    <t>ДВГ 19,61</t>
  </si>
  <si>
    <t>ДВГ 79,75</t>
  </si>
  <si>
    <t>ЗСК-44-01-25/000000001</t>
  </si>
  <si>
    <t>ЗСК-44-01-25/000001613</t>
  </si>
  <si>
    <t>ДВГ 24,77</t>
  </si>
  <si>
    <t>ДВГ 85,55</t>
  </si>
  <si>
    <t>ЗСК-43-01-25/000000001</t>
  </si>
  <si>
    <t>ЗСК-43-01-25/000001175</t>
  </si>
  <si>
    <t>ДВГ 22,42</t>
  </si>
  <si>
    <t>ДВГ 83,12</t>
  </si>
  <si>
    <t>ЗСК-46-01-25/000000001</t>
  </si>
  <si>
    <t>ЗСК-46-01-25/000002411</t>
  </si>
  <si>
    <t>ДВГ 20,08</t>
  </si>
  <si>
    <t>ДВГ 80,27</t>
  </si>
  <si>
    <t>ЗСК-36-01-25/000000001</t>
  </si>
  <si>
    <t>ЗСК-36-01-25/000000246</t>
  </si>
  <si>
    <t>ДВГ 15,49</t>
  </si>
  <si>
    <t>ДВГ 76,93</t>
  </si>
  <si>
    <t>ДВГ 13,33</t>
  </si>
  <si>
    <t>ДВГ 75,67</t>
  </si>
  <si>
    <t>ЗСК-5-01-25/000000001</t>
  </si>
  <si>
    <t>ЗСК-5-01-25/000003630</t>
  </si>
  <si>
    <t>ДВГ 23,92</t>
  </si>
  <si>
    <t>ДВГ 81,57</t>
  </si>
  <si>
    <t>ЗСК-40-01-25/000000001</t>
  </si>
  <si>
    <t>ЗСК-40-01-25/000001145</t>
  </si>
  <si>
    <t>ДВГ 19,17</t>
  </si>
  <si>
    <t>ДВГ 78,27</t>
  </si>
  <si>
    <t>ДВГ 21,12</t>
  </si>
  <si>
    <t>ДВГ 81,62</t>
  </si>
  <si>
    <t>ДВГ 20,19</t>
  </si>
  <si>
    <t>ДВГ 80,46</t>
  </si>
  <si>
    <t>ДВГ 22,58</t>
  </si>
  <si>
    <t>ДВГ 85,10</t>
  </si>
  <si>
    <t>ДВГ 23,67</t>
  </si>
  <si>
    <t>ДВГ 86,35</t>
  </si>
  <si>
    <t>ДВГ 21,37</t>
  </si>
  <si>
    <t>ДВГ 83,82</t>
  </si>
  <si>
    <t>ЗСК-21-01-25/000000001</t>
  </si>
  <si>
    <t>ЗСК-21-01-25/000009025</t>
  </si>
  <si>
    <t>ДВГ 20,87</t>
  </si>
  <si>
    <t>ДВГ 79,11</t>
  </si>
  <si>
    <t>ДВГ 24,36</t>
  </si>
  <si>
    <t>ДВГ 84,46</t>
  </si>
  <si>
    <t>ДВГ 19,92</t>
  </si>
  <si>
    <t>ДВГ 80,16</t>
  </si>
  <si>
    <t>ДВГ 22,74</t>
  </si>
  <si>
    <t>ДВГ 82,45</t>
  </si>
  <si>
    <t>ДВГ 22,57</t>
  </si>
  <si>
    <t>ДВГ 82,69</t>
  </si>
  <si>
    <t>ЗСК-26-01-25/000000001</t>
  </si>
  <si>
    <t>ЗСК-26-01-25/000007907</t>
  </si>
  <si>
    <t>ДВГ 24,65</t>
  </si>
  <si>
    <t>ДВГ 83,09</t>
  </si>
  <si>
    <t>ДВГ 24,61</t>
  </si>
  <si>
    <t>ДВГ 85,01</t>
  </si>
  <si>
    <t>ЗСК-39-01-25/000000001</t>
  </si>
  <si>
    <t>ЗСК-39-01-25/000004241</t>
  </si>
  <si>
    <t>ЗСК-12-01-25/000000001</t>
  </si>
  <si>
    <t>ЗСК-12-01-25/000000227</t>
  </si>
  <si>
    <t>ДВГ 16,02</t>
  </si>
  <si>
    <t>ДВГ 75,28</t>
  </si>
  <si>
    <t>ДВГ 15,72</t>
  </si>
  <si>
    <t>ДВГ 75,30</t>
  </si>
  <si>
    <t>ДВГ 15,86</t>
  </si>
  <si>
    <t>ДВГ 75,34</t>
  </si>
  <si>
    <t>ТГ3 10,71</t>
  </si>
  <si>
    <t>ТГ3 79,49</t>
  </si>
  <si>
    <t>ТГ 19,05</t>
  </si>
  <si>
    <t>ТГ 80,40</t>
  </si>
  <si>
    <t>ЗСК-9-01-25/000000001</t>
  </si>
  <si>
    <t>ЗСК-9-01-25/000028991</t>
  </si>
  <si>
    <t>ДВГ 17,30</t>
  </si>
  <si>
    <t>ДВГ 76,25</t>
  </si>
  <si>
    <t>ДВГ 17,33</t>
  </si>
  <si>
    <t>ДВГ 76,27</t>
  </si>
  <si>
    <t>ДВГ 17,24</t>
  </si>
  <si>
    <t>ДВГ 76,21</t>
  </si>
  <si>
    <t>ЗСК-13-01-25/000000001</t>
  </si>
  <si>
    <t>ЗСК-13-01-25/000034665</t>
  </si>
  <si>
    <t>ЗСК-13-01-25/000034666</t>
  </si>
  <si>
    <t>ЗСК-13-01-25/000041278</t>
  </si>
  <si>
    <t>ТГ 17,15</t>
  </si>
  <si>
    <t>ТГ 91,64</t>
  </si>
  <si>
    <t>ЗСК-14-01-25/000000001</t>
  </si>
  <si>
    <t>ЗСК-14-01-25/000011335</t>
  </si>
  <si>
    <t>ЗСК-14-01-25/00011336</t>
  </si>
  <si>
    <t>ЗСК-14-01-25/00011381</t>
  </si>
  <si>
    <t>ЗСК-14-01-25/000011381</t>
  </si>
  <si>
    <t>ТГ 10,11</t>
  </si>
  <si>
    <t>ТГ 80,73</t>
  </si>
  <si>
    <t>ТГ 11,55</t>
  </si>
  <si>
    <t>ТГ 84,28</t>
  </si>
  <si>
    <t>ТГ 10,51</t>
  </si>
  <si>
    <t>ТГ 83,69</t>
  </si>
  <si>
    <t>38% от Инв. кредит - ЕБВР</t>
  </si>
  <si>
    <t>ЗСК-15-01-25/000000001</t>
  </si>
  <si>
    <t>ЗСК-15-01-25/000056539</t>
  </si>
  <si>
    <t>ЗСК-15-01-25/000056540</t>
  </si>
  <si>
    <t>ЗСК-15-01-25/000058689</t>
  </si>
  <si>
    <t>ЗСК-15-01-25/000058690</t>
  </si>
  <si>
    <t>ЗСК-15-01-25/000061083</t>
  </si>
  <si>
    <t>ЗСК-16-01-25/000000001</t>
  </si>
  <si>
    <t>ЗСК-16-01-25/00034536</t>
  </si>
  <si>
    <t>ЗСК-16-01-25/000034536</t>
  </si>
  <si>
    <t>ТГ 26,34</t>
  </si>
  <si>
    <t>ТГ 80,54</t>
  </si>
  <si>
    <t>ТГ 26,35</t>
  </si>
  <si>
    <t>ТГ 80,56</t>
  </si>
  <si>
    <t>ЗСК-18-01-25/000000001</t>
  </si>
  <si>
    <t>ЗСК-18-01-25/000019522</t>
  </si>
  <si>
    <t>ТГ 27,15</t>
  </si>
  <si>
    <t>ТГ 80,07</t>
  </si>
  <si>
    <t>ЗСК-19-01-25/000000001</t>
  </si>
  <si>
    <t>ЗСК-19-01-25/000009463</t>
  </si>
  <si>
    <t>ДЕ до 1 бр. търг. рег. в ЕСО</t>
  </si>
  <si>
    <t>ЗСК-19-01-25/000009464</t>
  </si>
  <si>
    <t>ЗСК-19-01-25/000011477</t>
  </si>
  <si>
    <t>ДВГ 15,80</t>
  </si>
  <si>
    <t>ДВГ 15,68</t>
  </si>
  <si>
    <t>ДВГ 75,18</t>
  </si>
  <si>
    <t>ДВГ 15,65</t>
  </si>
  <si>
    <t>ДВГ 75,14</t>
  </si>
  <si>
    <t>ТГ 23,38</t>
  </si>
  <si>
    <t>ТГ 80,02</t>
  </si>
  <si>
    <t>ТГ 23,53</t>
  </si>
  <si>
    <t>ТГ 80,03</t>
  </si>
  <si>
    <t>ЗСК-20-01-25/000000001</t>
  </si>
  <si>
    <t>ЗСК-20-01-25/000029124</t>
  </si>
  <si>
    <t>ЗСК-20-01-25/000029125</t>
  </si>
  <si>
    <t>ЗСК-20-01-25/000030264</t>
  </si>
  <si>
    <t>ДЕ до 7 бр. клиенти</t>
  </si>
  <si>
    <t>ТГ 17,93</t>
  </si>
  <si>
    <t>ТГ 34,48</t>
  </si>
  <si>
    <t>ТГ 19,54</t>
  </si>
  <si>
    <t>ТГ 39,46</t>
  </si>
  <si>
    <t>ТГ 21,79</t>
  </si>
  <si>
    <t>ТГ 55,47</t>
  </si>
  <si>
    <t>ЗСК-47-01-25/000000001</t>
  </si>
  <si>
    <t>ЗСК-47-01-25/000030504</t>
  </si>
  <si>
    <t>КОМБИНИРАНО ПРОИЗВОДСТВО (ВЕКП) ПРЕЗ ПЕРИОДА ОТ 01.01.2025 Г. ДО 31.01.2025 Г.</t>
  </si>
  <si>
    <t>КОМБИНИРАНО ПРОИЗВОДСТВО (ВЕКП) ПРЕЗ ПЕРИОДА ОТ 01.02.2025 Г. ДО 28.02.2025 Г.</t>
  </si>
  <si>
    <t>ДВГ 21,53</t>
  </si>
  <si>
    <t>ДВГ 88,73</t>
  </si>
  <si>
    <t>ЗСК-10-02-25/000000001</t>
  </si>
  <si>
    <t>ЗСК-10-02-25/000000181</t>
  </si>
  <si>
    <t>ДВГ 20,57</t>
  </si>
  <si>
    <t>ДВГ 82,72</t>
  </si>
  <si>
    <t>ЗСК-32-02-25/000000001</t>
  </si>
  <si>
    <t>ЗСК-32-02-25/000000042</t>
  </si>
  <si>
    <t>ДВГ 17,96</t>
  </si>
  <si>
    <t>ДВГ 75,73</t>
  </si>
  <si>
    <t>ЗСК-1-02-25/000000001</t>
  </si>
  <si>
    <t>ЗСК-1-02-25/000001230</t>
  </si>
  <si>
    <t>ДВГ 20,53</t>
  </si>
  <si>
    <t>ДВГ 80,12</t>
  </si>
  <si>
    <t>ЗСК-4-02-25/000000001</t>
  </si>
  <si>
    <t>ЗСК-4-02-25/000001901</t>
  </si>
  <si>
    <t>ДВГ 16,96</t>
  </si>
  <si>
    <t>ДВГ 77,91</t>
  </si>
  <si>
    <t>ЗСК-6-02-25/000000001</t>
  </si>
  <si>
    <t>ЗСК-6-02-25/000001643</t>
  </si>
  <si>
    <t>ДВГ 23,00</t>
  </si>
  <si>
    <t>ДВГ 83,62</t>
  </si>
  <si>
    <t>ЗСК-28-02-25/000000001</t>
  </si>
  <si>
    <t>ЗСК-28-02-25/00001026</t>
  </si>
  <si>
    <t>ЗСК-28-02-25/000001026</t>
  </si>
  <si>
    <t>ДВГ 21,44</t>
  </si>
  <si>
    <t>ДВГ 79,89</t>
  </si>
  <si>
    <t>ЗСК-31-02-25/000000001</t>
  </si>
  <si>
    <t>ЗСК-31-02-25/000000660</t>
  </si>
  <si>
    <t>ДВГ 18,65</t>
  </si>
  <si>
    <t>ДВГ 79,14</t>
  </si>
  <si>
    <t>ДВГ 24,02</t>
  </si>
  <si>
    <t>ДВГ 85,43</t>
  </si>
  <si>
    <t>ЗСК-37-02-25/000000001</t>
  </si>
  <si>
    <t>ЗСК-37-02-25/000002085</t>
  </si>
  <si>
    <t>ДВГ 19,76</t>
  </si>
  <si>
    <t>ДВГ 79,71</t>
  </si>
  <si>
    <t>ДВГ 23,41</t>
  </si>
  <si>
    <t>ДВГ 84,25</t>
  </si>
  <si>
    <t>ЗСК-38-02-25/000000001</t>
  </si>
  <si>
    <t>ЗСК-38-02-25/000002753</t>
  </si>
  <si>
    <t>ДВГ 17,03</t>
  </si>
  <si>
    <t>ДВГ 77,79</t>
  </si>
  <si>
    <t>ЗСК-44-02-25/000000001</t>
  </si>
  <si>
    <t>ЗСК-44-02-25/000001682</t>
  </si>
  <si>
    <t>ДВГ 22,76</t>
  </si>
  <si>
    <t>ДВГ 83,74</t>
  </si>
  <si>
    <t>ЗСК-43-02-25/000000001</t>
  </si>
  <si>
    <t>ЗСК-43-02-25/000001057</t>
  </si>
  <si>
    <t>ДВГ 21,33</t>
  </si>
  <si>
    <t>ДВГ 82,54</t>
  </si>
  <si>
    <t>ЗСК-46-02-25/000000001</t>
  </si>
  <si>
    <t>ЗСК-46-02-25/000002159</t>
  </si>
  <si>
    <t>ДВГ 19,80</t>
  </si>
  <si>
    <t>ДВГ 80,21</t>
  </si>
  <si>
    <t>ЗСК-36-02-25/000000001</t>
  </si>
  <si>
    <t>ЗСК-36-02-25/000000192</t>
  </si>
  <si>
    <t>ДВГ 14,82</t>
  </si>
  <si>
    <t>ДВГ 76,46</t>
  </si>
  <si>
    <t>ДВГ 12,60</t>
  </si>
  <si>
    <t>ДВГ 75,53</t>
  </si>
  <si>
    <t>ЗСК-5-02-25/000000001</t>
  </si>
  <si>
    <t>ЗСК-5-02-25/000003232</t>
  </si>
  <si>
    <t>ДВГ 15,95</t>
  </si>
  <si>
    <t>ДВГ 75,95</t>
  </si>
  <si>
    <t>ЗСК-40-02-25/000000001</t>
  </si>
  <si>
    <t>ЗСК-40-02-25/000001040</t>
  </si>
  <si>
    <t>ДВГ 17,93</t>
  </si>
  <si>
    <t>ДВГ 77,38</t>
  </si>
  <si>
    <t>ДВГ 20,35</t>
  </si>
  <si>
    <t>ДВГ 81,05</t>
  </si>
  <si>
    <t>ДВГ 18,96</t>
  </si>
  <si>
    <t>ДВГ 79,22</t>
  </si>
  <si>
    <t>ДВГ 21,71</t>
  </si>
  <si>
    <t>ДВГ 84,50</t>
  </si>
  <si>
    <t>ДВГ 23,34</t>
  </si>
  <si>
    <t>ДВГ 86,36</t>
  </si>
  <si>
    <t>ДВГ 21,43</t>
  </si>
  <si>
    <t>ДВГ 84,04</t>
  </si>
  <si>
    <t>ЗСК-21-02-25/000000001</t>
  </si>
  <si>
    <t>ЗСК-21-02-25/000008033</t>
  </si>
  <si>
    <t>ДВГ 18,85</t>
  </si>
  <si>
    <t>ДВГ 77,22</t>
  </si>
  <si>
    <t>ДВГ 23,27</t>
  </si>
  <si>
    <t>ДВГ 83,58</t>
  </si>
  <si>
    <t>ДВГ 19,57</t>
  </si>
  <si>
    <t>ДВГ 80,43</t>
  </si>
  <si>
    <t>ДВГ 21,86</t>
  </si>
  <si>
    <t>ДВГ 81,93</t>
  </si>
  <si>
    <t>ДВГ 81,69</t>
  </si>
  <si>
    <t>ЗСК-26-02-25/000000001</t>
  </si>
  <si>
    <t>ЗСК-26-02-25/000007125</t>
  </si>
  <si>
    <t>ДВГ 23,32</t>
  </si>
  <si>
    <t>ДВГ 23,36</t>
  </si>
  <si>
    <t>ДВГ 83,64</t>
  </si>
  <si>
    <t>ЗСК-39-02-25/000000001</t>
  </si>
  <si>
    <t>ЗСК-39-02-25/000003799</t>
  </si>
  <si>
    <t>ЗСК-12-02-25/000000001</t>
  </si>
  <si>
    <t>ЗСК-12-02-25/000000227</t>
  </si>
  <si>
    <t>ДВГ 16,19</t>
  </si>
  <si>
    <t>ДВГ 75,52</t>
  </si>
  <si>
    <t>ДВГ 16,24</t>
  </si>
  <si>
    <t>ДВГ 75,58</t>
  </si>
  <si>
    <t>ДВГ 75,66</t>
  </si>
  <si>
    <t>ТГ3 15,30</t>
  </si>
  <si>
    <t>ТГ3 77,39</t>
  </si>
  <si>
    <t>ТГ 16,41</t>
  </si>
  <si>
    <t>ТГ 80,31</t>
  </si>
  <si>
    <t>ЗСК-9-02-25/000000001</t>
  </si>
  <si>
    <t>ЗСК-9-02-25/000026184</t>
  </si>
  <si>
    <t>ДВГ 16,58</t>
  </si>
  <si>
    <t>ДВГ 76,07</t>
  </si>
  <si>
    <t>ДВГ 16,44</t>
  </si>
  <si>
    <t>ДВГ 75,96</t>
  </si>
  <si>
    <t>ДВГ 16,56</t>
  </si>
  <si>
    <t>ДВГ 76,04</t>
  </si>
  <si>
    <t>ЗСК-13-02-25/000000001</t>
  </si>
  <si>
    <t>ЗСК-13-02-25/000031471</t>
  </si>
  <si>
    <t>ЗСК-13-02-25/000031472</t>
  </si>
  <si>
    <t>ЗСК-13-02-25/000038260</t>
  </si>
  <si>
    <t>ТГ 16,63</t>
  </si>
  <si>
    <t>ТГ 90,21</t>
  </si>
  <si>
    <t>ЗСК-14-02-25/000000001</t>
  </si>
  <si>
    <t>ЗСК-14-02-25/000010638</t>
  </si>
  <si>
    <t>ЗСК-14-02-25/00010639</t>
  </si>
  <si>
    <t>ЗСК-14-02-25/00010680</t>
  </si>
  <si>
    <t>ЗСК-14-02-25/000010680</t>
  </si>
  <si>
    <t>ТГ 10,01</t>
  </si>
  <si>
    <t>ТГ 80,51</t>
  </si>
  <si>
    <t>ТГ 10,36</t>
  </si>
  <si>
    <t>ТГ 84,29</t>
  </si>
  <si>
    <t>ТГ 10,28</t>
  </si>
  <si>
    <t>ТГ 83,68</t>
  </si>
  <si>
    <t>ЗСК-15-02-25/000000001</t>
  </si>
  <si>
    <t>ЗСК-15-02-25/000051428</t>
  </si>
  <si>
    <t>ЗСК-15-02-25/000051429</t>
  </si>
  <si>
    <t>ЗСК-15-02-25/000053425</t>
  </si>
  <si>
    <t>ЗСК-15-02-25/000053426</t>
  </si>
  <si>
    <t>ЗСК-15-02-25/000055801</t>
  </si>
  <si>
    <t>ЗСК-16-02-25/000000001</t>
  </si>
  <si>
    <t>ЗСК-16-02-25/00031623</t>
  </si>
  <si>
    <t>ЗСК-16-02-25/000031623</t>
  </si>
  <si>
    <t>ТГ 26,55</t>
  </si>
  <si>
    <t>ТГ 26,60</t>
  </si>
  <si>
    <t>ТГ 80,60</t>
  </si>
  <si>
    <t>ЗСК-18-02-25/000000001</t>
  </si>
  <si>
    <t>ЗСК-18-02-25/000020883</t>
  </si>
  <si>
    <t>ТГ 26,11</t>
  </si>
  <si>
    <t>ЗСК-19-02-25/000000001</t>
  </si>
  <si>
    <t>ЗСК-19-02-25/000011480</t>
  </si>
  <si>
    <t>ДВГ 15,50</t>
  </si>
  <si>
    <t>ДВГ 75,05</t>
  </si>
  <si>
    <t>ДВГ 15,04</t>
  </si>
  <si>
    <t>ДВГ 75,06</t>
  </si>
  <si>
    <t>ДВГ 14,84</t>
  </si>
  <si>
    <t>ДВГ 75,09</t>
  </si>
  <si>
    <t>ТГ 20,83</t>
  </si>
  <si>
    <t>ТГ 80,05</t>
  </si>
  <si>
    <t>ТГ 20,33</t>
  </si>
  <si>
    <t>ТГ 80,08</t>
  </si>
  <si>
    <t>ЗСК-20-02-25/000000001</t>
  </si>
  <si>
    <t>ЗСК-20-02-25/000026357</t>
  </si>
  <si>
    <t>ЗСК-20-02-25/000026358</t>
  </si>
  <si>
    <t>ЗСК-20-02-25/000027520</t>
  </si>
  <si>
    <t>ТГ 18,92</t>
  </si>
  <si>
    <t>ТГ 41,69</t>
  </si>
  <si>
    <t>ТГ 19,94</t>
  </si>
  <si>
    <t>ТГ 45,26</t>
  </si>
  <si>
    <t>ТГ 20,64</t>
  </si>
  <si>
    <t>ТГ 47,76</t>
  </si>
  <si>
    <t>ЗСК-47-02-25/000000001</t>
  </si>
  <si>
    <t>ЗСК-47-02-25/000028224</t>
  </si>
  <si>
    <t>КОМБИНИРАНО ПРОИЗВОДСТВО (ВЕКП) ПРЕЗ ПЕРИОДА ОТ 01.03.2025 Г. ДО 31.03.2025 Г.</t>
  </si>
  <si>
    <t>ДВГ 26,21</t>
  </si>
  <si>
    <t>ДВГ 87,19</t>
  </si>
  <si>
    <t>ЗСК-10-03-25/000000001</t>
  </si>
  <si>
    <t>ЗСК-10-03-25/000000333</t>
  </si>
  <si>
    <t>ДВГ 16,54</t>
  </si>
  <si>
    <t>ДВГ 78,22</t>
  </si>
  <si>
    <t>ЗСК-32-03-25/000000001</t>
  </si>
  <si>
    <t>ЗСК-32-03-25/000000049</t>
  </si>
  <si>
    <t>ДВГ 19,10</t>
  </si>
  <si>
    <t>ДВГ 76,09</t>
  </si>
  <si>
    <t>ЗСК-1-03-25/000000001</t>
  </si>
  <si>
    <t>ЗСК-1-03-25/000001265</t>
  </si>
  <si>
    <t>ДВГ 22,02</t>
  </si>
  <si>
    <t>ДВГ 80,76</t>
  </si>
  <si>
    <t>ЗСК-4-03-25/000000001</t>
  </si>
  <si>
    <t>ЗСК-4-03-25/000001928</t>
  </si>
  <si>
    <t>ДВГ 17,31</t>
  </si>
  <si>
    <t>ДВГ 77,18</t>
  </si>
  <si>
    <t>ЗСК-6-03-25/000000001</t>
  </si>
  <si>
    <t>ЗСК-6-03-25/000001894</t>
  </si>
  <si>
    <t>ДВГ 22,26</t>
  </si>
  <si>
    <t>ДВГ 81,86</t>
  </si>
  <si>
    <t>ЗСК-28-03-25/000000001</t>
  </si>
  <si>
    <t>ЗСК-28-03-25/00001093</t>
  </si>
  <si>
    <t>ЗСК-28-03-25/000001093</t>
  </si>
  <si>
    <t>ДВГ 17,43</t>
  </si>
  <si>
    <t>ДВГ 75,76</t>
  </si>
  <si>
    <t>ЗСК-31-03-25/000000001</t>
  </si>
  <si>
    <t>ЗСК-31-03-25/000000605</t>
  </si>
  <si>
    <t>ДВГ 17,08</t>
  </si>
  <si>
    <t>ДВГ 76,85</t>
  </si>
  <si>
    <t>ДВГ 18,45</t>
  </si>
  <si>
    <t>ДВГ 78,80</t>
  </si>
  <si>
    <t>ЗСК-37-03-25/000000001</t>
  </si>
  <si>
    <t>ЗСК-37-03-25/000001840</t>
  </si>
  <si>
    <t>ДВГ 18,22</t>
  </si>
  <si>
    <t>ДВГ 77,39</t>
  </si>
  <si>
    <t>ДВГ 19,85</t>
  </si>
  <si>
    <t>ДВГ 79,69</t>
  </si>
  <si>
    <t>ЗСК-38-03-25/000000001</t>
  </si>
  <si>
    <t>ЗСК-38-03-25/000002398</t>
  </si>
  <si>
    <t>ДВГ 18,39</t>
  </si>
  <si>
    <t>ЗСК-44-03-25/000000001</t>
  </si>
  <si>
    <t>ЗСК-44-03-25/000000998</t>
  </si>
  <si>
    <t>ДВГ 25,42</t>
  </si>
  <si>
    <t>ДВГ 85,89</t>
  </si>
  <si>
    <t>ЗСК-43-03-25/000000001</t>
  </si>
  <si>
    <t>ЗСК-43-03-25/000001037</t>
  </si>
  <si>
    <t>ДВГ 21,22</t>
  </si>
  <si>
    <t>ДВГ 81,30</t>
  </si>
  <si>
    <t>ЗСК-46-03-25/000000001</t>
  </si>
  <si>
    <t>ЗСК-46-03-25/000001565</t>
  </si>
  <si>
    <t>ДВГ 19,68</t>
  </si>
  <si>
    <t>ДВГ 80,14</t>
  </si>
  <si>
    <t>ЗСК-36-03-25/000000001</t>
  </si>
  <si>
    <t>ЗСК-36-03-25/000000159</t>
  </si>
  <si>
    <t>ДВГ 15,92</t>
  </si>
  <si>
    <t>ДВГ 76,10</t>
  </si>
  <si>
    <t>ДВГ 15,33</t>
  </si>
  <si>
    <t>ДВГ 76,45</t>
  </si>
  <si>
    <t>ЗСК-5-03-25/000000001</t>
  </si>
  <si>
    <t>ЗСК-5-03-25/000003200</t>
  </si>
  <si>
    <t>ДВГ 20,75</t>
  </si>
  <si>
    <t>ДВГ 76,15</t>
  </si>
  <si>
    <t>ЗСК-40-03-25/000000001</t>
  </si>
  <si>
    <t>ЗСК-40-03-25/000001148</t>
  </si>
  <si>
    <t>ДВГ 18,80</t>
  </si>
  <si>
    <t>ДВГ 77,72</t>
  </si>
  <si>
    <t>ДВГ 19,88</t>
  </si>
  <si>
    <t>ДВГ 80,01</t>
  </si>
  <si>
    <t>ДВГ 18,58</t>
  </si>
  <si>
    <t>ДВГ 78,07</t>
  </si>
  <si>
    <t>ДВГ 21,20</t>
  </si>
  <si>
    <t>ДВГ 82,99</t>
  </si>
  <si>
    <t>ДВГ 24,12</t>
  </si>
  <si>
    <t>ДВГ 86,60</t>
  </si>
  <si>
    <t>ДВГ 22,80</t>
  </si>
  <si>
    <t>ДВГ 85,16</t>
  </si>
  <si>
    <t>ДВГ 19,81</t>
  </si>
  <si>
    <t>ДВГ 76,92</t>
  </si>
  <si>
    <t>ЗСК-21-03-25/000000001</t>
  </si>
  <si>
    <t>ЗСК-21-03-25/000011268</t>
  </si>
  <si>
    <t>ДВГ 18,40</t>
  </si>
  <si>
    <t>ДВГ 22,62</t>
  </si>
  <si>
    <t>ДВГ 81,48</t>
  </si>
  <si>
    <t>ДВГ 20,09</t>
  </si>
  <si>
    <t>ДВГ 79,92</t>
  </si>
  <si>
    <t>ДВГ 22,64</t>
  </si>
  <si>
    <t>ДВГ 81,91</t>
  </si>
  <si>
    <t>ДВГ 79,80</t>
  </si>
  <si>
    <t>ЗСК-26-03-25/000000001</t>
  </si>
  <si>
    <t>ЗСК-26-03-25/000007864</t>
  </si>
  <si>
    <t>ДВГ 26,94</t>
  </si>
  <si>
    <t>ДВГ 86,98</t>
  </si>
  <si>
    <t>ДВГ 26,82</t>
  </si>
  <si>
    <t>ДВГ 86,77</t>
  </si>
  <si>
    <t>ЗСК-39-03-25/000000001</t>
  </si>
  <si>
    <t>ЗСК-39-03-25/000003152</t>
  </si>
  <si>
    <t>ЗСК-12-03-25/000000001</t>
  </si>
  <si>
    <t>ЗСК-12-03-25/000000227</t>
  </si>
  <si>
    <t>ДВГ 16,77</t>
  </si>
  <si>
    <t>ДВГ 17,65</t>
  </si>
  <si>
    <t>ДВГ 76,68</t>
  </si>
  <si>
    <t>ДВГ 18,00</t>
  </si>
  <si>
    <t>ДВГ 77,13</t>
  </si>
  <si>
    <t>ТГ3 10,76</t>
  </si>
  <si>
    <t>ТГ3 75,91</t>
  </si>
  <si>
    <t>ТГ 19,61</t>
  </si>
  <si>
    <t>ТГ 77,65</t>
  </si>
  <si>
    <t>ЗСК-9-03-25/000000001</t>
  </si>
  <si>
    <t>ЗСК-9-03-25/000028148</t>
  </si>
  <si>
    <t>ДВГ 18,28</t>
  </si>
  <si>
    <t>ДВГ 76,36</t>
  </si>
  <si>
    <t>ДВГ 17,68</t>
  </si>
  <si>
    <t>ДВГ 75,91</t>
  </si>
  <si>
    <t>ДВГ 17,64</t>
  </si>
  <si>
    <t>ДВГ 75,88</t>
  </si>
  <si>
    <t>ЗСК-13-03-25/000000001</t>
  </si>
  <si>
    <t>ЗСК-13-03-25/000034866</t>
  </si>
  <si>
    <t>ЗСК-13-03-25/000034867</t>
  </si>
  <si>
    <t>ЗСК-13-03-25/000038133</t>
  </si>
  <si>
    <t>ТГ 15,09</t>
  </si>
  <si>
    <t>ТГ 87,29</t>
  </si>
  <si>
    <t>ЗСК-14-03-25/000000001</t>
  </si>
  <si>
    <t>ЗСК-14-03-25/000012105</t>
  </si>
  <si>
    <t>ЗСК-14-03-25/00012107</t>
  </si>
  <si>
    <t>ЗСК-14-03-25/000012225</t>
  </si>
  <si>
    <t>ТГ 80,04</t>
  </si>
  <si>
    <t>ТГ 10,25</t>
  </si>
  <si>
    <t>ТГ 84,08</t>
  </si>
  <si>
    <t>ТГ 10,18</t>
  </si>
  <si>
    <t>ТГ 82,90</t>
  </si>
  <si>
    <t>ЗСК-15-03-25/000000001</t>
  </si>
  <si>
    <t>ЗСК-15-03-25/000050719</t>
  </si>
  <si>
    <t>ЗСК-15-03-25/000050720</t>
  </si>
  <si>
    <t>ЗСК-15-03-25/000052353</t>
  </si>
  <si>
    <t>ЗСК-15-03-25/000052354</t>
  </si>
  <si>
    <t>ЗСК-15-03-25/000054588</t>
  </si>
  <si>
    <t>ЗСК-16-03-25/000000001</t>
  </si>
  <si>
    <t>ЗСК-16-03-25/00030314</t>
  </si>
  <si>
    <t>ЗСК-16-03-25/000030314</t>
  </si>
  <si>
    <t>ТГ 25,89</t>
  </si>
  <si>
    <t>ТГ 80,59</t>
  </si>
  <si>
    <t>ТГ 25,92</t>
  </si>
  <si>
    <t>ТГ 80,61</t>
  </si>
  <si>
    <t>ЗСК-18-03-25/000000001</t>
  </si>
  <si>
    <t>ЗСК-18-03-25/000019864</t>
  </si>
  <si>
    <t>ТГ 28,19</t>
  </si>
  <si>
    <t>ЗСК-19-03-25/000000001</t>
  </si>
  <si>
    <t>ЗСК-19-03-25/000014648</t>
  </si>
  <si>
    <t>ДВГ 16,40</t>
  </si>
  <si>
    <t>ДВГ 16,49</t>
  </si>
  <si>
    <t>ДВГ 75,31</t>
  </si>
  <si>
    <t>ДВГ 16,38</t>
  </si>
  <si>
    <t>ТГ 26,07</t>
  </si>
  <si>
    <t>ТГ 22,76</t>
  </si>
  <si>
    <t>ЗСК-20-03-25/000000001</t>
  </si>
  <si>
    <t>ЗСК-20-03-25/000030236</t>
  </si>
  <si>
    <t>ЗСК-20-03-25/000030237</t>
  </si>
  <si>
    <t>ЗСК-20-03-25/000030979</t>
  </si>
  <si>
    <t>ТГ 19,95</t>
  </si>
  <si>
    <t>ТГ 43,85</t>
  </si>
  <si>
    <t>ТГ 21,86</t>
  </si>
  <si>
    <t>ТГ 55,28</t>
  </si>
  <si>
    <t>ТГ 20,42</t>
  </si>
  <si>
    <t>ТГ 48,30</t>
  </si>
  <si>
    <t>ЗСК-47-03-25/000000001</t>
  </si>
  <si>
    <t>ЗСК-47-03-25/000027804</t>
  </si>
  <si>
    <t>КОМБИНИРАНО ПРОИЗВОДСТВО (ВЕКП) ПРЕЗ ПЕРИОДА ОТ 01.04.2025 Г. ДО 30.04.2025 Г.</t>
  </si>
  <si>
    <t>ДВГ 22,27</t>
  </si>
  <si>
    <t>ДВГ 80,81</t>
  </si>
  <si>
    <t>ЗСК-10-04-25/000000001</t>
  </si>
  <si>
    <t>ЗСК-10-04-25/000000319</t>
  </si>
  <si>
    <t>ДВГ 17,83</t>
  </si>
  <si>
    <t>ДВГ 78,13</t>
  </si>
  <si>
    <t>ЗСК-32-04-25/000000001</t>
  </si>
  <si>
    <t>ЗСК-32-04-25/000000021</t>
  </si>
  <si>
    <t>ДВГ 75,21</t>
  </si>
  <si>
    <t>ЗСК-1-04-25/000000001</t>
  </si>
  <si>
    <t>ЗСК-1-04-25/000001151</t>
  </si>
  <si>
    <t>ДВГ 19,58</t>
  </si>
  <si>
    <t>ДВГ 78,30</t>
  </si>
  <si>
    <t>ЗСК-4-04-25/000000001</t>
  </si>
  <si>
    <t>ЗСК-4-04-25/000000846</t>
  </si>
  <si>
    <t>ДВГ 18,72</t>
  </si>
  <si>
    <t>ДВГ 79,74</t>
  </si>
  <si>
    <t>ЗСК-6-04-25/000000001</t>
  </si>
  <si>
    <t>ЗСК-6-04-25/000001546</t>
  </si>
  <si>
    <t>ДВГ 19,63</t>
  </si>
  <si>
    <t>ДВГ 78,99</t>
  </si>
  <si>
    <t>ЗСК-28-04-25/000000001</t>
  </si>
  <si>
    <t>ЗСК-28-04-25/00000974</t>
  </si>
  <si>
    <t>ЗСК-28-04-25/000000974</t>
  </si>
  <si>
    <t>ДВГ 21,16</t>
  </si>
  <si>
    <t>ДВГ 78,93</t>
  </si>
  <si>
    <t>ЗСК-31-04-25/000000001</t>
  </si>
  <si>
    <t>ЗСК-31-04-25/000000445</t>
  </si>
  <si>
    <t>ДВГ 76,88</t>
  </si>
  <si>
    <t>ДВГ 18,59</t>
  </si>
  <si>
    <t>ДВГ 78,75</t>
  </si>
  <si>
    <t>ЗСК-37-04-25/000000001</t>
  </si>
  <si>
    <t>ЗСК-37-04-25/000001540</t>
  </si>
  <si>
    <t>ДВГ 18,31</t>
  </si>
  <si>
    <t>ДВГ 77,29</t>
  </si>
  <si>
    <t>ДВГ 19,87</t>
  </si>
  <si>
    <t>ЗСК-38-04-25/000000001</t>
  </si>
  <si>
    <t>ЗСК-38-04-25/000001976</t>
  </si>
  <si>
    <t>ДВГ 18,25</t>
  </si>
  <si>
    <t>ДВГ 77,67</t>
  </si>
  <si>
    <t>ЗСК-44-04-25/000000001</t>
  </si>
  <si>
    <t>ЗСК-44-04-25/000000410</t>
  </si>
  <si>
    <t>ДВГ 22,88</t>
  </si>
  <si>
    <t>ДВГ 83,13</t>
  </si>
  <si>
    <t>ЗСК-43-04-25/000000001</t>
  </si>
  <si>
    <t>ЗСК-43-04-25/000000926</t>
  </si>
  <si>
    <t>ДВГ 21,56</t>
  </si>
  <si>
    <t>ДВГ 81,51</t>
  </si>
  <si>
    <t>ЗСК-46-04-25/000000001</t>
  </si>
  <si>
    <t>ЗСК-46-04-25/000001424</t>
  </si>
  <si>
    <t>ДВГ 20,56</t>
  </si>
  <si>
    <t>ДВГ 80,19</t>
  </si>
  <si>
    <t>ЗСК-36-04-25/000000001</t>
  </si>
  <si>
    <t>ЗСК-36-04-25/000000242</t>
  </si>
  <si>
    <t>ДВГ 18,09</t>
  </si>
  <si>
    <t>ДВГ 78,40</t>
  </si>
  <si>
    <t>ДВГ 17,16</t>
  </si>
  <si>
    <t>ДВГ 77,62</t>
  </si>
  <si>
    <t>ЗСК-5-04-25/000000001</t>
  </si>
  <si>
    <t>ЗСК-5-04-25/000002258</t>
  </si>
  <si>
    <t>ДВГ 24,23</t>
  </si>
  <si>
    <t>ДВГ 80,38</t>
  </si>
  <si>
    <t>ЗСК-40-04-25/000000001</t>
  </si>
  <si>
    <t>ЗСК-40-04-25/000001154</t>
  </si>
  <si>
    <t>ДВГ 17,85</t>
  </si>
  <si>
    <t>ДВГ 76,73</t>
  </si>
  <si>
    <t>ДВГ 19,20</t>
  </si>
  <si>
    <t>ДВГ 79,13</t>
  </si>
  <si>
    <t>ДВГ 17,69</t>
  </si>
  <si>
    <t>ДВГ 77,42</t>
  </si>
  <si>
    <t>ДВГ 23,52</t>
  </si>
  <si>
    <t>ДВГ 85,90</t>
  </si>
  <si>
    <t>ДВГ 84,71</t>
  </si>
  <si>
    <t>ДВГ 18,69</t>
  </si>
  <si>
    <t>ДВГ 75,90</t>
  </si>
  <si>
    <t>ЗСК-21-04-25/000000001</t>
  </si>
  <si>
    <t>ЗСК-21-04-25/000010944</t>
  </si>
  <si>
    <t>ДВГ 19,26</t>
  </si>
  <si>
    <t>ДВГ 76,65</t>
  </si>
  <si>
    <t>ДВГ 23,39</t>
  </si>
  <si>
    <t>ДВГ 79,51</t>
  </si>
  <si>
    <t>ДВГ 22,24</t>
  </si>
  <si>
    <t>ДВГ 21,46</t>
  </si>
  <si>
    <t>ДВГ 80,77</t>
  </si>
  <si>
    <t>ЗСК-26-04-25/000000001</t>
  </si>
  <si>
    <t>ЗСК-26-04-25/000007294</t>
  </si>
  <si>
    <t>ДВГ 26,95</t>
  </si>
  <si>
    <t>ДВГ 86,73</t>
  </si>
  <si>
    <t>ЗСК-39-04-25/000000001</t>
  </si>
  <si>
    <t>ЗСК-39-04-25/000001940</t>
  </si>
  <si>
    <t>ЗСК-12-04-25/000000001</t>
  </si>
  <si>
    <t>ЗСК-12-04-25/000000227</t>
  </si>
  <si>
    <t>ДВГ 20,03</t>
  </si>
  <si>
    <t>ДВГ 80,32</t>
  </si>
  <si>
    <t>ДВГ 19,30</t>
  </si>
  <si>
    <t>ДВГ 78,94</t>
  </si>
  <si>
    <t>ДВГ 19,39</t>
  </si>
  <si>
    <t>ДВГ 79,15</t>
  </si>
  <si>
    <t>ТГ3 11,52</t>
  </si>
  <si>
    <t>ТГ3 83,02</t>
  </si>
  <si>
    <t>ТГ 20,48</t>
  </si>
  <si>
    <t>ТГ 70,88</t>
  </si>
  <si>
    <t>ЗСК-9-04-25/000000001</t>
  </si>
  <si>
    <t>ЗСК-9-04-25/000026096</t>
  </si>
  <si>
    <t>ДВГ 76,06</t>
  </si>
  <si>
    <t>ДВГ 18,12</t>
  </si>
  <si>
    <t>ДВГ 18,06</t>
  </si>
  <si>
    <t>ДВГ 76,00</t>
  </si>
  <si>
    <t>ЗСК-13-04-25/000000001</t>
  </si>
  <si>
    <t>ЗСК-13-04-25/000029426</t>
  </si>
  <si>
    <t>ЗСК-13-04-25/000029427</t>
  </si>
  <si>
    <t>ЗСК-13-04-25/000032146</t>
  </si>
  <si>
    <t>ТГ 16,28</t>
  </si>
  <si>
    <t>ТГ 88,40</t>
  </si>
  <si>
    <t>ЗСК-14-04-25/000000001</t>
  </si>
  <si>
    <t>ЗСК-14-04-25/000011891</t>
  </si>
  <si>
    <t>ЗСК-14-04-25/00011892</t>
  </si>
  <si>
    <t>ЗСК-14-04-25/000011932</t>
  </si>
  <si>
    <t>ТГ 10,35</t>
  </si>
  <si>
    <t>ТГ 12,87</t>
  </si>
  <si>
    <t>ТГ 86,43</t>
  </si>
  <si>
    <t>ТГ 12,75</t>
  </si>
  <si>
    <t>ТГ 85,86</t>
  </si>
  <si>
    <t>ЗСК-15-04-25/000000001</t>
  </si>
  <si>
    <t>ЗСК-15-04-25/000037429</t>
  </si>
  <si>
    <t>ЗСК-15-04-25/000037430</t>
  </si>
  <si>
    <t>ЗСК-15-04-25/000038857</t>
  </si>
  <si>
    <t>ЗСК-15-04-25/000038858</t>
  </si>
  <si>
    <t>ЗСК-15-04-25/000040923</t>
  </si>
  <si>
    <t>ЗСК-16-04-25/000000001</t>
  </si>
  <si>
    <t>ЗСК-16-04-25/000025868</t>
  </si>
  <si>
    <t>ТГ 26,36</t>
  </si>
  <si>
    <t>ТГ 80,52</t>
  </si>
  <si>
    <t>ЗСК-18-04-25/000000001</t>
  </si>
  <si>
    <t>ЗСК-18-04-25/000017090</t>
  </si>
  <si>
    <t>ТГ 28,34</t>
  </si>
  <si>
    <t>ЗСК-19-04-25/000000001</t>
  </si>
  <si>
    <t>ЗСК-19-04-25/000012756</t>
  </si>
  <si>
    <t>ДВГ 75,02</t>
  </si>
  <si>
    <t>ДВГ 16,46</t>
  </si>
  <si>
    <t>ДВГ 75,04</t>
  </si>
  <si>
    <t>ДВГ 75,15</t>
  </si>
  <si>
    <t>ТГ 25,77</t>
  </si>
  <si>
    <t>ТГ 80,06</t>
  </si>
  <si>
    <t>ТГ 23,61</t>
  </si>
  <si>
    <t>ЗСК-20-04-25/000000001</t>
  </si>
  <si>
    <t>ЗСК-20-04-25/000038367</t>
  </si>
  <si>
    <t>ЗСК-20-04-25/000038368</t>
  </si>
  <si>
    <t>ЗСК-20-04-25/000039003</t>
  </si>
  <si>
    <t>ТГ 20,01</t>
  </si>
  <si>
    <t>ТГ 45,72</t>
  </si>
  <si>
    <t>ТГ 20,88</t>
  </si>
  <si>
    <t>ТГ 52,45</t>
  </si>
  <si>
    <t>ЗСК-47-04-25/000000001</t>
  </si>
  <si>
    <t>ЗСК-47-04-25/000027984</t>
  </si>
  <si>
    <t>КОМБИНИРАНО ПРОИЗВОДСТВО (ВЕКП) ПРЕЗ ПЕРИОДА ОТ 01.05.2025 Г. ДО 31.05.2025 Г.</t>
  </si>
  <si>
    <t>ДВГ 27,14</t>
  </si>
  <si>
    <t>ДВГ 87,47</t>
  </si>
  <si>
    <t>ЗСК-10-05-25/000000001</t>
  </si>
  <si>
    <t>ЗСК-10-05-25/000000195</t>
  </si>
  <si>
    <t>ДВГ 18,32</t>
  </si>
  <si>
    <t>ДВГ 78,10</t>
  </si>
  <si>
    <t>ЗСК-32-05-25/000000001</t>
  </si>
  <si>
    <t>ЗСК-32-05-25/000000011</t>
  </si>
  <si>
    <t>ДВГ 24,06</t>
  </si>
  <si>
    <t>ДВГ 78,57</t>
  </si>
  <si>
    <t>ЗСК-1-05-25/000000001</t>
  </si>
  <si>
    <t>ЗСК-1-05-25/000000518</t>
  </si>
  <si>
    <t>ДВГ 19,59</t>
  </si>
  <si>
    <t>ДВГ 77,76</t>
  </si>
  <si>
    <t>ЗСК-4-05-25/000000001</t>
  </si>
  <si>
    <t>ЗСК-4-05-25/000000727</t>
  </si>
  <si>
    <t>ДВГ 20,66</t>
  </si>
  <si>
    <t>ДВГ 82,24</t>
  </si>
  <si>
    <t>ЗСК-6-05-25/000000001</t>
  </si>
  <si>
    <t>ЗСК-6-05-25/000001503</t>
  </si>
  <si>
    <t>ДВГ 26,04</t>
  </si>
  <si>
    <t>ДВГ 84,99</t>
  </si>
  <si>
    <t>ЗСК-28-05-25/000000001</t>
  </si>
  <si>
    <t>ЗСК-28-05-25/00000720</t>
  </si>
  <si>
    <t>ЗСК-28-05-25/000000720</t>
  </si>
  <si>
    <t>ДВГ 17,81</t>
  </si>
  <si>
    <t>ДВГ 75,60</t>
  </si>
  <si>
    <t>ЗСК-31-05-25/000000001</t>
  </si>
  <si>
    <t>ЗСК-31-05-25/000000422</t>
  </si>
  <si>
    <t>ДВГ 18,81</t>
  </si>
  <si>
    <t>ДВГ 77,87</t>
  </si>
  <si>
    <t>ДВГ 20,86</t>
  </si>
  <si>
    <t>ДВГ 80,56</t>
  </si>
  <si>
    <t>ЗСК-37-05-25/000000001</t>
  </si>
  <si>
    <t>ЗСК-37-05-25/000000411</t>
  </si>
  <si>
    <t>ДВГ 18,33</t>
  </si>
  <si>
    <t>ДВГ 76,87</t>
  </si>
  <si>
    <t>ДВГ 20,14</t>
  </si>
  <si>
    <t>ДВГ 79,34</t>
  </si>
  <si>
    <t>ЗСК-38-05-25/000000001</t>
  </si>
  <si>
    <t>ЗСК-38-05-25/000000413</t>
  </si>
  <si>
    <t>ДВГ 26,36</t>
  </si>
  <si>
    <t>ДВГ 86,14</t>
  </si>
  <si>
    <t>ЗСК-43-05-25/000000001</t>
  </si>
  <si>
    <t>ЗСК-43-05-25/000000605</t>
  </si>
  <si>
    <t>ДВГ 24,94</t>
  </si>
  <si>
    <t>ДВГ 84,80</t>
  </si>
  <si>
    <t>ЗСК-46-05-25/000000001</t>
  </si>
  <si>
    <t>ЗСК-46-05-25/000001482</t>
  </si>
  <si>
    <t>ДВГ 21,04</t>
  </si>
  <si>
    <t>ДВГ 80,15</t>
  </si>
  <si>
    <t>ЗСК-36-05-25/000000001</t>
  </si>
  <si>
    <t>ЗСК-36-05-25/000000369</t>
  </si>
  <si>
    <t>ДВГ 17,11</t>
  </si>
  <si>
    <t>ДВГ 77,21</t>
  </si>
  <si>
    <t>ДВГ 15,22</t>
  </si>
  <si>
    <t>ДВГ 75,63</t>
  </si>
  <si>
    <t>ЗСК-5-05-25/000000001</t>
  </si>
  <si>
    <t>ЗСК-5-05-25/000002520</t>
  </si>
  <si>
    <t>ДВГ 20,92</t>
  </si>
  <si>
    <t>ДВГ 76,05</t>
  </si>
  <si>
    <t>ЗСК-40-05-25/000000001</t>
  </si>
  <si>
    <t>ЗСК-40-05-25/000001365</t>
  </si>
  <si>
    <t>ДВГ 20,83</t>
  </si>
  <si>
    <t>ДВГ 80,68</t>
  </si>
  <si>
    <t>ДВГ 19,07</t>
  </si>
  <si>
    <t>ДВГ 18,41</t>
  </si>
  <si>
    <t>ДВГ 23,62</t>
  </si>
  <si>
    <t>ДВГ 86,08</t>
  </si>
  <si>
    <t>ДВГ 22,66</t>
  </si>
  <si>
    <t>ДВГ 84,79</t>
  </si>
  <si>
    <t>ДВГ 75,03</t>
  </si>
  <si>
    <t>ЗСК-21-05-25/000000001</t>
  </si>
  <si>
    <t>ЗСК-21-05-25/000009717</t>
  </si>
  <si>
    <t>ДВГ 19,55</t>
  </si>
  <si>
    <t>ДВГ 76,74</t>
  </si>
  <si>
    <t>ДВГ 23,99</t>
  </si>
  <si>
    <t>ДВГ 79,57</t>
  </si>
  <si>
    <t>ЗСК-26-05-25/000000001</t>
  </si>
  <si>
    <t>ЗСК-26-05-25/000004484</t>
  </si>
  <si>
    <t>ДВГ 26,29</t>
  </si>
  <si>
    <t>ДВГ 85,69</t>
  </si>
  <si>
    <t>ЗСК-39-05-25/000000001</t>
  </si>
  <si>
    <t>ЗСК-39-05-25/000002094</t>
  </si>
  <si>
    <t>ЗСК-12-05-25/000000001</t>
  </si>
  <si>
    <t>ЗСК-12-05-25/000000227</t>
  </si>
  <si>
    <t>ДВГ 82,15</t>
  </si>
  <si>
    <t>ДВГ 21,30</t>
  </si>
  <si>
    <t>ДВГ 81,03</t>
  </si>
  <si>
    <t>ДВГ 22,00</t>
  </si>
  <si>
    <t>ДВГ 81,90</t>
  </si>
  <si>
    <t>ЗСК-9-05-25/000000001</t>
  </si>
  <si>
    <t>ЗСК-9-05-25/000012848</t>
  </si>
  <si>
    <t>ДВГ 17,00</t>
  </si>
  <si>
    <t>ДВГ 63,65</t>
  </si>
  <si>
    <t>ДВГ 17,06</t>
  </si>
  <si>
    <t>ДВГ 63,75</t>
  </si>
  <si>
    <t>ДВГ 17,12</t>
  </si>
  <si>
    <t>ДВГ 63,84</t>
  </si>
  <si>
    <t>ЗСК-13-05-25/000000001</t>
  </si>
  <si>
    <t>ЗСК-13-05-25/000020696</t>
  </si>
  <si>
    <t>ЗСК-13-05-25/000020697</t>
  </si>
  <si>
    <t>ЗСК-13-05-25/000022989</t>
  </si>
  <si>
    <t>ТГ 14,73</t>
  </si>
  <si>
    <t>ТГ 85,45</t>
  </si>
  <si>
    <t>ЗСК-14-05-25/000000001</t>
  </si>
  <si>
    <t>ЗСК-14-05-25/000010698</t>
  </si>
  <si>
    <t>ЗСК-14-05-25/00000000</t>
  </si>
  <si>
    <t>ТГ 12,69</t>
  </si>
  <si>
    <t>ТГ 87,58</t>
  </si>
  <si>
    <t>ТГ 12,58</t>
  </si>
  <si>
    <t>ТГ 86,49</t>
  </si>
  <si>
    <t>ЗСК-15-05-25/000000001</t>
  </si>
  <si>
    <t>ЗСК-15-05-25/000017397</t>
  </si>
  <si>
    <t>ЗСК-15-05-25/000017398</t>
  </si>
  <si>
    <t>ЗСК-15-05-25/000018480</t>
  </si>
  <si>
    <t>ЗСК-16-05-25/000000001</t>
  </si>
  <si>
    <t>ЗСК-16-05-25/000005840</t>
  </si>
  <si>
    <t>ТГ 26,27</t>
  </si>
  <si>
    <t>ТГ 26,29</t>
  </si>
  <si>
    <t>ЗСК-18-05-25/000000001</t>
  </si>
  <si>
    <t>ЗСК-18-05-25/000007289</t>
  </si>
  <si>
    <t>ТГ 29,75</t>
  </si>
  <si>
    <t>ТГ 72,52</t>
  </si>
  <si>
    <t>ЗСК-19-05-25/000000001</t>
  </si>
  <si>
    <t>ЗСК-19-05-25/000008482</t>
  </si>
  <si>
    <t>ДВГ 17,09</t>
  </si>
  <si>
    <t>ДВГ 17,15</t>
  </si>
  <si>
    <t>ДВГ 75,39</t>
  </si>
  <si>
    <t>ДВГ 17,18</t>
  </si>
  <si>
    <t>ДВГ 75,43</t>
  </si>
  <si>
    <t>ТГ 28,90</t>
  </si>
  <si>
    <t>ЗСК-20-05-25/000000001</t>
  </si>
  <si>
    <t>ЗСК-20-05-25/000016872</t>
  </si>
  <si>
    <t>ЗСК-20-05-25/000016873</t>
  </si>
  <si>
    <t>ЗСК-20-05-25/000017351</t>
  </si>
  <si>
    <t>ТГ 98,92</t>
  </si>
  <si>
    <t>ТГ 20,12</t>
  </si>
  <si>
    <t>ТГ 98,82</t>
  </si>
  <si>
    <t>ТГ 25,49</t>
  </si>
  <si>
    <t>ТГ 98,56</t>
  </si>
  <si>
    <t>ТГ 20,39</t>
  </si>
  <si>
    <t>ТГ 99,19</t>
  </si>
  <si>
    <t>ЗСК-22-05-25/000000001</t>
  </si>
  <si>
    <t>ЗСК-22-05-25/000000011</t>
  </si>
  <si>
    <t>ЗСК-22-05-25/000000012</t>
  </si>
  <si>
    <t>ЗСК-22-05-25/000000039</t>
  </si>
  <si>
    <t>ТГ 21,19</t>
  </si>
  <si>
    <t>ТГ 49,68</t>
  </si>
  <si>
    <t>ТГ 20,06</t>
  </si>
  <si>
    <t>ТГ 49,77</t>
  </si>
  <si>
    <t>ЗСК-47-05-25/000000001</t>
  </si>
  <si>
    <t>ЗСК-47-05-25/000031248</t>
  </si>
  <si>
    <t>КОМБИНИРАНО ПРОИЗВОДСТВО (ВЕКП) ПРЕЗ ПЕРИОДА ОТ 01.06.2025 Г. ДО 30.06.2025 Г.</t>
  </si>
  <si>
    <t>ДВГ 19,56</t>
  </si>
  <si>
    <t>ДВГ 76,82</t>
  </si>
  <si>
    <t>ЗСК-4-06-25/000000001</t>
  </si>
  <si>
    <t>ЗСК-4-06-25/000000179</t>
  </si>
  <si>
    <t>ЗСК-28-06-25/00000000</t>
  </si>
  <si>
    <t>ДВГ 20,68</t>
  </si>
  <si>
    <t>ДВГ 77,66</t>
  </si>
  <si>
    <t>ЗСК-31-06-25/000000001</t>
  </si>
  <si>
    <t>ЗСК-31-06-25/000000423</t>
  </si>
  <si>
    <t>ДВГ 27,58</t>
  </si>
  <si>
    <t>ДВГ 86,16</t>
  </si>
  <si>
    <t>ДВГ 30,30</t>
  </si>
  <si>
    <t>ДВГ 90,29</t>
  </si>
  <si>
    <t>ЗСК-37-06-25/000000001</t>
  </si>
  <si>
    <t>ЗСК-37-06-25/000000634</t>
  </si>
  <si>
    <t>ДВГ 26,39</t>
  </si>
  <si>
    <t>ДВГ 84,16</t>
  </si>
  <si>
    <t>ДВГ 28,48</t>
  </si>
  <si>
    <t>ДВГ 87,44</t>
  </si>
  <si>
    <t>ЗСК-38-06-25/000000001</t>
  </si>
  <si>
    <t>ЗСК-38-06-25/000000461</t>
  </si>
  <si>
    <t>ДВГ 22,82</t>
  </si>
  <si>
    <t>ДВГ 81,59</t>
  </si>
  <si>
    <t>ЗСК-46-06-25/000000001</t>
  </si>
  <si>
    <t>ЗСК-46-06-25/000000738</t>
  </si>
  <si>
    <t>ДВГ 21,55</t>
  </si>
  <si>
    <t>ДВГ 79,72</t>
  </si>
  <si>
    <t>ЗСК-36-06-25/000000001</t>
  </si>
  <si>
    <t>ЗСК-36-06-25/000000166</t>
  </si>
  <si>
    <t>ДВГ 16,04</t>
  </si>
  <si>
    <t>ЗСК-5-06-25/000000001</t>
  </si>
  <si>
    <t>ЗСК-5-06-25/000003014</t>
  </si>
  <si>
    <t>ДВГ 21,90</t>
  </si>
  <si>
    <t>ДВГ 76,26</t>
  </si>
  <si>
    <t>ЗСК-40-06-25/000000001</t>
  </si>
  <si>
    <t>ЗСК-40-06-25/000001267</t>
  </si>
  <si>
    <t>ДВГ 22,63</t>
  </si>
  <si>
    <t>ДВГ 82,80</t>
  </si>
  <si>
    <t>ДВГ 19,11</t>
  </si>
  <si>
    <t>ДВГ 79,16</t>
  </si>
  <si>
    <t>ДВГ 23,03</t>
  </si>
  <si>
    <t>ДВГ 83,20</t>
  </si>
  <si>
    <t>ДВГ 24,17</t>
  </si>
  <si>
    <t>ДВГ 86,72</t>
  </si>
  <si>
    <t>ДВГ 20,99</t>
  </si>
  <si>
    <t>ДВГ 82,73</t>
  </si>
  <si>
    <t>ДВГ 17,62</t>
  </si>
  <si>
    <t>ДВГ 75,17</t>
  </si>
  <si>
    <t>ЗСК-21-06-25/000000001</t>
  </si>
  <si>
    <t>ЗСК-21-06-25/000006662</t>
  </si>
  <si>
    <t>ДВГ 22,23</t>
  </si>
  <si>
    <t>ДВГ 79,65</t>
  </si>
  <si>
    <t>ДВГ 26,86</t>
  </si>
  <si>
    <t>ДВГ 86,40</t>
  </si>
  <si>
    <t>ДВГ 21,99</t>
  </si>
  <si>
    <t>ДВГ 80,82</t>
  </si>
  <si>
    <t>ДВГ 26,42</t>
  </si>
  <si>
    <t>ДВГ 86,22</t>
  </si>
  <si>
    <t>ДВГ 23,37</t>
  </si>
  <si>
    <t>ДВГ 82,13</t>
  </si>
  <si>
    <t>ЗСК-26-06-25/000000001</t>
  </si>
  <si>
    <t>ЗСК-26-06-25/000002645</t>
  </si>
  <si>
    <t>ДВГ 28,01</t>
  </si>
  <si>
    <t>ДВГ 87,11</t>
  </si>
  <si>
    <t>ЗСК-39-06-25/000000001</t>
  </si>
  <si>
    <t>ЗСК-39-06-25/000002103</t>
  </si>
  <si>
    <t>ЗСК-12-06-25/000000001</t>
  </si>
  <si>
    <t>ЗСК-12-06-25/000000227</t>
  </si>
  <si>
    <t>ДВГ 22,18</t>
  </si>
  <si>
    <t>ДВГ 80,79</t>
  </si>
  <si>
    <t>ДВГ 21,38</t>
  </si>
  <si>
    <t>ДВГ 80,36</t>
  </si>
  <si>
    <t>ДВГ 22,32</t>
  </si>
  <si>
    <t>ДВГ 81,40</t>
  </si>
  <si>
    <t>ЗСК-9-06-25/000000001</t>
  </si>
  <si>
    <t>ЗСК-9-06-25/000011098</t>
  </si>
  <si>
    <t>ДВГ 18,60</t>
  </si>
  <si>
    <t>ДВГ 71,95</t>
  </si>
  <si>
    <t>ДВГ 18,57</t>
  </si>
  <si>
    <t>ДВГ 71,79</t>
  </si>
  <si>
    <t>ДВГ 18,62</t>
  </si>
  <si>
    <t>ДВГ 71,86</t>
  </si>
  <si>
    <t>ЗСК-13-06-25/000000001</t>
  </si>
  <si>
    <t>ЗСК-13-06-25/000020316</t>
  </si>
  <si>
    <t>ЗСК-13-06-25/000022785</t>
  </si>
  <si>
    <t>ЗСК-13-06-25/000022759</t>
  </si>
  <si>
    <t>ТГ 16,03</t>
  </si>
  <si>
    <t>ТГ 87,77</t>
  </si>
  <si>
    <t>ЗСК-14-06-25/000000001</t>
  </si>
  <si>
    <t>ЗСК-14-06-25/000010491</t>
  </si>
  <si>
    <t>ЗСК-14-06-25/00000000</t>
  </si>
  <si>
    <t>ТГ 12,79</t>
  </si>
  <si>
    <t>ТГ 85,91</t>
  </si>
  <si>
    <t>ЗСК-15-06-25/000000001</t>
  </si>
  <si>
    <t>ЗСК-15-06-25/000017767</t>
  </si>
  <si>
    <t>ЗСК-15-06-25/000017768</t>
  </si>
  <si>
    <t>ЗСК-15-06-25/000018456</t>
  </si>
  <si>
    <t>ЗСК-16-06-25/000000001</t>
  </si>
  <si>
    <t>ТГ 26,76</t>
  </si>
  <si>
    <t>ТГ 26,77</t>
  </si>
  <si>
    <t>ТГ 80,62</t>
  </si>
  <si>
    <t>ЗСК-18-06-25/000000001</t>
  </si>
  <si>
    <t>ЗСК-18-06-25/000021595</t>
  </si>
  <si>
    <t>ДВГ 18,17</t>
  </si>
  <si>
    <t>ДВГ 18,16</t>
  </si>
  <si>
    <t>ДВГ 75,08</t>
  </si>
  <si>
    <t>ЗСК-20-06-25/000000001</t>
  </si>
  <si>
    <t>ЗСК-20-06-25/000011647</t>
  </si>
  <si>
    <t>ЗСК-20-06-25/000011648</t>
  </si>
  <si>
    <t>ЗСК-20-06-25/000012133</t>
  </si>
  <si>
    <t>ДЕ до клиенти</t>
  </si>
  <si>
    <t>ТГ 19,78</t>
  </si>
  <si>
    <t>ТГ 43,07</t>
  </si>
  <si>
    <t>ТГ 21,17</t>
  </si>
  <si>
    <t>ТГ 51,99</t>
  </si>
  <si>
    <t>ЗСК-47-06-25/000000001</t>
  </si>
  <si>
    <t>ЗСК-47-06-25/000031064</t>
  </si>
  <si>
    <t>КОМБИНИРАНО ПРОИЗВОДСТВО (ВЕКП) ПРЕЗ ПЕРИОДА ОТ 01.07.2025 Г. ДО 31.07.2025 Г.</t>
  </si>
  <si>
    <t>ДВГ 18,86</t>
  </si>
  <si>
    <t>ДВГ 77,78</t>
  </si>
  <si>
    <t>ЗСК-32-07-25/000000001</t>
  </si>
  <si>
    <t>ЗСК-32-07-25/000000016</t>
  </si>
  <si>
    <t>ДВГ 21,91</t>
  </si>
  <si>
    <t>ЗСК-4-07-25/000000001</t>
  </si>
  <si>
    <t>ЗСК-4-07-25/000000500</t>
  </si>
  <si>
    <t>ДВГ 18,43</t>
  </si>
  <si>
    <t>ЗСК-6-07-25/000000001</t>
  </si>
  <si>
    <t>ЗСК-6-07-25/000001162</t>
  </si>
  <si>
    <t>ЗСК-28-07-25/00000000</t>
  </si>
  <si>
    <t>ДВГ 18,66</t>
  </si>
  <si>
    <t>ДВГ 78,51</t>
  </si>
  <si>
    <t>ЗСК-37-07-25/000000001</t>
  </si>
  <si>
    <t>ЗСК-37-07-25/000000842</t>
  </si>
  <si>
    <t>ДВГ 19,44</t>
  </si>
  <si>
    <t>ДВГ 21,11</t>
  </si>
  <si>
    <t>ДВГ 79,31</t>
  </si>
  <si>
    <t>ЗСК-38-07-25/000000001</t>
  </si>
  <si>
    <t>ЗСК-38-07-25/000001105</t>
  </si>
  <si>
    <t>ДВГ 21,47</t>
  </si>
  <si>
    <t>ДВГ 79,46</t>
  </si>
  <si>
    <t>ЗСК-44-07-25/000000001</t>
  </si>
  <si>
    <t>ЗСК-44-07-25/000000047</t>
  </si>
  <si>
    <t>ДВГ 22,46</t>
  </si>
  <si>
    <t>ДВГ 81,02</t>
  </si>
  <si>
    <t>ЗСК-46-07-25/000000001</t>
  </si>
  <si>
    <t>ЗСК-46-07-25/000000953</t>
  </si>
  <si>
    <t>ДВГ 21,58</t>
  </si>
  <si>
    <t>ЗСК-36-07-25/000000001</t>
  </si>
  <si>
    <t>ЗСК-36-07-25/000000237</t>
  </si>
  <si>
    <t>ДВГ 75,48</t>
  </si>
  <si>
    <t>ЗСК-5-07-25/000000001</t>
  </si>
  <si>
    <t>ЗСК-5-07-25/000003043</t>
  </si>
  <si>
    <t>ДВГ 22,12</t>
  </si>
  <si>
    <t>ДВГ 76,19</t>
  </si>
  <si>
    <t>ЗСК-40-07-25/000000001</t>
  </si>
  <si>
    <t>ЗСК-40-07-25/000001281</t>
  </si>
  <si>
    <t>ДВГ 20,85</t>
  </si>
  <si>
    <t>ДВГ 18,35</t>
  </si>
  <si>
    <t>ДВГ 77,95</t>
  </si>
  <si>
    <t>ДВГ 20,47</t>
  </si>
  <si>
    <t>ДВГ 79,91</t>
  </si>
  <si>
    <t>ДВГ 20,64</t>
  </si>
  <si>
    <t>ДВГ 81,22</t>
  </si>
  <si>
    <t>ДВГ 79,61</t>
  </si>
  <si>
    <t>ДВГ 75,10</t>
  </si>
  <si>
    <t>ЗСК-21-07-25/000000001</t>
  </si>
  <si>
    <t>ЗСК-21-07-25/000007813</t>
  </si>
  <si>
    <t>ДВГ 22,04</t>
  </si>
  <si>
    <t>ДВГ 78,70</t>
  </si>
  <si>
    <t>ДВГ 27,16</t>
  </si>
  <si>
    <t>ДВГ 86,20</t>
  </si>
  <si>
    <t>ДВГ 20,74</t>
  </si>
  <si>
    <t>ДВГ 78,65</t>
  </si>
  <si>
    <t>ЗСК-26-07-25/000000001</t>
  </si>
  <si>
    <t>ЗСК-26-07-25/000003464</t>
  </si>
  <si>
    <t>ЗСК-39-07-25/00000000</t>
  </si>
  <si>
    <t>ЗСК-12-07-25/000000001</t>
  </si>
  <si>
    <t>ЗСК-12-07-25/000000227</t>
  </si>
  <si>
    <t>ДВГ 19,94</t>
  </si>
  <si>
    <t>ДВГ 77,36</t>
  </si>
  <si>
    <t>ДВГ 79,06</t>
  </si>
  <si>
    <t>ДВГ 21,96</t>
  </si>
  <si>
    <t>ДВГ 80,47</t>
  </si>
  <si>
    <t>ЗСК-9-07-25/000000001</t>
  </si>
  <si>
    <t>ЗСК-9-07-25/000011999</t>
  </si>
  <si>
    <t>ДВГ 18,99</t>
  </si>
  <si>
    <t>ДВГ 64,06</t>
  </si>
  <si>
    <t>ДВГ 18,93</t>
  </si>
  <si>
    <t>ДВГ 63,96</t>
  </si>
  <si>
    <t>ДВГ 63,99</t>
  </si>
  <si>
    <t>ЗСК-13-07-25/000000001</t>
  </si>
  <si>
    <t>ЗСК-13-07-25/000020222</t>
  </si>
  <si>
    <t>ЗСК-13-07-25/000020223</t>
  </si>
  <si>
    <t>ЗСК-13-07-25/000022634</t>
  </si>
  <si>
    <t>ТГ 16,16</t>
  </si>
  <si>
    <t>ТГ 87,25</t>
  </si>
  <si>
    <t>ЗСК-14-07-25/000000001</t>
  </si>
  <si>
    <t>ЗСК-14-07-25/000010356</t>
  </si>
  <si>
    <t>ЗСК-14-07-25/00000000</t>
  </si>
  <si>
    <t>ТГ 12,83</t>
  </si>
  <si>
    <t>ТГ 85,14</t>
  </si>
  <si>
    <t>ЗСК-15-07-25/000000001</t>
  </si>
  <si>
    <t>ЗСК-15-07-25/000018654</t>
  </si>
  <si>
    <t>ЗСК-15-07-25/000018655</t>
  </si>
  <si>
    <t>ЗСК-15-07-25/000019323</t>
  </si>
  <si>
    <t>ЗСК-16-07-25/000000001</t>
  </si>
  <si>
    <t>ТГ 80,58</t>
  </si>
  <si>
    <t>ТГ 27,13</t>
  </si>
  <si>
    <t>ЗСК-18-07-25/000000001</t>
  </si>
  <si>
    <t>ЗСК-18-07-25/000025084</t>
  </si>
  <si>
    <t>ТГ 32,05</t>
  </si>
  <si>
    <t>ЗСК-19-07-25/000000001</t>
  </si>
  <si>
    <t>ЗСК-19-07-25/000014376</t>
  </si>
  <si>
    <t>ДВГ 18,21</t>
  </si>
  <si>
    <t>ДВГ 75,13</t>
  </si>
  <si>
    <t>ДВГ 18,23</t>
  </si>
  <si>
    <t>ДВГ 18,20</t>
  </si>
  <si>
    <t>ЗСК-20-07-25/000000001</t>
  </si>
  <si>
    <t>ЗСК-20-07-25/000011775</t>
  </si>
  <si>
    <t>ТГ 20,69</t>
  </si>
  <si>
    <t>ТГ 50,86</t>
  </si>
  <si>
    <t>ТГ 49,82</t>
  </si>
  <si>
    <t>ЗСК-47-07-25/000000001</t>
  </si>
  <si>
    <t>ЗСК-47-07-25/000026400</t>
  </si>
  <si>
    <t>КОМБИНИРАНО ПРОИЗВОДСТВО (ВЕКП) ПРЕЗ ПЕРИОДА ОТ 01.08.2025 Г. ДО 31.08.2025 Г.</t>
  </si>
  <si>
    <t>ДВГ 79,94</t>
  </si>
  <si>
    <t>ЗСК-32-08-25/000000001</t>
  </si>
  <si>
    <t>ЗСК-32-08-25/000000016</t>
  </si>
  <si>
    <t>ДВГ 19,12</t>
  </si>
  <si>
    <t>ДВГ 75,50</t>
  </si>
  <si>
    <t>ЗСК-4-08-25/000000001</t>
  </si>
  <si>
    <t>ЗСК-4-08-25/000000652</t>
  </si>
  <si>
    <t>ДВГ 19,97</t>
  </si>
  <si>
    <t>ДВГ 80,22</t>
  </si>
  <si>
    <t>ЗСК-6-08-25/000000001</t>
  </si>
  <si>
    <t>ЗСК-6-08-25/000001484</t>
  </si>
  <si>
    <t>ЗСК-28-08-25/00000000</t>
  </si>
  <si>
    <t>ДВГ 18,46</t>
  </si>
  <si>
    <t>ДВГ 19,60</t>
  </si>
  <si>
    <t>ДВГ 78,60</t>
  </si>
  <si>
    <t>ЗСК-37-08-25/000000001</t>
  </si>
  <si>
    <t>ЗСК-37-08-25/000000493</t>
  </si>
  <si>
    <t>ДВГ 19,03</t>
  </si>
  <si>
    <t>ДВГ 76,83</t>
  </si>
  <si>
    <t>ДВГ 79,35</t>
  </si>
  <si>
    <t>ЗСК-38-08-25/000000001</t>
  </si>
  <si>
    <t>ЗСК-38-08-25/000000791</t>
  </si>
  <si>
    <t>ДВГ 19,41</t>
  </si>
  <si>
    <t>ЗСК-44-08-25/000000001</t>
  </si>
  <si>
    <t>ЗСК-44-08-25/000000075</t>
  </si>
  <si>
    <t>ДВГ 23,61</t>
  </si>
  <si>
    <t>ЗСК-46-08-25/000000001</t>
  </si>
  <si>
    <t>ЗСК-46-08-25/000000897</t>
  </si>
  <si>
    <t>ДВГ 21,84</t>
  </si>
  <si>
    <t>ДВГ 79,52</t>
  </si>
  <si>
    <t>ЗСК-36-08-25/000000001</t>
  </si>
  <si>
    <t>ЗСК-36-08-25/000000042</t>
  </si>
  <si>
    <t>ДВГ 16,67</t>
  </si>
  <si>
    <t>ДВГ 75,59</t>
  </si>
  <si>
    <t>ЗСК-5-08-25/000000001</t>
  </si>
  <si>
    <t>ЗСК-5-08-25/000003061</t>
  </si>
  <si>
    <t>ДВГ 21,72</t>
  </si>
  <si>
    <t>ДВГ 76,31</t>
  </si>
  <si>
    <t>ЗСК-40-08-25/000000001</t>
  </si>
  <si>
    <t>ЗСК-40-08-25/000001291</t>
  </si>
  <si>
    <t>ДВГ 20,12</t>
  </si>
  <si>
    <t>ДВГ 79,27</t>
  </si>
  <si>
    <t>ДВГ 19,52</t>
  </si>
  <si>
    <t>ДВГ 20,34</t>
  </si>
  <si>
    <t>ДВГ 80,09</t>
  </si>
  <si>
    <t>ДВГ 19,65</t>
  </si>
  <si>
    <t>ДВГ 80,20</t>
  </si>
  <si>
    <t>ДВГ 78,87</t>
  </si>
  <si>
    <t>ДВГ 18,30</t>
  </si>
  <si>
    <t>ДВГ 75,19</t>
  </si>
  <si>
    <t>ЗСК-21-08-25/000000001</t>
  </si>
  <si>
    <t>ЗСК-21-08-25/000007888</t>
  </si>
  <si>
    <t>ДВГ 22,25</t>
  </si>
  <si>
    <t>ДВГ 78,88</t>
  </si>
  <si>
    <t>ДВГ 25,18</t>
  </si>
  <si>
    <t>ДВГ 83,04</t>
  </si>
  <si>
    <t>ДВГ 20,30</t>
  </si>
  <si>
    <t>ДВГ 78,14</t>
  </si>
  <si>
    <t>ЗСК-26-08-25/000000001</t>
  </si>
  <si>
    <t>ЗСК-26-08-25/000003461</t>
  </si>
  <si>
    <t>ЗСК-39-08-25/00000000</t>
  </si>
  <si>
    <t>ЗСК-12-08-25/000000001</t>
  </si>
  <si>
    <t>ЗСК-12-08-25/000000227</t>
  </si>
  <si>
    <t>ДВГ 76,42</t>
  </si>
  <si>
    <t>ДВГ 19,33</t>
  </si>
  <si>
    <t>ДВГ 77,20</t>
  </si>
  <si>
    <t>ЗСК-9-08-25/000000001</t>
  </si>
  <si>
    <t>ЗСК-9-08-25/000012040</t>
  </si>
  <si>
    <t>ДВГ 18,84</t>
  </si>
  <si>
    <t>ДВГ 63,97</t>
  </si>
  <si>
    <t>ДВГ 18,88</t>
  </si>
  <si>
    <t>ДВГ 64,02</t>
  </si>
  <si>
    <t>ДВГ 18,82</t>
  </si>
  <si>
    <t>ДВГ 63,92</t>
  </si>
  <si>
    <t>ЗСК-13-08-25/000000001</t>
  </si>
  <si>
    <t>ЗСК-13-08-25/000020293</t>
  </si>
  <si>
    <t>ЗСК-13-08-25/000020294</t>
  </si>
  <si>
    <t>ЗСК-13-08-25/000022595</t>
  </si>
  <si>
    <t>ТГ 15,72</t>
  </si>
  <si>
    <t>ТГ 87,08</t>
  </si>
  <si>
    <t>ЗСК-14-08-25/000000001</t>
  </si>
  <si>
    <t>ЗСК-14-08-25/000004017</t>
  </si>
  <si>
    <t>ЗСК-14-08-25/00000000</t>
  </si>
  <si>
    <t>ТГ 13,27</t>
  </si>
  <si>
    <t>ТГ 85,61</t>
  </si>
  <si>
    <t>ЗСК-15-08-25/000000001</t>
  </si>
  <si>
    <t>ЗСК-15-08-25/000016874</t>
  </si>
  <si>
    <t>ЗСК-15-08-25/000016875</t>
  </si>
  <si>
    <t>ЗСК-15-08-25/000017542</t>
  </si>
  <si>
    <t>ЗСК-16-08-25/000000001</t>
  </si>
  <si>
    <t>ЗСК-16-08-25/000005323</t>
  </si>
  <si>
    <t>ТГ 26,12</t>
  </si>
  <si>
    <t>ТГ 26,10</t>
  </si>
  <si>
    <t>ЗСК-18-08-25/000000001</t>
  </si>
  <si>
    <t>ЗСК-18-08-25/000018245</t>
  </si>
  <si>
    <t>ТГ 31,84</t>
  </si>
  <si>
    <t>ЗСК-19-08-25/000000001</t>
  </si>
  <si>
    <t>ЗСК-19-08-25/000014572</t>
  </si>
  <si>
    <t>ДВГ 17,79</t>
  </si>
  <si>
    <t>ДВГ 17,80</t>
  </si>
  <si>
    <t>ДВГ 75,11</t>
  </si>
  <si>
    <t>ДВГ 17,90</t>
  </si>
  <si>
    <t>ДВГ 75,16</t>
  </si>
  <si>
    <t>ЗСК-20-08-25/000000001</t>
  </si>
  <si>
    <t>ЗСК-20-08-25/000011980</t>
  </si>
  <si>
    <t>ТГ 20,78</t>
  </si>
  <si>
    <t>ТГ 53,33</t>
  </si>
  <si>
    <t>ЗСК-47-08-25/000000001</t>
  </si>
  <si>
    <t>ЗСК-47-08-25/000023936</t>
  </si>
  <si>
    <r>
      <t xml:space="preserve">ОТНОСНО: 2025 Г. - ПОСЛЕДНО ОБНОВЕНА С ДАННИТЕ ОТ ИЗДАДЕНИТЕ И ПРЕХВЪРЛЕНИ е-СП </t>
    </r>
    <r>
      <rPr>
        <b/>
        <sz val="11"/>
        <color rgb="FFFF0000"/>
        <rFont val="Calibri"/>
        <family val="2"/>
        <charset val="204"/>
        <scheme val="minor"/>
      </rPr>
      <t>ЗА МЕСЕЦ 09.2025 Г.</t>
    </r>
  </si>
  <si>
    <t>КОМБИНИРАНО ПРОИЗВОДСТВО (ВЕКП) ПРЕЗ ПЕРИОДА ОТ 01.09.2025 Г. ДО 30.09.2025 Г.</t>
  </si>
  <si>
    <t>ДВГ 19,74</t>
  </si>
  <si>
    <t>ДВГ 76,96</t>
  </si>
  <si>
    <t>ЗСК-4-09-25/000000001</t>
  </si>
  <si>
    <t>ЗСК-4-09-25/000000607</t>
  </si>
  <si>
    <t>ДВГ 19,83</t>
  </si>
  <si>
    <t>ЗСК-6-09-25/000000001</t>
  </si>
  <si>
    <t>ЗСК-6-09-25/000001613</t>
  </si>
  <si>
    <t>ДВГ 17,26</t>
  </si>
  <si>
    <t>ЗСК-28-09-25/000000001</t>
  </si>
  <si>
    <t>ЗСК-28-09-25/00000085</t>
  </si>
  <si>
    <t>ЗСК-28-09-25/000000085</t>
  </si>
  <si>
    <t>ДВГ 27,83</t>
  </si>
  <si>
    <t>ДВГ 87,95</t>
  </si>
  <si>
    <t>ЗСК-37-09-25/000000001</t>
  </si>
  <si>
    <t>ЗСК-37-09-25/000000168</t>
  </si>
  <si>
    <t>ДВГ 24,67</t>
  </si>
  <si>
    <t>ДВГ 82,97</t>
  </si>
  <si>
    <t>ДВГ 26,46</t>
  </si>
  <si>
    <t>ДВГ 85,79</t>
  </si>
  <si>
    <t>ЗСК-38-09-25/000000001</t>
  </si>
  <si>
    <t>ЗСК-38-09-25/000000835</t>
  </si>
  <si>
    <t>ДВГ 19,01</t>
  </si>
  <si>
    <t>ДВГ 77,63</t>
  </si>
  <si>
    <t>ЗСК-44-09-25/000000001</t>
  </si>
  <si>
    <t>ЗСК-44-09-25/000000054</t>
  </si>
  <si>
    <t>ДВГ 25,19</t>
  </si>
  <si>
    <t>ДВГ 84,41</t>
  </si>
  <si>
    <t>ЗСК-43-09-25/000000001</t>
  </si>
  <si>
    <t>ЗСК-43-09-25/000000615</t>
  </si>
  <si>
    <t>ДВГ 23,31</t>
  </si>
  <si>
    <t>ДВГ 82,56</t>
  </si>
  <si>
    <t>ЗСК-46-09-25/000000001</t>
  </si>
  <si>
    <t>ЗСК-46-09-25/000001050</t>
  </si>
  <si>
    <t>ЗСК-46-09-25/0000001050</t>
  </si>
  <si>
    <t>ДВГ 21,28</t>
  </si>
  <si>
    <t>ЗСК-36-09-25/000000001</t>
  </si>
  <si>
    <t>ЗСК-36-09-25/000000264</t>
  </si>
  <si>
    <t>ДВГ 16,72</t>
  </si>
  <si>
    <t>ДВГ 76,99</t>
  </si>
  <si>
    <t>ДВГ 17,61</t>
  </si>
  <si>
    <t>ДВГ 77,58</t>
  </si>
  <si>
    <t>ЗСК-5-09-25/000000001</t>
  </si>
  <si>
    <t>ЗСК-5-09-25/000003045</t>
  </si>
  <si>
    <t>ДВГ 22,50</t>
  </si>
  <si>
    <t>ЗСК-40-09-25/000000001</t>
  </si>
  <si>
    <t>ЗСК-40-09-25/000001282</t>
  </si>
  <si>
    <t>ДВГ 19,98</t>
  </si>
  <si>
    <t>ДВГ 79,40</t>
  </si>
  <si>
    <t>ДВГ 17,70</t>
  </si>
  <si>
    <t>ДВГ 78,12</t>
  </si>
  <si>
    <t>ДВГ 19,95</t>
  </si>
  <si>
    <t>ДВГ 79,24</t>
  </si>
  <si>
    <t>ДВГ 79,19</t>
  </si>
  <si>
    <t>ДВГ 18,36</t>
  </si>
  <si>
    <t>ЗСК-21-09-25/000000001</t>
  </si>
  <si>
    <t>ЗСК-21-09-25/000008167</t>
  </si>
  <si>
    <t>ДВГ 22,67</t>
  </si>
  <si>
    <t>ДВГ 79,64</t>
  </si>
  <si>
    <t>ДВГ 25,79</t>
  </si>
  <si>
    <t>ДВГ 84,70</t>
  </si>
  <si>
    <t>ДВГ 19,93</t>
  </si>
  <si>
    <t>ДВГ 26,99</t>
  </si>
  <si>
    <t>ДВГ 87,06</t>
  </si>
  <si>
    <t>ДВГ 24,50</t>
  </si>
  <si>
    <t>ДВГ 83,76</t>
  </si>
  <si>
    <t>ЗСК-26-09-25/000000001</t>
  </si>
  <si>
    <t>ЗСК-26-09-25/000003437</t>
  </si>
  <si>
    <t>ЗСК-39-09-25/00000000</t>
  </si>
  <si>
    <t>ЗСК-12-09-25/000000001</t>
  </si>
  <si>
    <t>ЗСК-12-09-25/000000227</t>
  </si>
  <si>
    <t>ДВГ 18,48</t>
  </si>
  <si>
    <t>ДВГ 76,77</t>
  </si>
  <si>
    <t>ДВГ 19,15</t>
  </si>
  <si>
    <t>ДВГ 77,59</t>
  </si>
  <si>
    <t>ТГ 19,26</t>
  </si>
  <si>
    <t>ТГ 57,94</t>
  </si>
  <si>
    <t>ЗСК-9-09-25/000000001</t>
  </si>
  <si>
    <t>ЗСК-9-09-25/000014416</t>
  </si>
  <si>
    <t>ДВГ 18,38</t>
  </si>
  <si>
    <t>ДВГ 63,85</t>
  </si>
  <si>
    <t>ДВГ 18,42</t>
  </si>
  <si>
    <t>ДВГ 63,90</t>
  </si>
  <si>
    <t>ЗСК-13-09-25/000000001</t>
  </si>
  <si>
    <t>ЗСК-13-09-25/000020692</t>
  </si>
  <si>
    <t>ЗСК-13-09-25/000020693</t>
  </si>
  <si>
    <t>ЗСК-13-09-25/000022898</t>
  </si>
  <si>
    <t>ТГ 15,04</t>
  </si>
  <si>
    <t>ТГ 86,04</t>
  </si>
  <si>
    <t>ЗСК-14-09-25/000000001</t>
  </si>
  <si>
    <t>ЗСК-14-09-25/000008936</t>
  </si>
  <si>
    <t>ЗСК-14-09-25/00000000</t>
  </si>
  <si>
    <t>ТГ 13,18</t>
  </si>
  <si>
    <t>ТГ 86,29</t>
  </si>
  <si>
    <t>ЗСК-15-09-25/000000001</t>
  </si>
  <si>
    <t>ЗСК-15-09-25/000011405</t>
  </si>
  <si>
    <t>ЗСК-15-09-25/000011406</t>
  </si>
  <si>
    <t>ЗСК-15-09-25/000012089</t>
  </si>
  <si>
    <t>ЗСК-16-09-25/000000001</t>
  </si>
  <si>
    <t>ЗСК-16-09-25/000010443</t>
  </si>
  <si>
    <t>ТГ 26,63</t>
  </si>
  <si>
    <t>ЗСК-18-09-25/000000001</t>
  </si>
  <si>
    <t>ЗСК-18-09-25/000010355</t>
  </si>
  <si>
    <t>ТГ 31,82</t>
  </si>
  <si>
    <t>ЗСК-19-09-25/000000001</t>
  </si>
  <si>
    <t>ЗСК-19-09-25/000014100</t>
  </si>
  <si>
    <t>ДВГ 17,22</t>
  </si>
  <si>
    <t>ДВГ 17,23</t>
  </si>
  <si>
    <t>ДВГ 75,33</t>
  </si>
  <si>
    <t>ДВГ 75,23</t>
  </si>
  <si>
    <t>ТГ 30,31</t>
  </si>
  <si>
    <t>ТГ 28,16</t>
  </si>
  <si>
    <t>ЗСК-20-09-25/000000001</t>
  </si>
  <si>
    <t>ЗСК-20-09-25/000014742</t>
  </si>
  <si>
    <t>ТГ 20,46</t>
  </si>
  <si>
    <t>ТГ 51,05</t>
  </si>
  <si>
    <t>ТГ 20,31</t>
  </si>
  <si>
    <t>ТГ 49,43</t>
  </si>
  <si>
    <t>ЗСК-47-09-25/000000001</t>
  </si>
  <si>
    <t>ЗСК-47-09-25/000024200</t>
  </si>
  <si>
    <t>„Брикел” АД</t>
  </si>
  <si>
    <t>КОМБИНИРАНО ПРОИЗВОДСТВО (ВЕКП) ПРЕЗ ПЕРИОДА ОТ 01.10.2025 Г. ДО 31.10.2025 Г.</t>
  </si>
  <si>
    <t>ДВГ 22,16</t>
  </si>
  <si>
    <t>ДВГ 84,14</t>
  </si>
  <si>
    <t>ЗСК-32-10-25/000000001</t>
  </si>
  <si>
    <t>ЗСК-32-10-25/000000063</t>
  </si>
  <si>
    <t>ДВГ 19,34</t>
  </si>
  <si>
    <t>ДВГ 77,55</t>
  </si>
  <si>
    <t>ЗСК-4-10-25/000000001</t>
  </si>
  <si>
    <t>ЗСК-4-10-25/000000977</t>
  </si>
  <si>
    <t>ДВГ 79,20</t>
  </si>
  <si>
    <t>ЗСК-6-10-25/000000001</t>
  </si>
  <si>
    <t>ЗСК-6-10-25/000001766</t>
  </si>
  <si>
    <t>ДВГ 24,32</t>
  </si>
  <si>
    <t>ДВГ 83,95</t>
  </si>
  <si>
    <t>ЗСК-28-10-25/000000001</t>
  </si>
  <si>
    <t>ЗСК-28-10-25/00000989</t>
  </si>
  <si>
    <t>ЗСК-28-10-25/000000989</t>
  </si>
  <si>
    <t>ДВГ 28,27</t>
  </si>
  <si>
    <t>ДВГ 88,64</t>
  </si>
  <si>
    <t>ДВГ 30,20</t>
  </si>
  <si>
    <t>ДВГ 91,84</t>
  </si>
  <si>
    <t>ЗСК-37-10-25/000000001</t>
  </si>
  <si>
    <t>ЗСК-37-10-25/000001161</t>
  </si>
  <si>
    <t>ДВГ 28,21</t>
  </si>
  <si>
    <t>ДВГ 87,94</t>
  </si>
  <si>
    <t>ДВГ 29,72</t>
  </si>
  <si>
    <t>ДВГ 90,67</t>
  </si>
  <si>
    <t>ЗСК-38-10-25/000000001</t>
  </si>
  <si>
    <t>ЗСК-38-10-25/000001851</t>
  </si>
  <si>
    <t>ДВГ 22,60</t>
  </si>
  <si>
    <t>ДВГ 82,43</t>
  </si>
  <si>
    <t>ЗСК-43-10-25/000000001</t>
  </si>
  <si>
    <t>ЗСК-43-10-25/000000764</t>
  </si>
  <si>
    <t>ДВГ 82,07</t>
  </si>
  <si>
    <t>ЗСК-46-10-25/000000001</t>
  </si>
  <si>
    <t>ЗСК-46-10-25/000001666</t>
  </si>
  <si>
    <t>ДВГ 20,49</t>
  </si>
  <si>
    <t>ДВГ 80,00</t>
  </si>
  <si>
    <t>ЗСК-36-10-25/000000001</t>
  </si>
  <si>
    <t>ЗСК-36-10-25/000000804</t>
  </si>
  <si>
    <t>ДВГ 13,48</t>
  </si>
  <si>
    <t>ДВГ 75,36</t>
  </si>
  <si>
    <t>ДВГ 13,95</t>
  </si>
  <si>
    <t>ДВГ 75,72</t>
  </si>
  <si>
    <t>ЗСК-5-10-25/000000001</t>
  </si>
  <si>
    <t>ЗСК-5-10-25/000003189</t>
  </si>
  <si>
    <t>ДВГ 23,23</t>
  </si>
  <si>
    <t>ЗСК-40-10-25/000000001</t>
  </si>
  <si>
    <t>ЗСК-40-10-25/000001325</t>
  </si>
  <si>
    <t>ДВГ 19,28</t>
  </si>
  <si>
    <t>ДВГ 19,38</t>
  </si>
  <si>
    <t>ДВГ 20,39</t>
  </si>
  <si>
    <t>ДВГ 82,21</t>
  </si>
  <si>
    <t>ДВГ 17,91</t>
  </si>
  <si>
    <t>ЗСК-21-10-25/000000001</t>
  </si>
  <si>
    <t>ЗСК-21-10-25/000009578</t>
  </si>
  <si>
    <t>ДВГ 21,41</t>
  </si>
  <si>
    <t>ДВГ 78,67</t>
  </si>
  <si>
    <t>ДВГ 23,90</t>
  </si>
  <si>
    <t>ДВГ 82,81</t>
  </si>
  <si>
    <t>ДВГ 77,10</t>
  </si>
  <si>
    <t>ДВГ 24,71</t>
  </si>
  <si>
    <t>ДВГ 84,86</t>
  </si>
  <si>
    <t>ДВГ 80,42</t>
  </si>
  <si>
    <t>ЗСК-26-10-25/000000001</t>
  </si>
  <si>
    <t>ЗСК-26-10-25/000004087</t>
  </si>
  <si>
    <t>ДВГ 23,49</t>
  </si>
  <si>
    <t>ДВГ 83,39</t>
  </si>
  <si>
    <t>ДВГ 83,25</t>
  </si>
  <si>
    <t>ЗСК-39-10-25/000000001</t>
  </si>
  <si>
    <t>ЗСК-39-10-25/00002607</t>
  </si>
  <si>
    <t>ЗСК-39-10-25/000002607</t>
  </si>
  <si>
    <t>ЗСК-12-10-25/000000001</t>
  </si>
  <si>
    <t>ЗСК-12-10-25/000000227</t>
  </si>
  <si>
    <t>ДВГ 17,58</t>
  </si>
  <si>
    <t>ДВГ 76,11</t>
  </si>
  <si>
    <t>ДВГ 16,69</t>
  </si>
  <si>
    <t>ДВГ 17,56</t>
  </si>
  <si>
    <t>ТГ 20,21</t>
  </si>
  <si>
    <t>ТГ 71,48</t>
  </si>
  <si>
    <t>ЗСК-9-10-25/000000001</t>
  </si>
  <si>
    <t>ЗСК-9-10-25/000026846</t>
  </si>
  <si>
    <t>ДВГ 69,40</t>
  </si>
  <si>
    <t>ДВГ 69,41</t>
  </si>
  <si>
    <t>ДВГ 69,42</t>
  </si>
  <si>
    <t>ЗСК-13-10-25/000000001</t>
  </si>
  <si>
    <t>ЗСК-13-10-25/000024403</t>
  </si>
  <si>
    <t>ЗСК-13-10-25/000024404</t>
  </si>
  <si>
    <t>ЗСК-13-10-25/000026702</t>
  </si>
  <si>
    <t>ТГ 14,16</t>
  </si>
  <si>
    <t>ТГ 85,99</t>
  </si>
  <si>
    <t>ЗСК-14-10-25/000000001</t>
  </si>
  <si>
    <t>ЗСК-14-10-25/000007803</t>
  </si>
  <si>
    <t>ЗСК-14-10-25/00000000</t>
  </si>
  <si>
    <t>ТГ 10,17</t>
  </si>
  <si>
    <t>ТГ 81,16</t>
  </si>
  <si>
    <t>ТГ 11,53</t>
  </si>
  <si>
    <t>ТГ 85,66</t>
  </si>
  <si>
    <t>ЗСК-15-10-25/000000001</t>
  </si>
  <si>
    <t>ЗСК-15-10-25/000031387</t>
  </si>
  <si>
    <t>ЗСК-15-10-25/000031388</t>
  </si>
  <si>
    <t>ЗСК-15-10-25/000032095</t>
  </si>
  <si>
    <t>ЗСК-16-10-25/000000001</t>
  </si>
  <si>
    <t>ЗСК-16-10-25/000020009</t>
  </si>
  <si>
    <t>ТЕЦ към „Брикел” АД</t>
  </si>
  <si>
    <t>ТГ 26,82</t>
  </si>
  <si>
    <t>ТГ 26,81</t>
  </si>
  <si>
    <t>ЗСК-18-10-25/000000001</t>
  </si>
  <si>
    <t>ЗСК-18-10-25/000023173</t>
  </si>
  <si>
    <t>ТГ 30,49</t>
  </si>
  <si>
    <t>ЗСК-19-10-25/000000001</t>
  </si>
  <si>
    <t>ЗСК-19-10-25/000013686</t>
  </si>
  <si>
    <t>ДВГ 16,11</t>
  </si>
  <si>
    <t>ДВГ 16,05</t>
  </si>
  <si>
    <t>ДВГ 15,97</t>
  </si>
  <si>
    <t>ТГ 26,22</t>
  </si>
  <si>
    <t>ТГ 27,66</t>
  </si>
  <si>
    <t>ТГ 80,01</t>
  </si>
  <si>
    <t>ЗСК-20-10-25/000000001</t>
  </si>
  <si>
    <t>ЗСК-20-10-25/000022620</t>
  </si>
  <si>
    <t>ТГ 20,76</t>
  </si>
  <si>
    <t>ТГ 50,44</t>
  </si>
  <si>
    <t>ТГ 18,81</t>
  </si>
  <si>
    <t>ТГ 47,33</t>
  </si>
  <si>
    <t>ТГ 20,55</t>
  </si>
  <si>
    <t>ТГ 46,00</t>
  </si>
  <si>
    <t>ЗСК-47-10-25/000000001</t>
  </si>
  <si>
    <t>ЗСК-47-10-25/000032036</t>
  </si>
  <si>
    <t>КОМБИНИРАНО ПРОИЗВОДСТВО (ВЕКП) ПРЕЗ ПЕРИОДА ОТ 01.11.2025 Г. ДО 30.11.2025 Г.</t>
  </si>
  <si>
    <t>ДВГ 23.56</t>
  </si>
  <si>
    <t>ДВГ 84.28</t>
  </si>
  <si>
    <t>ЗСК-10-11-25/000000001</t>
  </si>
  <si>
    <t>ЗСК-10-11-25/000000222</t>
  </si>
  <si>
    <t>ДВГ 16.52</t>
  </si>
  <si>
    <t>ДВГ 77.84</t>
  </si>
  <si>
    <t>ЗСК-32-11-25/000000001</t>
  </si>
  <si>
    <t>ЗСК-32-11-25/000000031</t>
  </si>
  <si>
    <t>ДВГ 23.05</t>
  </si>
  <si>
    <t>ДВГ 82.72</t>
  </si>
  <si>
    <t>ЗСК-4-11-25/000000001</t>
  </si>
  <si>
    <t>ЗСК-4-11-25/000001927</t>
  </si>
  <si>
    <t>ДВГ 18,97</t>
  </si>
  <si>
    <t>ДВГ 79,63</t>
  </si>
  <si>
    <t>ЗСК-6-11-25/000000001</t>
  </si>
  <si>
    <t>ЗСК-6-11-25/000001785</t>
  </si>
  <si>
    <t>ДВГ 29.21</t>
  </si>
  <si>
    <t>ДВГ 89.86</t>
  </si>
  <si>
    <t>ЗСК-28-11-25/000000001</t>
  </si>
  <si>
    <t>ЗСК-28-11-25/00000196</t>
  </si>
  <si>
    <t>ЗСК-28-11-25/000000196</t>
  </si>
  <si>
    <t>ДВГ 23.93</t>
  </si>
  <si>
    <t>ДВГ 83.73</t>
  </si>
  <si>
    <t>ДВГ 25.48</t>
  </si>
  <si>
    <t>ДВГ 86.20</t>
  </si>
  <si>
    <t>ЗСК-37-11-25/000000001</t>
  </si>
  <si>
    <t>ЗСК-37-11-25/000001995</t>
  </si>
  <si>
    <t>ДВГ 22.36</t>
  </si>
  <si>
    <t>ДВГ 81.49</t>
  </si>
  <si>
    <t>ДВГ 26.45</t>
  </si>
  <si>
    <t>ДВГ 86.81</t>
  </si>
  <si>
    <t>ЗСК-38-11-25/000000001</t>
  </si>
  <si>
    <t>ЗСК-38-11-25/000002307</t>
  </si>
  <si>
    <t>ДВГ 24.89</t>
  </si>
  <si>
    <t>ДВГ 84.81</t>
  </si>
  <si>
    <t>ЗСК-43-11-25/000000001</t>
  </si>
  <si>
    <t>ЗСК-43-11-25/000001119</t>
  </si>
  <si>
    <t>ДВГ 21.89</t>
  </si>
  <si>
    <t>ЗСК-46-11-25/000000001</t>
  </si>
  <si>
    <t>ЗСК-46-11-25/000002067</t>
  </si>
  <si>
    <t>ДВГ 20.72</t>
  </si>
  <si>
    <t>ДВГ 80,23</t>
  </si>
  <si>
    <t>ЗСК-36-11-25/000000001</t>
  </si>
  <si>
    <t>ЗСК-36-11-25/000000690</t>
  </si>
  <si>
    <t>ДВГ 17.17</t>
  </si>
  <si>
    <t>ДВГ 77.77</t>
  </si>
  <si>
    <t>ДВГ 17.80</t>
  </si>
  <si>
    <t>ДВГ 78.40</t>
  </si>
  <si>
    <t>ЗСК-5-11-25/000000001</t>
  </si>
  <si>
    <t>ЗСК-5-11-25/000002894</t>
  </si>
  <si>
    <t>ДВГ 25.00</t>
  </si>
  <si>
    <t>ДВГ 82.64</t>
  </si>
  <si>
    <t>ЗСК-40-11-25/000000001</t>
  </si>
  <si>
    <t>ЗСК-40-11-25/000001008</t>
  </si>
  <si>
    <t>ДВГ 20.63</t>
  </si>
  <si>
    <t>ДВГ 80.78</t>
  </si>
  <si>
    <t>ДВГ 21.01</t>
  </si>
  <si>
    <t>ДВГ 82.21</t>
  </si>
  <si>
    <t>ДВГ 20.95</t>
  </si>
  <si>
    <t>ДВГ 82.20</t>
  </si>
  <si>
    <t>ДВГ 24.53</t>
  </si>
  <si>
    <t>ДВГ 87.35</t>
  </si>
  <si>
    <t>ДВГ 21.38</t>
  </si>
  <si>
    <t>ДВГ 83.89</t>
  </si>
  <si>
    <t>ДВГ 18.55</t>
  </si>
  <si>
    <t>ДВГ 75.28</t>
  </si>
  <si>
    <t>ЗСК-21-11-25/000000001</t>
  </si>
  <si>
    <t>ЗСК-21-11-25/000010354</t>
  </si>
  <si>
    <t>ДВГ 23.64</t>
  </si>
  <si>
    <t>ДВГ 82.30</t>
  </si>
  <si>
    <t>ДВГ 83.13</t>
  </si>
  <si>
    <t>ДВГ 19.96</t>
  </si>
  <si>
    <t>ДВГ 79.80</t>
  </si>
  <si>
    <t>ДВГ 85.63</t>
  </si>
  <si>
    <t>ДВГ 22.05</t>
  </si>
  <si>
    <t>ДВГ 81.27</t>
  </si>
  <si>
    <t>ЗСК-26-11-25/000000001</t>
  </si>
  <si>
    <t>ЗСК-26-11-25/000005338</t>
  </si>
  <si>
    <t>ДВГ 25.99</t>
  </si>
  <si>
    <t>ДВГ 86.25</t>
  </si>
  <si>
    <t>ДВГ 25.98</t>
  </si>
  <si>
    <t>ДВГ 86.24</t>
  </si>
  <si>
    <t>ЗСК-39-11-25/000000001</t>
  </si>
  <si>
    <t>ЗСК-39-11-25/00004381</t>
  </si>
  <si>
    <t>ЗСК-39-11-25/000004381</t>
  </si>
  <si>
    <t>ЗСК-12-11-25/000000001</t>
  </si>
  <si>
    <t>ЗСК-12-11-25/000000227</t>
  </si>
  <si>
    <t>ДВГ 18.45</t>
  </si>
  <si>
    <t>ДВГ 77.72</t>
  </si>
  <si>
    <t>ДВГ 18.62</t>
  </si>
  <si>
    <t>ДВГ 77.97</t>
  </si>
  <si>
    <t>ДВГ 17,52</t>
  </si>
  <si>
    <t>ДВГ 76.14</t>
  </si>
  <si>
    <t>ТГ 18.72</t>
  </si>
  <si>
    <t>ТГ 75.53</t>
  </si>
  <si>
    <t>ЗСК-9-11-25/000000001</t>
  </si>
  <si>
    <t>ЗСК-9-11-25/000026550</t>
  </si>
  <si>
    <t>ДВГ 75.73</t>
  </si>
  <si>
    <t>ДВГ 17.33</t>
  </si>
  <si>
    <t>ДВГ 75.79</t>
  </si>
  <si>
    <t>ДВГ 17,37</t>
  </si>
  <si>
    <t>ДВГ 75.82</t>
  </si>
  <si>
    <t>ЗСК-13-11-25/000000001</t>
  </si>
  <si>
    <t>ЗСК-13-11-25/000032288</t>
  </si>
  <si>
    <t>ЗСК-13-11-25/000032289</t>
  </si>
  <si>
    <t>ЗСК-13-11-25/000035389</t>
  </si>
  <si>
    <t>ТГ 17.74</t>
  </si>
  <si>
    <t>ТГ 90.41</t>
  </si>
  <si>
    <t>ЗСК-14-11-25/000000001</t>
  </si>
  <si>
    <t>ЗСК-14-11-25/000007970</t>
  </si>
  <si>
    <t>ЗСК-14-11-25/00000000</t>
  </si>
  <si>
    <t>ТГ 10.26</t>
  </si>
  <si>
    <t>ТГ 82.26</t>
  </si>
  <si>
    <t>ТГ 14.17</t>
  </si>
  <si>
    <t>ТГ 87.61</t>
  </si>
  <si>
    <t>ТГ 13.39</t>
  </si>
  <si>
    <t>ТГ 86.74</t>
  </si>
  <si>
    <t>ЗСК-15-11-25/000000001</t>
  </si>
  <si>
    <t>ЗСК-15-11-25/000055091</t>
  </si>
  <si>
    <t>ЗСК-15-11-25/000055092</t>
  </si>
  <si>
    <t>ЗСК-15-11-25/000056299</t>
  </si>
  <si>
    <t>ЗСК-16-11-25/000000001</t>
  </si>
  <si>
    <t>ЗСК-16-11-25/000030896</t>
  </si>
  <si>
    <t>ТГ 26.16</t>
  </si>
  <si>
    <t>ТГ 80.64</t>
  </si>
  <si>
    <t>ТГ 26.15</t>
  </si>
  <si>
    <t>ТГ 80.62</t>
  </si>
  <si>
    <t>ЗСК-18-11-25/000000001</t>
  </si>
  <si>
    <t>ЗСК-18-11-25/000017668</t>
  </si>
  <si>
    <t>ТГ 29.21</t>
  </si>
  <si>
    <t>ЗСК-19-11-25/000000001</t>
  </si>
  <si>
    <t>ЗСК-19-11-25/000013062</t>
  </si>
  <si>
    <t>ДВГ 15.91</t>
  </si>
  <si>
    <t>ДВГ 75,20</t>
  </si>
  <si>
    <t>ДВГ 15,90</t>
  </si>
  <si>
    <t>ТГ 28.14</t>
  </si>
  <si>
    <t>ТГ 23.36</t>
  </si>
  <si>
    <t>ЗСК-20-11-25/000000001</t>
  </si>
  <si>
    <t>ЗСК-20-11-25/000032663</t>
  </si>
  <si>
    <t>ТГ 18.42</t>
  </si>
  <si>
    <t>ТГ 44.87</t>
  </si>
  <si>
    <t>ТГ 20.05</t>
  </si>
  <si>
    <t>ТГ 45.70</t>
  </si>
  <si>
    <t>ТГ 20.28</t>
  </si>
  <si>
    <t>ТГ 44.95</t>
  </si>
  <si>
    <t>ЗСК-47-11-25/000000001</t>
  </si>
  <si>
    <t>ЗСК-47-11-25/000031680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</si>
</sst>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_-* #,##0.00\ _л_в_-;\-* #,##0.00\ _л_в_-;_-* &quot;-&quot;??\ _л_в_-;_-@_-"/>
    <numFmt numFmtId="166" formatCode="#,##0.00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 Narrow"/>
      <family val="2"/>
      <charset val="204"/>
    </font>
    <font>
      <b/>
      <sz val="14"/>
      <color indexed="12"/>
      <name val="Bookman Old Style"/>
      <family val="1"/>
      <charset val="204"/>
    </font>
    <font>
      <b/>
      <sz val="12"/>
      <color indexed="12"/>
      <name val="Bookman Old Style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vertAlign val="superscript"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name val="Bookman Old Style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Bookman Old Style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</cellStyleXfs>
  <cellXfs count="274">
    <xf numFmtId="0" fontId="0" fillId="0" borderId="0" xfId="0"/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2" fillId="0" borderId="0" xfId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0" fillId="2" borderId="0" xfId="0" applyFill="1"/>
    <xf numFmtId="0" fontId="12" fillId="0" borderId="5" xfId="0" applyFont="1" applyFill="1" applyBorder="1" applyAlignment="1">
      <alignment horizontal="center" vertical="center"/>
    </xf>
    <xf numFmtId="14" fontId="2" fillId="0" borderId="5" xfId="1" applyNumberFormat="1" applyFill="1" applyBorder="1" applyAlignment="1">
      <alignment horizontal="center" vertical="center"/>
    </xf>
    <xf numFmtId="14" fontId="2" fillId="0" borderId="5" xfId="1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5" xfId="1" applyFill="1" applyBorder="1" applyAlignment="1">
      <alignment horizontal="center" vertical="center"/>
    </xf>
    <xf numFmtId="166" fontId="2" fillId="0" borderId="5" xfId="1" applyNumberFormat="1" applyFill="1" applyBorder="1" applyAlignment="1">
      <alignment horizontal="center" vertical="center"/>
    </xf>
    <xf numFmtId="3" fontId="2" fillId="0" borderId="5" xfId="1" applyNumberFormat="1" applyFill="1" applyBorder="1" applyAlignment="1">
      <alignment horizontal="center" vertical="center"/>
    </xf>
    <xf numFmtId="0" fontId="2" fillId="0" borderId="2" xfId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0" fontId="0" fillId="0" borderId="0" xfId="0" applyFill="1"/>
    <xf numFmtId="166" fontId="2" fillId="0" borderId="5" xfId="1" applyNumberFormat="1" applyFont="1" applyFill="1" applyBorder="1" applyAlignment="1">
      <alignment horizontal="center" vertical="center"/>
    </xf>
    <xf numFmtId="4" fontId="2" fillId="0" borderId="5" xfId="1" applyNumberForma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center" vertical="center"/>
    </xf>
    <xf numFmtId="2" fontId="2" fillId="0" borderId="5" xfId="1" applyNumberFormat="1" applyFont="1" applyFill="1" applyBorder="1" applyAlignment="1">
      <alignment horizontal="center" vertical="center"/>
    </xf>
    <xf numFmtId="4" fontId="2" fillId="0" borderId="5" xfId="1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top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top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top" wrapText="1"/>
    </xf>
    <xf numFmtId="0" fontId="3" fillId="4" borderId="5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top" wrapText="1"/>
    </xf>
    <xf numFmtId="0" fontId="0" fillId="0" borderId="28" xfId="0" applyBorder="1"/>
    <xf numFmtId="0" fontId="0" fillId="0" borderId="29" xfId="0" applyBorder="1"/>
    <xf numFmtId="0" fontId="8" fillId="0" borderId="27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/>
    </xf>
    <xf numFmtId="0" fontId="0" fillId="3" borderId="23" xfId="0" applyFill="1" applyBorder="1" applyAlignment="1">
      <alignment vertical="center" textRotation="180" wrapText="1"/>
    </xf>
    <xf numFmtId="0" fontId="0" fillId="3" borderId="17" xfId="0" applyFill="1" applyBorder="1" applyAlignment="1">
      <alignment horizontal="center" vertical="center" textRotation="180" wrapText="1"/>
    </xf>
    <xf numFmtId="0" fontId="0" fillId="3" borderId="18" xfId="0" applyFill="1" applyBorder="1" applyAlignment="1">
      <alignment vertical="center" textRotation="180" wrapText="1"/>
    </xf>
    <xf numFmtId="0" fontId="0" fillId="4" borderId="23" xfId="0" applyFill="1" applyBorder="1" applyAlignment="1">
      <alignment vertical="center" textRotation="180" wrapText="1"/>
    </xf>
    <xf numFmtId="0" fontId="0" fillId="4" borderId="17" xfId="0" applyFill="1" applyBorder="1" applyAlignment="1">
      <alignment horizontal="center" vertical="center" textRotation="180" wrapText="1"/>
    </xf>
    <xf numFmtId="0" fontId="0" fillId="4" borderId="18" xfId="0" applyFill="1" applyBorder="1" applyAlignment="1">
      <alignment vertical="center" textRotation="180" wrapText="1"/>
    </xf>
    <xf numFmtId="0" fontId="0" fillId="3" borderId="23" xfId="0" applyFont="1" applyFill="1" applyBorder="1" applyAlignment="1">
      <alignment vertical="center" textRotation="180" wrapText="1"/>
    </xf>
    <xf numFmtId="0" fontId="0" fillId="3" borderId="17" xfId="0" applyFont="1" applyFill="1" applyBorder="1" applyAlignment="1">
      <alignment horizontal="center" vertical="center" textRotation="180" wrapText="1"/>
    </xf>
    <xf numFmtId="0" fontId="0" fillId="4" borderId="23" xfId="0" applyFont="1" applyFill="1" applyBorder="1" applyAlignment="1">
      <alignment vertical="center" textRotation="180" wrapText="1"/>
    </xf>
    <xf numFmtId="0" fontId="0" fillId="4" borderId="17" xfId="0" applyFont="1" applyFill="1" applyBorder="1" applyAlignment="1">
      <alignment horizontal="center" vertical="center" textRotation="180" wrapText="1"/>
    </xf>
    <xf numFmtId="0" fontId="0" fillId="5" borderId="24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0" fillId="5" borderId="25" xfId="0" applyFont="1" applyFill="1" applyBorder="1" applyAlignment="1">
      <alignment horizontal="center" vertical="center"/>
    </xf>
    <xf numFmtId="0" fontId="0" fillId="4" borderId="15" xfId="0" applyFill="1" applyBorder="1"/>
    <xf numFmtId="0" fontId="9" fillId="4" borderId="21" xfId="0" applyFont="1" applyFill="1" applyBorder="1"/>
    <xf numFmtId="3" fontId="0" fillId="0" borderId="28" xfId="0" applyNumberFormat="1" applyBorder="1"/>
    <xf numFmtId="3" fontId="0" fillId="0" borderId="5" xfId="0" applyNumberFormat="1" applyBorder="1"/>
    <xf numFmtId="3" fontId="0" fillId="0" borderId="19" xfId="0" applyNumberFormat="1" applyBorder="1"/>
    <xf numFmtId="3" fontId="0" fillId="0" borderId="28" xfId="0" applyNumberFormat="1" applyFont="1" applyBorder="1"/>
    <xf numFmtId="3" fontId="0" fillId="0" borderId="5" xfId="0" applyNumberFormat="1" applyFont="1" applyBorder="1"/>
    <xf numFmtId="3" fontId="0" fillId="0" borderId="19" xfId="0" applyNumberFormat="1" applyFont="1" applyBorder="1"/>
    <xf numFmtId="3" fontId="0" fillId="0" borderId="29" xfId="0" applyNumberFormat="1" applyBorder="1"/>
    <xf numFmtId="3" fontId="0" fillId="0" borderId="22" xfId="0" applyNumberFormat="1" applyBorder="1"/>
    <xf numFmtId="3" fontId="0" fillId="0" borderId="30" xfId="0" applyNumberFormat="1" applyBorder="1"/>
    <xf numFmtId="3" fontId="0" fillId="0" borderId="29" xfId="0" applyNumberFormat="1" applyFont="1" applyBorder="1"/>
    <xf numFmtId="3" fontId="0" fillId="0" borderId="22" xfId="0" applyNumberFormat="1" applyFont="1" applyBorder="1"/>
    <xf numFmtId="3" fontId="0" fillId="0" borderId="30" xfId="0" applyNumberFormat="1" applyFont="1" applyBorder="1"/>
    <xf numFmtId="3" fontId="0" fillId="4" borderId="15" xfId="0" applyNumberFormat="1" applyFill="1" applyBorder="1"/>
    <xf numFmtId="3" fontId="0" fillId="4" borderId="16" xfId="0" applyNumberFormat="1" applyFill="1" applyBorder="1"/>
    <xf numFmtId="3" fontId="0" fillId="4" borderId="21" xfId="0" applyNumberFormat="1" applyFill="1" applyBorder="1"/>
    <xf numFmtId="3" fontId="0" fillId="4" borderId="15" xfId="0" applyNumberFormat="1" applyFont="1" applyFill="1" applyBorder="1"/>
    <xf numFmtId="3" fontId="0" fillId="4" borderId="16" xfId="0" applyNumberFormat="1" applyFont="1" applyFill="1" applyBorder="1"/>
    <xf numFmtId="3" fontId="0" fillId="4" borderId="21" xfId="0" applyNumberFormat="1" applyFont="1" applyFill="1" applyBorder="1"/>
    <xf numFmtId="3" fontId="9" fillId="0" borderId="28" xfId="0" applyNumberFormat="1" applyFont="1" applyBorder="1"/>
    <xf numFmtId="3" fontId="9" fillId="0" borderId="5" xfId="0" applyNumberFormat="1" applyFont="1" applyBorder="1"/>
    <xf numFmtId="3" fontId="9" fillId="0" borderId="19" xfId="0" applyNumberFormat="1" applyFont="1" applyBorder="1"/>
    <xf numFmtId="3" fontId="9" fillId="0" borderId="29" xfId="0" applyNumberFormat="1" applyFont="1" applyBorder="1"/>
    <xf numFmtId="3" fontId="9" fillId="0" borderId="22" xfId="0" applyNumberFormat="1" applyFont="1" applyBorder="1"/>
    <xf numFmtId="3" fontId="9" fillId="0" borderId="30" xfId="0" applyNumberFormat="1" applyFont="1" applyBorder="1"/>
    <xf numFmtId="3" fontId="9" fillId="4" borderId="15" xfId="0" applyNumberFormat="1" applyFont="1" applyFill="1" applyBorder="1"/>
    <xf numFmtId="3" fontId="9" fillId="4" borderId="16" xfId="0" applyNumberFormat="1" applyFont="1" applyFill="1" applyBorder="1"/>
    <xf numFmtId="3" fontId="9" fillId="4" borderId="21" xfId="0" applyNumberFormat="1" applyFont="1" applyFill="1" applyBorder="1"/>
    <xf numFmtId="0" fontId="2" fillId="0" borderId="5" xfId="0" applyFont="1" applyFill="1" applyBorder="1" applyAlignment="1">
      <alignment horizontal="center" vertical="center"/>
    </xf>
    <xf numFmtId="0" fontId="0" fillId="0" borderId="26" xfId="0" applyFill="1" applyBorder="1"/>
    <xf numFmtId="3" fontId="9" fillId="0" borderId="26" xfId="0" applyNumberFormat="1" applyFont="1" applyFill="1" applyBorder="1"/>
    <xf numFmtId="3" fontId="9" fillId="0" borderId="2" xfId="0" applyNumberFormat="1" applyFont="1" applyFill="1" applyBorder="1"/>
    <xf numFmtId="3" fontId="9" fillId="0" borderId="27" xfId="0" applyNumberFormat="1" applyFont="1" applyFill="1" applyBorder="1"/>
    <xf numFmtId="3" fontId="0" fillId="0" borderId="26" xfId="0" applyNumberFormat="1" applyFill="1" applyBorder="1"/>
    <xf numFmtId="3" fontId="0" fillId="0" borderId="2" xfId="0" applyNumberFormat="1" applyFill="1" applyBorder="1"/>
    <xf numFmtId="3" fontId="0" fillId="0" borderId="27" xfId="0" applyNumberFormat="1" applyFill="1" applyBorder="1"/>
    <xf numFmtId="3" fontId="0" fillId="0" borderId="26" xfId="0" applyNumberFormat="1" applyFont="1" applyFill="1" applyBorder="1"/>
    <xf numFmtId="3" fontId="0" fillId="0" borderId="2" xfId="0" applyNumberFormat="1" applyFont="1" applyFill="1" applyBorder="1"/>
    <xf numFmtId="3" fontId="0" fillId="0" borderId="27" xfId="0" applyNumberFormat="1" applyFont="1" applyFill="1" applyBorder="1"/>
    <xf numFmtId="0" fontId="0" fillId="0" borderId="28" xfId="0" applyFill="1" applyBorder="1"/>
    <xf numFmtId="3" fontId="9" fillId="0" borderId="28" xfId="0" applyNumberFormat="1" applyFont="1" applyFill="1" applyBorder="1"/>
    <xf numFmtId="3" fontId="9" fillId="0" borderId="5" xfId="0" applyNumberFormat="1" applyFont="1" applyFill="1" applyBorder="1"/>
    <xf numFmtId="3" fontId="9" fillId="0" borderId="19" xfId="0" applyNumberFormat="1" applyFont="1" applyFill="1" applyBorder="1"/>
    <xf numFmtId="3" fontId="0" fillId="0" borderId="28" xfId="0" applyNumberFormat="1" applyFill="1" applyBorder="1"/>
    <xf numFmtId="3" fontId="0" fillId="0" borderId="5" xfId="0" applyNumberFormat="1" applyFill="1" applyBorder="1"/>
    <xf numFmtId="3" fontId="0" fillId="0" borderId="19" xfId="0" applyNumberFormat="1" applyFill="1" applyBorder="1"/>
    <xf numFmtId="3" fontId="0" fillId="0" borderId="28" xfId="0" applyNumberFormat="1" applyFont="1" applyFill="1" applyBorder="1"/>
    <xf numFmtId="3" fontId="0" fillId="0" borderId="5" xfId="0" applyNumberFormat="1" applyFont="1" applyFill="1" applyBorder="1"/>
    <xf numFmtId="3" fontId="0" fillId="0" borderId="19" xfId="0" applyNumberFormat="1" applyFont="1" applyFill="1" applyBorder="1"/>
    <xf numFmtId="0" fontId="2" fillId="0" borderId="2" xfId="1" applyFont="1" applyFill="1" applyBorder="1" applyAlignment="1">
      <alignment horizontal="center" vertical="center"/>
    </xf>
    <xf numFmtId="3" fontId="9" fillId="0" borderId="22" xfId="0" applyNumberFormat="1" applyFont="1" applyFill="1" applyBorder="1"/>
    <xf numFmtId="14" fontId="14" fillId="2" borderId="5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14" fontId="2" fillId="2" borderId="5" xfId="1" applyNumberForma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5" xfId="1" applyFill="1" applyBorder="1" applyAlignment="1">
      <alignment horizontal="center" vertical="center"/>
    </xf>
    <xf numFmtId="166" fontId="2" fillId="2" borderId="5" xfId="1" applyNumberFormat="1" applyFill="1" applyBorder="1" applyAlignment="1">
      <alignment horizontal="center" vertical="center"/>
    </xf>
    <xf numFmtId="3" fontId="2" fillId="2" borderId="5" xfId="1" applyNumberFormat="1" applyFill="1" applyBorder="1" applyAlignment="1">
      <alignment horizontal="center" vertical="center"/>
    </xf>
    <xf numFmtId="3" fontId="2" fillId="2" borderId="5" xfId="1" applyNumberFormat="1" applyFont="1" applyFill="1" applyBorder="1" applyAlignment="1">
      <alignment horizontal="center" vertical="center"/>
    </xf>
    <xf numFmtId="2" fontId="2" fillId="2" borderId="5" xfId="1" applyNumberFormat="1" applyFont="1" applyFill="1" applyBorder="1" applyAlignment="1">
      <alignment horizontal="center" vertical="center"/>
    </xf>
    <xf numFmtId="14" fontId="2" fillId="2" borderId="5" xfId="1" applyNumberFormat="1" applyFont="1" applyFill="1" applyBorder="1" applyAlignment="1">
      <alignment horizontal="center" vertical="center"/>
    </xf>
    <xf numFmtId="166" fontId="2" fillId="2" borderId="5" xfId="1" applyNumberFormat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 vertical="center"/>
    </xf>
    <xf numFmtId="0" fontId="2" fillId="2" borderId="2" xfId="1" applyFill="1" applyBorder="1" applyAlignment="1">
      <alignment horizontal="center" vertical="center"/>
    </xf>
    <xf numFmtId="4" fontId="2" fillId="2" borderId="5" xfId="1" applyNumberForma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7" fillId="0" borderId="38" xfId="0" applyFont="1" applyBorder="1" applyAlignment="1">
      <alignment horizontal="center"/>
    </xf>
    <xf numFmtId="0" fontId="9" fillId="4" borderId="32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left" vertical="center"/>
    </xf>
    <xf numFmtId="0" fontId="16" fillId="0" borderId="1" xfId="1" applyFont="1" applyBorder="1" applyAlignment="1">
      <alignment horizontal="left" vertical="center"/>
    </xf>
    <xf numFmtId="0" fontId="11" fillId="3" borderId="6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</cellXfs>
  <cellStyles count="8">
    <cellStyle name="Comma 2" xfId="2"/>
    <cellStyle name="Currency 2" xfId="3"/>
    <cellStyle name="Normal" xfId="0" builtinId="0"/>
    <cellStyle name="Normal 2" xfId="4"/>
    <cellStyle name="Normal 2 2" xfId="5"/>
    <cellStyle name="Normal 3" xfId="6"/>
    <cellStyle name="Normal 4" xfId="7"/>
    <cellStyle name="Normal 5" xfId="1"/>
  </cellStyles>
  <dxfs count="0"/>
  <tableStyles count="0" defaultTableStyle="TableStyleMedium2" defaultPivotStyle="PivotStyleLight16"/>
  <colors>
    <mruColors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3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3" sqref="A3:A5"/>
    </sheetView>
  </sheetViews>
  <sheetFormatPr defaultRowHeight="15" x14ac:dyDescent="0.25"/>
  <cols>
    <col min="1" max="1" width="4.42578125" customWidth="1"/>
    <col min="2" max="2" width="43.5703125" customWidth="1"/>
  </cols>
  <sheetData>
    <row r="1" spans="1:54" ht="30.75" customHeight="1" x14ac:dyDescent="0.25">
      <c r="A1" s="217" t="s">
        <v>576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54" ht="15.75" thickBot="1" x14ac:dyDescent="0.3">
      <c r="A2" s="218" t="s">
        <v>1747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54" x14ac:dyDescent="0.25">
      <c r="A3" s="222" t="s">
        <v>2</v>
      </c>
      <c r="B3" s="219" t="s">
        <v>210</v>
      </c>
      <c r="C3" s="211" t="s">
        <v>224</v>
      </c>
      <c r="D3" s="212"/>
      <c r="E3" s="212"/>
      <c r="F3" s="213"/>
      <c r="G3" s="214" t="s">
        <v>212</v>
      </c>
      <c r="H3" s="215"/>
      <c r="I3" s="215"/>
      <c r="J3" s="216"/>
      <c r="K3" s="211" t="s">
        <v>213</v>
      </c>
      <c r="L3" s="212"/>
      <c r="M3" s="212"/>
      <c r="N3" s="213"/>
      <c r="O3" s="214" t="s">
        <v>214</v>
      </c>
      <c r="P3" s="215"/>
      <c r="Q3" s="215"/>
      <c r="R3" s="216"/>
      <c r="S3" s="211" t="s">
        <v>215</v>
      </c>
      <c r="T3" s="212"/>
      <c r="U3" s="212"/>
      <c r="V3" s="213"/>
      <c r="W3" s="214" t="s">
        <v>216</v>
      </c>
      <c r="X3" s="215"/>
      <c r="Y3" s="215"/>
      <c r="Z3" s="216"/>
      <c r="AA3" s="211" t="s">
        <v>217</v>
      </c>
      <c r="AB3" s="212"/>
      <c r="AC3" s="212"/>
      <c r="AD3" s="213"/>
      <c r="AE3" s="214" t="s">
        <v>218</v>
      </c>
      <c r="AF3" s="215"/>
      <c r="AG3" s="215"/>
      <c r="AH3" s="216"/>
      <c r="AI3" s="211" t="s">
        <v>219</v>
      </c>
      <c r="AJ3" s="212"/>
      <c r="AK3" s="212"/>
      <c r="AL3" s="213"/>
      <c r="AM3" s="214" t="s">
        <v>220</v>
      </c>
      <c r="AN3" s="215"/>
      <c r="AO3" s="215"/>
      <c r="AP3" s="216"/>
      <c r="AQ3" s="211" t="s">
        <v>221</v>
      </c>
      <c r="AR3" s="212"/>
      <c r="AS3" s="212"/>
      <c r="AT3" s="213"/>
      <c r="AU3" s="214" t="s">
        <v>222</v>
      </c>
      <c r="AV3" s="215"/>
      <c r="AW3" s="215"/>
      <c r="AX3" s="216"/>
      <c r="AY3" s="211" t="s">
        <v>223</v>
      </c>
      <c r="AZ3" s="212"/>
      <c r="BA3" s="212"/>
      <c r="BB3" s="213"/>
    </row>
    <row r="4" spans="1:54" ht="72.75" customHeight="1" thickBot="1" x14ac:dyDescent="0.3">
      <c r="A4" s="223"/>
      <c r="B4" s="220"/>
      <c r="C4" s="40" t="s">
        <v>211</v>
      </c>
      <c r="D4" s="41" t="s">
        <v>225</v>
      </c>
      <c r="E4" s="41" t="s">
        <v>553</v>
      </c>
      <c r="F4" s="42" t="s">
        <v>577</v>
      </c>
      <c r="G4" s="43" t="s">
        <v>211</v>
      </c>
      <c r="H4" s="44" t="s">
        <v>225</v>
      </c>
      <c r="I4" s="44" t="s">
        <v>553</v>
      </c>
      <c r="J4" s="45" t="s">
        <v>577</v>
      </c>
      <c r="K4" s="40" t="s">
        <v>211</v>
      </c>
      <c r="L4" s="41" t="s">
        <v>225</v>
      </c>
      <c r="M4" s="41" t="s">
        <v>553</v>
      </c>
      <c r="N4" s="42" t="s">
        <v>577</v>
      </c>
      <c r="O4" s="43" t="s">
        <v>211</v>
      </c>
      <c r="P4" s="44" t="s">
        <v>225</v>
      </c>
      <c r="Q4" s="44" t="s">
        <v>553</v>
      </c>
      <c r="R4" s="45" t="s">
        <v>577</v>
      </c>
      <c r="S4" s="46" t="s">
        <v>211</v>
      </c>
      <c r="T4" s="47" t="s">
        <v>225</v>
      </c>
      <c r="U4" s="41" t="s">
        <v>553</v>
      </c>
      <c r="V4" s="42" t="s">
        <v>577</v>
      </c>
      <c r="W4" s="48" t="s">
        <v>211</v>
      </c>
      <c r="X4" s="49" t="s">
        <v>225</v>
      </c>
      <c r="Y4" s="44" t="s">
        <v>553</v>
      </c>
      <c r="Z4" s="45" t="s">
        <v>577</v>
      </c>
      <c r="AA4" s="40" t="s">
        <v>211</v>
      </c>
      <c r="AB4" s="41" t="s">
        <v>225</v>
      </c>
      <c r="AC4" s="41" t="s">
        <v>553</v>
      </c>
      <c r="AD4" s="42" t="s">
        <v>577</v>
      </c>
      <c r="AE4" s="43" t="s">
        <v>211</v>
      </c>
      <c r="AF4" s="44" t="s">
        <v>225</v>
      </c>
      <c r="AG4" s="44" t="s">
        <v>553</v>
      </c>
      <c r="AH4" s="45" t="s">
        <v>577</v>
      </c>
      <c r="AI4" s="40" t="s">
        <v>211</v>
      </c>
      <c r="AJ4" s="41" t="s">
        <v>225</v>
      </c>
      <c r="AK4" s="41" t="s">
        <v>553</v>
      </c>
      <c r="AL4" s="42" t="s">
        <v>577</v>
      </c>
      <c r="AM4" s="43" t="s">
        <v>211</v>
      </c>
      <c r="AN4" s="44" t="s">
        <v>225</v>
      </c>
      <c r="AO4" s="44" t="s">
        <v>553</v>
      </c>
      <c r="AP4" s="45" t="s">
        <v>577</v>
      </c>
      <c r="AQ4" s="40" t="s">
        <v>211</v>
      </c>
      <c r="AR4" s="41" t="s">
        <v>225</v>
      </c>
      <c r="AS4" s="41" t="s">
        <v>553</v>
      </c>
      <c r="AT4" s="42" t="s">
        <v>577</v>
      </c>
      <c r="AU4" s="43" t="s">
        <v>211</v>
      </c>
      <c r="AV4" s="44" t="s">
        <v>225</v>
      </c>
      <c r="AW4" s="44" t="s">
        <v>553</v>
      </c>
      <c r="AX4" s="45" t="s">
        <v>577</v>
      </c>
      <c r="AY4" s="40" t="s">
        <v>211</v>
      </c>
      <c r="AZ4" s="41" t="s">
        <v>225</v>
      </c>
      <c r="BA4" s="41" t="s">
        <v>553</v>
      </c>
      <c r="BB4" s="42" t="s">
        <v>577</v>
      </c>
    </row>
    <row r="5" spans="1:54" ht="15.75" thickBot="1" x14ac:dyDescent="0.3">
      <c r="A5" s="224"/>
      <c r="B5" s="221"/>
      <c r="C5" s="50" t="s">
        <v>11</v>
      </c>
      <c r="D5" s="51" t="s">
        <v>11</v>
      </c>
      <c r="E5" s="51" t="s">
        <v>226</v>
      </c>
      <c r="F5" s="52" t="s">
        <v>226</v>
      </c>
      <c r="G5" s="50" t="s">
        <v>11</v>
      </c>
      <c r="H5" s="51" t="s">
        <v>11</v>
      </c>
      <c r="I5" s="51" t="s">
        <v>226</v>
      </c>
      <c r="J5" s="52" t="s">
        <v>226</v>
      </c>
      <c r="K5" s="50" t="s">
        <v>11</v>
      </c>
      <c r="L5" s="51" t="s">
        <v>11</v>
      </c>
      <c r="M5" s="51" t="s">
        <v>226</v>
      </c>
      <c r="N5" s="52" t="s">
        <v>226</v>
      </c>
      <c r="O5" s="50" t="s">
        <v>11</v>
      </c>
      <c r="P5" s="51" t="s">
        <v>11</v>
      </c>
      <c r="Q5" s="51" t="s">
        <v>226</v>
      </c>
      <c r="R5" s="52" t="s">
        <v>226</v>
      </c>
      <c r="S5" s="53" t="s">
        <v>11</v>
      </c>
      <c r="T5" s="54" t="s">
        <v>11</v>
      </c>
      <c r="U5" s="54" t="s">
        <v>226</v>
      </c>
      <c r="V5" s="55" t="s">
        <v>226</v>
      </c>
      <c r="W5" s="53" t="s">
        <v>11</v>
      </c>
      <c r="X5" s="54" t="s">
        <v>11</v>
      </c>
      <c r="Y5" s="54" t="s">
        <v>226</v>
      </c>
      <c r="Z5" s="55" t="s">
        <v>226</v>
      </c>
      <c r="AA5" s="50" t="s">
        <v>11</v>
      </c>
      <c r="AB5" s="51" t="s">
        <v>11</v>
      </c>
      <c r="AC5" s="51" t="s">
        <v>226</v>
      </c>
      <c r="AD5" s="52" t="s">
        <v>226</v>
      </c>
      <c r="AE5" s="50" t="s">
        <v>11</v>
      </c>
      <c r="AF5" s="51" t="s">
        <v>11</v>
      </c>
      <c r="AG5" s="51" t="s">
        <v>226</v>
      </c>
      <c r="AH5" s="52" t="s">
        <v>226</v>
      </c>
      <c r="AI5" s="50" t="s">
        <v>11</v>
      </c>
      <c r="AJ5" s="51" t="s">
        <v>11</v>
      </c>
      <c r="AK5" s="51" t="s">
        <v>226</v>
      </c>
      <c r="AL5" s="52" t="s">
        <v>226</v>
      </c>
      <c r="AM5" s="50" t="s">
        <v>11</v>
      </c>
      <c r="AN5" s="51" t="s">
        <v>11</v>
      </c>
      <c r="AO5" s="51" t="s">
        <v>226</v>
      </c>
      <c r="AP5" s="52" t="s">
        <v>226</v>
      </c>
      <c r="AQ5" s="50" t="s">
        <v>11</v>
      </c>
      <c r="AR5" s="51" t="s">
        <v>11</v>
      </c>
      <c r="AS5" s="51" t="s">
        <v>226</v>
      </c>
      <c r="AT5" s="52" t="s">
        <v>226</v>
      </c>
      <c r="AU5" s="50" t="s">
        <v>11</v>
      </c>
      <c r="AV5" s="51" t="s">
        <v>11</v>
      </c>
      <c r="AW5" s="51" t="s">
        <v>226</v>
      </c>
      <c r="AX5" s="52" t="s">
        <v>226</v>
      </c>
      <c r="AY5" s="50" t="s">
        <v>11</v>
      </c>
      <c r="AZ5" s="51" t="s">
        <v>11</v>
      </c>
      <c r="BA5" s="51" t="s">
        <v>226</v>
      </c>
      <c r="BB5" s="52" t="s">
        <v>226</v>
      </c>
    </row>
    <row r="6" spans="1:54" s="19" customFormat="1" ht="15.75" thickTop="1" x14ac:dyDescent="0.25">
      <c r="A6" s="86">
        <v>1</v>
      </c>
      <c r="B6" s="36" t="s">
        <v>112</v>
      </c>
      <c r="C6" s="87">
        <f>SUM(G6,K6,O6,S6,W6,AA6,AE6,AI6,AM6,AQ6,AU6,AY6)</f>
        <v>0</v>
      </c>
      <c r="D6" s="88">
        <f>SUM(H6,L6,P6,T6,X6,AB6,AF6,AJ6,AN6,AR6,AV6,AZ6)</f>
        <v>0</v>
      </c>
      <c r="E6" s="88">
        <f>SUM(I6,M6,Q6,U6,Y6,AC6,AG6,AK6,AO6,AS6,AW6,BA6)</f>
        <v>0</v>
      </c>
      <c r="F6" s="89">
        <f>SUM(J6,N6,R6,V6,Z6,AD6,AH6,AL6,AP6,AT6,AX6,BB6)</f>
        <v>0</v>
      </c>
      <c r="G6" s="90">
        <f>'01.2025'!S9</f>
        <v>0</v>
      </c>
      <c r="H6" s="91">
        <f>'01.2025'!T9</f>
        <v>0</v>
      </c>
      <c r="I6" s="91">
        <f>'01.2025'!CK9</f>
        <v>0</v>
      </c>
      <c r="J6" s="92">
        <f>'01.2025'!CF9</f>
        <v>0</v>
      </c>
      <c r="K6" s="90">
        <f>'02.2025'!S9</f>
        <v>0</v>
      </c>
      <c r="L6" s="91">
        <f>'02.2025'!T9</f>
        <v>0</v>
      </c>
      <c r="M6" s="91">
        <f>'02.2025'!CK9</f>
        <v>0</v>
      </c>
      <c r="N6" s="92">
        <f>'02.2025'!CF9</f>
        <v>0</v>
      </c>
      <c r="O6" s="90">
        <f>'03.2025'!S9</f>
        <v>0</v>
      </c>
      <c r="P6" s="91">
        <f>'03.2025'!T9</f>
        <v>0</v>
      </c>
      <c r="Q6" s="91">
        <f>'03.2025'!CK9</f>
        <v>0</v>
      </c>
      <c r="R6" s="92">
        <f>'03.2025'!CF9</f>
        <v>0</v>
      </c>
      <c r="S6" s="93">
        <f>'04.2025'!S9</f>
        <v>0</v>
      </c>
      <c r="T6" s="94">
        <f>'04.2025'!T9</f>
        <v>0</v>
      </c>
      <c r="U6" s="94">
        <f>'04.2025'!CK9</f>
        <v>0</v>
      </c>
      <c r="V6" s="95">
        <f>'04.2025'!CF9</f>
        <v>0</v>
      </c>
      <c r="W6" s="93">
        <f>'05.2025'!S9</f>
        <v>0</v>
      </c>
      <c r="X6" s="94">
        <f>'05.2025'!T9</f>
        <v>0</v>
      </c>
      <c r="Y6" s="94">
        <f>'05.2025'!CK9</f>
        <v>0</v>
      </c>
      <c r="Z6" s="95">
        <f>'05.2025'!CF9</f>
        <v>0</v>
      </c>
      <c r="AA6" s="90">
        <f>'06.2025'!S9</f>
        <v>0</v>
      </c>
      <c r="AB6" s="91">
        <f>'06.2025'!T9</f>
        <v>0</v>
      </c>
      <c r="AC6" s="91">
        <f>'06.2025'!CK9</f>
        <v>0</v>
      </c>
      <c r="AD6" s="92">
        <f>'06.2025'!CF9</f>
        <v>0</v>
      </c>
      <c r="AE6" s="90">
        <f>'07.2025'!S9</f>
        <v>0</v>
      </c>
      <c r="AF6" s="91">
        <f>'07.2025'!T9</f>
        <v>0</v>
      </c>
      <c r="AG6" s="91">
        <f>'07.2025'!CK9</f>
        <v>0</v>
      </c>
      <c r="AH6" s="92">
        <f>'07.2025'!CF9</f>
        <v>0</v>
      </c>
      <c r="AI6" s="90">
        <f>'08.2025'!S9</f>
        <v>0</v>
      </c>
      <c r="AJ6" s="91">
        <f>'08.2025'!T9</f>
        <v>0</v>
      </c>
      <c r="AK6" s="91">
        <f>'08.2025'!CK9</f>
        <v>0</v>
      </c>
      <c r="AL6" s="92">
        <f>'08.2025'!CF9</f>
        <v>0</v>
      </c>
      <c r="AM6" s="90">
        <f>'09.2025'!S9</f>
        <v>0</v>
      </c>
      <c r="AN6" s="91">
        <f>'09.2025'!T9</f>
        <v>0</v>
      </c>
      <c r="AO6" s="91">
        <f>'09.2025'!CK9</f>
        <v>0</v>
      </c>
      <c r="AP6" s="92">
        <f>'09.2025'!CF9</f>
        <v>0</v>
      </c>
      <c r="AQ6" s="90">
        <f>'10.2025'!S9</f>
        <v>0</v>
      </c>
      <c r="AR6" s="91">
        <f>'10.2025'!T9</f>
        <v>0</v>
      </c>
      <c r="AS6" s="91">
        <f>'10.2025'!CK9</f>
        <v>0</v>
      </c>
      <c r="AT6" s="92">
        <f>'10.2025'!CF9</f>
        <v>0</v>
      </c>
      <c r="AU6" s="90">
        <f>'11.2025'!S9</f>
        <v>0</v>
      </c>
      <c r="AV6" s="91">
        <f>'11.2025'!T9</f>
        <v>0</v>
      </c>
      <c r="AW6" s="91">
        <f>'11.2025'!CK9</f>
        <v>0</v>
      </c>
      <c r="AX6" s="92">
        <f>'11.2025'!CF9</f>
        <v>0</v>
      </c>
      <c r="AY6" s="90">
        <f>'12.2025'!S9</f>
        <v>0</v>
      </c>
      <c r="AZ6" s="91">
        <f>'12.2025'!T9</f>
        <v>0</v>
      </c>
      <c r="BA6" s="91">
        <f>'12.2025'!CK9</f>
        <v>0</v>
      </c>
      <c r="BB6" s="92">
        <f>'12.2025'!CF9</f>
        <v>0</v>
      </c>
    </row>
    <row r="7" spans="1:54" s="19" customFormat="1" x14ac:dyDescent="0.25">
      <c r="A7" s="96">
        <f>A6+1</f>
        <v>2</v>
      </c>
      <c r="B7" s="37" t="s">
        <v>158</v>
      </c>
      <c r="C7" s="97">
        <f t="shared" ref="C7:C42" si="0">SUM(G7,K7,O7,S7,W7,AA7,AE7,AI7,AM7,AQ7,AU7,AY7)</f>
        <v>2443</v>
      </c>
      <c r="D7" s="98">
        <f t="shared" ref="D7:D42" si="1">SUM(H7,L7,P7,T7,X7,AB7,AF7,AJ7,AN7,AR7,AV7,AZ7)</f>
        <v>2383</v>
      </c>
      <c r="E7" s="98">
        <f t="shared" ref="E7:E42" si="2">SUM(I7,M7,Q7,U7,Y7,AC7,AG7,AK7,AO7,AS7,AW7,BA7)</f>
        <v>1335</v>
      </c>
      <c r="F7" s="99">
        <f t="shared" ref="F7:F42" si="3">SUM(J7,N7,R7,V7,Z7,AD7,AH7,AL7,AP7,AT7,AX7,BB7)</f>
        <v>0</v>
      </c>
      <c r="G7" s="100">
        <f>'01.2025'!S10</f>
        <v>547</v>
      </c>
      <c r="H7" s="101">
        <f>'01.2025'!T10</f>
        <v>538</v>
      </c>
      <c r="I7" s="101">
        <f>'01.2025'!CK10</f>
        <v>307</v>
      </c>
      <c r="J7" s="102">
        <f>'01.2025'!CF10</f>
        <v>0</v>
      </c>
      <c r="K7" s="100">
        <f>'02.2025'!S10</f>
        <v>409</v>
      </c>
      <c r="L7" s="101">
        <f>'02.2025'!T10</f>
        <v>390</v>
      </c>
      <c r="M7" s="101">
        <f>'02.2025'!CK10</f>
        <v>181</v>
      </c>
      <c r="N7" s="102">
        <f>'02.2025'!CF10</f>
        <v>0</v>
      </c>
      <c r="O7" s="100">
        <f>'03.2025'!S10</f>
        <v>480</v>
      </c>
      <c r="P7" s="101">
        <f>'03.2025'!T10</f>
        <v>470</v>
      </c>
      <c r="Q7" s="101">
        <f>'03.2025'!CK10</f>
        <v>333</v>
      </c>
      <c r="R7" s="102">
        <f>'03.2025'!CF10</f>
        <v>0</v>
      </c>
      <c r="S7" s="103">
        <f>'04.2025'!S10</f>
        <v>404</v>
      </c>
      <c r="T7" s="104">
        <f>'04.2025'!T10</f>
        <v>395</v>
      </c>
      <c r="U7" s="104">
        <f>'04.2025'!CK10</f>
        <v>319</v>
      </c>
      <c r="V7" s="105">
        <f>'04.2025'!CF10</f>
        <v>0</v>
      </c>
      <c r="W7" s="103">
        <f>'05.2025'!S10</f>
        <v>283</v>
      </c>
      <c r="X7" s="104">
        <f>'05.2025'!T10</f>
        <v>270</v>
      </c>
      <c r="Y7" s="104">
        <f>'05.2025'!CK10</f>
        <v>195</v>
      </c>
      <c r="Z7" s="105">
        <f>'05.2025'!CF10</f>
        <v>0</v>
      </c>
      <c r="AA7" s="100">
        <f>'06.2025'!S10</f>
        <v>0</v>
      </c>
      <c r="AB7" s="101">
        <f>'06.2025'!T10</f>
        <v>0</v>
      </c>
      <c r="AC7" s="101">
        <f>'06.2025'!CK10</f>
        <v>0</v>
      </c>
      <c r="AD7" s="102">
        <f>'06.2025'!CF10</f>
        <v>0</v>
      </c>
      <c r="AE7" s="100">
        <f>'07.2025'!S10</f>
        <v>0</v>
      </c>
      <c r="AF7" s="101">
        <f>'07.2025'!T10</f>
        <v>0</v>
      </c>
      <c r="AG7" s="101">
        <f>'07.2025'!CK10</f>
        <v>0</v>
      </c>
      <c r="AH7" s="102">
        <f>'07.2025'!CF10</f>
        <v>0</v>
      </c>
      <c r="AI7" s="100">
        <f>'08.2025'!S10</f>
        <v>0</v>
      </c>
      <c r="AJ7" s="101">
        <f>'08.2025'!T10</f>
        <v>0</v>
      </c>
      <c r="AK7" s="101">
        <f>'08.2025'!CK10</f>
        <v>0</v>
      </c>
      <c r="AL7" s="102">
        <f>'08.2025'!CF10</f>
        <v>0</v>
      </c>
      <c r="AM7" s="100">
        <f>'09.2025'!S10</f>
        <v>0</v>
      </c>
      <c r="AN7" s="101">
        <f>'09.2025'!T10</f>
        <v>0</v>
      </c>
      <c r="AO7" s="101">
        <f>'09.2025'!CK10</f>
        <v>0</v>
      </c>
      <c r="AP7" s="102">
        <f>'09.2025'!CF10</f>
        <v>0</v>
      </c>
      <c r="AQ7" s="100">
        <f>'10.2025'!S10</f>
        <v>0</v>
      </c>
      <c r="AR7" s="101">
        <f>'10.2025'!T10</f>
        <v>0</v>
      </c>
      <c r="AS7" s="101">
        <f>'10.2025'!CK10</f>
        <v>0</v>
      </c>
      <c r="AT7" s="102">
        <f>'10.2025'!CF10</f>
        <v>0</v>
      </c>
      <c r="AU7" s="100">
        <f>'11.2025'!S10</f>
        <v>320</v>
      </c>
      <c r="AV7" s="101">
        <f>'11.2025'!T10</f>
        <v>320</v>
      </c>
      <c r="AW7" s="101">
        <f>'11.2025'!CK10</f>
        <v>0</v>
      </c>
      <c r="AX7" s="102">
        <f>'11.2025'!CF10</f>
        <v>0</v>
      </c>
      <c r="AY7" s="100">
        <f>'12.2025'!S10</f>
        <v>0</v>
      </c>
      <c r="AZ7" s="101">
        <f>'12.2025'!T10</f>
        <v>0</v>
      </c>
      <c r="BA7" s="101">
        <f>'12.2025'!CK10</f>
        <v>0</v>
      </c>
      <c r="BB7" s="102">
        <f>'12.2025'!CF10</f>
        <v>0</v>
      </c>
    </row>
    <row r="8" spans="1:54" s="19" customFormat="1" x14ac:dyDescent="0.25">
      <c r="A8" s="96">
        <f t="shared" ref="A8:A42" si="4">A7+1</f>
        <v>3</v>
      </c>
      <c r="B8" s="38" t="s">
        <v>83</v>
      </c>
      <c r="C8" s="97">
        <f t="shared" si="0"/>
        <v>665.37699999999995</v>
      </c>
      <c r="D8" s="98">
        <f t="shared" si="1"/>
        <v>665.37699999999995</v>
      </c>
      <c r="E8" s="98">
        <f t="shared" si="2"/>
        <v>294</v>
      </c>
      <c r="F8" s="99">
        <f t="shared" si="3"/>
        <v>0</v>
      </c>
      <c r="G8" s="100">
        <f>'01.2025'!S11</f>
        <v>98.016000000000005</v>
      </c>
      <c r="H8" s="101">
        <f>'01.2025'!T11</f>
        <v>98.016000000000005</v>
      </c>
      <c r="I8" s="101">
        <f>'01.2025'!CK11</f>
        <v>45</v>
      </c>
      <c r="J8" s="102">
        <f>'01.2025'!CF11</f>
        <v>0</v>
      </c>
      <c r="K8" s="100">
        <f>'02.2025'!S11</f>
        <v>92.945999999999998</v>
      </c>
      <c r="L8" s="101">
        <f>'02.2025'!T11</f>
        <v>92.945999999999998</v>
      </c>
      <c r="M8" s="101">
        <f>'02.2025'!CK11</f>
        <v>42</v>
      </c>
      <c r="N8" s="102">
        <f>'02.2025'!CF11</f>
        <v>0</v>
      </c>
      <c r="O8" s="100">
        <f>'03.2025'!S11</f>
        <v>95.206999999999994</v>
      </c>
      <c r="P8" s="101">
        <f>'03.2025'!T11</f>
        <v>95.206999999999994</v>
      </c>
      <c r="Q8" s="101">
        <f>'03.2025'!CK11</f>
        <v>49</v>
      </c>
      <c r="R8" s="102">
        <f>'03.2025'!CF11</f>
        <v>0</v>
      </c>
      <c r="S8" s="103">
        <f>'04.2025'!S11</f>
        <v>72.34</v>
      </c>
      <c r="T8" s="104">
        <f>'04.2025'!T11</f>
        <v>72.34</v>
      </c>
      <c r="U8" s="104">
        <f>'04.2025'!CK11</f>
        <v>21</v>
      </c>
      <c r="V8" s="105">
        <f>'04.2025'!CF11</f>
        <v>0</v>
      </c>
      <c r="W8" s="103">
        <f>'05.2025'!S11</f>
        <v>39.207000000000001</v>
      </c>
      <c r="X8" s="104">
        <f>'05.2025'!T11</f>
        <v>39.207000000000001</v>
      </c>
      <c r="Y8" s="104">
        <f>'05.2025'!CK11</f>
        <v>11</v>
      </c>
      <c r="Z8" s="105">
        <f>'05.2025'!CF11</f>
        <v>0</v>
      </c>
      <c r="AA8" s="100">
        <f>'06.2025'!S11</f>
        <v>0</v>
      </c>
      <c r="AB8" s="101">
        <f>'06.2025'!T11</f>
        <v>0</v>
      </c>
      <c r="AC8" s="101">
        <f>'06.2025'!CK11</f>
        <v>0</v>
      </c>
      <c r="AD8" s="102">
        <f>'06.2025'!CF11</f>
        <v>0</v>
      </c>
      <c r="AE8" s="100">
        <f>'07.2025'!S11</f>
        <v>57.792999999999999</v>
      </c>
      <c r="AF8" s="101">
        <f>'07.2025'!T11</f>
        <v>57.792999999999999</v>
      </c>
      <c r="AG8" s="101">
        <f>'07.2025'!CK11</f>
        <v>16</v>
      </c>
      <c r="AH8" s="102">
        <f>'07.2025'!CF11</f>
        <v>0</v>
      </c>
      <c r="AI8" s="100">
        <f>'08.2025'!S11</f>
        <v>26.106999999999999</v>
      </c>
      <c r="AJ8" s="101">
        <f>'08.2025'!T11</f>
        <v>26.106999999999999</v>
      </c>
      <c r="AK8" s="101">
        <f>'08.2025'!CK11</f>
        <v>16</v>
      </c>
      <c r="AL8" s="102">
        <f>'08.2025'!CF11</f>
        <v>0</v>
      </c>
      <c r="AM8" s="100">
        <f>'09.2025'!S11</f>
        <v>0</v>
      </c>
      <c r="AN8" s="101">
        <f>'09.2025'!T11</f>
        <v>0</v>
      </c>
      <c r="AO8" s="101">
        <f>'09.2025'!CK11</f>
        <v>0</v>
      </c>
      <c r="AP8" s="102">
        <f>'09.2025'!CF11</f>
        <v>0</v>
      </c>
      <c r="AQ8" s="100">
        <f>'10.2025'!S11</f>
        <v>113.28100000000001</v>
      </c>
      <c r="AR8" s="101">
        <f>'10.2025'!T11</f>
        <v>113.28100000000001</v>
      </c>
      <c r="AS8" s="101">
        <f>'10.2025'!CK11</f>
        <v>63</v>
      </c>
      <c r="AT8" s="102">
        <f>'10.2025'!CF11</f>
        <v>0</v>
      </c>
      <c r="AU8" s="100">
        <f>'11.2025'!S11</f>
        <v>70.48</v>
      </c>
      <c r="AV8" s="101">
        <f>'11.2025'!T11</f>
        <v>70.48</v>
      </c>
      <c r="AW8" s="101">
        <f>'11.2025'!CK11</f>
        <v>31</v>
      </c>
      <c r="AX8" s="102">
        <f>'11.2025'!CF11</f>
        <v>0</v>
      </c>
      <c r="AY8" s="100">
        <f>'12.2025'!S11</f>
        <v>0</v>
      </c>
      <c r="AZ8" s="101">
        <f>'12.2025'!T11</f>
        <v>0</v>
      </c>
      <c r="BA8" s="101">
        <f>'12.2025'!CK11</f>
        <v>0</v>
      </c>
      <c r="BB8" s="102">
        <f>'12.2025'!CF11</f>
        <v>0</v>
      </c>
    </row>
    <row r="9" spans="1:54" s="19" customFormat="1" x14ac:dyDescent="0.25">
      <c r="A9" s="96">
        <f t="shared" si="4"/>
        <v>4</v>
      </c>
      <c r="B9" s="38" t="s">
        <v>85</v>
      </c>
      <c r="C9" s="97">
        <f t="shared" si="0"/>
        <v>0</v>
      </c>
      <c r="D9" s="98">
        <f t="shared" si="1"/>
        <v>0</v>
      </c>
      <c r="E9" s="98">
        <f t="shared" si="2"/>
        <v>0</v>
      </c>
      <c r="F9" s="99">
        <f t="shared" si="3"/>
        <v>0</v>
      </c>
      <c r="G9" s="100">
        <f>'01.2025'!S12</f>
        <v>0</v>
      </c>
      <c r="H9" s="101">
        <f>'01.2025'!T12</f>
        <v>0</v>
      </c>
      <c r="I9" s="101">
        <f>'01.2025'!CK12</f>
        <v>0</v>
      </c>
      <c r="J9" s="102">
        <f>'01.2025'!CF12</f>
        <v>0</v>
      </c>
      <c r="K9" s="100">
        <f>'02.2025'!S12</f>
        <v>0</v>
      </c>
      <c r="L9" s="101">
        <f>'02.2025'!T12</f>
        <v>0</v>
      </c>
      <c r="M9" s="101">
        <f>'02.2025'!CK12</f>
        <v>0</v>
      </c>
      <c r="N9" s="102">
        <f>'02.2025'!CF12</f>
        <v>0</v>
      </c>
      <c r="O9" s="100">
        <f>'03.2025'!S12</f>
        <v>0</v>
      </c>
      <c r="P9" s="101">
        <f>'03.2025'!T12</f>
        <v>0</v>
      </c>
      <c r="Q9" s="101">
        <f>'03.2025'!CK12</f>
        <v>0</v>
      </c>
      <c r="R9" s="102">
        <f>'03.2025'!CF12</f>
        <v>0</v>
      </c>
      <c r="S9" s="103">
        <f>'04.2025'!S12</f>
        <v>0</v>
      </c>
      <c r="T9" s="104">
        <f>'04.2025'!T12</f>
        <v>0</v>
      </c>
      <c r="U9" s="104">
        <f>'04.2025'!CK12</f>
        <v>0</v>
      </c>
      <c r="V9" s="105">
        <f>'04.2025'!CF12</f>
        <v>0</v>
      </c>
      <c r="W9" s="103">
        <f>'05.2025'!S12</f>
        <v>0</v>
      </c>
      <c r="X9" s="104">
        <f>'05.2025'!T12</f>
        <v>0</v>
      </c>
      <c r="Y9" s="104">
        <f>'05.2025'!CK12</f>
        <v>0</v>
      </c>
      <c r="Z9" s="105">
        <f>'05.2025'!CF12</f>
        <v>0</v>
      </c>
      <c r="AA9" s="100">
        <f>'06.2025'!S12</f>
        <v>0</v>
      </c>
      <c r="AB9" s="101">
        <f>'06.2025'!T12</f>
        <v>0</v>
      </c>
      <c r="AC9" s="101">
        <f>'06.2025'!CK12</f>
        <v>0</v>
      </c>
      <c r="AD9" s="102">
        <f>'06.2025'!CF12</f>
        <v>0</v>
      </c>
      <c r="AE9" s="100">
        <f>'07.2025'!S12</f>
        <v>0</v>
      </c>
      <c r="AF9" s="101">
        <f>'07.2025'!T12</f>
        <v>0</v>
      </c>
      <c r="AG9" s="101">
        <f>'07.2025'!CK12</f>
        <v>0</v>
      </c>
      <c r="AH9" s="102">
        <f>'07.2025'!CF12</f>
        <v>0</v>
      </c>
      <c r="AI9" s="100">
        <f>'08.2025'!S12</f>
        <v>0</v>
      </c>
      <c r="AJ9" s="101">
        <f>'08.2025'!T12</f>
        <v>0</v>
      </c>
      <c r="AK9" s="101">
        <f>'08.2025'!CK12</f>
        <v>0</v>
      </c>
      <c r="AL9" s="102">
        <f>'08.2025'!CF12</f>
        <v>0</v>
      </c>
      <c r="AM9" s="100">
        <f>'09.2025'!S12</f>
        <v>0</v>
      </c>
      <c r="AN9" s="101">
        <f>'09.2025'!T12</f>
        <v>0</v>
      </c>
      <c r="AO9" s="101">
        <f>'09.2025'!CK12</f>
        <v>0</v>
      </c>
      <c r="AP9" s="102">
        <f>'09.2025'!CF12</f>
        <v>0</v>
      </c>
      <c r="AQ9" s="100">
        <f>'10.2025'!S12</f>
        <v>0</v>
      </c>
      <c r="AR9" s="101">
        <f>'10.2025'!T12</f>
        <v>0</v>
      </c>
      <c r="AS9" s="101">
        <f>'10.2025'!CK12</f>
        <v>0</v>
      </c>
      <c r="AT9" s="102">
        <f>'10.2025'!CF12</f>
        <v>0</v>
      </c>
      <c r="AU9" s="100">
        <f>'11.2025'!S12</f>
        <v>0</v>
      </c>
      <c r="AV9" s="101">
        <f>'11.2025'!T12</f>
        <v>0</v>
      </c>
      <c r="AW9" s="101">
        <f>'11.2025'!CK12</f>
        <v>0</v>
      </c>
      <c r="AX9" s="102">
        <f>'11.2025'!CF12</f>
        <v>0</v>
      </c>
      <c r="AY9" s="100">
        <f>'12.2025'!S12</f>
        <v>0</v>
      </c>
      <c r="AZ9" s="101">
        <f>'12.2025'!T12</f>
        <v>0</v>
      </c>
      <c r="BA9" s="101">
        <f>'12.2025'!CK12</f>
        <v>0</v>
      </c>
      <c r="BB9" s="102">
        <f>'12.2025'!CF12</f>
        <v>0</v>
      </c>
    </row>
    <row r="10" spans="1:54" s="19" customFormat="1" x14ac:dyDescent="0.25">
      <c r="A10" s="96">
        <f t="shared" si="4"/>
        <v>5</v>
      </c>
      <c r="B10" s="37" t="s">
        <v>167</v>
      </c>
      <c r="C10" s="97">
        <f t="shared" si="0"/>
        <v>0</v>
      </c>
      <c r="D10" s="98">
        <f t="shared" si="1"/>
        <v>0</v>
      </c>
      <c r="E10" s="98">
        <f t="shared" si="2"/>
        <v>0</v>
      </c>
      <c r="F10" s="99">
        <f t="shared" si="3"/>
        <v>0</v>
      </c>
      <c r="G10" s="100">
        <f>'01.2025'!S13</f>
        <v>0</v>
      </c>
      <c r="H10" s="101">
        <f>'01.2025'!T13</f>
        <v>0</v>
      </c>
      <c r="I10" s="101">
        <f>'01.2025'!CK13</f>
        <v>0</v>
      </c>
      <c r="J10" s="102">
        <f>'01.2025'!CF13</f>
        <v>0</v>
      </c>
      <c r="K10" s="100">
        <f>'02.2025'!S13</f>
        <v>0</v>
      </c>
      <c r="L10" s="101">
        <f>'02.2025'!T13</f>
        <v>0</v>
      </c>
      <c r="M10" s="101">
        <f>'02.2025'!CK13</f>
        <v>0</v>
      </c>
      <c r="N10" s="102">
        <f>'02.2025'!CF13</f>
        <v>0</v>
      </c>
      <c r="O10" s="100">
        <f>'03.2025'!S13</f>
        <v>0</v>
      </c>
      <c r="P10" s="101">
        <f>'03.2025'!T13</f>
        <v>0</v>
      </c>
      <c r="Q10" s="101">
        <f>'03.2025'!CK13</f>
        <v>0</v>
      </c>
      <c r="R10" s="102">
        <f>'03.2025'!CF13</f>
        <v>0</v>
      </c>
      <c r="S10" s="103">
        <f>'04.2025'!S13</f>
        <v>0</v>
      </c>
      <c r="T10" s="104">
        <f>'04.2025'!T13</f>
        <v>0</v>
      </c>
      <c r="U10" s="104">
        <f>'04.2025'!CK13</f>
        <v>0</v>
      </c>
      <c r="V10" s="105">
        <f>'04.2025'!CF13</f>
        <v>0</v>
      </c>
      <c r="W10" s="103">
        <f>'05.2025'!S13</f>
        <v>0</v>
      </c>
      <c r="X10" s="104">
        <f>'05.2025'!T13</f>
        <v>0</v>
      </c>
      <c r="Y10" s="104">
        <f>'05.2025'!CK13</f>
        <v>0</v>
      </c>
      <c r="Z10" s="105">
        <f>'05.2025'!CF13</f>
        <v>0</v>
      </c>
      <c r="AA10" s="100">
        <f>'06.2025'!S13</f>
        <v>0</v>
      </c>
      <c r="AB10" s="101">
        <f>'06.2025'!T13</f>
        <v>0</v>
      </c>
      <c r="AC10" s="101">
        <f>'06.2025'!CK13</f>
        <v>0</v>
      </c>
      <c r="AD10" s="102">
        <f>'06.2025'!CF13</f>
        <v>0</v>
      </c>
      <c r="AE10" s="100">
        <f>'07.2025'!S13</f>
        <v>0</v>
      </c>
      <c r="AF10" s="101">
        <f>'07.2025'!T13</f>
        <v>0</v>
      </c>
      <c r="AG10" s="101">
        <f>'07.2025'!CK13</f>
        <v>0</v>
      </c>
      <c r="AH10" s="102">
        <f>'07.2025'!CF13</f>
        <v>0</v>
      </c>
      <c r="AI10" s="100">
        <f>'08.2025'!S13</f>
        <v>0</v>
      </c>
      <c r="AJ10" s="101">
        <f>'08.2025'!T13</f>
        <v>0</v>
      </c>
      <c r="AK10" s="101">
        <f>'08.2025'!CK13</f>
        <v>0</v>
      </c>
      <c r="AL10" s="102">
        <f>'08.2025'!CF13</f>
        <v>0</v>
      </c>
      <c r="AM10" s="100">
        <f>'09.2025'!S13</f>
        <v>0</v>
      </c>
      <c r="AN10" s="101">
        <f>'09.2025'!T13</f>
        <v>0</v>
      </c>
      <c r="AO10" s="101">
        <f>'09.2025'!CK13</f>
        <v>0</v>
      </c>
      <c r="AP10" s="102">
        <f>'09.2025'!CF13</f>
        <v>0</v>
      </c>
      <c r="AQ10" s="100">
        <f>'10.2025'!S13</f>
        <v>0</v>
      </c>
      <c r="AR10" s="101">
        <f>'10.2025'!T13</f>
        <v>0</v>
      </c>
      <c r="AS10" s="101">
        <f>'10.2025'!CK13</f>
        <v>0</v>
      </c>
      <c r="AT10" s="102">
        <f>'10.2025'!CF13</f>
        <v>0</v>
      </c>
      <c r="AU10" s="100">
        <f>'11.2025'!S13</f>
        <v>0</v>
      </c>
      <c r="AV10" s="101">
        <f>'11.2025'!T13</f>
        <v>0</v>
      </c>
      <c r="AW10" s="101">
        <f>'11.2025'!CK13</f>
        <v>0</v>
      </c>
      <c r="AX10" s="102">
        <f>'11.2025'!CF13</f>
        <v>0</v>
      </c>
      <c r="AY10" s="100">
        <f>'12.2025'!S13</f>
        <v>0</v>
      </c>
      <c r="AZ10" s="101">
        <f>'12.2025'!T13</f>
        <v>0</v>
      </c>
      <c r="BA10" s="101">
        <f>'12.2025'!CK13</f>
        <v>0</v>
      </c>
      <c r="BB10" s="102">
        <f>'12.2025'!CF13</f>
        <v>0</v>
      </c>
    </row>
    <row r="11" spans="1:54" s="19" customFormat="1" x14ac:dyDescent="0.25">
      <c r="A11" s="96">
        <f t="shared" si="4"/>
        <v>6</v>
      </c>
      <c r="B11" s="38" t="s">
        <v>75</v>
      </c>
      <c r="C11" s="97">
        <f t="shared" ref="C11" si="5">SUM(G11,K11,O11,S11,W11,AA11,AE11,AI11,AM11,AQ11,AU11,AY11)</f>
        <v>0</v>
      </c>
      <c r="D11" s="98">
        <f t="shared" ref="D11" si="6">SUM(H11,L11,P11,T11,X11,AB11,AF11,AJ11,AN11,AR11,AV11,AZ11)</f>
        <v>0</v>
      </c>
      <c r="E11" s="98">
        <f t="shared" ref="E11" si="7">SUM(I11,M11,Q11,U11,Y11,AC11,AG11,AK11,AO11,AS11,AW11,BA11)</f>
        <v>0</v>
      </c>
      <c r="F11" s="99">
        <f t="shared" ref="F11" si="8">SUM(J11,N11,R11,V11,Z11,AD11,AH11,AL11,AP11,AT11,AX11,BB11)</f>
        <v>0</v>
      </c>
      <c r="G11" s="100">
        <f>'01.2025'!S20</f>
        <v>0</v>
      </c>
      <c r="H11" s="101">
        <f>'01.2025'!T20</f>
        <v>0</v>
      </c>
      <c r="I11" s="101">
        <f>'01.2025'!CK20</f>
        <v>0</v>
      </c>
      <c r="J11" s="102">
        <f>'01.2025'!CF20</f>
        <v>0</v>
      </c>
      <c r="K11" s="100">
        <f>'02.2025'!S20</f>
        <v>0</v>
      </c>
      <c r="L11" s="101">
        <f>'02.2025'!T20</f>
        <v>0</v>
      </c>
      <c r="M11" s="101">
        <f>'02.2025'!CK20</f>
        <v>0</v>
      </c>
      <c r="N11" s="102">
        <f>'02.2025'!CF20</f>
        <v>0</v>
      </c>
      <c r="O11" s="100">
        <f>'03.2025'!S20</f>
        <v>0</v>
      </c>
      <c r="P11" s="101">
        <f>'03.2025'!T20</f>
        <v>0</v>
      </c>
      <c r="Q11" s="101">
        <f>'03.2025'!CK20</f>
        <v>0</v>
      </c>
      <c r="R11" s="102">
        <f>'03.2025'!CF20</f>
        <v>0</v>
      </c>
      <c r="S11" s="103">
        <f>'04.2025'!S20</f>
        <v>0</v>
      </c>
      <c r="T11" s="104">
        <f>'04.2025'!T20</f>
        <v>0</v>
      </c>
      <c r="U11" s="104">
        <f>'04.2025'!CK20</f>
        <v>0</v>
      </c>
      <c r="V11" s="105">
        <f>'04.2025'!CF20</f>
        <v>0</v>
      </c>
      <c r="W11" s="103">
        <f>'05.2025'!S20</f>
        <v>0</v>
      </c>
      <c r="X11" s="104">
        <f>'05.2025'!T20</f>
        <v>0</v>
      </c>
      <c r="Y11" s="104">
        <f>'05.2025'!CK20</f>
        <v>0</v>
      </c>
      <c r="Z11" s="105">
        <f>'05.2025'!CF20</f>
        <v>0</v>
      </c>
      <c r="AA11" s="100">
        <f>'06.2025'!S20</f>
        <v>0</v>
      </c>
      <c r="AB11" s="101">
        <f>'06.2025'!T20</f>
        <v>0</v>
      </c>
      <c r="AC11" s="101">
        <f>'06.2025'!CK20</f>
        <v>0</v>
      </c>
      <c r="AD11" s="102">
        <f>'06.2025'!CF20</f>
        <v>0</v>
      </c>
      <c r="AE11" s="100">
        <f>'07.2025'!S20</f>
        <v>0</v>
      </c>
      <c r="AF11" s="101">
        <f>'07.2025'!T20</f>
        <v>0</v>
      </c>
      <c r="AG11" s="101">
        <f>'07.2025'!CK20</f>
        <v>0</v>
      </c>
      <c r="AH11" s="102">
        <f>'07.2025'!CF20</f>
        <v>0</v>
      </c>
      <c r="AI11" s="100">
        <f>'08.2025'!S20</f>
        <v>0</v>
      </c>
      <c r="AJ11" s="101">
        <f>'08.2025'!T20</f>
        <v>0</v>
      </c>
      <c r="AK11" s="101">
        <f>'08.2025'!CK20</f>
        <v>0</v>
      </c>
      <c r="AL11" s="102">
        <f>'08.2025'!CF20</f>
        <v>0</v>
      </c>
      <c r="AM11" s="100">
        <f>'09.2025'!S20</f>
        <v>0</v>
      </c>
      <c r="AN11" s="101">
        <f>'09.2025'!T20</f>
        <v>0</v>
      </c>
      <c r="AO11" s="101">
        <f>'09.2025'!CK20</f>
        <v>0</v>
      </c>
      <c r="AP11" s="102">
        <f>'09.2025'!CF20</f>
        <v>0</v>
      </c>
      <c r="AQ11" s="100">
        <f>'10.2025'!S20</f>
        <v>0</v>
      </c>
      <c r="AR11" s="101">
        <f>'10.2025'!T20</f>
        <v>0</v>
      </c>
      <c r="AS11" s="101">
        <f>'10.2025'!CK20</f>
        <v>0</v>
      </c>
      <c r="AT11" s="102">
        <f>'10.2025'!CF20</f>
        <v>0</v>
      </c>
      <c r="AU11" s="100">
        <f>'11.2025'!S20</f>
        <v>0</v>
      </c>
      <c r="AV11" s="101">
        <f>'11.2025'!T20</f>
        <v>0</v>
      </c>
      <c r="AW11" s="101">
        <f>'11.2025'!CK20</f>
        <v>0</v>
      </c>
      <c r="AX11" s="102">
        <f>'11.2025'!CF20</f>
        <v>0</v>
      </c>
      <c r="AY11" s="100">
        <f>'12.2025'!S20</f>
        <v>0</v>
      </c>
      <c r="AZ11" s="101">
        <f>'12.2025'!T20</f>
        <v>0</v>
      </c>
      <c r="BA11" s="101">
        <f>'12.2025'!CK20</f>
        <v>0</v>
      </c>
      <c r="BB11" s="102">
        <f>'12.2025'!CF20</f>
        <v>0</v>
      </c>
    </row>
    <row r="12" spans="1:54" x14ac:dyDescent="0.25">
      <c r="A12" s="34">
        <f t="shared" si="4"/>
        <v>7</v>
      </c>
      <c r="B12" s="37" t="s">
        <v>279</v>
      </c>
      <c r="C12" s="76">
        <f t="shared" si="0"/>
        <v>6090.7650000000003</v>
      </c>
      <c r="D12" s="98">
        <f t="shared" si="1"/>
        <v>6090.4350000000004</v>
      </c>
      <c r="E12" s="77">
        <f t="shared" si="2"/>
        <v>5546</v>
      </c>
      <c r="F12" s="78">
        <f t="shared" si="3"/>
        <v>0</v>
      </c>
      <c r="G12" s="58">
        <f>'01.2025'!S21</f>
        <v>1349</v>
      </c>
      <c r="H12" s="59">
        <f>'01.2025'!T21</f>
        <v>1349</v>
      </c>
      <c r="I12" s="59">
        <f>'01.2025'!CK21</f>
        <v>1382</v>
      </c>
      <c r="J12" s="60">
        <f>'01.2025'!CF21</f>
        <v>0</v>
      </c>
      <c r="K12" s="58">
        <f>'02.2025'!S21</f>
        <v>1275</v>
      </c>
      <c r="L12" s="59">
        <f>'02.2025'!T21</f>
        <v>1275</v>
      </c>
      <c r="M12" s="59">
        <f>'02.2025'!CK21</f>
        <v>1230</v>
      </c>
      <c r="N12" s="60">
        <f>'02.2025'!CF21</f>
        <v>0</v>
      </c>
      <c r="O12" s="58">
        <f>'03.2025'!S21</f>
        <v>1348.9949999999999</v>
      </c>
      <c r="P12" s="59">
        <f>'03.2025'!T21</f>
        <v>1348.665</v>
      </c>
      <c r="Q12" s="59">
        <f>'03.2025'!CK21</f>
        <v>1265</v>
      </c>
      <c r="R12" s="60">
        <f>'03.2025'!CF21</f>
        <v>0</v>
      </c>
      <c r="S12" s="61">
        <f>'04.2025'!S21</f>
        <v>1217.47</v>
      </c>
      <c r="T12" s="62">
        <f>'04.2025'!T21</f>
        <v>1217.47</v>
      </c>
      <c r="U12" s="62">
        <f>'04.2025'!CK21</f>
        <v>1151</v>
      </c>
      <c r="V12" s="63">
        <f>'04.2025'!CF21</f>
        <v>0</v>
      </c>
      <c r="W12" s="61">
        <f>'05.2025'!S21</f>
        <v>900.3</v>
      </c>
      <c r="X12" s="62">
        <f>'05.2025'!T21</f>
        <v>900.3</v>
      </c>
      <c r="Y12" s="62">
        <f>'05.2025'!CK21</f>
        <v>518</v>
      </c>
      <c r="Z12" s="63">
        <f>'05.2025'!CF21</f>
        <v>0</v>
      </c>
      <c r="AA12" s="58">
        <f>'06.2025'!S21</f>
        <v>0</v>
      </c>
      <c r="AB12" s="59">
        <f>'06.2025'!T21</f>
        <v>0</v>
      </c>
      <c r="AC12" s="59">
        <f>'06.2025'!CK21</f>
        <v>0</v>
      </c>
      <c r="AD12" s="60">
        <f>'06.2025'!CF21</f>
        <v>0</v>
      </c>
      <c r="AE12" s="58">
        <f>'07.2025'!S21</f>
        <v>0</v>
      </c>
      <c r="AF12" s="59">
        <f>'07.2025'!T21</f>
        <v>0</v>
      </c>
      <c r="AG12" s="59">
        <f>'07.2025'!CK21</f>
        <v>0</v>
      </c>
      <c r="AH12" s="60">
        <f>'07.2025'!CF21</f>
        <v>0</v>
      </c>
      <c r="AI12" s="58">
        <f>'08.2025'!S21</f>
        <v>0</v>
      </c>
      <c r="AJ12" s="59">
        <f>'08.2025'!T21</f>
        <v>0</v>
      </c>
      <c r="AK12" s="59">
        <f>'08.2025'!CK21</f>
        <v>0</v>
      </c>
      <c r="AL12" s="60">
        <f>'08.2025'!CF21</f>
        <v>0</v>
      </c>
      <c r="AM12" s="58">
        <f>'09.2025'!S21</f>
        <v>0</v>
      </c>
      <c r="AN12" s="59">
        <f>'09.2025'!T21</f>
        <v>0</v>
      </c>
      <c r="AO12" s="59">
        <f>'09.2025'!CK21</f>
        <v>0</v>
      </c>
      <c r="AP12" s="60">
        <f>'09.2025'!CF21</f>
        <v>0</v>
      </c>
      <c r="AQ12" s="58">
        <f>'10.2025'!S21</f>
        <v>0</v>
      </c>
      <c r="AR12" s="59">
        <f>'10.2025'!T21</f>
        <v>0</v>
      </c>
      <c r="AS12" s="59">
        <f>'10.2025'!CK21</f>
        <v>0</v>
      </c>
      <c r="AT12" s="60">
        <f>'10.2025'!CF21</f>
        <v>0</v>
      </c>
      <c r="AU12" s="58">
        <f>'11.2025'!S21</f>
        <v>0</v>
      </c>
      <c r="AV12" s="59">
        <f>'11.2025'!T21</f>
        <v>0</v>
      </c>
      <c r="AW12" s="59">
        <f>'11.2025'!CK21</f>
        <v>0</v>
      </c>
      <c r="AX12" s="60">
        <f>'11.2025'!CF21</f>
        <v>0</v>
      </c>
      <c r="AY12" s="58">
        <f>'12.2025'!S21</f>
        <v>0</v>
      </c>
      <c r="AZ12" s="59">
        <f>'12.2025'!T21</f>
        <v>0</v>
      </c>
      <c r="BA12" s="59">
        <f>'12.2025'!CK21</f>
        <v>0</v>
      </c>
      <c r="BB12" s="60">
        <f>'12.2025'!CF21</f>
        <v>0</v>
      </c>
    </row>
    <row r="13" spans="1:54" x14ac:dyDescent="0.25">
      <c r="A13" s="34">
        <f t="shared" si="4"/>
        <v>8</v>
      </c>
      <c r="B13" s="37" t="s">
        <v>208</v>
      </c>
      <c r="C13" s="76">
        <f t="shared" si="0"/>
        <v>12040.4</v>
      </c>
      <c r="D13" s="98">
        <f t="shared" si="1"/>
        <v>13269.742000000002</v>
      </c>
      <c r="E13" s="77">
        <f t="shared" si="2"/>
        <v>12346</v>
      </c>
      <c r="F13" s="78">
        <f t="shared" si="3"/>
        <v>0</v>
      </c>
      <c r="G13" s="58">
        <f>'01.2025'!S22</f>
        <v>2076.3000000000002</v>
      </c>
      <c r="H13" s="59">
        <f>'01.2025'!T22</f>
        <v>4120.5690000000004</v>
      </c>
      <c r="I13" s="59">
        <f>'01.2025'!CK22</f>
        <v>2102</v>
      </c>
      <c r="J13" s="60">
        <f>'01.2025'!CF22</f>
        <v>0</v>
      </c>
      <c r="K13" s="58">
        <f>'02.2025'!S22</f>
        <v>1846.1</v>
      </c>
      <c r="L13" s="59">
        <f>'02.2025'!T22</f>
        <v>4037.9160000000002</v>
      </c>
      <c r="M13" s="59">
        <f>'02.2025'!CK22</f>
        <v>1901</v>
      </c>
      <c r="N13" s="60">
        <f>'02.2025'!CF22</f>
        <v>0</v>
      </c>
      <c r="O13" s="58">
        <f>'03.2025'!S22</f>
        <v>1885.3</v>
      </c>
      <c r="P13" s="59">
        <f>'03.2025'!T22</f>
        <v>2556.748</v>
      </c>
      <c r="Q13" s="59">
        <f>'03.2025'!CK22</f>
        <v>1928</v>
      </c>
      <c r="R13" s="60">
        <f>'03.2025'!CF22</f>
        <v>0</v>
      </c>
      <c r="S13" s="61">
        <f>'04.2025'!S22</f>
        <v>814.4</v>
      </c>
      <c r="T13" s="62">
        <f>'04.2025'!T22</f>
        <v>156.77099999999999</v>
      </c>
      <c r="U13" s="62">
        <f>'04.2025'!CK22</f>
        <v>846</v>
      </c>
      <c r="V13" s="63">
        <f>'04.2025'!CF22</f>
        <v>0</v>
      </c>
      <c r="W13" s="61">
        <f>'05.2025'!S22</f>
        <v>689.9</v>
      </c>
      <c r="X13" s="62">
        <f>'05.2025'!T22</f>
        <v>48.893999999999998</v>
      </c>
      <c r="Y13" s="62">
        <f>'05.2025'!CK22</f>
        <v>727</v>
      </c>
      <c r="Z13" s="63">
        <f>'05.2025'!CF22</f>
        <v>0</v>
      </c>
      <c r="AA13" s="58">
        <f>'06.2025'!S22</f>
        <v>161.69999999999999</v>
      </c>
      <c r="AB13" s="59">
        <f>'06.2025'!T22</f>
        <v>11.24</v>
      </c>
      <c r="AC13" s="59">
        <f>'06.2025'!CK22</f>
        <v>179</v>
      </c>
      <c r="AD13" s="60">
        <f>'06.2025'!CF22</f>
        <v>0</v>
      </c>
      <c r="AE13" s="58">
        <f>'07.2025'!S22</f>
        <v>490.8</v>
      </c>
      <c r="AF13" s="59">
        <f>'07.2025'!T22</f>
        <v>27.170999999999999</v>
      </c>
      <c r="AG13" s="59">
        <f>'07.2025'!CK22</f>
        <v>500</v>
      </c>
      <c r="AH13" s="60">
        <f>'07.2025'!CF22</f>
        <v>0</v>
      </c>
      <c r="AI13" s="58">
        <f>'08.2025'!S22</f>
        <v>570.4</v>
      </c>
      <c r="AJ13" s="59">
        <f>'08.2025'!T22</f>
        <v>47.68</v>
      </c>
      <c r="AK13" s="59">
        <f>'08.2025'!CK22</f>
        <v>652</v>
      </c>
      <c r="AL13" s="60">
        <f>'08.2025'!CF22</f>
        <v>0</v>
      </c>
      <c r="AM13" s="58">
        <f>'09.2025'!S22</f>
        <v>553.6</v>
      </c>
      <c r="AN13" s="59">
        <f>'09.2025'!T22</f>
        <v>25.419</v>
      </c>
      <c r="AO13" s="59">
        <f>'09.2025'!CK22</f>
        <v>607</v>
      </c>
      <c r="AP13" s="60">
        <f>'09.2025'!CF22</f>
        <v>0</v>
      </c>
      <c r="AQ13" s="58">
        <f>'10.2025'!S22</f>
        <v>905.9</v>
      </c>
      <c r="AR13" s="59">
        <f>'10.2025'!T22</f>
        <v>159.09800000000001</v>
      </c>
      <c r="AS13" s="59">
        <f>'10.2025'!CK22</f>
        <v>977</v>
      </c>
      <c r="AT13" s="60">
        <f>'10.2025'!CF22</f>
        <v>0</v>
      </c>
      <c r="AU13" s="58">
        <f>'11.2025'!S22</f>
        <v>2046</v>
      </c>
      <c r="AV13" s="59">
        <f>'11.2025'!T22</f>
        <v>2078.2359999999999</v>
      </c>
      <c r="AW13" s="59">
        <f>'11.2025'!CK22</f>
        <v>1927</v>
      </c>
      <c r="AX13" s="60">
        <f>'11.2025'!CF22</f>
        <v>0</v>
      </c>
      <c r="AY13" s="58">
        <f>'12.2025'!S22</f>
        <v>0</v>
      </c>
      <c r="AZ13" s="59">
        <f>'12.2025'!T22</f>
        <v>0</v>
      </c>
      <c r="BA13" s="59">
        <f>'12.2025'!CK22</f>
        <v>0</v>
      </c>
      <c r="BB13" s="60">
        <f>'12.2025'!CF22</f>
        <v>0</v>
      </c>
    </row>
    <row r="14" spans="1:54" x14ac:dyDescent="0.25">
      <c r="A14" s="34">
        <f t="shared" si="4"/>
        <v>9</v>
      </c>
      <c r="B14" s="38" t="s">
        <v>54</v>
      </c>
      <c r="C14" s="76">
        <f t="shared" si="0"/>
        <v>19111.2</v>
      </c>
      <c r="D14" s="98">
        <f t="shared" si="1"/>
        <v>19045.348999999998</v>
      </c>
      <c r="E14" s="77">
        <f t="shared" si="2"/>
        <v>16061</v>
      </c>
      <c r="F14" s="78">
        <f t="shared" si="3"/>
        <v>0</v>
      </c>
      <c r="G14" s="58">
        <f>'01.2025'!S23</f>
        <v>2021.7</v>
      </c>
      <c r="H14" s="59">
        <f>'01.2025'!T23</f>
        <v>4091.2179999999998</v>
      </c>
      <c r="I14" s="59">
        <f>'01.2025'!CK23</f>
        <v>1665</v>
      </c>
      <c r="J14" s="60">
        <f>'01.2025'!CF23</f>
        <v>0</v>
      </c>
      <c r="K14" s="58">
        <f>'02.2025'!S23</f>
        <v>1909.2</v>
      </c>
      <c r="L14" s="59">
        <f>'02.2025'!T23</f>
        <v>4756.5330000000004</v>
      </c>
      <c r="M14" s="59">
        <f>'02.2025'!CK23</f>
        <v>1643</v>
      </c>
      <c r="N14" s="60">
        <f>'02.2025'!CF23</f>
        <v>0</v>
      </c>
      <c r="O14" s="58">
        <f>'03.2025'!S23</f>
        <v>2092.1</v>
      </c>
      <c r="P14" s="59">
        <f>'03.2025'!T23</f>
        <v>2912.8009999999999</v>
      </c>
      <c r="Q14" s="59">
        <f>'03.2025'!CK23</f>
        <v>1894</v>
      </c>
      <c r="R14" s="60">
        <f>'03.2025'!CF23</f>
        <v>0</v>
      </c>
      <c r="S14" s="61">
        <f>'04.2025'!S23</f>
        <v>1848.7</v>
      </c>
      <c r="T14" s="62">
        <f>'04.2025'!T23</f>
        <v>1247.7650000000001</v>
      </c>
      <c r="U14" s="62">
        <f>'04.2025'!CK23</f>
        <v>1546</v>
      </c>
      <c r="V14" s="63">
        <f>'04.2025'!CF23</f>
        <v>0</v>
      </c>
      <c r="W14" s="61">
        <f>'05.2025'!S23</f>
        <v>1945.3</v>
      </c>
      <c r="X14" s="62">
        <f>'05.2025'!T23</f>
        <v>827.31100000000004</v>
      </c>
      <c r="Y14" s="62">
        <f>'05.2025'!CK23</f>
        <v>1503</v>
      </c>
      <c r="Z14" s="63">
        <f>'05.2025'!CF23</f>
        <v>0</v>
      </c>
      <c r="AA14" s="58">
        <f>'06.2025'!S23</f>
        <v>0</v>
      </c>
      <c r="AB14" s="59">
        <f>'06.2025'!T23</f>
        <v>0</v>
      </c>
      <c r="AC14" s="59">
        <f>'06.2025'!CK23</f>
        <v>0</v>
      </c>
      <c r="AD14" s="60">
        <f>'06.2025'!CF23</f>
        <v>0</v>
      </c>
      <c r="AE14" s="58">
        <f>'07.2025'!S23</f>
        <v>1474</v>
      </c>
      <c r="AF14" s="59">
        <f>'07.2025'!T23</f>
        <v>446.18700000000001</v>
      </c>
      <c r="AG14" s="59">
        <f>'07.2025'!CK23</f>
        <v>1162</v>
      </c>
      <c r="AH14" s="60">
        <f>'07.2025'!CF23</f>
        <v>0</v>
      </c>
      <c r="AI14" s="58">
        <f>'08.2025'!S23</f>
        <v>1818.3</v>
      </c>
      <c r="AJ14" s="59">
        <f>'08.2025'!T23</f>
        <v>612.65800000000002</v>
      </c>
      <c r="AK14" s="59">
        <f>'08.2025'!CK23</f>
        <v>1484</v>
      </c>
      <c r="AL14" s="60">
        <f>'08.2025'!CF23</f>
        <v>0</v>
      </c>
      <c r="AM14" s="58">
        <f>'09.2025'!S23</f>
        <v>1917.1</v>
      </c>
      <c r="AN14" s="59">
        <f>'09.2025'!T23</f>
        <v>639.39</v>
      </c>
      <c r="AO14" s="59">
        <f>'09.2025'!CK23</f>
        <v>1613</v>
      </c>
      <c r="AP14" s="60">
        <f>'09.2025'!CF23</f>
        <v>0</v>
      </c>
      <c r="AQ14" s="58">
        <f>'10.2025'!S23</f>
        <v>1998.3</v>
      </c>
      <c r="AR14" s="59">
        <f>'10.2025'!T23</f>
        <v>796.58900000000006</v>
      </c>
      <c r="AS14" s="59">
        <f>'10.2025'!CK23</f>
        <v>1766</v>
      </c>
      <c r="AT14" s="60">
        <f>'10.2025'!CF23</f>
        <v>0</v>
      </c>
      <c r="AU14" s="58">
        <f>'11.2025'!S23</f>
        <v>2086.5</v>
      </c>
      <c r="AV14" s="59">
        <f>'11.2025'!T23</f>
        <v>2714.8969999999999</v>
      </c>
      <c r="AW14" s="59">
        <f>'11.2025'!CK23</f>
        <v>1785</v>
      </c>
      <c r="AX14" s="60">
        <f>'11.2025'!CF23</f>
        <v>0</v>
      </c>
      <c r="AY14" s="58">
        <f>'12.2025'!S23</f>
        <v>0</v>
      </c>
      <c r="AZ14" s="59">
        <f>'12.2025'!T23</f>
        <v>0</v>
      </c>
      <c r="BA14" s="59">
        <f>'12.2025'!CK23</f>
        <v>0</v>
      </c>
      <c r="BB14" s="60">
        <f>'12.2025'!CF23</f>
        <v>0</v>
      </c>
    </row>
    <row r="15" spans="1:54" x14ac:dyDescent="0.25">
      <c r="A15" s="34">
        <f t="shared" si="4"/>
        <v>10</v>
      </c>
      <c r="B15" s="38" t="s">
        <v>58</v>
      </c>
      <c r="C15" s="76">
        <f t="shared" si="0"/>
        <v>0</v>
      </c>
      <c r="D15" s="98">
        <f t="shared" si="1"/>
        <v>0</v>
      </c>
      <c r="E15" s="77">
        <f t="shared" si="2"/>
        <v>0</v>
      </c>
      <c r="F15" s="78">
        <f t="shared" si="3"/>
        <v>0</v>
      </c>
      <c r="G15" s="58">
        <f>'01.2025'!S24</f>
        <v>0</v>
      </c>
      <c r="H15" s="59">
        <f>'01.2025'!T24</f>
        <v>0</v>
      </c>
      <c r="I15" s="59">
        <f>'01.2025'!CK24</f>
        <v>0</v>
      </c>
      <c r="J15" s="60">
        <f>'01.2025'!CF24</f>
        <v>0</v>
      </c>
      <c r="K15" s="58">
        <f>'02.2025'!S24</f>
        <v>0</v>
      </c>
      <c r="L15" s="59">
        <f>'02.2025'!T24</f>
        <v>0</v>
      </c>
      <c r="M15" s="59">
        <f>'02.2025'!CK24</f>
        <v>0</v>
      </c>
      <c r="N15" s="60">
        <f>'02.2025'!CF24</f>
        <v>0</v>
      </c>
      <c r="O15" s="58">
        <f>'03.2025'!S24</f>
        <v>0</v>
      </c>
      <c r="P15" s="59">
        <f>'03.2025'!T24</f>
        <v>0</v>
      </c>
      <c r="Q15" s="59">
        <f>'03.2025'!CK24</f>
        <v>0</v>
      </c>
      <c r="R15" s="60">
        <f>'03.2025'!CF24</f>
        <v>0</v>
      </c>
      <c r="S15" s="61">
        <f>'04.2025'!S24</f>
        <v>0</v>
      </c>
      <c r="T15" s="62">
        <f>'04.2025'!T24</f>
        <v>0</v>
      </c>
      <c r="U15" s="62">
        <f>'04.2025'!CK24</f>
        <v>0</v>
      </c>
      <c r="V15" s="63">
        <f>'04.2025'!CF24</f>
        <v>0</v>
      </c>
      <c r="W15" s="61">
        <f>'05.2025'!S24</f>
        <v>0</v>
      </c>
      <c r="X15" s="62">
        <f>'05.2025'!T24</f>
        <v>0</v>
      </c>
      <c r="Y15" s="62">
        <f>'05.2025'!CK24</f>
        <v>0</v>
      </c>
      <c r="Z15" s="63">
        <f>'05.2025'!CF24</f>
        <v>0</v>
      </c>
      <c r="AA15" s="58">
        <f>'06.2025'!S24</f>
        <v>0</v>
      </c>
      <c r="AB15" s="59">
        <f>'06.2025'!T24</f>
        <v>0</v>
      </c>
      <c r="AC15" s="59">
        <f>'06.2025'!CK24</f>
        <v>0</v>
      </c>
      <c r="AD15" s="60">
        <f>'06.2025'!CF24</f>
        <v>0</v>
      </c>
      <c r="AE15" s="58">
        <f>'07.2025'!S24</f>
        <v>0</v>
      </c>
      <c r="AF15" s="59">
        <f>'07.2025'!T24</f>
        <v>0</v>
      </c>
      <c r="AG15" s="59">
        <f>'07.2025'!CK24</f>
        <v>0</v>
      </c>
      <c r="AH15" s="60">
        <f>'07.2025'!CF24</f>
        <v>0</v>
      </c>
      <c r="AI15" s="58">
        <f>'08.2025'!S24</f>
        <v>0</v>
      </c>
      <c r="AJ15" s="59">
        <f>'08.2025'!T24</f>
        <v>0</v>
      </c>
      <c r="AK15" s="59">
        <f>'08.2025'!CK24</f>
        <v>0</v>
      </c>
      <c r="AL15" s="60">
        <f>'08.2025'!CF24</f>
        <v>0</v>
      </c>
      <c r="AM15" s="58">
        <f>'09.2025'!S24</f>
        <v>0</v>
      </c>
      <c r="AN15" s="59">
        <f>'09.2025'!T24</f>
        <v>0</v>
      </c>
      <c r="AO15" s="59">
        <f>'09.2025'!CK24</f>
        <v>0</v>
      </c>
      <c r="AP15" s="60">
        <f>'09.2025'!CF24</f>
        <v>0</v>
      </c>
      <c r="AQ15" s="58">
        <f>'10.2025'!S24</f>
        <v>0</v>
      </c>
      <c r="AR15" s="59">
        <f>'10.2025'!T24</f>
        <v>0</v>
      </c>
      <c r="AS15" s="59">
        <f>'10.2025'!CK24</f>
        <v>0</v>
      </c>
      <c r="AT15" s="60">
        <f>'10.2025'!CF24</f>
        <v>0</v>
      </c>
      <c r="AU15" s="58">
        <f>'11.2025'!S24</f>
        <v>0</v>
      </c>
      <c r="AV15" s="59">
        <f>'11.2025'!T24</f>
        <v>0</v>
      </c>
      <c r="AW15" s="59">
        <f>'11.2025'!CK24</f>
        <v>0</v>
      </c>
      <c r="AX15" s="60">
        <f>'11.2025'!CF24</f>
        <v>0</v>
      </c>
      <c r="AY15" s="58">
        <f>'12.2025'!S24</f>
        <v>0</v>
      </c>
      <c r="AZ15" s="59">
        <f>'12.2025'!T24</f>
        <v>0</v>
      </c>
      <c r="BA15" s="59">
        <f>'12.2025'!CK24</f>
        <v>0</v>
      </c>
      <c r="BB15" s="60">
        <f>'12.2025'!CF24</f>
        <v>0</v>
      </c>
    </row>
    <row r="16" spans="1:54" x14ac:dyDescent="0.25">
      <c r="A16" s="34">
        <f t="shared" si="4"/>
        <v>11</v>
      </c>
      <c r="B16" s="38" t="s">
        <v>138</v>
      </c>
      <c r="C16" s="76">
        <f t="shared" si="0"/>
        <v>5986.5040000000008</v>
      </c>
      <c r="D16" s="98">
        <f t="shared" si="1"/>
        <v>6035.9359999999988</v>
      </c>
      <c r="E16" s="77">
        <f t="shared" si="2"/>
        <v>5509</v>
      </c>
      <c r="F16" s="78">
        <f t="shared" si="3"/>
        <v>0</v>
      </c>
      <c r="G16" s="58">
        <f>'01.2025'!S25</f>
        <v>441.60899999999998</v>
      </c>
      <c r="H16" s="59">
        <f>'01.2025'!T25</f>
        <v>447.08800000000002</v>
      </c>
      <c r="I16" s="59">
        <f>'01.2025'!CK25</f>
        <v>426</v>
      </c>
      <c r="J16" s="60">
        <f>'01.2025'!CF25</f>
        <v>0</v>
      </c>
      <c r="K16" s="58">
        <f>'02.2025'!S25</f>
        <v>1077.396</v>
      </c>
      <c r="L16" s="59">
        <f>'02.2025'!T25</f>
        <v>1083.675</v>
      </c>
      <c r="M16" s="59">
        <f>'02.2025'!CK25</f>
        <v>1026</v>
      </c>
      <c r="N16" s="60">
        <f>'02.2025'!CF25</f>
        <v>0</v>
      </c>
      <c r="O16" s="58">
        <f>'03.2025'!S25</f>
        <v>1139.0319999999999</v>
      </c>
      <c r="P16" s="59">
        <f>'03.2025'!T25</f>
        <v>1145.3109999999999</v>
      </c>
      <c r="Q16" s="59">
        <f>'03.2025'!CK25</f>
        <v>1093</v>
      </c>
      <c r="R16" s="60">
        <f>'03.2025'!CF25</f>
        <v>0</v>
      </c>
      <c r="S16" s="61">
        <f>'04.2025'!S25</f>
        <v>1031.04</v>
      </c>
      <c r="T16" s="62">
        <f>'04.2025'!T25</f>
        <v>1037.319</v>
      </c>
      <c r="U16" s="62">
        <f>'04.2025'!CK25</f>
        <v>974</v>
      </c>
      <c r="V16" s="63">
        <f>'04.2025'!CF25</f>
        <v>0</v>
      </c>
      <c r="W16" s="61">
        <f>'05.2025'!S25</f>
        <v>973.65099999999995</v>
      </c>
      <c r="X16" s="62">
        <f>'05.2025'!T25</f>
        <v>979.93</v>
      </c>
      <c r="Y16" s="62">
        <f>'05.2025'!CK25</f>
        <v>720</v>
      </c>
      <c r="Z16" s="63">
        <f>'05.2025'!CF25</f>
        <v>0</v>
      </c>
      <c r="AA16" s="58">
        <f>'06.2025'!S25</f>
        <v>0</v>
      </c>
      <c r="AB16" s="59">
        <f>'06.2025'!T25</f>
        <v>0</v>
      </c>
      <c r="AC16" s="59">
        <f>'06.2025'!CK25</f>
        <v>0</v>
      </c>
      <c r="AD16" s="60">
        <f>'06.2025'!CF25</f>
        <v>0</v>
      </c>
      <c r="AE16" s="58">
        <f>'07.2025'!S25</f>
        <v>0</v>
      </c>
      <c r="AF16" s="59">
        <f>'07.2025'!T25</f>
        <v>0</v>
      </c>
      <c r="AG16" s="59">
        <f>'07.2025'!CK25</f>
        <v>0</v>
      </c>
      <c r="AH16" s="60">
        <f>'07.2025'!CF25</f>
        <v>0</v>
      </c>
      <c r="AI16" s="58">
        <f>'08.2025'!S25</f>
        <v>0</v>
      </c>
      <c r="AJ16" s="59">
        <f>'08.2025'!T25</f>
        <v>0</v>
      </c>
      <c r="AK16" s="59">
        <f>'08.2025'!CK25</f>
        <v>0</v>
      </c>
      <c r="AL16" s="60">
        <f>'08.2025'!CF25</f>
        <v>0</v>
      </c>
      <c r="AM16" s="58">
        <f>'09.2025'!S25</f>
        <v>88.853999999999999</v>
      </c>
      <c r="AN16" s="59">
        <f>'09.2025'!T25</f>
        <v>95.132999999999996</v>
      </c>
      <c r="AO16" s="59">
        <f>'09.2025'!CK25</f>
        <v>85</v>
      </c>
      <c r="AP16" s="60">
        <f>'09.2025'!CF25</f>
        <v>0</v>
      </c>
      <c r="AQ16" s="58">
        <f>'10.2025'!S25</f>
        <v>1035.385</v>
      </c>
      <c r="AR16" s="59">
        <f>'10.2025'!T25</f>
        <v>1041.664</v>
      </c>
      <c r="AS16" s="59">
        <f>'10.2025'!CK25</f>
        <v>989</v>
      </c>
      <c r="AT16" s="60">
        <f>'10.2025'!CF25</f>
        <v>0</v>
      </c>
      <c r="AU16" s="58">
        <f>'11.2025'!S25</f>
        <v>199.53700000000001</v>
      </c>
      <c r="AV16" s="59">
        <f>'11.2025'!T25</f>
        <v>205.816</v>
      </c>
      <c r="AW16" s="59">
        <f>'11.2025'!CK25</f>
        <v>196</v>
      </c>
      <c r="AX16" s="60">
        <f>'11.2025'!CF25</f>
        <v>0</v>
      </c>
      <c r="AY16" s="58">
        <f>'12.2025'!S25</f>
        <v>0</v>
      </c>
      <c r="AZ16" s="59">
        <f>'12.2025'!T25</f>
        <v>0</v>
      </c>
      <c r="BA16" s="59">
        <f>'12.2025'!CK25</f>
        <v>0</v>
      </c>
      <c r="BB16" s="60">
        <f>'12.2025'!CF25</f>
        <v>0</v>
      </c>
    </row>
    <row r="17" spans="1:54" x14ac:dyDescent="0.25">
      <c r="A17" s="34">
        <f t="shared" si="4"/>
        <v>12</v>
      </c>
      <c r="B17" s="38" t="s">
        <v>126</v>
      </c>
      <c r="C17" s="76">
        <f t="shared" si="0"/>
        <v>2320.4850000000001</v>
      </c>
      <c r="D17" s="98">
        <f t="shared" si="1"/>
        <v>2235.06</v>
      </c>
      <c r="E17" s="77">
        <f t="shared" si="2"/>
        <v>2555</v>
      </c>
      <c r="F17" s="78">
        <f t="shared" si="3"/>
        <v>0</v>
      </c>
      <c r="G17" s="58">
        <f>'01.2025'!S26</f>
        <v>0</v>
      </c>
      <c r="H17" s="59">
        <f>'01.2025'!T26</f>
        <v>0</v>
      </c>
      <c r="I17" s="59">
        <f>'01.2025'!CK26</f>
        <v>0</v>
      </c>
      <c r="J17" s="60">
        <f>'01.2025'!CF26</f>
        <v>0</v>
      </c>
      <c r="K17" s="58">
        <f>'02.2025'!S26</f>
        <v>575.64</v>
      </c>
      <c r="L17" s="59">
        <f>'02.2025'!T26</f>
        <v>572.75199999999995</v>
      </c>
      <c r="M17" s="59">
        <f>'02.2025'!CK26</f>
        <v>660</v>
      </c>
      <c r="N17" s="60">
        <f>'02.2025'!CF26</f>
        <v>0</v>
      </c>
      <c r="O17" s="58">
        <f>'03.2025'!S26</f>
        <v>564.46</v>
      </c>
      <c r="P17" s="59">
        <f>'03.2025'!T26</f>
        <v>561.24699999999996</v>
      </c>
      <c r="Q17" s="59">
        <f>'03.2025'!CK26</f>
        <v>605</v>
      </c>
      <c r="R17" s="60">
        <f>'03.2025'!CF26</f>
        <v>0</v>
      </c>
      <c r="S17" s="61">
        <f>'04.2025'!S26</f>
        <v>398.75</v>
      </c>
      <c r="T17" s="62">
        <f>'04.2025'!T26</f>
        <v>396.68799999999999</v>
      </c>
      <c r="U17" s="62">
        <f>'04.2025'!CK26</f>
        <v>445</v>
      </c>
      <c r="V17" s="63">
        <f>'04.2025'!CF26</f>
        <v>0</v>
      </c>
      <c r="W17" s="61">
        <f>'05.2025'!S26</f>
        <v>389.4</v>
      </c>
      <c r="X17" s="62">
        <f>'05.2025'!T26</f>
        <v>314.32400000000001</v>
      </c>
      <c r="Y17" s="62">
        <f>'05.2025'!CK26</f>
        <v>422</v>
      </c>
      <c r="Z17" s="63">
        <f>'05.2025'!CF26</f>
        <v>0</v>
      </c>
      <c r="AA17" s="58">
        <f>'06.2025'!S26</f>
        <v>392.23500000000001</v>
      </c>
      <c r="AB17" s="59">
        <f>'06.2025'!T26</f>
        <v>390.04899999999998</v>
      </c>
      <c r="AC17" s="59">
        <f>'06.2025'!CK26</f>
        <v>423</v>
      </c>
      <c r="AD17" s="60">
        <f>'06.2025'!CF26</f>
        <v>0</v>
      </c>
      <c r="AE17" s="58">
        <f>'07.2025'!S26</f>
        <v>0</v>
      </c>
      <c r="AF17" s="59">
        <f>'07.2025'!T26</f>
        <v>0</v>
      </c>
      <c r="AG17" s="59">
        <f>'07.2025'!CK26</f>
        <v>0</v>
      </c>
      <c r="AH17" s="60">
        <f>'07.2025'!CF26</f>
        <v>0</v>
      </c>
      <c r="AI17" s="58">
        <f>'08.2025'!S26</f>
        <v>0</v>
      </c>
      <c r="AJ17" s="59">
        <f>'08.2025'!T26</f>
        <v>0</v>
      </c>
      <c r="AK17" s="59">
        <f>'08.2025'!CK26</f>
        <v>0</v>
      </c>
      <c r="AL17" s="60">
        <f>'08.2025'!CF26</f>
        <v>0</v>
      </c>
      <c r="AM17" s="58">
        <f>'09.2025'!S26</f>
        <v>0</v>
      </c>
      <c r="AN17" s="59">
        <f>'09.2025'!T26</f>
        <v>0</v>
      </c>
      <c r="AO17" s="59">
        <f>'09.2025'!CK26</f>
        <v>0</v>
      </c>
      <c r="AP17" s="60">
        <f>'09.2025'!CF26</f>
        <v>0</v>
      </c>
      <c r="AQ17" s="58">
        <f>'10.2025'!S26</f>
        <v>0</v>
      </c>
      <c r="AR17" s="59">
        <f>'10.2025'!T26</f>
        <v>0</v>
      </c>
      <c r="AS17" s="59">
        <f>'10.2025'!CK26</f>
        <v>0</v>
      </c>
      <c r="AT17" s="60">
        <f>'10.2025'!CF26</f>
        <v>0</v>
      </c>
      <c r="AU17" s="58">
        <f>'11.2025'!S26</f>
        <v>0</v>
      </c>
      <c r="AV17" s="59">
        <f>'11.2025'!T26</f>
        <v>0</v>
      </c>
      <c r="AW17" s="59">
        <f>'11.2025'!CK26</f>
        <v>0</v>
      </c>
      <c r="AX17" s="60">
        <f>'11.2025'!CF26</f>
        <v>0</v>
      </c>
      <c r="AY17" s="58">
        <f>'12.2025'!S26</f>
        <v>0</v>
      </c>
      <c r="AZ17" s="59">
        <f>'12.2025'!T26</f>
        <v>0</v>
      </c>
      <c r="BA17" s="59">
        <f>'12.2025'!CK26</f>
        <v>0</v>
      </c>
      <c r="BB17" s="60">
        <f>'12.2025'!CF26</f>
        <v>0</v>
      </c>
    </row>
    <row r="18" spans="1:54" x14ac:dyDescent="0.25">
      <c r="A18" s="34">
        <f t="shared" si="4"/>
        <v>13</v>
      </c>
      <c r="B18" s="38" t="s">
        <v>124</v>
      </c>
      <c r="C18" s="76">
        <f t="shared" si="0"/>
        <v>14188.822000000002</v>
      </c>
      <c r="D18" s="98">
        <f t="shared" si="1"/>
        <v>21779.935999999998</v>
      </c>
      <c r="E18" s="77">
        <f t="shared" si="2"/>
        <v>13297</v>
      </c>
      <c r="F18" s="78">
        <f t="shared" si="3"/>
        <v>0</v>
      </c>
      <c r="G18" s="58">
        <f>'01.2025'!S27</f>
        <v>2267.8220000000001</v>
      </c>
      <c r="H18" s="59">
        <f>'01.2025'!T27</f>
        <v>2916.99</v>
      </c>
      <c r="I18" s="59">
        <f>'01.2025'!CK27</f>
        <v>2128</v>
      </c>
      <c r="J18" s="60">
        <f>'01.2025'!CF27</f>
        <v>0</v>
      </c>
      <c r="K18" s="58">
        <f>'02.2025'!S27</f>
        <v>2222.6849999999999</v>
      </c>
      <c r="L18" s="59">
        <f>'02.2025'!T27</f>
        <v>3022.502</v>
      </c>
      <c r="M18" s="59">
        <f>'02.2025'!CK27</f>
        <v>2085</v>
      </c>
      <c r="N18" s="60">
        <f>'02.2025'!CF27</f>
        <v>0</v>
      </c>
      <c r="O18" s="58">
        <f>'03.2025'!S27</f>
        <v>1961.3330000000001</v>
      </c>
      <c r="P18" s="59">
        <f>'03.2025'!T27</f>
        <v>2594.4859999999999</v>
      </c>
      <c r="Q18" s="59">
        <f>'03.2025'!CK27</f>
        <v>1840</v>
      </c>
      <c r="R18" s="60">
        <f>'03.2025'!CF27</f>
        <v>0</v>
      </c>
      <c r="S18" s="61">
        <f>'04.2025'!S27</f>
        <v>1639.896</v>
      </c>
      <c r="T18" s="62">
        <f>'04.2025'!T27</f>
        <v>2070.8589999999999</v>
      </c>
      <c r="U18" s="62">
        <f>'04.2025'!CK27</f>
        <v>1540</v>
      </c>
      <c r="V18" s="63">
        <f>'04.2025'!CF27</f>
        <v>0</v>
      </c>
      <c r="W18" s="61">
        <f>'05.2025'!S27</f>
        <v>437.98</v>
      </c>
      <c r="X18" s="62">
        <f>'05.2025'!T27</f>
        <v>1298.0409999999999</v>
      </c>
      <c r="Y18" s="62">
        <f>'05.2025'!CK27</f>
        <v>411</v>
      </c>
      <c r="Z18" s="63">
        <f>'05.2025'!CF27</f>
        <v>0</v>
      </c>
      <c r="AA18" s="58">
        <f>'06.2025'!S27</f>
        <v>676.91499999999996</v>
      </c>
      <c r="AB18" s="59">
        <f>'06.2025'!T27</f>
        <v>1751.1089999999999</v>
      </c>
      <c r="AC18" s="59">
        <f>'06.2025'!CK27</f>
        <v>634</v>
      </c>
      <c r="AD18" s="60">
        <f>'06.2025'!CF27</f>
        <v>0</v>
      </c>
      <c r="AE18" s="58">
        <f>'07.2025'!S27</f>
        <v>897.21400000000006</v>
      </c>
      <c r="AF18" s="59">
        <f>'07.2025'!T27</f>
        <v>1518.9580000000001</v>
      </c>
      <c r="AG18" s="59">
        <f>'07.2025'!CK27</f>
        <v>842</v>
      </c>
      <c r="AH18" s="60">
        <f>'07.2025'!CF27</f>
        <v>0</v>
      </c>
      <c r="AI18" s="58">
        <f>'08.2025'!S27</f>
        <v>531.53800000000001</v>
      </c>
      <c r="AJ18" s="59">
        <f>'08.2025'!T27</f>
        <v>1084.4880000000001</v>
      </c>
      <c r="AK18" s="59">
        <f>'08.2025'!CK27</f>
        <v>493</v>
      </c>
      <c r="AL18" s="60">
        <f>'08.2025'!CF27</f>
        <v>0</v>
      </c>
      <c r="AM18" s="58">
        <f>'09.2025'!S27</f>
        <v>186.95</v>
      </c>
      <c r="AN18" s="59">
        <f>'09.2025'!T27</f>
        <v>468.64400000000001</v>
      </c>
      <c r="AO18" s="59">
        <f>'09.2025'!CK27</f>
        <v>168</v>
      </c>
      <c r="AP18" s="60">
        <f>'09.2025'!CF27</f>
        <v>0</v>
      </c>
      <c r="AQ18" s="58">
        <f>'10.2025'!S27</f>
        <v>1240.837</v>
      </c>
      <c r="AR18" s="59">
        <f>'10.2025'!T27</f>
        <v>2058.1790000000001</v>
      </c>
      <c r="AS18" s="59">
        <f>'10.2025'!CK27</f>
        <v>1161</v>
      </c>
      <c r="AT18" s="60">
        <f>'10.2025'!CF27</f>
        <v>0</v>
      </c>
      <c r="AU18" s="58">
        <f>'11.2025'!S27</f>
        <v>2125.652</v>
      </c>
      <c r="AV18" s="59">
        <f>'11.2025'!T27</f>
        <v>2995.68</v>
      </c>
      <c r="AW18" s="59">
        <f>'11.2025'!CK27</f>
        <v>1995</v>
      </c>
      <c r="AX18" s="60">
        <f>'11.2025'!CF27</f>
        <v>0</v>
      </c>
      <c r="AY18" s="58">
        <f>'12.2025'!S27</f>
        <v>0</v>
      </c>
      <c r="AZ18" s="59">
        <f>'12.2025'!T27</f>
        <v>0</v>
      </c>
      <c r="BA18" s="59">
        <f>'12.2025'!CK27</f>
        <v>0</v>
      </c>
      <c r="BB18" s="60">
        <f>'12.2025'!CF27</f>
        <v>0</v>
      </c>
    </row>
    <row r="19" spans="1:54" x14ac:dyDescent="0.25">
      <c r="A19" s="34">
        <f t="shared" si="4"/>
        <v>14</v>
      </c>
      <c r="B19" s="38" t="s">
        <v>122</v>
      </c>
      <c r="C19" s="76">
        <f t="shared" si="0"/>
        <v>18274.364000000001</v>
      </c>
      <c r="D19" s="98">
        <f t="shared" si="1"/>
        <v>28474.534000000003</v>
      </c>
      <c r="E19" s="77">
        <f t="shared" si="2"/>
        <v>17665</v>
      </c>
      <c r="F19" s="78">
        <f t="shared" si="3"/>
        <v>0</v>
      </c>
      <c r="G19" s="58">
        <f>'01.2025'!S28</f>
        <v>2869.14</v>
      </c>
      <c r="H19" s="59">
        <f>'01.2025'!T28</f>
        <v>3691.0050000000001</v>
      </c>
      <c r="I19" s="59">
        <f>'01.2025'!CK28</f>
        <v>2775</v>
      </c>
      <c r="J19" s="60">
        <f>'01.2025'!CF28</f>
        <v>0</v>
      </c>
      <c r="K19" s="58">
        <f>'02.2025'!S28</f>
        <v>2844.1660000000002</v>
      </c>
      <c r="L19" s="59">
        <f>'02.2025'!T28</f>
        <v>3870.0169999999998</v>
      </c>
      <c r="M19" s="59">
        <f>'02.2025'!CK28</f>
        <v>2753</v>
      </c>
      <c r="N19" s="60">
        <f>'02.2025'!CF28</f>
        <v>0</v>
      </c>
      <c r="O19" s="58">
        <f>'03.2025'!S28</f>
        <v>2476.172</v>
      </c>
      <c r="P19" s="59">
        <f>'03.2025'!T28</f>
        <v>3276.4969999999998</v>
      </c>
      <c r="Q19" s="59">
        <f>'03.2025'!CK28</f>
        <v>2398</v>
      </c>
      <c r="R19" s="60">
        <f>'03.2025'!CF28</f>
        <v>0</v>
      </c>
      <c r="S19" s="61">
        <f>'04.2025'!S28</f>
        <v>2039.528</v>
      </c>
      <c r="T19" s="62">
        <f>'04.2025'!T28</f>
        <v>2610.9549999999999</v>
      </c>
      <c r="U19" s="62">
        <f>'04.2025'!CK28</f>
        <v>1976</v>
      </c>
      <c r="V19" s="63">
        <f>'04.2025'!CF28</f>
        <v>0</v>
      </c>
      <c r="W19" s="61">
        <f>'05.2025'!S28</f>
        <v>431.37900000000002</v>
      </c>
      <c r="X19" s="62">
        <f>'05.2025'!T28</f>
        <v>1289.384</v>
      </c>
      <c r="Y19" s="62">
        <f>'05.2025'!CK28</f>
        <v>413</v>
      </c>
      <c r="Z19" s="63">
        <f>'05.2025'!CF28</f>
        <v>0</v>
      </c>
      <c r="AA19" s="58">
        <f>'06.2025'!S28</f>
        <v>486.125</v>
      </c>
      <c r="AB19" s="59">
        <f>'06.2025'!T28</f>
        <v>1264.489</v>
      </c>
      <c r="AC19" s="59">
        <f>'06.2025'!CK28</f>
        <v>461</v>
      </c>
      <c r="AD19" s="60">
        <f>'06.2025'!CF28</f>
        <v>0</v>
      </c>
      <c r="AE19" s="58">
        <f>'07.2025'!S28</f>
        <v>1139.056</v>
      </c>
      <c r="AF19" s="59">
        <f>'07.2025'!T28</f>
        <v>1933.9639999999999</v>
      </c>
      <c r="AG19" s="59">
        <f>'07.2025'!CK28</f>
        <v>1105</v>
      </c>
      <c r="AH19" s="60">
        <f>'07.2025'!CF28</f>
        <v>0</v>
      </c>
      <c r="AI19" s="58">
        <f>'08.2025'!S28</f>
        <v>817.86199999999997</v>
      </c>
      <c r="AJ19" s="59">
        <f>'08.2025'!T28</f>
        <v>1681.24</v>
      </c>
      <c r="AK19" s="59">
        <f>'08.2025'!CK28</f>
        <v>791</v>
      </c>
      <c r="AL19" s="60">
        <f>'08.2025'!CF28</f>
        <v>0</v>
      </c>
      <c r="AM19" s="58">
        <f>'09.2025'!S28</f>
        <v>864.04200000000003</v>
      </c>
      <c r="AN19" s="59">
        <f>'09.2025'!T28</f>
        <v>2269.6759999999999</v>
      </c>
      <c r="AO19" s="59">
        <f>'09.2025'!CK28</f>
        <v>835</v>
      </c>
      <c r="AP19" s="60">
        <f>'09.2025'!CF28</f>
        <v>0</v>
      </c>
      <c r="AQ19" s="58">
        <f>'10.2025'!S28</f>
        <v>1912.423</v>
      </c>
      <c r="AR19" s="59">
        <f>'10.2025'!T28</f>
        <v>3199.7559999999999</v>
      </c>
      <c r="AS19" s="59">
        <f>'10.2025'!CK28</f>
        <v>1851</v>
      </c>
      <c r="AT19" s="60">
        <f>'10.2025'!CF28</f>
        <v>0</v>
      </c>
      <c r="AU19" s="58">
        <f>'11.2025'!S28</f>
        <v>2394.471</v>
      </c>
      <c r="AV19" s="59">
        <f>'11.2025'!T28</f>
        <v>3387.5509999999999</v>
      </c>
      <c r="AW19" s="59">
        <f>'11.2025'!CK28</f>
        <v>2307</v>
      </c>
      <c r="AX19" s="60">
        <f>'11.2025'!CF28</f>
        <v>0</v>
      </c>
      <c r="AY19" s="58">
        <f>'12.2025'!S28</f>
        <v>0</v>
      </c>
      <c r="AZ19" s="59">
        <f>'12.2025'!T28</f>
        <v>0</v>
      </c>
      <c r="BA19" s="59">
        <f>'12.2025'!CK28</f>
        <v>0</v>
      </c>
      <c r="BB19" s="60">
        <f>'12.2025'!CF28</f>
        <v>0</v>
      </c>
    </row>
    <row r="20" spans="1:54" x14ac:dyDescent="0.25">
      <c r="A20" s="34">
        <f t="shared" si="4"/>
        <v>15</v>
      </c>
      <c r="B20" s="38" t="s">
        <v>142</v>
      </c>
      <c r="C20" s="76">
        <f t="shared" si="0"/>
        <v>5352.737000000001</v>
      </c>
      <c r="D20" s="98">
        <f t="shared" si="1"/>
        <v>5710.0969999999998</v>
      </c>
      <c r="E20" s="77">
        <f t="shared" si="2"/>
        <v>4879</v>
      </c>
      <c r="F20" s="78">
        <f t="shared" si="3"/>
        <v>0</v>
      </c>
      <c r="G20" s="58">
        <f>'01.2025'!S29</f>
        <v>1692.463</v>
      </c>
      <c r="H20" s="59">
        <f>'01.2025'!T29</f>
        <v>1693.3979999999999</v>
      </c>
      <c r="I20" s="59">
        <f>'01.2025'!CK29</f>
        <v>1613</v>
      </c>
      <c r="J20" s="60">
        <f>'01.2025'!CF29</f>
        <v>0</v>
      </c>
      <c r="K20" s="58">
        <f>'02.2025'!S29</f>
        <v>1765.4849999999999</v>
      </c>
      <c r="L20" s="59">
        <f>'02.2025'!T29</f>
        <v>1957.3430000000001</v>
      </c>
      <c r="M20" s="59">
        <f>'02.2025'!CK29</f>
        <v>1682</v>
      </c>
      <c r="N20" s="60">
        <f>'02.2025'!CF29</f>
        <v>0</v>
      </c>
      <c r="O20" s="58">
        <f>'03.2025'!S29</f>
        <v>1046.616</v>
      </c>
      <c r="P20" s="59">
        <f>'03.2025'!T29</f>
        <v>1073.6679999999999</v>
      </c>
      <c r="Q20" s="59">
        <f>'03.2025'!CK29</f>
        <v>998</v>
      </c>
      <c r="R20" s="60">
        <f>'03.2025'!CF29</f>
        <v>0</v>
      </c>
      <c r="S20" s="61">
        <f>'04.2025'!S29</f>
        <v>663.05600000000004</v>
      </c>
      <c r="T20" s="62">
        <f>'04.2025'!T29</f>
        <v>793.41899999999998</v>
      </c>
      <c r="U20" s="62">
        <f>'04.2025'!CK29</f>
        <v>410</v>
      </c>
      <c r="V20" s="63">
        <f>'04.2025'!CF29</f>
        <v>0</v>
      </c>
      <c r="W20" s="61">
        <f>'05.2025'!S29</f>
        <v>0</v>
      </c>
      <c r="X20" s="62">
        <f>'05.2025'!T29</f>
        <v>0</v>
      </c>
      <c r="Y20" s="62">
        <f>'05.2025'!CK29</f>
        <v>0</v>
      </c>
      <c r="Z20" s="63">
        <f>'05.2025'!CF29</f>
        <v>0</v>
      </c>
      <c r="AA20" s="58">
        <f>'06.2025'!S29</f>
        <v>0</v>
      </c>
      <c r="AB20" s="59">
        <f>'06.2025'!T29</f>
        <v>0</v>
      </c>
      <c r="AC20" s="59">
        <f>'06.2025'!CK29</f>
        <v>0</v>
      </c>
      <c r="AD20" s="60">
        <f>'06.2025'!CF29</f>
        <v>0</v>
      </c>
      <c r="AE20" s="58">
        <f>'07.2025'!S29</f>
        <v>50.033000000000001</v>
      </c>
      <c r="AF20" s="59">
        <f>'07.2025'!T29</f>
        <v>56.408000000000001</v>
      </c>
      <c r="AG20" s="59">
        <f>'07.2025'!CK29</f>
        <v>47</v>
      </c>
      <c r="AH20" s="60">
        <f>'07.2025'!CF29</f>
        <v>0</v>
      </c>
      <c r="AI20" s="58">
        <f>'08.2025'!S29</f>
        <v>78.825999999999993</v>
      </c>
      <c r="AJ20" s="59">
        <f>'08.2025'!T29</f>
        <v>79.596999999999994</v>
      </c>
      <c r="AK20" s="59">
        <f>'08.2025'!CK29</f>
        <v>75</v>
      </c>
      <c r="AL20" s="60">
        <f>'08.2025'!CF29</f>
        <v>0</v>
      </c>
      <c r="AM20" s="58">
        <f>'09.2025'!S29</f>
        <v>56.258000000000003</v>
      </c>
      <c r="AN20" s="59">
        <f>'09.2025'!T29</f>
        <v>56.264000000000003</v>
      </c>
      <c r="AO20" s="59">
        <f>'09.2025'!CK29</f>
        <v>54</v>
      </c>
      <c r="AP20" s="60">
        <f>'09.2025'!CF29</f>
        <v>0</v>
      </c>
      <c r="AQ20" s="58">
        <f>'10.2025'!S29</f>
        <v>0</v>
      </c>
      <c r="AR20" s="59">
        <f>'10.2025'!T29</f>
        <v>0</v>
      </c>
      <c r="AS20" s="59">
        <f>'10.2025'!CK29</f>
        <v>0</v>
      </c>
      <c r="AT20" s="60">
        <f>'10.2025'!CF29</f>
        <v>0</v>
      </c>
      <c r="AU20" s="58">
        <f>'11.2025'!S29</f>
        <v>0</v>
      </c>
      <c r="AV20" s="59">
        <f>'11.2025'!T29</f>
        <v>0</v>
      </c>
      <c r="AW20" s="59">
        <f>'11.2025'!CK29</f>
        <v>0</v>
      </c>
      <c r="AX20" s="60">
        <f>'11.2025'!CF29</f>
        <v>0</v>
      </c>
      <c r="AY20" s="58">
        <f>'12.2025'!S29</f>
        <v>0</v>
      </c>
      <c r="AZ20" s="59">
        <f>'12.2025'!T29</f>
        <v>0</v>
      </c>
      <c r="BA20" s="59">
        <f>'12.2025'!CK29</f>
        <v>0</v>
      </c>
      <c r="BB20" s="60">
        <f>'12.2025'!CF29</f>
        <v>0</v>
      </c>
    </row>
    <row r="21" spans="1:54" x14ac:dyDescent="0.25">
      <c r="A21" s="34">
        <f t="shared" si="4"/>
        <v>16</v>
      </c>
      <c r="B21" s="37" t="s">
        <v>162</v>
      </c>
      <c r="C21" s="76">
        <f t="shared" si="0"/>
        <v>8416.2000000000007</v>
      </c>
      <c r="D21" s="98">
        <f t="shared" si="1"/>
        <v>8416.2000000000007</v>
      </c>
      <c r="E21" s="77">
        <f t="shared" si="2"/>
        <v>7298</v>
      </c>
      <c r="F21" s="78">
        <f t="shared" si="3"/>
        <v>0</v>
      </c>
      <c r="G21" s="58">
        <f>'01.2025'!S30</f>
        <v>1350.5</v>
      </c>
      <c r="H21" s="59">
        <f>'01.2025'!T30</f>
        <v>1350.5</v>
      </c>
      <c r="I21" s="59">
        <f>'01.2025'!CK30</f>
        <v>1175</v>
      </c>
      <c r="J21" s="60">
        <f>'01.2025'!CF30</f>
        <v>0</v>
      </c>
      <c r="K21" s="58">
        <f>'02.2025'!S30</f>
        <v>1221</v>
      </c>
      <c r="L21" s="59">
        <f>'02.2025'!T30</f>
        <v>1221</v>
      </c>
      <c r="M21" s="59">
        <f>'02.2025'!CK30</f>
        <v>1057</v>
      </c>
      <c r="N21" s="60">
        <f>'02.2025'!CF30</f>
        <v>0</v>
      </c>
      <c r="O21" s="58">
        <f>'03.2025'!S30</f>
        <v>1211.75</v>
      </c>
      <c r="P21" s="59">
        <f>'03.2025'!T30</f>
        <v>1211.75</v>
      </c>
      <c r="Q21" s="59">
        <f>'03.2025'!CK30</f>
        <v>1037</v>
      </c>
      <c r="R21" s="60">
        <f>'03.2025'!CF30</f>
        <v>0</v>
      </c>
      <c r="S21" s="61">
        <f>'04.2025'!S30</f>
        <v>1082.25</v>
      </c>
      <c r="T21" s="62">
        <f>'04.2025'!T30</f>
        <v>1082.25</v>
      </c>
      <c r="U21" s="62">
        <f>'04.2025'!CK30</f>
        <v>926</v>
      </c>
      <c r="V21" s="63">
        <f>'04.2025'!CF30</f>
        <v>0</v>
      </c>
      <c r="W21" s="61">
        <f>'05.2025'!S30</f>
        <v>693.75</v>
      </c>
      <c r="X21" s="62">
        <f>'05.2025'!T30</f>
        <v>693.75</v>
      </c>
      <c r="Y21" s="62">
        <f>'05.2025'!CK30</f>
        <v>605</v>
      </c>
      <c r="Z21" s="63">
        <f>'05.2025'!CF30</f>
        <v>0</v>
      </c>
      <c r="AA21" s="58">
        <f>'06.2025'!S30</f>
        <v>0</v>
      </c>
      <c r="AB21" s="59">
        <f>'06.2025'!T30</f>
        <v>0</v>
      </c>
      <c r="AC21" s="59">
        <f>'06.2025'!CK30</f>
        <v>0</v>
      </c>
      <c r="AD21" s="60">
        <f>'06.2025'!CF30</f>
        <v>0</v>
      </c>
      <c r="AE21" s="58">
        <f>'07.2025'!S30</f>
        <v>0</v>
      </c>
      <c r="AF21" s="59">
        <f>'07.2025'!T30</f>
        <v>0</v>
      </c>
      <c r="AG21" s="59">
        <f>'07.2025'!CK30</f>
        <v>0</v>
      </c>
      <c r="AH21" s="60">
        <f>'07.2025'!CF30</f>
        <v>0</v>
      </c>
      <c r="AI21" s="58">
        <f>'08.2025'!S30</f>
        <v>0</v>
      </c>
      <c r="AJ21" s="59">
        <f>'08.2025'!T30</f>
        <v>0</v>
      </c>
      <c r="AK21" s="59">
        <f>'08.2025'!CK30</f>
        <v>0</v>
      </c>
      <c r="AL21" s="60">
        <f>'08.2025'!CF30</f>
        <v>0</v>
      </c>
      <c r="AM21" s="58">
        <f>'09.2025'!S30</f>
        <v>698</v>
      </c>
      <c r="AN21" s="59">
        <f>'09.2025'!T30</f>
        <v>698</v>
      </c>
      <c r="AO21" s="59">
        <f>'09.2025'!CK30</f>
        <v>615</v>
      </c>
      <c r="AP21" s="60">
        <f>'09.2025'!CF30</f>
        <v>0</v>
      </c>
      <c r="AQ21" s="58">
        <f>'10.2025'!S30</f>
        <v>882.45</v>
      </c>
      <c r="AR21" s="59">
        <f>'10.2025'!T30</f>
        <v>882.45</v>
      </c>
      <c r="AS21" s="59">
        <f>'10.2025'!CK30</f>
        <v>764</v>
      </c>
      <c r="AT21" s="60">
        <f>'10.2025'!CF30</f>
        <v>0</v>
      </c>
      <c r="AU21" s="58">
        <f>'11.2025'!S30</f>
        <v>1276.5</v>
      </c>
      <c r="AV21" s="59">
        <f>'11.2025'!T30</f>
        <v>1276.5</v>
      </c>
      <c r="AW21" s="59">
        <f>'11.2025'!CK30</f>
        <v>1119</v>
      </c>
      <c r="AX21" s="60">
        <f>'11.2025'!CF30</f>
        <v>0</v>
      </c>
      <c r="AY21" s="58">
        <f>'12.2025'!S30</f>
        <v>0</v>
      </c>
      <c r="AZ21" s="59">
        <f>'12.2025'!T30</f>
        <v>0</v>
      </c>
      <c r="BA21" s="59">
        <f>'12.2025'!CK30</f>
        <v>0</v>
      </c>
      <c r="BB21" s="60">
        <f>'12.2025'!CF30</f>
        <v>0</v>
      </c>
    </row>
    <row r="22" spans="1:54" x14ac:dyDescent="0.25">
      <c r="A22" s="34">
        <f t="shared" si="4"/>
        <v>17</v>
      </c>
      <c r="B22" s="38" t="s">
        <v>129</v>
      </c>
      <c r="C22" s="76">
        <f t="shared" si="0"/>
        <v>15935.828000000001</v>
      </c>
      <c r="D22" s="98">
        <f t="shared" si="1"/>
        <v>15935.828000000001</v>
      </c>
      <c r="E22" s="77">
        <f t="shared" si="2"/>
        <v>16412</v>
      </c>
      <c r="F22" s="78">
        <f t="shared" si="3"/>
        <v>0</v>
      </c>
      <c r="G22" s="58">
        <f>'01.2025'!S31</f>
        <v>2339.9659999999999</v>
      </c>
      <c r="H22" s="59">
        <f>'01.2025'!T31</f>
        <v>2339.9659999999999</v>
      </c>
      <c r="I22" s="59">
        <f>'01.2025'!CK31</f>
        <v>2411</v>
      </c>
      <c r="J22" s="60">
        <f>'01.2025'!CF31</f>
        <v>0</v>
      </c>
      <c r="K22" s="58">
        <f>'02.2025'!S31</f>
        <v>2095.4949999999999</v>
      </c>
      <c r="L22" s="59">
        <f>'02.2025'!T31</f>
        <v>2095.4949999999999</v>
      </c>
      <c r="M22" s="59">
        <f>'02.2025'!CK31</f>
        <v>2159</v>
      </c>
      <c r="N22" s="60">
        <f>'02.2025'!CF31</f>
        <v>0</v>
      </c>
      <c r="O22" s="58">
        <f>'03.2025'!S31</f>
        <v>1519.2059999999999</v>
      </c>
      <c r="P22" s="59">
        <f>'03.2025'!T31</f>
        <v>1519.2059999999999</v>
      </c>
      <c r="Q22" s="59">
        <f>'03.2025'!CK31</f>
        <v>1565</v>
      </c>
      <c r="R22" s="60">
        <f>'03.2025'!CF31</f>
        <v>0</v>
      </c>
      <c r="S22" s="61">
        <f>'04.2025'!S31</f>
        <v>1381.924</v>
      </c>
      <c r="T22" s="62">
        <f>'04.2025'!T31</f>
        <v>1381.924</v>
      </c>
      <c r="U22" s="62">
        <f>'04.2025'!CK31</f>
        <v>1424</v>
      </c>
      <c r="V22" s="63">
        <f>'04.2025'!CF31</f>
        <v>0</v>
      </c>
      <c r="W22" s="61">
        <f>'05.2025'!S31</f>
        <v>1439.11</v>
      </c>
      <c r="X22" s="62">
        <f>'05.2025'!T31</f>
        <v>1439.11</v>
      </c>
      <c r="Y22" s="62">
        <f>'05.2025'!CK31</f>
        <v>1482</v>
      </c>
      <c r="Z22" s="63">
        <f>'05.2025'!CF31</f>
        <v>0</v>
      </c>
      <c r="AA22" s="58">
        <f>'06.2025'!S31</f>
        <v>716.18</v>
      </c>
      <c r="AB22" s="59">
        <f>'06.2025'!T31</f>
        <v>716.18</v>
      </c>
      <c r="AC22" s="59">
        <f>'06.2025'!CK31</f>
        <v>738</v>
      </c>
      <c r="AD22" s="60">
        <f>'06.2025'!CF31</f>
        <v>0</v>
      </c>
      <c r="AE22" s="58">
        <f>'07.2025'!S31</f>
        <v>926.40300000000002</v>
      </c>
      <c r="AF22" s="59">
        <f>'07.2025'!T31</f>
        <v>926.40300000000002</v>
      </c>
      <c r="AG22" s="59">
        <f>'07.2025'!CK31</f>
        <v>953</v>
      </c>
      <c r="AH22" s="60">
        <f>'07.2025'!CF31</f>
        <v>0</v>
      </c>
      <c r="AI22" s="58">
        <f>'08.2025'!S31</f>
        <v>871.154</v>
      </c>
      <c r="AJ22" s="59">
        <f>'08.2025'!T31</f>
        <v>871.154</v>
      </c>
      <c r="AK22" s="59">
        <f>'08.2025'!CK31</f>
        <v>897</v>
      </c>
      <c r="AL22" s="60">
        <f>'08.2025'!CF31</f>
        <v>0</v>
      </c>
      <c r="AM22" s="58">
        <f>'09.2025'!S31</f>
        <v>1022.057</v>
      </c>
      <c r="AN22" s="59">
        <f>'09.2025'!T31</f>
        <v>1022.057</v>
      </c>
      <c r="AO22" s="59">
        <f>'09.2025'!CK31</f>
        <v>1050</v>
      </c>
      <c r="AP22" s="60">
        <f>'09.2025'!CF31</f>
        <v>0</v>
      </c>
      <c r="AQ22" s="58">
        <f>'10.2025'!S31</f>
        <v>1618.288</v>
      </c>
      <c r="AR22" s="59">
        <f>'10.2025'!T31</f>
        <v>1618.288</v>
      </c>
      <c r="AS22" s="59">
        <f>'10.2025'!CK31</f>
        <v>1666</v>
      </c>
      <c r="AT22" s="60">
        <f>'10.2025'!CF31</f>
        <v>0</v>
      </c>
      <c r="AU22" s="58">
        <f>'11.2025'!S31</f>
        <v>2006.0450000000001</v>
      </c>
      <c r="AV22" s="59">
        <f>'11.2025'!T31</f>
        <v>2006.0450000000001</v>
      </c>
      <c r="AW22" s="59">
        <f>'11.2025'!CK31</f>
        <v>2067</v>
      </c>
      <c r="AX22" s="60">
        <f>'11.2025'!CF31</f>
        <v>0</v>
      </c>
      <c r="AY22" s="58">
        <f>'12.2025'!S31</f>
        <v>0</v>
      </c>
      <c r="AZ22" s="59">
        <f>'12.2025'!T31</f>
        <v>0</v>
      </c>
      <c r="BA22" s="59">
        <f>'12.2025'!CK31</f>
        <v>0</v>
      </c>
      <c r="BB22" s="60">
        <f>'12.2025'!CF31</f>
        <v>0</v>
      </c>
    </row>
    <row r="23" spans="1:54" x14ac:dyDescent="0.25">
      <c r="A23" s="34">
        <f t="shared" si="4"/>
        <v>18</v>
      </c>
      <c r="B23" s="37" t="s">
        <v>206</v>
      </c>
      <c r="C23" s="76">
        <f t="shared" si="0"/>
        <v>3575.3779999999997</v>
      </c>
      <c r="D23" s="98">
        <f t="shared" si="1"/>
        <v>3575.3779999999997</v>
      </c>
      <c r="E23" s="77">
        <f t="shared" si="2"/>
        <v>3411</v>
      </c>
      <c r="F23" s="78">
        <f t="shared" si="3"/>
        <v>0</v>
      </c>
      <c r="G23" s="58">
        <f>'01.2025'!S32</f>
        <v>255.489</v>
      </c>
      <c r="H23" s="59">
        <f>'01.2025'!T32</f>
        <v>255.489</v>
      </c>
      <c r="I23" s="59">
        <f>'01.2025'!CK32</f>
        <v>246</v>
      </c>
      <c r="J23" s="60">
        <f>'01.2025'!CF32</f>
        <v>0</v>
      </c>
      <c r="K23" s="58">
        <f>'02.2025'!S32</f>
        <v>210.37299999999999</v>
      </c>
      <c r="L23" s="59">
        <f>'02.2025'!T32</f>
        <v>210.37299999999999</v>
      </c>
      <c r="M23" s="59">
        <f>'02.2025'!CK32</f>
        <v>192</v>
      </c>
      <c r="N23" s="60">
        <f>'02.2025'!CF32</f>
        <v>0</v>
      </c>
      <c r="O23" s="58">
        <f>'03.2025'!S32</f>
        <v>170.131</v>
      </c>
      <c r="P23" s="59">
        <f>'03.2025'!T32</f>
        <v>170.131</v>
      </c>
      <c r="Q23" s="59">
        <f>'03.2025'!CK32</f>
        <v>159</v>
      </c>
      <c r="R23" s="60">
        <f>'03.2025'!CF32</f>
        <v>0</v>
      </c>
      <c r="S23" s="61">
        <f>'04.2025'!S32</f>
        <v>250.024</v>
      </c>
      <c r="T23" s="62">
        <f>'04.2025'!T32</f>
        <v>250.024</v>
      </c>
      <c r="U23" s="62">
        <f>'04.2025'!CK32</f>
        <v>242</v>
      </c>
      <c r="V23" s="63">
        <f>'04.2025'!CF32</f>
        <v>0</v>
      </c>
      <c r="W23" s="61">
        <f>'05.2025'!S32</f>
        <v>378.09399999999999</v>
      </c>
      <c r="X23" s="62">
        <f>'05.2025'!T32</f>
        <v>378.09399999999999</v>
      </c>
      <c r="Y23" s="62">
        <f>'05.2025'!CK32</f>
        <v>369</v>
      </c>
      <c r="Z23" s="63">
        <f>'05.2025'!CF32</f>
        <v>0</v>
      </c>
      <c r="AA23" s="58">
        <f>'06.2025'!S32</f>
        <v>185.80600000000001</v>
      </c>
      <c r="AB23" s="59">
        <f>'06.2025'!T32</f>
        <v>185.80600000000001</v>
      </c>
      <c r="AC23" s="59">
        <f>'06.2025'!CK32</f>
        <v>166</v>
      </c>
      <c r="AD23" s="60">
        <f>'06.2025'!CF32</f>
        <v>0</v>
      </c>
      <c r="AE23" s="58">
        <f>'07.2025'!S32</f>
        <v>248.94399999999999</v>
      </c>
      <c r="AF23" s="59">
        <f>'07.2025'!T32</f>
        <v>248.94399999999999</v>
      </c>
      <c r="AG23" s="59">
        <f>'07.2025'!CK32</f>
        <v>237</v>
      </c>
      <c r="AH23" s="60">
        <f>'07.2025'!CF32</f>
        <v>0</v>
      </c>
      <c r="AI23" s="58">
        <f>'08.2025'!S32</f>
        <v>58.819000000000003</v>
      </c>
      <c r="AJ23" s="59">
        <f>'08.2025'!T32</f>
        <v>58.819000000000003</v>
      </c>
      <c r="AK23" s="59">
        <f>'08.2025'!CK32</f>
        <v>42</v>
      </c>
      <c r="AL23" s="60">
        <f>'08.2025'!CF32</f>
        <v>0</v>
      </c>
      <c r="AM23" s="58">
        <f>'09.2025'!S32</f>
        <v>292.61799999999999</v>
      </c>
      <c r="AN23" s="59">
        <f>'09.2025'!T32</f>
        <v>292.61799999999999</v>
      </c>
      <c r="AO23" s="59">
        <f>'09.2025'!CK32</f>
        <v>264</v>
      </c>
      <c r="AP23" s="60">
        <f>'09.2025'!CF32</f>
        <v>0</v>
      </c>
      <c r="AQ23" s="58">
        <f>'10.2025'!S32</f>
        <v>809.01300000000003</v>
      </c>
      <c r="AR23" s="59">
        <f>'10.2025'!T32</f>
        <v>809.01300000000003</v>
      </c>
      <c r="AS23" s="59">
        <f>'10.2025'!CK32</f>
        <v>804</v>
      </c>
      <c r="AT23" s="60">
        <f>'10.2025'!CF32</f>
        <v>0</v>
      </c>
      <c r="AU23" s="58">
        <f>'11.2025'!S32</f>
        <v>716.06700000000001</v>
      </c>
      <c r="AV23" s="59">
        <f>'11.2025'!T32</f>
        <v>716.06700000000001</v>
      </c>
      <c r="AW23" s="59">
        <f>'11.2025'!CK32</f>
        <v>690</v>
      </c>
      <c r="AX23" s="60">
        <f>'11.2025'!CF32</f>
        <v>0</v>
      </c>
      <c r="AY23" s="58">
        <f>'12.2025'!S32</f>
        <v>0</v>
      </c>
      <c r="AZ23" s="59">
        <f>'12.2025'!T32</f>
        <v>0</v>
      </c>
      <c r="BA23" s="59">
        <f>'12.2025'!CK32</f>
        <v>0</v>
      </c>
      <c r="BB23" s="60">
        <f>'12.2025'!CF32</f>
        <v>0</v>
      </c>
    </row>
    <row r="24" spans="1:54" x14ac:dyDescent="0.25">
      <c r="A24" s="34">
        <f t="shared" si="4"/>
        <v>19</v>
      </c>
      <c r="B24" s="37" t="s">
        <v>207</v>
      </c>
      <c r="C24" s="76">
        <f t="shared" si="0"/>
        <v>0</v>
      </c>
      <c r="D24" s="98">
        <f t="shared" si="1"/>
        <v>0</v>
      </c>
      <c r="E24" s="77">
        <f t="shared" si="2"/>
        <v>0</v>
      </c>
      <c r="F24" s="78">
        <f t="shared" si="3"/>
        <v>0</v>
      </c>
      <c r="G24" s="58">
        <f>'01.2025'!S33</f>
        <v>0</v>
      </c>
      <c r="H24" s="59">
        <f>'01.2025'!T33</f>
        <v>0</v>
      </c>
      <c r="I24" s="59">
        <f>'01.2025'!CK33</f>
        <v>0</v>
      </c>
      <c r="J24" s="60">
        <f>'01.2025'!CF33</f>
        <v>0</v>
      </c>
      <c r="K24" s="58">
        <f>'02.2025'!S33</f>
        <v>0</v>
      </c>
      <c r="L24" s="59">
        <f>'02.2025'!T33</f>
        <v>0</v>
      </c>
      <c r="M24" s="59">
        <f>'02.2025'!CK33</f>
        <v>0</v>
      </c>
      <c r="N24" s="60">
        <f>'02.2025'!CF33</f>
        <v>0</v>
      </c>
      <c r="O24" s="58">
        <f>'03.2025'!S33</f>
        <v>0</v>
      </c>
      <c r="P24" s="59">
        <f>'03.2025'!T33</f>
        <v>0</v>
      </c>
      <c r="Q24" s="59">
        <f>'03.2025'!CK33</f>
        <v>0</v>
      </c>
      <c r="R24" s="60">
        <f>'03.2025'!CF33</f>
        <v>0</v>
      </c>
      <c r="S24" s="61">
        <f>'04.2025'!S33</f>
        <v>0</v>
      </c>
      <c r="T24" s="62">
        <f>'04.2025'!T33</f>
        <v>0</v>
      </c>
      <c r="U24" s="62">
        <f>'04.2025'!CK33</f>
        <v>0</v>
      </c>
      <c r="V24" s="63">
        <f>'04.2025'!CF33</f>
        <v>0</v>
      </c>
      <c r="W24" s="61">
        <f>'05.2025'!S33</f>
        <v>0</v>
      </c>
      <c r="X24" s="62">
        <f>'05.2025'!T33</f>
        <v>0</v>
      </c>
      <c r="Y24" s="62">
        <f>'05.2025'!CK33</f>
        <v>0</v>
      </c>
      <c r="Z24" s="63">
        <f>'05.2025'!CF33</f>
        <v>0</v>
      </c>
      <c r="AA24" s="58">
        <f>'06.2025'!S33</f>
        <v>0</v>
      </c>
      <c r="AB24" s="59">
        <f>'06.2025'!T33</f>
        <v>0</v>
      </c>
      <c r="AC24" s="59">
        <f>'06.2025'!CK33</f>
        <v>0</v>
      </c>
      <c r="AD24" s="60">
        <f>'06.2025'!CF33</f>
        <v>0</v>
      </c>
      <c r="AE24" s="58">
        <f>'07.2025'!S33</f>
        <v>0</v>
      </c>
      <c r="AF24" s="59">
        <f>'07.2025'!T33</f>
        <v>0</v>
      </c>
      <c r="AG24" s="59">
        <f>'07.2025'!CK33</f>
        <v>0</v>
      </c>
      <c r="AH24" s="60">
        <f>'07.2025'!CF33</f>
        <v>0</v>
      </c>
      <c r="AI24" s="58">
        <f>'08.2025'!S33</f>
        <v>0</v>
      </c>
      <c r="AJ24" s="59">
        <f>'08.2025'!T33</f>
        <v>0</v>
      </c>
      <c r="AK24" s="59">
        <f>'08.2025'!CK33</f>
        <v>0</v>
      </c>
      <c r="AL24" s="60">
        <f>'08.2025'!CF33</f>
        <v>0</v>
      </c>
      <c r="AM24" s="58">
        <f>'09.2025'!S33</f>
        <v>0</v>
      </c>
      <c r="AN24" s="59">
        <f>'09.2025'!T33</f>
        <v>0</v>
      </c>
      <c r="AO24" s="59">
        <f>'09.2025'!CK33</f>
        <v>0</v>
      </c>
      <c r="AP24" s="60">
        <f>'09.2025'!CF33</f>
        <v>0</v>
      </c>
      <c r="AQ24" s="58">
        <f>'10.2025'!S33</f>
        <v>0</v>
      </c>
      <c r="AR24" s="59">
        <f>'10.2025'!T33</f>
        <v>0</v>
      </c>
      <c r="AS24" s="59">
        <f>'10.2025'!CK33</f>
        <v>0</v>
      </c>
      <c r="AT24" s="60">
        <f>'10.2025'!CF33</f>
        <v>0</v>
      </c>
      <c r="AU24" s="58">
        <f>'11.2025'!S33</f>
        <v>0</v>
      </c>
      <c r="AV24" s="59">
        <f>'11.2025'!T33</f>
        <v>0</v>
      </c>
      <c r="AW24" s="59">
        <f>'11.2025'!CK33</f>
        <v>0</v>
      </c>
      <c r="AX24" s="60">
        <f>'11.2025'!CF33</f>
        <v>0</v>
      </c>
      <c r="AY24" s="58">
        <f>'12.2025'!S33</f>
        <v>0</v>
      </c>
      <c r="AZ24" s="59">
        <f>'12.2025'!T33</f>
        <v>0</v>
      </c>
      <c r="BA24" s="59">
        <f>'12.2025'!CK33</f>
        <v>0</v>
      </c>
      <c r="BB24" s="60">
        <f>'12.2025'!CF33</f>
        <v>0</v>
      </c>
    </row>
    <row r="25" spans="1:54" x14ac:dyDescent="0.25">
      <c r="A25" s="34">
        <f t="shared" si="4"/>
        <v>20</v>
      </c>
      <c r="B25" s="38" t="s">
        <v>48</v>
      </c>
      <c r="C25" s="76">
        <f t="shared" si="0"/>
        <v>39455.597999999998</v>
      </c>
      <c r="D25" s="98">
        <f t="shared" si="1"/>
        <v>32079.425000000003</v>
      </c>
      <c r="E25" s="77">
        <f t="shared" si="2"/>
        <v>33086</v>
      </c>
      <c r="F25" s="78">
        <f t="shared" si="3"/>
        <v>0</v>
      </c>
      <c r="G25" s="58">
        <f>'01.2025'!S34</f>
        <v>4453.96</v>
      </c>
      <c r="H25" s="59">
        <f>'01.2025'!T34</f>
        <v>6599.0259999999998</v>
      </c>
      <c r="I25" s="59">
        <f>'01.2025'!CK34</f>
        <v>3630</v>
      </c>
      <c r="J25" s="60">
        <f>'01.2025'!CF34</f>
        <v>0</v>
      </c>
      <c r="K25" s="58">
        <f>'02.2025'!S34</f>
        <v>3933.8</v>
      </c>
      <c r="L25" s="59">
        <f>'02.2025'!T34</f>
        <v>6460.42</v>
      </c>
      <c r="M25" s="59">
        <f>'02.2025'!CK34</f>
        <v>3232</v>
      </c>
      <c r="N25" s="60">
        <f>'02.2025'!CF34</f>
        <v>0</v>
      </c>
      <c r="O25" s="58">
        <f>'03.2025'!S34</f>
        <v>3693</v>
      </c>
      <c r="P25" s="59">
        <f>'03.2025'!T34</f>
        <v>3646.375</v>
      </c>
      <c r="Q25" s="59">
        <f>'03.2025'!CK34</f>
        <v>3200</v>
      </c>
      <c r="R25" s="60">
        <f>'03.2025'!CF34</f>
        <v>0</v>
      </c>
      <c r="S25" s="61">
        <f>'04.2025'!S34</f>
        <v>2692.96</v>
      </c>
      <c r="T25" s="62">
        <f>'04.2025'!T34</f>
        <v>3215.9349999999999</v>
      </c>
      <c r="U25" s="62">
        <f>'04.2025'!CK34</f>
        <v>2258</v>
      </c>
      <c r="V25" s="63">
        <f>'04.2025'!CF34</f>
        <v>0</v>
      </c>
      <c r="W25" s="61">
        <f>'05.2025'!S34</f>
        <v>2973.3</v>
      </c>
      <c r="X25" s="62">
        <f>'05.2025'!T34</f>
        <v>1497.2159999999999</v>
      </c>
      <c r="Y25" s="62">
        <f>'05.2025'!CK34</f>
        <v>2520</v>
      </c>
      <c r="Z25" s="63">
        <f>'05.2025'!CF34</f>
        <v>0</v>
      </c>
      <c r="AA25" s="58">
        <f>'06.2025'!S34</f>
        <v>3594.0140000000001</v>
      </c>
      <c r="AB25" s="59">
        <f>'06.2025'!T34</f>
        <v>1497.2159999999999</v>
      </c>
      <c r="AC25" s="59">
        <f>'06.2025'!CK34</f>
        <v>3014</v>
      </c>
      <c r="AD25" s="60">
        <f>'06.2025'!CF34</f>
        <v>0</v>
      </c>
      <c r="AE25" s="58">
        <f>'07.2025'!S34</f>
        <v>3540.5740000000001</v>
      </c>
      <c r="AF25" s="59">
        <f>'07.2025'!T34</f>
        <v>1201.5309999999999</v>
      </c>
      <c r="AG25" s="59">
        <f>'07.2025'!CK34</f>
        <v>3043</v>
      </c>
      <c r="AH25" s="60">
        <f>'07.2025'!CF34</f>
        <v>0</v>
      </c>
      <c r="AI25" s="58">
        <f>'08.2025'!S34</f>
        <v>3630.65</v>
      </c>
      <c r="AJ25" s="59">
        <f>'08.2025'!T34</f>
        <v>1069.087</v>
      </c>
      <c r="AK25" s="59">
        <f>'08.2025'!CK34</f>
        <v>3061</v>
      </c>
      <c r="AL25" s="60">
        <f>'08.2025'!CF34</f>
        <v>0</v>
      </c>
      <c r="AM25" s="58">
        <f>'09.2025'!S34</f>
        <v>3587.24</v>
      </c>
      <c r="AN25" s="59">
        <f>'09.2025'!T34</f>
        <v>1259.912</v>
      </c>
      <c r="AO25" s="59">
        <f>'09.2025'!CK34</f>
        <v>3045</v>
      </c>
      <c r="AP25" s="60">
        <f>'09.2025'!CF34</f>
        <v>0</v>
      </c>
      <c r="AQ25" s="58">
        <f>'10.2025'!S34</f>
        <v>4027.2</v>
      </c>
      <c r="AR25" s="59">
        <f>'10.2025'!T34</f>
        <v>1871.114</v>
      </c>
      <c r="AS25" s="59">
        <f>'10.2025'!CK34</f>
        <v>3189</v>
      </c>
      <c r="AT25" s="60">
        <f>'10.2025'!CF34</f>
        <v>0</v>
      </c>
      <c r="AU25" s="58">
        <f>'11.2025'!S34</f>
        <v>3328.9</v>
      </c>
      <c r="AV25" s="59">
        <f>'11.2025'!T34</f>
        <v>3761.5929999999998</v>
      </c>
      <c r="AW25" s="59">
        <f>'11.2025'!CK34</f>
        <v>2894</v>
      </c>
      <c r="AX25" s="60">
        <f>'11.2025'!CF34</f>
        <v>0</v>
      </c>
      <c r="AY25" s="58">
        <f>'12.2025'!S34</f>
        <v>0</v>
      </c>
      <c r="AZ25" s="59">
        <f>'12.2025'!T34</f>
        <v>0</v>
      </c>
      <c r="BA25" s="59">
        <f>'12.2025'!CK34</f>
        <v>0</v>
      </c>
      <c r="BB25" s="60">
        <f>'12.2025'!CF34</f>
        <v>0</v>
      </c>
    </row>
    <row r="26" spans="1:54" x14ac:dyDescent="0.25">
      <c r="A26" s="34">
        <f t="shared" si="4"/>
        <v>21</v>
      </c>
      <c r="B26" s="38" t="s">
        <v>48</v>
      </c>
      <c r="C26" s="76">
        <f t="shared" si="0"/>
        <v>12991.75</v>
      </c>
      <c r="D26" s="98">
        <f t="shared" si="1"/>
        <v>28883.083999999995</v>
      </c>
      <c r="E26" s="77">
        <f t="shared" si="2"/>
        <v>13306</v>
      </c>
      <c r="F26" s="78">
        <f t="shared" si="3"/>
        <v>0</v>
      </c>
      <c r="G26" s="58">
        <f>'01.2025'!S35</f>
        <v>1354</v>
      </c>
      <c r="H26" s="59">
        <f>'01.2025'!T35</f>
        <v>7370.8289999999997</v>
      </c>
      <c r="I26" s="59">
        <f>'01.2025'!CK35</f>
        <v>1145</v>
      </c>
      <c r="J26" s="60">
        <f>'01.2025'!CF35</f>
        <v>0</v>
      </c>
      <c r="K26" s="58">
        <f>'02.2025'!S35</f>
        <v>1420</v>
      </c>
      <c r="L26" s="59">
        <f>'02.2025'!T35</f>
        <v>7208.076</v>
      </c>
      <c r="M26" s="59">
        <f>'02.2025'!CK35</f>
        <v>1040</v>
      </c>
      <c r="N26" s="60">
        <f>'02.2025'!CF35</f>
        <v>0</v>
      </c>
      <c r="O26" s="58">
        <f>'03.2025'!S35</f>
        <v>1150</v>
      </c>
      <c r="P26" s="59">
        <f>'03.2025'!T35</f>
        <v>4228.1239999999998</v>
      </c>
      <c r="Q26" s="59">
        <f>'03.2025'!CK35</f>
        <v>1148</v>
      </c>
      <c r="R26" s="60">
        <f>'03.2025'!CF35</f>
        <v>0</v>
      </c>
      <c r="S26" s="61">
        <f>'04.2025'!S35</f>
        <v>1203</v>
      </c>
      <c r="T26" s="62">
        <f>'04.2025'!T35</f>
        <v>3544.6190000000001</v>
      </c>
      <c r="U26" s="62">
        <f>'04.2025'!CK35</f>
        <v>1154</v>
      </c>
      <c r="V26" s="63">
        <f>'04.2025'!CF35</f>
        <v>0</v>
      </c>
      <c r="W26" s="61">
        <f>'05.2025'!S35</f>
        <v>1123</v>
      </c>
      <c r="X26" s="62">
        <f>'05.2025'!T35</f>
        <v>440.91500000000002</v>
      </c>
      <c r="Y26" s="62">
        <f>'05.2025'!CK35</f>
        <v>1365</v>
      </c>
      <c r="Z26" s="63">
        <f>'05.2025'!CF35</f>
        <v>0</v>
      </c>
      <c r="AA26" s="58">
        <f>'06.2025'!S35</f>
        <v>1062</v>
      </c>
      <c r="AB26" s="59">
        <f>'06.2025'!T35</f>
        <v>394.10399999999998</v>
      </c>
      <c r="AC26" s="59">
        <f>'06.2025'!CK35</f>
        <v>1267</v>
      </c>
      <c r="AD26" s="60">
        <f>'06.2025'!CF35</f>
        <v>0</v>
      </c>
      <c r="AE26" s="58">
        <f>'07.2025'!S35</f>
        <v>1070.32</v>
      </c>
      <c r="AF26" s="59">
        <f>'07.2025'!T35</f>
        <v>385.13900000000001</v>
      </c>
      <c r="AG26" s="59">
        <f>'07.2025'!CK35</f>
        <v>1281</v>
      </c>
      <c r="AH26" s="60">
        <f>'07.2025'!CF35</f>
        <v>0</v>
      </c>
      <c r="AI26" s="58">
        <f>'08.2025'!S35</f>
        <v>1103.43</v>
      </c>
      <c r="AJ26" s="59">
        <f>'08.2025'!T35</f>
        <v>374.262</v>
      </c>
      <c r="AK26" s="59">
        <f>'08.2025'!CK35</f>
        <v>1291</v>
      </c>
      <c r="AL26" s="60">
        <f>'08.2025'!CF35</f>
        <v>0</v>
      </c>
      <c r="AM26" s="58">
        <f>'09.2025'!S35</f>
        <v>1119</v>
      </c>
      <c r="AN26" s="59">
        <f>'09.2025'!T35</f>
        <v>393.70600000000002</v>
      </c>
      <c r="AO26" s="59">
        <f>'09.2025'!CK35</f>
        <v>1282</v>
      </c>
      <c r="AP26" s="60">
        <f>'09.2025'!CF35</f>
        <v>0</v>
      </c>
      <c r="AQ26" s="58">
        <f>'10.2025'!S35</f>
        <v>1220</v>
      </c>
      <c r="AR26" s="59">
        <f>'10.2025'!T35</f>
        <v>524.25099999999998</v>
      </c>
      <c r="AS26" s="59">
        <f>'10.2025'!CK35</f>
        <v>1325</v>
      </c>
      <c r="AT26" s="60">
        <f>'10.2025'!CF35</f>
        <v>0</v>
      </c>
      <c r="AU26" s="58">
        <f>'11.2025'!S35</f>
        <v>1167</v>
      </c>
      <c r="AV26" s="59">
        <f>'11.2025'!T35</f>
        <v>4019.0590000000002</v>
      </c>
      <c r="AW26" s="59">
        <f>'11.2025'!CK35</f>
        <v>1008</v>
      </c>
      <c r="AX26" s="60">
        <f>'11.2025'!CF35</f>
        <v>0</v>
      </c>
      <c r="AY26" s="58">
        <f>'12.2025'!S35</f>
        <v>0</v>
      </c>
      <c r="AZ26" s="59">
        <f>'12.2025'!T35</f>
        <v>0</v>
      </c>
      <c r="BA26" s="59">
        <f>'12.2025'!CK35</f>
        <v>0</v>
      </c>
      <c r="BB26" s="60">
        <f>'12.2025'!CF35</f>
        <v>0</v>
      </c>
    </row>
    <row r="27" spans="1:54" x14ac:dyDescent="0.25">
      <c r="A27" s="34">
        <f t="shared" si="4"/>
        <v>22</v>
      </c>
      <c r="B27" s="38" t="s">
        <v>67</v>
      </c>
      <c r="C27" s="76">
        <f t="shared" si="0"/>
        <v>106559.04400000001</v>
      </c>
      <c r="D27" s="98">
        <f t="shared" si="1"/>
        <v>109127.124</v>
      </c>
      <c r="E27" s="77">
        <f t="shared" si="2"/>
        <v>99449</v>
      </c>
      <c r="F27" s="78">
        <f t="shared" si="3"/>
        <v>0</v>
      </c>
      <c r="G27" s="58">
        <f>'01.2025'!S36</f>
        <v>10565.031000000001</v>
      </c>
      <c r="H27" s="59">
        <f>'01.2025'!T36</f>
        <v>19252.849999999999</v>
      </c>
      <c r="I27" s="59">
        <f>'01.2025'!CK36</f>
        <v>9025</v>
      </c>
      <c r="J27" s="60">
        <f>'01.2025'!CF36</f>
        <v>0</v>
      </c>
      <c r="K27" s="58">
        <f>'02.2025'!S36</f>
        <v>9391.3760000000002</v>
      </c>
      <c r="L27" s="59">
        <f>'02.2025'!T36</f>
        <v>19204.986000000001</v>
      </c>
      <c r="M27" s="59">
        <f>'02.2025'!CK36</f>
        <v>8033</v>
      </c>
      <c r="N27" s="60">
        <f>'02.2025'!CF36</f>
        <v>0</v>
      </c>
      <c r="O27" s="58">
        <f>'03.2025'!S36</f>
        <v>11539.838</v>
      </c>
      <c r="P27" s="59">
        <f>'03.2025'!T36</f>
        <v>16407.082999999999</v>
      </c>
      <c r="Q27" s="59">
        <f>'03.2025'!CK36</f>
        <v>11268</v>
      </c>
      <c r="R27" s="60">
        <f>'03.2025'!CF36</f>
        <v>0</v>
      </c>
      <c r="S27" s="61">
        <f>'04.2025'!S36</f>
        <v>10586.736999999999</v>
      </c>
      <c r="T27" s="62">
        <f>'04.2025'!T36</f>
        <v>13478.17</v>
      </c>
      <c r="U27" s="62">
        <f>'04.2025'!CK36</f>
        <v>10944</v>
      </c>
      <c r="V27" s="63">
        <f>'04.2025'!CF36</f>
        <v>0</v>
      </c>
      <c r="W27" s="61">
        <f>'05.2025'!S36</f>
        <v>10251.555</v>
      </c>
      <c r="X27" s="62">
        <f>'05.2025'!T36</f>
        <v>5697.473</v>
      </c>
      <c r="Y27" s="62">
        <f>'05.2025'!CK36</f>
        <v>9717</v>
      </c>
      <c r="Z27" s="63">
        <f>'05.2025'!CF36</f>
        <v>0</v>
      </c>
      <c r="AA27" s="58">
        <f>'06.2025'!S36</f>
        <v>8010.7070000000003</v>
      </c>
      <c r="AB27" s="59">
        <f>'06.2025'!T36</f>
        <v>5078.4009999999998</v>
      </c>
      <c r="AC27" s="59">
        <f>'06.2025'!CK36</f>
        <v>6662</v>
      </c>
      <c r="AD27" s="60">
        <f>'06.2025'!CF36</f>
        <v>0</v>
      </c>
      <c r="AE27" s="58">
        <f>'07.2025'!S36</f>
        <v>8406.5560000000005</v>
      </c>
      <c r="AF27" s="59">
        <f>'07.2025'!T36</f>
        <v>4981.1059999999998</v>
      </c>
      <c r="AG27" s="59">
        <f>'07.2025'!CK36</f>
        <v>7813</v>
      </c>
      <c r="AH27" s="60">
        <f>'07.2025'!CF36</f>
        <v>0</v>
      </c>
      <c r="AI27" s="58">
        <f>'08.2025'!S36</f>
        <v>8350.7630000000008</v>
      </c>
      <c r="AJ27" s="59">
        <f>'08.2025'!T36</f>
        <v>4480.9790000000003</v>
      </c>
      <c r="AK27" s="59">
        <f>'08.2025'!CK36</f>
        <v>7888</v>
      </c>
      <c r="AL27" s="60">
        <f>'08.2025'!CF36</f>
        <v>0</v>
      </c>
      <c r="AM27" s="58">
        <f>'09.2025'!S36</f>
        <v>8374.3320000000003</v>
      </c>
      <c r="AN27" s="59">
        <f>'09.2025'!T36</f>
        <v>5094.9949999999999</v>
      </c>
      <c r="AO27" s="59">
        <f>'09.2025'!CK36</f>
        <v>8167</v>
      </c>
      <c r="AP27" s="60">
        <f>'09.2025'!CF36</f>
        <v>0</v>
      </c>
      <c r="AQ27" s="58">
        <f>'10.2025'!S36</f>
        <v>10056.205</v>
      </c>
      <c r="AR27" s="59">
        <f>'10.2025'!T36</f>
        <v>5758.0050000000001</v>
      </c>
      <c r="AS27" s="59">
        <f>'10.2025'!CK36</f>
        <v>9578</v>
      </c>
      <c r="AT27" s="60">
        <f>'10.2025'!CF36</f>
        <v>0</v>
      </c>
      <c r="AU27" s="58">
        <f>'11.2025'!S36</f>
        <v>11025.944</v>
      </c>
      <c r="AV27" s="59">
        <f>'11.2025'!T36</f>
        <v>9693.0759999999991</v>
      </c>
      <c r="AW27" s="59">
        <f>'11.2025'!CK36</f>
        <v>10354</v>
      </c>
      <c r="AX27" s="60">
        <f>'11.2025'!CF36</f>
        <v>0</v>
      </c>
      <c r="AY27" s="58">
        <f>'12.2025'!S36</f>
        <v>0</v>
      </c>
      <c r="AZ27" s="59">
        <f>'12.2025'!T36</f>
        <v>0</v>
      </c>
      <c r="BA27" s="59">
        <f>'12.2025'!CK36</f>
        <v>0</v>
      </c>
      <c r="BB27" s="60">
        <f>'12.2025'!CF36</f>
        <v>0</v>
      </c>
    </row>
    <row r="28" spans="1:54" x14ac:dyDescent="0.25">
      <c r="A28" s="34">
        <f t="shared" si="4"/>
        <v>23</v>
      </c>
      <c r="B28" s="38" t="s">
        <v>71</v>
      </c>
      <c r="C28" s="76">
        <f t="shared" si="0"/>
        <v>57266</v>
      </c>
      <c r="D28" s="98">
        <f t="shared" si="1"/>
        <v>52397.784000000007</v>
      </c>
      <c r="E28" s="77">
        <f t="shared" si="2"/>
        <v>57106</v>
      </c>
      <c r="F28" s="78">
        <f t="shared" si="3"/>
        <v>0</v>
      </c>
      <c r="G28" s="58">
        <f>'01.2025'!S37</f>
        <v>7903</v>
      </c>
      <c r="H28" s="59">
        <f>'01.2025'!T37</f>
        <v>10243.737999999999</v>
      </c>
      <c r="I28" s="59">
        <f>'01.2025'!CK37</f>
        <v>7907</v>
      </c>
      <c r="J28" s="60">
        <f>'01.2025'!CF37</f>
        <v>0</v>
      </c>
      <c r="K28" s="58">
        <f>'02.2025'!S37</f>
        <v>7050</v>
      </c>
      <c r="L28" s="59">
        <f>'02.2025'!T37</f>
        <v>11836.137000000001</v>
      </c>
      <c r="M28" s="59">
        <f>'02.2025'!CK37</f>
        <v>7125</v>
      </c>
      <c r="N28" s="60">
        <f>'02.2025'!CF37</f>
        <v>0</v>
      </c>
      <c r="O28" s="58">
        <f>'03.2025'!S37</f>
        <v>7485</v>
      </c>
      <c r="P28" s="59">
        <f>'03.2025'!T37</f>
        <v>7359.7920000000004</v>
      </c>
      <c r="Q28" s="59">
        <f>'03.2025'!CK37</f>
        <v>7864</v>
      </c>
      <c r="R28" s="60">
        <f>'03.2025'!CF37</f>
        <v>0</v>
      </c>
      <c r="S28" s="61">
        <f>'04.2025'!S37</f>
        <v>6944</v>
      </c>
      <c r="T28" s="62">
        <f>'04.2025'!T37</f>
        <v>6191.9309999999996</v>
      </c>
      <c r="U28" s="62">
        <f>'04.2025'!CK37</f>
        <v>7294</v>
      </c>
      <c r="V28" s="63">
        <f>'04.2025'!CF37</f>
        <v>0</v>
      </c>
      <c r="W28" s="61">
        <f>'05.2025'!S37</f>
        <v>4434</v>
      </c>
      <c r="X28" s="62">
        <f>'05.2025'!T37</f>
        <v>2553.7289999999998</v>
      </c>
      <c r="Y28" s="62">
        <f>'05.2025'!CK37</f>
        <v>4484</v>
      </c>
      <c r="Z28" s="63">
        <f>'05.2025'!CF37</f>
        <v>0</v>
      </c>
      <c r="AA28" s="58">
        <f>'06.2025'!S37</f>
        <v>3599</v>
      </c>
      <c r="AB28" s="59">
        <f>'06.2025'!T37</f>
        <v>2094.817</v>
      </c>
      <c r="AC28" s="59">
        <f>'06.2025'!CK37</f>
        <v>2645</v>
      </c>
      <c r="AD28" s="60">
        <f>'06.2025'!CF37</f>
        <v>0</v>
      </c>
      <c r="AE28" s="58">
        <f>'07.2025'!S37</f>
        <v>3525</v>
      </c>
      <c r="AF28" s="59">
        <f>'07.2025'!T37</f>
        <v>1986.6030000000001</v>
      </c>
      <c r="AG28" s="59">
        <f>'07.2025'!CK37</f>
        <v>3464</v>
      </c>
      <c r="AH28" s="60">
        <f>'07.2025'!CF37</f>
        <v>0</v>
      </c>
      <c r="AI28" s="58">
        <f>'08.2025'!S37</f>
        <v>3403</v>
      </c>
      <c r="AJ28" s="59">
        <f>'08.2025'!T37</f>
        <v>2135.2260000000001</v>
      </c>
      <c r="AK28" s="59">
        <f>'08.2025'!CK37</f>
        <v>3461</v>
      </c>
      <c r="AL28" s="60">
        <f>'08.2025'!CF37</f>
        <v>0</v>
      </c>
      <c r="AM28" s="58">
        <f>'09.2025'!S37</f>
        <v>3412</v>
      </c>
      <c r="AN28" s="59">
        <f>'09.2025'!T37</f>
        <v>1981.915</v>
      </c>
      <c r="AO28" s="59">
        <f>'09.2025'!CK37</f>
        <v>3437</v>
      </c>
      <c r="AP28" s="60">
        <f>'09.2025'!CF37</f>
        <v>0</v>
      </c>
      <c r="AQ28" s="58">
        <f>'10.2025'!S37</f>
        <v>4022</v>
      </c>
      <c r="AR28" s="59">
        <f>'10.2025'!T37</f>
        <v>2255.0079999999998</v>
      </c>
      <c r="AS28" s="59">
        <f>'10.2025'!CK37</f>
        <v>4087</v>
      </c>
      <c r="AT28" s="60">
        <f>'10.2025'!CF37</f>
        <v>0</v>
      </c>
      <c r="AU28" s="58">
        <f>'11.2025'!S37</f>
        <v>5489</v>
      </c>
      <c r="AV28" s="59">
        <f>'11.2025'!T37</f>
        <v>3758.8879999999999</v>
      </c>
      <c r="AW28" s="59">
        <f>'11.2025'!CK37</f>
        <v>5338</v>
      </c>
      <c r="AX28" s="60">
        <f>'11.2025'!CF37</f>
        <v>0</v>
      </c>
      <c r="AY28" s="58">
        <f>'12.2025'!S37</f>
        <v>0</v>
      </c>
      <c r="AZ28" s="59">
        <f>'12.2025'!T37</f>
        <v>0</v>
      </c>
      <c r="BA28" s="59">
        <f>'12.2025'!CK37</f>
        <v>0</v>
      </c>
      <c r="BB28" s="60">
        <f>'12.2025'!CF37</f>
        <v>0</v>
      </c>
    </row>
    <row r="29" spans="1:54" x14ac:dyDescent="0.25">
      <c r="A29" s="34">
        <f t="shared" si="4"/>
        <v>24</v>
      </c>
      <c r="B29" s="38" t="s">
        <v>77</v>
      </c>
      <c r="C29" s="76">
        <f t="shared" si="0"/>
        <v>0</v>
      </c>
      <c r="D29" s="98">
        <f t="shared" si="1"/>
        <v>0</v>
      </c>
      <c r="E29" s="77">
        <f t="shared" si="2"/>
        <v>0</v>
      </c>
      <c r="F29" s="78">
        <f t="shared" si="3"/>
        <v>0</v>
      </c>
      <c r="G29" s="58">
        <f>'01.2025'!S38</f>
        <v>0</v>
      </c>
      <c r="H29" s="59">
        <f>'01.2025'!T38</f>
        <v>0</v>
      </c>
      <c r="I29" s="59">
        <f>'01.2025'!CK38</f>
        <v>0</v>
      </c>
      <c r="J29" s="60">
        <f>'01.2025'!CF38</f>
        <v>0</v>
      </c>
      <c r="K29" s="58">
        <f>'02.2025'!S38</f>
        <v>0</v>
      </c>
      <c r="L29" s="59">
        <f>'02.2025'!T38</f>
        <v>0</v>
      </c>
      <c r="M29" s="59">
        <f>'02.2025'!CK38</f>
        <v>0</v>
      </c>
      <c r="N29" s="60">
        <f>'02.2025'!CF38</f>
        <v>0</v>
      </c>
      <c r="O29" s="58">
        <f>'03.2025'!S38</f>
        <v>0</v>
      </c>
      <c r="P29" s="59">
        <f>'03.2025'!T38</f>
        <v>0</v>
      </c>
      <c r="Q29" s="59">
        <f>'03.2025'!CK38</f>
        <v>0</v>
      </c>
      <c r="R29" s="60">
        <f>'03.2025'!CF38</f>
        <v>0</v>
      </c>
      <c r="S29" s="61">
        <f>'04.2025'!S38</f>
        <v>0</v>
      </c>
      <c r="T29" s="62">
        <f>'04.2025'!T38</f>
        <v>0</v>
      </c>
      <c r="U29" s="62">
        <f>'04.2025'!CK38</f>
        <v>0</v>
      </c>
      <c r="V29" s="63">
        <f>'04.2025'!CF38</f>
        <v>0</v>
      </c>
      <c r="W29" s="61">
        <f>'05.2025'!S38</f>
        <v>0</v>
      </c>
      <c r="X29" s="62">
        <f>'05.2025'!T38</f>
        <v>0</v>
      </c>
      <c r="Y29" s="62">
        <f>'05.2025'!CK38</f>
        <v>0</v>
      </c>
      <c r="Z29" s="63">
        <f>'05.2025'!CF38</f>
        <v>0</v>
      </c>
      <c r="AA29" s="58">
        <f>'06.2025'!S38</f>
        <v>0</v>
      </c>
      <c r="AB29" s="59">
        <f>'06.2025'!T38</f>
        <v>0</v>
      </c>
      <c r="AC29" s="59">
        <f>'06.2025'!CK38</f>
        <v>0</v>
      </c>
      <c r="AD29" s="60">
        <f>'06.2025'!CF38</f>
        <v>0</v>
      </c>
      <c r="AE29" s="58">
        <f>'07.2025'!S38</f>
        <v>0</v>
      </c>
      <c r="AF29" s="59">
        <f>'07.2025'!T38</f>
        <v>0</v>
      </c>
      <c r="AG29" s="59">
        <f>'07.2025'!CK38</f>
        <v>0</v>
      </c>
      <c r="AH29" s="60">
        <f>'07.2025'!CF38</f>
        <v>0</v>
      </c>
      <c r="AI29" s="58">
        <f>'08.2025'!S38</f>
        <v>0</v>
      </c>
      <c r="AJ29" s="59">
        <f>'08.2025'!T38</f>
        <v>0</v>
      </c>
      <c r="AK29" s="59">
        <f>'08.2025'!CK38</f>
        <v>0</v>
      </c>
      <c r="AL29" s="60">
        <f>'08.2025'!CF38</f>
        <v>0</v>
      </c>
      <c r="AM29" s="58">
        <f>'09.2025'!S38</f>
        <v>0</v>
      </c>
      <c r="AN29" s="59">
        <f>'09.2025'!T38</f>
        <v>0</v>
      </c>
      <c r="AO29" s="59">
        <f>'09.2025'!CK38</f>
        <v>0</v>
      </c>
      <c r="AP29" s="60">
        <f>'09.2025'!CF38</f>
        <v>0</v>
      </c>
      <c r="AQ29" s="58">
        <f>'10.2025'!S38</f>
        <v>0</v>
      </c>
      <c r="AR29" s="59">
        <f>'10.2025'!T38</f>
        <v>0</v>
      </c>
      <c r="AS29" s="59">
        <f>'10.2025'!CK38</f>
        <v>0</v>
      </c>
      <c r="AT29" s="60">
        <f>'10.2025'!CF38</f>
        <v>0</v>
      </c>
      <c r="AU29" s="58">
        <f>'11.2025'!S38</f>
        <v>0</v>
      </c>
      <c r="AV29" s="59">
        <f>'11.2025'!T38</f>
        <v>0</v>
      </c>
      <c r="AW29" s="59">
        <f>'11.2025'!CK38</f>
        <v>0</v>
      </c>
      <c r="AX29" s="60">
        <f>'11.2025'!CF38</f>
        <v>0</v>
      </c>
      <c r="AY29" s="58">
        <f>'12.2025'!S38</f>
        <v>0</v>
      </c>
      <c r="AZ29" s="59">
        <f>'12.2025'!T38</f>
        <v>0</v>
      </c>
      <c r="BA29" s="59">
        <f>'12.2025'!CK38</f>
        <v>0</v>
      </c>
      <c r="BB29" s="60">
        <f>'12.2025'!CF38</f>
        <v>0</v>
      </c>
    </row>
    <row r="30" spans="1:54" x14ac:dyDescent="0.25">
      <c r="A30" s="34">
        <f t="shared" si="4"/>
        <v>25</v>
      </c>
      <c r="B30" s="38" t="s">
        <v>146</v>
      </c>
      <c r="C30" s="76">
        <f t="shared" si="0"/>
        <v>28554</v>
      </c>
      <c r="D30" s="98">
        <f t="shared" si="1"/>
        <v>28554</v>
      </c>
      <c r="E30" s="77">
        <f t="shared" si="2"/>
        <v>24317</v>
      </c>
      <c r="F30" s="78">
        <f t="shared" si="3"/>
        <v>0</v>
      </c>
      <c r="G30" s="58">
        <f>'01.2025'!S39</f>
        <v>4980.8</v>
      </c>
      <c r="H30" s="59">
        <f>'01.2025'!T39</f>
        <v>4980.8</v>
      </c>
      <c r="I30" s="59">
        <f>'01.2025'!CK39</f>
        <v>4241</v>
      </c>
      <c r="J30" s="60">
        <f>'01.2025'!CF39</f>
        <v>0</v>
      </c>
      <c r="K30" s="58">
        <f>'02.2025'!S39</f>
        <v>4475.3999999999996</v>
      </c>
      <c r="L30" s="59">
        <f>'02.2025'!T39</f>
        <v>4475.3999999999996</v>
      </c>
      <c r="M30" s="59">
        <f>'02.2025'!CK39</f>
        <v>3799</v>
      </c>
      <c r="N30" s="60">
        <f>'02.2025'!CF39</f>
        <v>0</v>
      </c>
      <c r="O30" s="58">
        <f>'03.2025'!S39</f>
        <v>3763.9</v>
      </c>
      <c r="P30" s="59">
        <f>'03.2025'!T39</f>
        <v>3763.9</v>
      </c>
      <c r="Q30" s="59">
        <f>'03.2025'!CK39</f>
        <v>3152</v>
      </c>
      <c r="R30" s="60">
        <f>'03.2025'!CF39</f>
        <v>0</v>
      </c>
      <c r="S30" s="61">
        <f>'04.2025'!S39</f>
        <v>2449.1</v>
      </c>
      <c r="T30" s="62">
        <f>'04.2025'!T39</f>
        <v>2449.1</v>
      </c>
      <c r="U30" s="62">
        <f>'04.2025'!CK39</f>
        <v>1940</v>
      </c>
      <c r="V30" s="63">
        <f>'04.2025'!CF39</f>
        <v>0</v>
      </c>
      <c r="W30" s="61">
        <f>'05.2025'!S39</f>
        <v>2554.1999999999998</v>
      </c>
      <c r="X30" s="62">
        <f>'05.2025'!T39</f>
        <v>2554.1999999999998</v>
      </c>
      <c r="Y30" s="62">
        <f>'05.2025'!CK39</f>
        <v>2094</v>
      </c>
      <c r="Z30" s="63">
        <f>'05.2025'!CF39</f>
        <v>0</v>
      </c>
      <c r="AA30" s="58">
        <f>'06.2025'!S39</f>
        <v>2459.6999999999998</v>
      </c>
      <c r="AB30" s="59">
        <f>'06.2025'!T39</f>
        <v>2459.6999999999998</v>
      </c>
      <c r="AC30" s="59">
        <f>'06.2025'!CK39</f>
        <v>2103</v>
      </c>
      <c r="AD30" s="60">
        <f>'06.2025'!CF39</f>
        <v>0</v>
      </c>
      <c r="AE30" s="58">
        <f>'07.2025'!S39</f>
        <v>0</v>
      </c>
      <c r="AF30" s="59">
        <f>'07.2025'!T39</f>
        <v>0</v>
      </c>
      <c r="AG30" s="59">
        <f>'07.2025'!CK39</f>
        <v>0</v>
      </c>
      <c r="AH30" s="60">
        <f>'07.2025'!CF39</f>
        <v>0</v>
      </c>
      <c r="AI30" s="58">
        <f>'08.2025'!S39</f>
        <v>0</v>
      </c>
      <c r="AJ30" s="59">
        <f>'08.2025'!T39</f>
        <v>0</v>
      </c>
      <c r="AK30" s="59">
        <f>'08.2025'!CK39</f>
        <v>0</v>
      </c>
      <c r="AL30" s="60">
        <f>'08.2025'!CF39</f>
        <v>0</v>
      </c>
      <c r="AM30" s="58">
        <f>'09.2025'!S39</f>
        <v>0</v>
      </c>
      <c r="AN30" s="59">
        <f>'09.2025'!T39</f>
        <v>0</v>
      </c>
      <c r="AO30" s="59">
        <f>'09.2025'!CK39</f>
        <v>0</v>
      </c>
      <c r="AP30" s="60">
        <f>'09.2025'!CF39</f>
        <v>0</v>
      </c>
      <c r="AQ30" s="58">
        <f>'10.2025'!S39</f>
        <v>2933.1</v>
      </c>
      <c r="AR30" s="59">
        <f>'10.2025'!T39</f>
        <v>2933.1</v>
      </c>
      <c r="AS30" s="59">
        <f>'10.2025'!CK39</f>
        <v>2607</v>
      </c>
      <c r="AT30" s="60">
        <f>'10.2025'!CF39</f>
        <v>0</v>
      </c>
      <c r="AU30" s="58">
        <f>'11.2025'!S39</f>
        <v>4937.8</v>
      </c>
      <c r="AV30" s="59">
        <f>'11.2025'!T39</f>
        <v>4937.8</v>
      </c>
      <c r="AW30" s="59">
        <f>'11.2025'!CK39</f>
        <v>4381</v>
      </c>
      <c r="AX30" s="60">
        <f>'11.2025'!CF39</f>
        <v>0</v>
      </c>
      <c r="AY30" s="58">
        <f>'12.2025'!S39</f>
        <v>0</v>
      </c>
      <c r="AZ30" s="59">
        <f>'12.2025'!T39</f>
        <v>0</v>
      </c>
      <c r="BA30" s="59">
        <f>'12.2025'!CK39</f>
        <v>0</v>
      </c>
      <c r="BB30" s="60">
        <f>'12.2025'!CF39</f>
        <v>0</v>
      </c>
    </row>
    <row r="31" spans="1:54" x14ac:dyDescent="0.25">
      <c r="A31" s="34">
        <f t="shared" si="4"/>
        <v>26</v>
      </c>
      <c r="B31" s="37" t="s">
        <v>172</v>
      </c>
      <c r="C31" s="76">
        <f t="shared" si="0"/>
        <v>0</v>
      </c>
      <c r="D31" s="98">
        <f t="shared" si="1"/>
        <v>0</v>
      </c>
      <c r="E31" s="77">
        <f t="shared" si="2"/>
        <v>0</v>
      </c>
      <c r="F31" s="78">
        <f t="shared" si="3"/>
        <v>0</v>
      </c>
      <c r="G31" s="58">
        <f>'01.2025'!S40</f>
        <v>0</v>
      </c>
      <c r="H31" s="59">
        <f>'01.2025'!T40</f>
        <v>0</v>
      </c>
      <c r="I31" s="59">
        <f>'01.2025'!CK40</f>
        <v>0</v>
      </c>
      <c r="J31" s="60">
        <f>'01.2025'!CF40</f>
        <v>0</v>
      </c>
      <c r="K31" s="58">
        <f>'02.2025'!S40</f>
        <v>0</v>
      </c>
      <c r="L31" s="59">
        <f>'02.2025'!T40</f>
        <v>0</v>
      </c>
      <c r="M31" s="59">
        <f>'02.2025'!CK40</f>
        <v>0</v>
      </c>
      <c r="N31" s="60">
        <f>'02.2025'!CF40</f>
        <v>0</v>
      </c>
      <c r="O31" s="58">
        <f>'03.2025'!S40</f>
        <v>0</v>
      </c>
      <c r="P31" s="59">
        <f>'03.2025'!T40</f>
        <v>0</v>
      </c>
      <c r="Q31" s="59">
        <f>'03.2025'!CK40</f>
        <v>0</v>
      </c>
      <c r="R31" s="60">
        <f>'03.2025'!CF40</f>
        <v>0</v>
      </c>
      <c r="S31" s="61">
        <f>'04.2025'!S40</f>
        <v>0</v>
      </c>
      <c r="T31" s="62">
        <f>'04.2025'!T40</f>
        <v>0</v>
      </c>
      <c r="U31" s="62">
        <f>'04.2025'!CK40</f>
        <v>0</v>
      </c>
      <c r="V31" s="63">
        <f>'04.2025'!CF40</f>
        <v>0</v>
      </c>
      <c r="W31" s="61">
        <f>'05.2025'!S40</f>
        <v>0</v>
      </c>
      <c r="X31" s="62">
        <f>'05.2025'!T40</f>
        <v>0</v>
      </c>
      <c r="Y31" s="62">
        <f>'05.2025'!CK40</f>
        <v>0</v>
      </c>
      <c r="Z31" s="63">
        <f>'05.2025'!CF40</f>
        <v>0</v>
      </c>
      <c r="AA31" s="58">
        <f>'06.2025'!S40</f>
        <v>0</v>
      </c>
      <c r="AB31" s="59">
        <f>'06.2025'!T40</f>
        <v>0</v>
      </c>
      <c r="AC31" s="59">
        <f>'06.2025'!CK40</f>
        <v>0</v>
      </c>
      <c r="AD31" s="60">
        <f>'06.2025'!CF40</f>
        <v>0</v>
      </c>
      <c r="AE31" s="58">
        <f>'07.2025'!S40</f>
        <v>0</v>
      </c>
      <c r="AF31" s="59">
        <f>'07.2025'!T40</f>
        <v>0</v>
      </c>
      <c r="AG31" s="59">
        <f>'07.2025'!CK40</f>
        <v>0</v>
      </c>
      <c r="AH31" s="60">
        <f>'07.2025'!CF40</f>
        <v>0</v>
      </c>
      <c r="AI31" s="58">
        <f>'08.2025'!S40</f>
        <v>0</v>
      </c>
      <c r="AJ31" s="59">
        <f>'08.2025'!T40</f>
        <v>0</v>
      </c>
      <c r="AK31" s="59">
        <f>'08.2025'!CK40</f>
        <v>0</v>
      </c>
      <c r="AL31" s="60">
        <f>'08.2025'!CF40</f>
        <v>0</v>
      </c>
      <c r="AM31" s="58">
        <f>'09.2025'!S40</f>
        <v>0</v>
      </c>
      <c r="AN31" s="59">
        <f>'09.2025'!T40</f>
        <v>0</v>
      </c>
      <c r="AO31" s="59">
        <f>'09.2025'!CK40</f>
        <v>0</v>
      </c>
      <c r="AP31" s="60">
        <f>'09.2025'!CF40</f>
        <v>0</v>
      </c>
      <c r="AQ31" s="58">
        <f>'10.2025'!S40</f>
        <v>0</v>
      </c>
      <c r="AR31" s="59">
        <f>'10.2025'!T40</f>
        <v>0</v>
      </c>
      <c r="AS31" s="59">
        <f>'10.2025'!CK40</f>
        <v>0</v>
      </c>
      <c r="AT31" s="60">
        <f>'10.2025'!CF40</f>
        <v>0</v>
      </c>
      <c r="AU31" s="58">
        <f>'11.2025'!S40</f>
        <v>0</v>
      </c>
      <c r="AV31" s="59">
        <f>'11.2025'!T40</f>
        <v>0</v>
      </c>
      <c r="AW31" s="59">
        <f>'11.2025'!CK40</f>
        <v>0</v>
      </c>
      <c r="AX31" s="60">
        <f>'11.2025'!CF40</f>
        <v>0</v>
      </c>
      <c r="AY31" s="58">
        <f>'12.2025'!S40</f>
        <v>0</v>
      </c>
      <c r="AZ31" s="59">
        <f>'12.2025'!T40</f>
        <v>0</v>
      </c>
      <c r="BA31" s="59">
        <f>'12.2025'!CK40</f>
        <v>0</v>
      </c>
      <c r="BB31" s="60">
        <f>'12.2025'!CF40</f>
        <v>0</v>
      </c>
    </row>
    <row r="32" spans="1:54" x14ac:dyDescent="0.25">
      <c r="A32" s="34">
        <f t="shared" si="4"/>
        <v>27</v>
      </c>
      <c r="B32" s="38" t="s">
        <v>90</v>
      </c>
      <c r="C32" s="76">
        <f t="shared" si="0"/>
        <v>478950.10699999996</v>
      </c>
      <c r="D32" s="98">
        <f t="shared" si="1"/>
        <v>382243.98799999995</v>
      </c>
      <c r="E32" s="77">
        <f t="shared" si="2"/>
        <v>225216</v>
      </c>
      <c r="F32" s="78">
        <f t="shared" si="3"/>
        <v>0</v>
      </c>
      <c r="G32" s="58">
        <f>'01.2025'!S41</f>
        <v>79775.7</v>
      </c>
      <c r="H32" s="59">
        <f>'01.2025'!T41</f>
        <v>66221.296000000002</v>
      </c>
      <c r="I32" s="59">
        <f>'01.2025'!CK41</f>
        <v>28991</v>
      </c>
      <c r="J32" s="60">
        <f>'01.2025'!CF41</f>
        <v>0</v>
      </c>
      <c r="K32" s="58">
        <f>'02.2025'!S41</f>
        <v>74122.100000000006</v>
      </c>
      <c r="L32" s="59">
        <f>'02.2025'!T41</f>
        <v>61655.53</v>
      </c>
      <c r="M32" s="59">
        <f>'02.2025'!CK41</f>
        <v>26184</v>
      </c>
      <c r="N32" s="60">
        <f>'02.2025'!CF41</f>
        <v>0</v>
      </c>
      <c r="O32" s="58">
        <f>'03.2025'!S41</f>
        <v>68296.36</v>
      </c>
      <c r="P32" s="59">
        <f>'03.2025'!T41</f>
        <v>58188.055</v>
      </c>
      <c r="Q32" s="59">
        <f>'03.2025'!CK41</f>
        <v>28148</v>
      </c>
      <c r="R32" s="60">
        <f>'03.2025'!CF41</f>
        <v>0</v>
      </c>
      <c r="S32" s="61">
        <f>'04.2025'!S41</f>
        <v>60499.5</v>
      </c>
      <c r="T32" s="62">
        <f>'04.2025'!T41</f>
        <v>52944.724000000002</v>
      </c>
      <c r="U32" s="62">
        <f>'04.2025'!CK41</f>
        <v>26096</v>
      </c>
      <c r="V32" s="63">
        <f>'04.2025'!CF41</f>
        <v>0</v>
      </c>
      <c r="W32" s="61">
        <f>'05.2025'!S41</f>
        <v>11510.147000000001</v>
      </c>
      <c r="X32" s="62">
        <f>'05.2025'!T41</f>
        <v>5224.3220000000001</v>
      </c>
      <c r="Y32" s="62">
        <f>'05.2025'!CK41</f>
        <v>12848</v>
      </c>
      <c r="Z32" s="63">
        <f>'05.2025'!CF41</f>
        <v>0</v>
      </c>
      <c r="AA32" s="58">
        <f>'06.2025'!S41</f>
        <v>10618.2</v>
      </c>
      <c r="AB32" s="59">
        <f>'06.2025'!T41</f>
        <v>4989.51</v>
      </c>
      <c r="AC32" s="59">
        <f>'06.2025'!CK41</f>
        <v>11098</v>
      </c>
      <c r="AD32" s="60">
        <f>'06.2025'!CF41</f>
        <v>0</v>
      </c>
      <c r="AE32" s="58">
        <f>'07.2025'!S41</f>
        <v>10032.9</v>
      </c>
      <c r="AF32" s="59">
        <f>'07.2025'!T41</f>
        <v>4302.6750000000002</v>
      </c>
      <c r="AG32" s="59">
        <f>'07.2025'!CK41</f>
        <v>11999</v>
      </c>
      <c r="AH32" s="60">
        <f>'07.2025'!CF41</f>
        <v>0</v>
      </c>
      <c r="AI32" s="58">
        <f>'08.2025'!S41</f>
        <v>9224.7000000000007</v>
      </c>
      <c r="AJ32" s="59">
        <f>'08.2025'!T41</f>
        <v>3861.08</v>
      </c>
      <c r="AK32" s="59">
        <f>'08.2025'!CK41</f>
        <v>12040</v>
      </c>
      <c r="AL32" s="60">
        <f>'08.2025'!CF41</f>
        <v>0</v>
      </c>
      <c r="AM32" s="58">
        <f>'09.2025'!S41</f>
        <v>19961.8</v>
      </c>
      <c r="AN32" s="59">
        <f>'09.2025'!T41</f>
        <v>14918.57</v>
      </c>
      <c r="AO32" s="59">
        <f>'09.2025'!CK41</f>
        <v>14416</v>
      </c>
      <c r="AP32" s="60">
        <f>'09.2025'!CF41</f>
        <v>0</v>
      </c>
      <c r="AQ32" s="58">
        <f>'10.2025'!S41</f>
        <v>64416.6</v>
      </c>
      <c r="AR32" s="59">
        <f>'10.2025'!T41</f>
        <v>51963.442999999999</v>
      </c>
      <c r="AS32" s="59">
        <f>'10.2025'!CK41</f>
        <v>26846</v>
      </c>
      <c r="AT32" s="60">
        <f>'10.2025'!CF41</f>
        <v>0</v>
      </c>
      <c r="AU32" s="58">
        <f>'11.2025'!S41</f>
        <v>70492.100000000006</v>
      </c>
      <c r="AV32" s="59">
        <f>'11.2025'!T41</f>
        <v>57974.783000000003</v>
      </c>
      <c r="AW32" s="59">
        <f>'11.2025'!CK41</f>
        <v>26550</v>
      </c>
      <c r="AX32" s="60">
        <f>'11.2025'!CF41</f>
        <v>0</v>
      </c>
      <c r="AY32" s="58">
        <f>'12.2025'!S41</f>
        <v>0</v>
      </c>
      <c r="AZ32" s="59">
        <f>'12.2025'!T41</f>
        <v>0</v>
      </c>
      <c r="BA32" s="59">
        <f>'12.2025'!CK41</f>
        <v>0</v>
      </c>
      <c r="BB32" s="60">
        <f>'12.2025'!CF41</f>
        <v>0</v>
      </c>
    </row>
    <row r="33" spans="1:54" x14ac:dyDescent="0.25">
      <c r="A33" s="34">
        <f t="shared" si="4"/>
        <v>28</v>
      </c>
      <c r="B33" s="37" t="s">
        <v>276</v>
      </c>
      <c r="C33" s="76">
        <f t="shared" si="0"/>
        <v>388797</v>
      </c>
      <c r="D33" s="98">
        <f t="shared" si="1"/>
        <v>277834.766</v>
      </c>
      <c r="E33" s="77">
        <f t="shared" si="2"/>
        <v>325783</v>
      </c>
      <c r="F33" s="78">
        <f t="shared" si="3"/>
        <v>0</v>
      </c>
      <c r="G33" s="58">
        <f>'01.2025'!S42</f>
        <v>57171</v>
      </c>
      <c r="H33" s="59">
        <f>'01.2025'!T42</f>
        <v>47994</v>
      </c>
      <c r="I33" s="59">
        <f>'01.2025'!CK42</f>
        <v>41278</v>
      </c>
      <c r="J33" s="60">
        <f>'01.2025'!CF42</f>
        <v>0</v>
      </c>
      <c r="K33" s="58">
        <f>'02.2025'!S42</f>
        <v>61539</v>
      </c>
      <c r="L33" s="59">
        <f>'02.2025'!T42</f>
        <v>52411</v>
      </c>
      <c r="M33" s="59">
        <f>'02.2025'!CK42</f>
        <v>38260</v>
      </c>
      <c r="N33" s="60">
        <f>'02.2025'!CF42</f>
        <v>0</v>
      </c>
      <c r="O33" s="58">
        <f>'03.2025'!S42</f>
        <v>44065</v>
      </c>
      <c r="P33" s="59">
        <f>'03.2025'!T42</f>
        <v>34500</v>
      </c>
      <c r="Q33" s="59">
        <f>'03.2025'!CK42</f>
        <v>38133</v>
      </c>
      <c r="R33" s="60">
        <f>'03.2025'!CF42</f>
        <v>0</v>
      </c>
      <c r="S33" s="61">
        <f>'04.2025'!S42</f>
        <v>35761</v>
      </c>
      <c r="T33" s="62">
        <f>'04.2025'!T42</f>
        <v>25968.560000000001</v>
      </c>
      <c r="U33" s="62">
        <f>'04.2025'!CK42</f>
        <v>32146</v>
      </c>
      <c r="V33" s="63">
        <f>'04.2025'!CF42</f>
        <v>0</v>
      </c>
      <c r="W33" s="61">
        <f>'05.2025'!S42</f>
        <v>25180</v>
      </c>
      <c r="X33" s="62">
        <f>'05.2025'!T42</f>
        <v>24816.205999999998</v>
      </c>
      <c r="Y33" s="62">
        <f>'05.2025'!CK42</f>
        <v>22989</v>
      </c>
      <c r="Z33" s="63">
        <f>'05.2025'!CF42</f>
        <v>0</v>
      </c>
      <c r="AA33" s="58">
        <f>'06.2025'!S42</f>
        <v>23959</v>
      </c>
      <c r="AB33" s="59">
        <f>'06.2025'!T42</f>
        <v>11210</v>
      </c>
      <c r="AC33" s="59">
        <f>'06.2025'!CK42</f>
        <v>22759</v>
      </c>
      <c r="AD33" s="60">
        <f>'06.2025'!CF42</f>
        <v>0</v>
      </c>
      <c r="AE33" s="58">
        <f>'07.2025'!S42</f>
        <v>23176</v>
      </c>
      <c r="AF33" s="59">
        <f>'07.2025'!T42</f>
        <v>10673</v>
      </c>
      <c r="AG33" s="59">
        <f>'07.2025'!CK42</f>
        <v>22634</v>
      </c>
      <c r="AH33" s="60">
        <f>'07.2025'!CF42</f>
        <v>0</v>
      </c>
      <c r="AI33" s="58">
        <f>'08.2025'!S42</f>
        <v>23651</v>
      </c>
      <c r="AJ33" s="59">
        <f>'08.2025'!T42</f>
        <v>10809</v>
      </c>
      <c r="AK33" s="59">
        <f>'08.2025'!CK42</f>
        <v>22595</v>
      </c>
      <c r="AL33" s="60">
        <f>'08.2025'!CF42</f>
        <v>0</v>
      </c>
      <c r="AM33" s="58">
        <f>'09.2025'!S42</f>
        <v>24316</v>
      </c>
      <c r="AN33" s="59">
        <f>'09.2025'!T42</f>
        <v>11050</v>
      </c>
      <c r="AO33" s="59">
        <f>'09.2025'!CK42</f>
        <v>22898</v>
      </c>
      <c r="AP33" s="60">
        <f>'09.2025'!CF42</f>
        <v>0</v>
      </c>
      <c r="AQ33" s="58">
        <f>'10.2025'!S42</f>
        <v>28244</v>
      </c>
      <c r="AR33" s="59">
        <f>'10.2025'!T42</f>
        <v>14953</v>
      </c>
      <c r="AS33" s="59">
        <f>'10.2025'!CK42</f>
        <v>26702</v>
      </c>
      <c r="AT33" s="60">
        <f>'10.2025'!CF42</f>
        <v>0</v>
      </c>
      <c r="AU33" s="58">
        <f>'11.2025'!S42</f>
        <v>41735</v>
      </c>
      <c r="AV33" s="59">
        <f>'11.2025'!T42</f>
        <v>33450</v>
      </c>
      <c r="AW33" s="59">
        <f>'11.2025'!CK42</f>
        <v>35389</v>
      </c>
      <c r="AX33" s="60">
        <f>'11.2025'!CF42</f>
        <v>0</v>
      </c>
      <c r="AY33" s="58">
        <f>'12.2025'!S42</f>
        <v>0</v>
      </c>
      <c r="AZ33" s="59">
        <f>'12.2025'!T42</f>
        <v>0</v>
      </c>
      <c r="BA33" s="59">
        <f>'12.2025'!CK42</f>
        <v>0</v>
      </c>
      <c r="BB33" s="60">
        <f>'12.2025'!CF42</f>
        <v>0</v>
      </c>
    </row>
    <row r="34" spans="1:54" x14ac:dyDescent="0.25">
      <c r="A34" s="34">
        <f t="shared" si="4"/>
        <v>29</v>
      </c>
      <c r="B34" s="37" t="s">
        <v>228</v>
      </c>
      <c r="C34" s="76">
        <f t="shared" si="0"/>
        <v>421453</v>
      </c>
      <c r="D34" s="98">
        <f t="shared" si="1"/>
        <v>751170.0070000001</v>
      </c>
      <c r="E34" s="77">
        <f t="shared" si="2"/>
        <v>106489</v>
      </c>
      <c r="F34" s="78">
        <f t="shared" si="3"/>
        <v>0</v>
      </c>
      <c r="G34" s="58">
        <f>'01.2025'!S43</f>
        <v>57388</v>
      </c>
      <c r="H34" s="59">
        <f>'01.2025'!T43</f>
        <v>149484.421</v>
      </c>
      <c r="I34" s="59">
        <f>'01.2025'!CK43</f>
        <v>11381</v>
      </c>
      <c r="J34" s="60">
        <f>'01.2025'!CF43</f>
        <v>0</v>
      </c>
      <c r="K34" s="58">
        <f>'02.2025'!S43</f>
        <v>46158</v>
      </c>
      <c r="L34" s="59">
        <f>'02.2025'!T43</f>
        <v>139716.32999999999</v>
      </c>
      <c r="M34" s="59">
        <f>'02.2025'!CK43</f>
        <v>10680</v>
      </c>
      <c r="N34" s="60">
        <f>'02.2025'!CF43</f>
        <v>0</v>
      </c>
      <c r="O34" s="58">
        <f>'03.2025'!S43</f>
        <v>46843</v>
      </c>
      <c r="P34" s="59">
        <f>'03.2025'!T43</f>
        <v>87660.39</v>
      </c>
      <c r="Q34" s="59">
        <f>'03.2025'!CK43</f>
        <v>12225</v>
      </c>
      <c r="R34" s="60">
        <f>'03.2025'!CF43</f>
        <v>0</v>
      </c>
      <c r="S34" s="61">
        <f>'04.2025'!S43</f>
        <v>44563</v>
      </c>
      <c r="T34" s="62">
        <f>'04.2025'!T43</f>
        <v>72021.087</v>
      </c>
      <c r="U34" s="62">
        <f>'04.2025'!CK43</f>
        <v>11932</v>
      </c>
      <c r="V34" s="63">
        <f>'04.2025'!CF43</f>
        <v>0</v>
      </c>
      <c r="W34" s="61">
        <f>'05.2025'!S43</f>
        <v>35589</v>
      </c>
      <c r="X34" s="62">
        <f>'05.2025'!T43</f>
        <v>40128.267</v>
      </c>
      <c r="Y34" s="62">
        <f>'05.2025'!CK43</f>
        <v>10698</v>
      </c>
      <c r="Z34" s="63">
        <f>'05.2025'!CF43</f>
        <v>0</v>
      </c>
      <c r="AA34" s="58">
        <f>'06.2025'!S43</f>
        <v>38953</v>
      </c>
      <c r="AB34" s="59">
        <f>'06.2025'!T43</f>
        <v>35624.910000000003</v>
      </c>
      <c r="AC34" s="59">
        <f>'06.2025'!CK43</f>
        <v>10491</v>
      </c>
      <c r="AD34" s="60">
        <f>'06.2025'!CF43</f>
        <v>0</v>
      </c>
      <c r="AE34" s="58">
        <f>'07.2025'!S43</f>
        <v>37248</v>
      </c>
      <c r="AF34" s="59">
        <f>'07.2025'!T43</f>
        <v>32628.937999999998</v>
      </c>
      <c r="AG34" s="59">
        <f>'07.2025'!CK43</f>
        <v>10356</v>
      </c>
      <c r="AH34" s="60">
        <f>'07.2025'!CF43</f>
        <v>0</v>
      </c>
      <c r="AI34" s="58">
        <f>'08.2025'!S43</f>
        <v>15244</v>
      </c>
      <c r="AJ34" s="59">
        <f>'08.2025'!T43</f>
        <v>23163.331999999999</v>
      </c>
      <c r="AK34" s="59">
        <f>'08.2025'!CK43</f>
        <v>4017</v>
      </c>
      <c r="AL34" s="60">
        <f>'08.2025'!CF43</f>
        <v>0</v>
      </c>
      <c r="AM34" s="58">
        <f>'09.2025'!S43</f>
        <v>33211</v>
      </c>
      <c r="AN34" s="59">
        <f>'09.2025'!T43</f>
        <v>34200.446000000004</v>
      </c>
      <c r="AO34" s="59">
        <f>'09.2025'!CK43</f>
        <v>8936</v>
      </c>
      <c r="AP34" s="60">
        <f>'09.2025'!CF43</f>
        <v>0</v>
      </c>
      <c r="AQ34" s="58">
        <f>'10.2025'!S43</f>
        <v>30364</v>
      </c>
      <c r="AR34" s="59">
        <f>'10.2025'!T43</f>
        <v>45910.981</v>
      </c>
      <c r="AS34" s="59">
        <f>'10.2025'!CK43</f>
        <v>7803</v>
      </c>
      <c r="AT34" s="60">
        <f>'10.2025'!CF43</f>
        <v>0</v>
      </c>
      <c r="AU34" s="58">
        <f>'11.2025'!S43</f>
        <v>35892</v>
      </c>
      <c r="AV34" s="59">
        <f>'11.2025'!T43</f>
        <v>90630.904999999999</v>
      </c>
      <c r="AW34" s="59">
        <f>'11.2025'!CK43</f>
        <v>7970</v>
      </c>
      <c r="AX34" s="60">
        <f>'11.2025'!CF43</f>
        <v>0</v>
      </c>
      <c r="AY34" s="58">
        <f>'12.2025'!S43</f>
        <v>0</v>
      </c>
      <c r="AZ34" s="59">
        <f>'12.2025'!T43</f>
        <v>0</v>
      </c>
      <c r="BA34" s="59">
        <f>'12.2025'!CK43</f>
        <v>0</v>
      </c>
      <c r="BB34" s="60">
        <f>'12.2025'!CF43</f>
        <v>0</v>
      </c>
    </row>
    <row r="35" spans="1:54" x14ac:dyDescent="0.25">
      <c r="A35" s="34">
        <f t="shared" si="4"/>
        <v>30</v>
      </c>
      <c r="B35" s="37" t="s">
        <v>229</v>
      </c>
      <c r="C35" s="76">
        <f t="shared" si="0"/>
        <v>1235133.75</v>
      </c>
      <c r="D35" s="98">
        <f t="shared" si="1"/>
        <v>1121920.6259999999</v>
      </c>
      <c r="E35" s="77">
        <f t="shared" si="2"/>
        <v>386679</v>
      </c>
      <c r="F35" s="78">
        <f t="shared" si="3"/>
        <v>14780</v>
      </c>
      <c r="G35" s="58">
        <f>'01.2025'!S44</f>
        <v>184115.91200000001</v>
      </c>
      <c r="H35" s="59">
        <f>'01.2025'!T44</f>
        <v>253846.698</v>
      </c>
      <c r="I35" s="59">
        <f>'01.2025'!CK44</f>
        <v>61083</v>
      </c>
      <c r="J35" s="60">
        <f>'01.2025'!CF44</f>
        <v>2394</v>
      </c>
      <c r="K35" s="58">
        <f>'02.2025'!S44</f>
        <v>167723.13</v>
      </c>
      <c r="L35" s="59">
        <f>'02.2025'!T44</f>
        <v>221442.36</v>
      </c>
      <c r="M35" s="59">
        <f>'02.2025'!CK44</f>
        <v>55801</v>
      </c>
      <c r="N35" s="60">
        <f>'02.2025'!CF44</f>
        <v>2376</v>
      </c>
      <c r="O35" s="58">
        <f>'03.2025'!S44</f>
        <v>167237.74100000001</v>
      </c>
      <c r="P35" s="59">
        <f>'03.2025'!T44</f>
        <v>153382.38800000001</v>
      </c>
      <c r="Q35" s="59">
        <f>'03.2025'!CK44</f>
        <v>54588</v>
      </c>
      <c r="R35" s="60">
        <f>'03.2025'!CF44</f>
        <v>2235</v>
      </c>
      <c r="S35" s="61">
        <f>'04.2025'!S44</f>
        <v>131934.179</v>
      </c>
      <c r="T35" s="62">
        <f>'04.2025'!T44</f>
        <v>117987.784</v>
      </c>
      <c r="U35" s="62">
        <f>'04.2025'!CK44</f>
        <v>40923</v>
      </c>
      <c r="V35" s="63">
        <f>'04.2025'!CF44</f>
        <v>2066</v>
      </c>
      <c r="W35" s="61">
        <f>'05.2025'!S44</f>
        <v>71251.255000000005</v>
      </c>
      <c r="X35" s="62">
        <f>'05.2025'!T44</f>
        <v>48368.428</v>
      </c>
      <c r="Y35" s="62">
        <f>'05.2025'!CK44</f>
        <v>18480</v>
      </c>
      <c r="Z35" s="63">
        <f>'05.2025'!CF44</f>
        <v>1083</v>
      </c>
      <c r="AA35" s="58">
        <f>'06.2025'!S44</f>
        <v>65325.118999999999</v>
      </c>
      <c r="AB35" s="59">
        <f>'06.2025'!T44</f>
        <v>39852.184000000001</v>
      </c>
      <c r="AC35" s="59">
        <f>'06.2025'!CK44</f>
        <v>18456</v>
      </c>
      <c r="AD35" s="60">
        <f>'06.2025'!CF44</f>
        <v>689</v>
      </c>
      <c r="AE35" s="58">
        <f>'07.2025'!S44</f>
        <v>63658.953999999998</v>
      </c>
      <c r="AF35" s="59">
        <f>'07.2025'!T44</f>
        <v>33589.127</v>
      </c>
      <c r="AG35" s="59">
        <f>'07.2025'!CK44</f>
        <v>19323</v>
      </c>
      <c r="AH35" s="60">
        <f>'07.2025'!CF44</f>
        <v>669</v>
      </c>
      <c r="AI35" s="58">
        <f>'08.2025'!S44</f>
        <v>57349.074999999997</v>
      </c>
      <c r="AJ35" s="59">
        <f>'08.2025'!T44</f>
        <v>33144.875</v>
      </c>
      <c r="AK35" s="59">
        <f>'08.2025'!CK44</f>
        <v>17542</v>
      </c>
      <c r="AL35" s="60">
        <f>'08.2025'!CF44</f>
        <v>668</v>
      </c>
      <c r="AM35" s="58">
        <f>'09.2025'!S44</f>
        <v>41960.370999999999</v>
      </c>
      <c r="AN35" s="59">
        <f>'09.2025'!T44</f>
        <v>25963.899000000001</v>
      </c>
      <c r="AO35" s="59">
        <f>'09.2025'!CK44</f>
        <v>12089</v>
      </c>
      <c r="AP35" s="60">
        <f>'09.2025'!CF44</f>
        <v>684</v>
      </c>
      <c r="AQ35" s="58">
        <f>'10.2025'!S44</f>
        <v>104738.16</v>
      </c>
      <c r="AR35" s="59">
        <f>'10.2025'!T44</f>
        <v>55525.637999999999</v>
      </c>
      <c r="AS35" s="59">
        <f>'10.2025'!CK44</f>
        <v>32095</v>
      </c>
      <c r="AT35" s="60">
        <f>'10.2025'!CF44</f>
        <v>708</v>
      </c>
      <c r="AU35" s="58">
        <f>'11.2025'!S44</f>
        <v>179839.85399999999</v>
      </c>
      <c r="AV35" s="59">
        <f>'11.2025'!T44</f>
        <v>138817.245</v>
      </c>
      <c r="AW35" s="59">
        <f>'11.2025'!CK44</f>
        <v>56299</v>
      </c>
      <c r="AX35" s="60">
        <f>'11.2025'!CF44</f>
        <v>1208</v>
      </c>
      <c r="AY35" s="58">
        <f>'12.2025'!S44</f>
        <v>0</v>
      </c>
      <c r="AZ35" s="59">
        <f>'12.2025'!T44</f>
        <v>0</v>
      </c>
      <c r="BA35" s="59">
        <f>'12.2025'!CK44</f>
        <v>0</v>
      </c>
      <c r="BB35" s="60">
        <f>'12.2025'!CF44</f>
        <v>0</v>
      </c>
    </row>
    <row r="36" spans="1:54" x14ac:dyDescent="0.25">
      <c r="A36" s="34">
        <f t="shared" si="4"/>
        <v>31</v>
      </c>
      <c r="B36" s="38" t="s">
        <v>99</v>
      </c>
      <c r="C36" s="76">
        <f t="shared" si="0"/>
        <v>198098.58000000002</v>
      </c>
      <c r="D36" s="98">
        <f t="shared" si="1"/>
        <v>187447.75599999999</v>
      </c>
      <c r="E36" s="77">
        <f t="shared" si="2"/>
        <v>194852</v>
      </c>
      <c r="F36" s="78">
        <f t="shared" si="3"/>
        <v>0</v>
      </c>
      <c r="G36" s="58">
        <f>'01.2025'!S45</f>
        <v>37329.896000000001</v>
      </c>
      <c r="H36" s="59">
        <f>'01.2025'!T45</f>
        <v>38579.148000000001</v>
      </c>
      <c r="I36" s="59">
        <f>'01.2025'!CK45</f>
        <v>34536</v>
      </c>
      <c r="J36" s="60">
        <f>'01.2025'!CF45</f>
        <v>0</v>
      </c>
      <c r="K36" s="58">
        <f>'02.2025'!S45</f>
        <v>34517.201999999997</v>
      </c>
      <c r="L36" s="59">
        <f>'02.2025'!T45</f>
        <v>35566.534</v>
      </c>
      <c r="M36" s="59">
        <f>'02.2025'!CK45</f>
        <v>31623</v>
      </c>
      <c r="N36" s="60">
        <f>'02.2025'!CF45</f>
        <v>0</v>
      </c>
      <c r="O36" s="58">
        <f>'03.2025'!S45</f>
        <v>30032.474999999999</v>
      </c>
      <c r="P36" s="59">
        <f>'03.2025'!T45</f>
        <v>28906.982</v>
      </c>
      <c r="Q36" s="59">
        <f>'03.2025'!CK45</f>
        <v>30314</v>
      </c>
      <c r="R36" s="60">
        <f>'03.2025'!CF45</f>
        <v>0</v>
      </c>
      <c r="S36" s="61">
        <f>'04.2025'!S45</f>
        <v>24600.062000000002</v>
      </c>
      <c r="T36" s="62">
        <f>'04.2025'!T45</f>
        <v>23541.044999999998</v>
      </c>
      <c r="U36" s="62">
        <f>'04.2025'!CK45</f>
        <v>25868</v>
      </c>
      <c r="V36" s="63">
        <f>'04.2025'!CF45</f>
        <v>0</v>
      </c>
      <c r="W36" s="61">
        <f>'05.2025'!S45</f>
        <v>5476.2110000000002</v>
      </c>
      <c r="X36" s="62">
        <f>'05.2025'!T45</f>
        <v>4967.0460000000003</v>
      </c>
      <c r="Y36" s="62">
        <f>'05.2025'!CK45</f>
        <v>5840</v>
      </c>
      <c r="Z36" s="63">
        <f>'05.2025'!CF45</f>
        <v>0</v>
      </c>
      <c r="AA36" s="58">
        <f>'06.2025'!S45</f>
        <v>0</v>
      </c>
      <c r="AB36" s="59">
        <f>'06.2025'!T45</f>
        <v>0</v>
      </c>
      <c r="AC36" s="59">
        <f>'06.2025'!CK45</f>
        <v>0</v>
      </c>
      <c r="AD36" s="60">
        <f>'06.2025'!CF45</f>
        <v>0</v>
      </c>
      <c r="AE36" s="58">
        <f>'07.2025'!S45</f>
        <v>0</v>
      </c>
      <c r="AF36" s="59">
        <f>'07.2025'!T45</f>
        <v>0</v>
      </c>
      <c r="AG36" s="59">
        <f>'07.2025'!CK45</f>
        <v>0</v>
      </c>
      <c r="AH36" s="60">
        <f>'07.2025'!CF45</f>
        <v>0</v>
      </c>
      <c r="AI36" s="58">
        <f>'08.2025'!S45</f>
        <v>7053.4290000000001</v>
      </c>
      <c r="AJ36" s="59">
        <f>'08.2025'!T45</f>
        <v>6352.8729999999996</v>
      </c>
      <c r="AK36" s="59">
        <f>'08.2025'!CK45</f>
        <v>5323</v>
      </c>
      <c r="AL36" s="60">
        <f>'08.2025'!CF45</f>
        <v>0</v>
      </c>
      <c r="AM36" s="58">
        <f>'09.2025'!S45</f>
        <v>12230.407999999999</v>
      </c>
      <c r="AN36" s="59">
        <f>'09.2025'!T45</f>
        <v>10937.753000000001</v>
      </c>
      <c r="AO36" s="59">
        <f>'09.2025'!CK45</f>
        <v>10443</v>
      </c>
      <c r="AP36" s="60">
        <f>'09.2025'!CF45</f>
        <v>0</v>
      </c>
      <c r="AQ36" s="58">
        <f>'10.2025'!S45</f>
        <v>18115.350999999999</v>
      </c>
      <c r="AR36" s="59">
        <f>'10.2025'!T45</f>
        <v>16802.125</v>
      </c>
      <c r="AS36" s="59">
        <f>'10.2025'!CK45</f>
        <v>20009</v>
      </c>
      <c r="AT36" s="60">
        <f>'10.2025'!CF45</f>
        <v>0</v>
      </c>
      <c r="AU36" s="58">
        <f>'11.2025'!S45</f>
        <v>28743.545999999998</v>
      </c>
      <c r="AV36" s="59">
        <f>'11.2025'!T45</f>
        <v>21794.25</v>
      </c>
      <c r="AW36" s="59">
        <f>'11.2025'!CK45</f>
        <v>30896</v>
      </c>
      <c r="AX36" s="60">
        <f>'11.2025'!CF45</f>
        <v>0</v>
      </c>
      <c r="AY36" s="58">
        <f>'12.2025'!S45</f>
        <v>0</v>
      </c>
      <c r="AZ36" s="59">
        <f>'12.2025'!T45</f>
        <v>0</v>
      </c>
      <c r="BA36" s="59">
        <f>'12.2025'!CK45</f>
        <v>0</v>
      </c>
      <c r="BB36" s="60">
        <f>'12.2025'!CF45</f>
        <v>0</v>
      </c>
    </row>
    <row r="37" spans="1:54" x14ac:dyDescent="0.25">
      <c r="A37" s="34">
        <f t="shared" si="4"/>
        <v>32</v>
      </c>
      <c r="B37" s="37" t="s">
        <v>1868</v>
      </c>
      <c r="C37" s="76">
        <f t="shared" si="0"/>
        <v>892270</v>
      </c>
      <c r="D37" s="98">
        <f t="shared" si="1"/>
        <v>1009798.6499999999</v>
      </c>
      <c r="E37" s="77">
        <f t="shared" si="2"/>
        <v>200768</v>
      </c>
      <c r="F37" s="78">
        <f t="shared" si="3"/>
        <v>0</v>
      </c>
      <c r="G37" s="58">
        <f>'01.2025'!S46</f>
        <v>90921</v>
      </c>
      <c r="H37" s="59">
        <f>'01.2025'!T46</f>
        <v>102108.46</v>
      </c>
      <c r="I37" s="59">
        <f>'01.2025'!CK46</f>
        <v>19522</v>
      </c>
      <c r="J37" s="60">
        <f>'01.2025'!CF46</f>
        <v>0</v>
      </c>
      <c r="K37" s="58">
        <f>'02.2025'!S46</f>
        <v>87225</v>
      </c>
      <c r="L37" s="59">
        <f>'02.2025'!T46</f>
        <v>98048.212</v>
      </c>
      <c r="M37" s="59">
        <f>'02.2025'!CK46</f>
        <v>20883</v>
      </c>
      <c r="N37" s="60">
        <f>'02.2025'!CF46</f>
        <v>0</v>
      </c>
      <c r="O37" s="58">
        <f>'03.2025'!S46</f>
        <v>92098</v>
      </c>
      <c r="P37" s="59">
        <f>'03.2025'!T46</f>
        <v>103722.497</v>
      </c>
      <c r="Q37" s="59">
        <f>'03.2025'!CK46</f>
        <v>19864</v>
      </c>
      <c r="R37" s="60">
        <f>'03.2025'!CF46</f>
        <v>0</v>
      </c>
      <c r="S37" s="61">
        <f>'04.2025'!S46</f>
        <v>85346</v>
      </c>
      <c r="T37" s="62">
        <f>'04.2025'!T46</f>
        <v>96313.176999999996</v>
      </c>
      <c r="U37" s="62">
        <f>'04.2025'!CK46</f>
        <v>17090</v>
      </c>
      <c r="V37" s="63">
        <f>'04.2025'!CF46</f>
        <v>0</v>
      </c>
      <c r="W37" s="61">
        <f>'05.2025'!S46</f>
        <v>33920</v>
      </c>
      <c r="X37" s="62">
        <f>'05.2025'!T46</f>
        <v>38465.24</v>
      </c>
      <c r="Y37" s="62">
        <f>'05.2025'!CK46</f>
        <v>7289</v>
      </c>
      <c r="Z37" s="63">
        <f>'05.2025'!CF46</f>
        <v>0</v>
      </c>
      <c r="AA37" s="58">
        <f>'06.2025'!S46</f>
        <v>90596</v>
      </c>
      <c r="AB37" s="59">
        <f>'06.2025'!T46</f>
        <v>102918.212</v>
      </c>
      <c r="AC37" s="59">
        <f>'06.2025'!CK46</f>
        <v>21595</v>
      </c>
      <c r="AD37" s="60">
        <f>'06.2025'!CF46</f>
        <v>0</v>
      </c>
      <c r="AE37" s="58">
        <f>'07.2025'!S46</f>
        <v>97553</v>
      </c>
      <c r="AF37" s="59">
        <f>'07.2025'!T46</f>
        <v>111138.341</v>
      </c>
      <c r="AG37" s="59">
        <f>'07.2025'!CK46</f>
        <v>25084</v>
      </c>
      <c r="AH37" s="60">
        <f>'07.2025'!CF46</f>
        <v>0</v>
      </c>
      <c r="AI37" s="58">
        <f>'08.2025'!S46</f>
        <v>88363</v>
      </c>
      <c r="AJ37" s="59">
        <f>'08.2025'!T46</f>
        <v>100546.91099999999</v>
      </c>
      <c r="AK37" s="59">
        <f>'08.2025'!CK46</f>
        <v>18245</v>
      </c>
      <c r="AL37" s="60">
        <f>'08.2025'!CF46</f>
        <v>0</v>
      </c>
      <c r="AM37" s="58">
        <f>'09.2025'!S46</f>
        <v>44773</v>
      </c>
      <c r="AN37" s="59">
        <f>'09.2025'!T46</f>
        <v>50888.680999999997</v>
      </c>
      <c r="AO37" s="59">
        <f>'09.2025'!CK46</f>
        <v>10355</v>
      </c>
      <c r="AP37" s="60">
        <f>'09.2025'!CF46</f>
        <v>0</v>
      </c>
      <c r="AQ37" s="58">
        <f>'10.2025'!S46</f>
        <v>95607</v>
      </c>
      <c r="AR37" s="59">
        <f>'10.2025'!T46</f>
        <v>108589.179</v>
      </c>
      <c r="AS37" s="59">
        <f>'10.2025'!CK46</f>
        <v>23173</v>
      </c>
      <c r="AT37" s="60">
        <f>'10.2025'!CF46</f>
        <v>0</v>
      </c>
      <c r="AU37" s="58">
        <f>'11.2025'!S46</f>
        <v>85868</v>
      </c>
      <c r="AV37" s="59">
        <f>'11.2025'!T46</f>
        <v>97059.74</v>
      </c>
      <c r="AW37" s="59">
        <f>'11.2025'!CK46</f>
        <v>17668</v>
      </c>
      <c r="AX37" s="60">
        <f>'11.2025'!CF46</f>
        <v>0</v>
      </c>
      <c r="AY37" s="58">
        <f>'12.2025'!S46</f>
        <v>0</v>
      </c>
      <c r="AZ37" s="59">
        <f>'12.2025'!T46</f>
        <v>0</v>
      </c>
      <c r="BA37" s="59">
        <f>'12.2025'!CK46</f>
        <v>0</v>
      </c>
      <c r="BB37" s="60">
        <f>'12.2025'!CF46</f>
        <v>0</v>
      </c>
    </row>
    <row r="38" spans="1:54" x14ac:dyDescent="0.25">
      <c r="A38" s="34">
        <f t="shared" si="4"/>
        <v>33</v>
      </c>
      <c r="B38" s="37" t="s">
        <v>280</v>
      </c>
      <c r="C38" s="76">
        <f t="shared" si="0"/>
        <v>331077.40800000005</v>
      </c>
      <c r="D38" s="98">
        <f t="shared" si="1"/>
        <v>269969.85399999999</v>
      </c>
      <c r="E38" s="77">
        <f t="shared" si="2"/>
        <v>128639</v>
      </c>
      <c r="F38" s="78">
        <f t="shared" si="3"/>
        <v>2014</v>
      </c>
      <c r="G38" s="58">
        <f>'01.2025'!S47</f>
        <v>37216.254000000001</v>
      </c>
      <c r="H38" s="59">
        <f>'01.2025'!T47</f>
        <v>36789.644</v>
      </c>
      <c r="I38" s="59">
        <f>'01.2025'!CK47</f>
        <v>11477</v>
      </c>
      <c r="J38" s="60">
        <f>'01.2025'!CF47</f>
        <v>2014</v>
      </c>
      <c r="K38" s="58">
        <f>'02.2025'!S47</f>
        <v>37229.142</v>
      </c>
      <c r="L38" s="59">
        <f>'02.2025'!T47</f>
        <v>34800.377999999997</v>
      </c>
      <c r="M38" s="59">
        <f>'02.2025'!CK47</f>
        <v>11480</v>
      </c>
      <c r="N38" s="60">
        <f>'02.2025'!CF47</f>
        <v>0</v>
      </c>
      <c r="O38" s="58">
        <f>'03.2025'!S47</f>
        <v>40312.548000000003</v>
      </c>
      <c r="P38" s="59">
        <f>'03.2025'!T47</f>
        <v>29200.735000000001</v>
      </c>
      <c r="Q38" s="59">
        <f>'03.2025'!CK47</f>
        <v>14648</v>
      </c>
      <c r="R38" s="60">
        <f>'03.2025'!CF47</f>
        <v>0</v>
      </c>
      <c r="S38" s="61">
        <f>'04.2025'!S47</f>
        <v>35479.798999999999</v>
      </c>
      <c r="T38" s="62">
        <f>'04.2025'!T47</f>
        <v>35414.978999999999</v>
      </c>
      <c r="U38" s="62">
        <f>'04.2025'!CK47</f>
        <v>12756</v>
      </c>
      <c r="V38" s="63">
        <f>'04.2025'!CF47</f>
        <v>0</v>
      </c>
      <c r="W38" s="61">
        <f>'05.2025'!S47</f>
        <v>20716.272000000001</v>
      </c>
      <c r="X38" s="62">
        <f>'05.2025'!T47</f>
        <v>14963.33</v>
      </c>
      <c r="Y38" s="62">
        <f>'05.2025'!CK47</f>
        <v>8482</v>
      </c>
      <c r="Z38" s="63">
        <f>'05.2025'!CF47</f>
        <v>0</v>
      </c>
      <c r="AA38" s="58">
        <f>'06.2025'!S47</f>
        <v>0</v>
      </c>
      <c r="AB38" s="59">
        <f>'06.2025'!T47</f>
        <v>0</v>
      </c>
      <c r="AC38" s="59">
        <f>'06.2025'!CK47</f>
        <v>0</v>
      </c>
      <c r="AD38" s="60">
        <f>'06.2025'!CF47</f>
        <v>0</v>
      </c>
      <c r="AE38" s="58">
        <f>'07.2025'!S47</f>
        <v>30271</v>
      </c>
      <c r="AF38" s="59">
        <f>'07.2025'!T47</f>
        <v>22501.615000000002</v>
      </c>
      <c r="AG38" s="59">
        <f>'07.2025'!CK47</f>
        <v>14376</v>
      </c>
      <c r="AH38" s="60">
        <f>'07.2025'!CF47</f>
        <v>0</v>
      </c>
      <c r="AI38" s="58">
        <f>'08.2025'!S47</f>
        <v>31537.133999999998</v>
      </c>
      <c r="AJ38" s="59">
        <f>'08.2025'!T47</f>
        <v>19272.02</v>
      </c>
      <c r="AK38" s="59">
        <f>'08.2025'!CK47</f>
        <v>14572</v>
      </c>
      <c r="AL38" s="60">
        <f>'08.2025'!CF47</f>
        <v>0</v>
      </c>
      <c r="AM38" s="58">
        <f>'09.2025'!S47</f>
        <v>30306.212</v>
      </c>
      <c r="AN38" s="59">
        <f>'09.2025'!T47</f>
        <v>18442.669999999998</v>
      </c>
      <c r="AO38" s="59">
        <f>'09.2025'!CK47</f>
        <v>14100</v>
      </c>
      <c r="AP38" s="60">
        <f>'09.2025'!CF47</f>
        <v>0</v>
      </c>
      <c r="AQ38" s="58">
        <f>'10.2025'!S47</f>
        <v>33288.353000000003</v>
      </c>
      <c r="AR38" s="59">
        <f>'10.2025'!T47</f>
        <v>30652.352999999999</v>
      </c>
      <c r="AS38" s="59">
        <f>'10.2025'!CK47</f>
        <v>13686</v>
      </c>
      <c r="AT38" s="60">
        <f>'10.2025'!CF47</f>
        <v>0</v>
      </c>
      <c r="AU38" s="58">
        <f>'11.2025'!S47</f>
        <v>34720.694000000003</v>
      </c>
      <c r="AV38" s="59">
        <f>'11.2025'!T47</f>
        <v>27932.13</v>
      </c>
      <c r="AW38" s="59">
        <f>'11.2025'!CK47</f>
        <v>13062</v>
      </c>
      <c r="AX38" s="60">
        <f>'11.2025'!CF47</f>
        <v>0</v>
      </c>
      <c r="AY38" s="58">
        <f>'12.2025'!S47</f>
        <v>0</v>
      </c>
      <c r="AZ38" s="59">
        <f>'12.2025'!T47</f>
        <v>0</v>
      </c>
      <c r="BA38" s="59">
        <f>'12.2025'!CK47</f>
        <v>0</v>
      </c>
      <c r="BB38" s="60">
        <f>'12.2025'!CF47</f>
        <v>0</v>
      </c>
    </row>
    <row r="39" spans="1:54" x14ac:dyDescent="0.25">
      <c r="A39" s="34">
        <f t="shared" si="4"/>
        <v>34</v>
      </c>
      <c r="B39" s="37" t="s">
        <v>281</v>
      </c>
      <c r="C39" s="76">
        <f t="shared" si="0"/>
        <v>454984.24600000004</v>
      </c>
      <c r="D39" s="98">
        <f t="shared" si="1"/>
        <v>311761.78700000001</v>
      </c>
      <c r="E39" s="77">
        <f t="shared" si="2"/>
        <v>251030</v>
      </c>
      <c r="F39" s="78">
        <f t="shared" si="3"/>
        <v>0</v>
      </c>
      <c r="G39" s="58">
        <f>'01.2025'!S48</f>
        <v>59132.557999999997</v>
      </c>
      <c r="H39" s="59">
        <f>'01.2025'!T48</f>
        <v>42247.474999999999</v>
      </c>
      <c r="I39" s="59">
        <f>'01.2025'!CK48</f>
        <v>30264</v>
      </c>
      <c r="J39" s="60">
        <f>'01.2025'!CF48</f>
        <v>0</v>
      </c>
      <c r="K39" s="58">
        <f>'02.2025'!S48</f>
        <v>69116.288</v>
      </c>
      <c r="L39" s="59">
        <f>'02.2025'!T48</f>
        <v>45794.116999999998</v>
      </c>
      <c r="M39" s="59">
        <f>'02.2025'!CK48</f>
        <v>27520</v>
      </c>
      <c r="N39" s="60">
        <f>'02.2025'!CF48</f>
        <v>0</v>
      </c>
      <c r="O39" s="58">
        <f>'03.2025'!S48</f>
        <v>60389.737999999998</v>
      </c>
      <c r="P39" s="59">
        <f>'03.2025'!T48</f>
        <v>41557.553</v>
      </c>
      <c r="Q39" s="59">
        <f>'03.2025'!CK48</f>
        <v>30979</v>
      </c>
      <c r="R39" s="60">
        <f>'03.2025'!CF48</f>
        <v>0</v>
      </c>
      <c r="S39" s="61">
        <f>'04.2025'!S48</f>
        <v>81810.395000000004</v>
      </c>
      <c r="T39" s="62">
        <f>'04.2025'!T48</f>
        <v>56600.216999999997</v>
      </c>
      <c r="U39" s="62">
        <f>'04.2025'!CK48</f>
        <v>39003</v>
      </c>
      <c r="V39" s="63">
        <f>'04.2025'!CF48</f>
        <v>0</v>
      </c>
      <c r="W39" s="61">
        <f>'05.2025'!S48</f>
        <v>19130.597000000002</v>
      </c>
      <c r="X39" s="62">
        <f>'05.2025'!T48</f>
        <v>12678.344999999999</v>
      </c>
      <c r="Y39" s="62">
        <f>'05.2025'!CK48</f>
        <v>17351</v>
      </c>
      <c r="Z39" s="63">
        <f>'05.2025'!CF48</f>
        <v>0</v>
      </c>
      <c r="AA39" s="58">
        <f>'06.2025'!S48</f>
        <v>9482.0779999999995</v>
      </c>
      <c r="AB39" s="59">
        <f>'06.2025'!T48</f>
        <v>6072.9629999999997</v>
      </c>
      <c r="AC39" s="59">
        <f>'06.2025'!CK48</f>
        <v>12133</v>
      </c>
      <c r="AD39" s="60">
        <f>'06.2025'!CF48</f>
        <v>0</v>
      </c>
      <c r="AE39" s="58">
        <f>'07.2025'!S48</f>
        <v>9476.4459999999999</v>
      </c>
      <c r="AF39" s="59">
        <f>'07.2025'!T48</f>
        <v>6099.3280000000004</v>
      </c>
      <c r="AG39" s="59">
        <f>'07.2025'!CK48</f>
        <v>11775</v>
      </c>
      <c r="AH39" s="60">
        <f>'07.2025'!CF48</f>
        <v>0</v>
      </c>
      <c r="AI39" s="58">
        <f>'08.2025'!S48</f>
        <v>9662.0319999999992</v>
      </c>
      <c r="AJ39" s="59">
        <f>'08.2025'!T48</f>
        <v>6193.817</v>
      </c>
      <c r="AK39" s="59">
        <f>'08.2025'!CK48</f>
        <v>11980</v>
      </c>
      <c r="AL39" s="60">
        <f>'08.2025'!CF48</f>
        <v>0</v>
      </c>
      <c r="AM39" s="58">
        <f>'09.2025'!S48</f>
        <v>20036.541000000001</v>
      </c>
      <c r="AN39" s="59">
        <f>'09.2025'!T48</f>
        <v>17120.187000000002</v>
      </c>
      <c r="AO39" s="59">
        <f>'09.2025'!CK48</f>
        <v>14742</v>
      </c>
      <c r="AP39" s="60">
        <f>'09.2025'!CF48</f>
        <v>0</v>
      </c>
      <c r="AQ39" s="58">
        <f>'10.2025'!S48</f>
        <v>44232.292999999998</v>
      </c>
      <c r="AR39" s="59">
        <f>'10.2025'!T48</f>
        <v>29431.725999999999</v>
      </c>
      <c r="AS39" s="59">
        <f>'10.2025'!CK48</f>
        <v>22620</v>
      </c>
      <c r="AT39" s="60">
        <f>'10.2025'!CF48</f>
        <v>0</v>
      </c>
      <c r="AU39" s="58">
        <f>'11.2025'!S48</f>
        <v>72515.28</v>
      </c>
      <c r="AV39" s="59">
        <f>'11.2025'!T48</f>
        <v>47966.059000000001</v>
      </c>
      <c r="AW39" s="59">
        <f>'11.2025'!CK48</f>
        <v>32663</v>
      </c>
      <c r="AX39" s="60">
        <f>'11.2025'!CF48</f>
        <v>0</v>
      </c>
      <c r="AY39" s="58">
        <f>'12.2025'!S48</f>
        <v>0</v>
      </c>
      <c r="AZ39" s="59">
        <f>'12.2025'!T48</f>
        <v>0</v>
      </c>
      <c r="BA39" s="59">
        <f>'12.2025'!CK48</f>
        <v>0</v>
      </c>
      <c r="BB39" s="60">
        <f>'12.2025'!CF48</f>
        <v>0</v>
      </c>
    </row>
    <row r="40" spans="1:54" x14ac:dyDescent="0.25">
      <c r="A40" s="34">
        <f t="shared" si="4"/>
        <v>35</v>
      </c>
      <c r="B40" s="38" t="s">
        <v>121</v>
      </c>
      <c r="C40" s="76">
        <f t="shared" si="0"/>
        <v>255308.296</v>
      </c>
      <c r="D40" s="98">
        <f t="shared" si="1"/>
        <v>273616.76500000001</v>
      </c>
      <c r="E40" s="77">
        <f t="shared" si="2"/>
        <v>39</v>
      </c>
      <c r="F40" s="78">
        <f t="shared" si="3"/>
        <v>28</v>
      </c>
      <c r="G40" s="58">
        <f>'01.2025'!S49</f>
        <v>0</v>
      </c>
      <c r="H40" s="59">
        <f>'01.2025'!T49</f>
        <v>0</v>
      </c>
      <c r="I40" s="59">
        <f>'01.2025'!CK49</f>
        <v>0</v>
      </c>
      <c r="J40" s="60">
        <f>'01.2025'!CF49</f>
        <v>0</v>
      </c>
      <c r="K40" s="58">
        <f>'02.2025'!S49</f>
        <v>0</v>
      </c>
      <c r="L40" s="59">
        <f>'02.2025'!T49</f>
        <v>0</v>
      </c>
      <c r="M40" s="59">
        <f>'02.2025'!CK49</f>
        <v>0</v>
      </c>
      <c r="N40" s="60">
        <f>'02.2025'!CF49</f>
        <v>0</v>
      </c>
      <c r="O40" s="58">
        <f>'03.2025'!S49</f>
        <v>0</v>
      </c>
      <c r="P40" s="59">
        <f>'03.2025'!T49</f>
        <v>0</v>
      </c>
      <c r="Q40" s="59">
        <f>'03.2025'!CK49</f>
        <v>0</v>
      </c>
      <c r="R40" s="60">
        <f>'03.2025'!CF49</f>
        <v>0</v>
      </c>
      <c r="S40" s="61">
        <f>'04.2025'!S49</f>
        <v>0</v>
      </c>
      <c r="T40" s="62">
        <f>'04.2025'!T49</f>
        <v>0</v>
      </c>
      <c r="U40" s="62">
        <f>'04.2025'!CK49</f>
        <v>0</v>
      </c>
      <c r="V40" s="63">
        <f>'04.2025'!CF49</f>
        <v>0</v>
      </c>
      <c r="W40" s="61">
        <f>'05.2025'!S49</f>
        <v>255308.296</v>
      </c>
      <c r="X40" s="62">
        <f>'05.2025'!T49</f>
        <v>273616.76500000001</v>
      </c>
      <c r="Y40" s="62">
        <f>'05.2025'!CK49</f>
        <v>39</v>
      </c>
      <c r="Z40" s="63">
        <f>'05.2025'!CF49</f>
        <v>28</v>
      </c>
      <c r="AA40" s="58">
        <f>'06.2025'!S49</f>
        <v>0</v>
      </c>
      <c r="AB40" s="59">
        <f>'06.2025'!T49</f>
        <v>0</v>
      </c>
      <c r="AC40" s="59">
        <f>'06.2025'!CK49</f>
        <v>0</v>
      </c>
      <c r="AD40" s="60">
        <f>'06.2025'!CF49</f>
        <v>0</v>
      </c>
      <c r="AE40" s="58">
        <f>'07.2025'!S49</f>
        <v>0</v>
      </c>
      <c r="AF40" s="59">
        <f>'07.2025'!T49</f>
        <v>0</v>
      </c>
      <c r="AG40" s="59">
        <f>'07.2025'!CK49</f>
        <v>0</v>
      </c>
      <c r="AH40" s="60">
        <f>'07.2025'!CF49</f>
        <v>0</v>
      </c>
      <c r="AI40" s="58">
        <f>'08.2025'!S49</f>
        <v>0</v>
      </c>
      <c r="AJ40" s="59">
        <f>'08.2025'!T49</f>
        <v>0</v>
      </c>
      <c r="AK40" s="59">
        <f>'08.2025'!CK49</f>
        <v>0</v>
      </c>
      <c r="AL40" s="60">
        <f>'08.2025'!CF49</f>
        <v>0</v>
      </c>
      <c r="AM40" s="58">
        <f>'09.2025'!S49</f>
        <v>0</v>
      </c>
      <c r="AN40" s="59">
        <f>'09.2025'!T49</f>
        <v>0</v>
      </c>
      <c r="AO40" s="59">
        <f>'09.2025'!CK49</f>
        <v>0</v>
      </c>
      <c r="AP40" s="60">
        <f>'09.2025'!CF49</f>
        <v>0</v>
      </c>
      <c r="AQ40" s="58">
        <f>'10.2025'!S49</f>
        <v>0</v>
      </c>
      <c r="AR40" s="59">
        <f>'10.2025'!T49</f>
        <v>0</v>
      </c>
      <c r="AS40" s="59">
        <f>'10.2025'!CK49</f>
        <v>0</v>
      </c>
      <c r="AT40" s="60">
        <f>'10.2025'!CF49</f>
        <v>0</v>
      </c>
      <c r="AU40" s="58">
        <f>'11.2025'!S49</f>
        <v>0</v>
      </c>
      <c r="AV40" s="59">
        <f>'11.2025'!T49</f>
        <v>0</v>
      </c>
      <c r="AW40" s="59">
        <f>'11.2025'!CK49</f>
        <v>0</v>
      </c>
      <c r="AX40" s="60">
        <f>'11.2025'!CF49</f>
        <v>0</v>
      </c>
      <c r="AY40" s="58">
        <f>'12.2025'!S49</f>
        <v>0</v>
      </c>
      <c r="AZ40" s="59">
        <f>'12.2025'!T49</f>
        <v>0</v>
      </c>
      <c r="BA40" s="59">
        <f>'12.2025'!CK49</f>
        <v>0</v>
      </c>
      <c r="BB40" s="60">
        <f>'12.2025'!CF49</f>
        <v>0</v>
      </c>
    </row>
    <row r="41" spans="1:54" x14ac:dyDescent="0.25">
      <c r="A41" s="34">
        <f t="shared" si="4"/>
        <v>36</v>
      </c>
      <c r="B41" s="37" t="s">
        <v>177</v>
      </c>
      <c r="C41" s="76">
        <f t="shared" si="0"/>
        <v>0</v>
      </c>
      <c r="D41" s="98">
        <f t="shared" si="1"/>
        <v>0</v>
      </c>
      <c r="E41" s="77">
        <f t="shared" si="2"/>
        <v>0</v>
      </c>
      <c r="F41" s="78">
        <f t="shared" si="3"/>
        <v>0</v>
      </c>
      <c r="G41" s="58">
        <f>'01.2025'!S50</f>
        <v>0</v>
      </c>
      <c r="H41" s="59">
        <f>'01.2025'!T50</f>
        <v>0</v>
      </c>
      <c r="I41" s="59">
        <f>'01.2025'!CK50</f>
        <v>0</v>
      </c>
      <c r="J41" s="60">
        <f>'01.2025'!CF50</f>
        <v>0</v>
      </c>
      <c r="K41" s="58">
        <f>'02.2025'!S50</f>
        <v>0</v>
      </c>
      <c r="L41" s="59">
        <f>'02.2025'!T50</f>
        <v>0</v>
      </c>
      <c r="M41" s="59">
        <f>'02.2025'!CK50</f>
        <v>0</v>
      </c>
      <c r="N41" s="60">
        <f>'02.2025'!CF50</f>
        <v>0</v>
      </c>
      <c r="O41" s="58">
        <f>'03.2025'!S50</f>
        <v>0</v>
      </c>
      <c r="P41" s="59">
        <f>'03.2025'!T50</f>
        <v>0</v>
      </c>
      <c r="Q41" s="59">
        <f>'03.2025'!CK50</f>
        <v>0</v>
      </c>
      <c r="R41" s="60">
        <f>'03.2025'!CF50</f>
        <v>0</v>
      </c>
      <c r="S41" s="61">
        <f>'04.2025'!S50</f>
        <v>0</v>
      </c>
      <c r="T41" s="62">
        <f>'04.2025'!T50</f>
        <v>0</v>
      </c>
      <c r="U41" s="62">
        <f>'04.2025'!CK50</f>
        <v>0</v>
      </c>
      <c r="V41" s="63">
        <f>'04.2025'!CF50</f>
        <v>0</v>
      </c>
      <c r="W41" s="61">
        <f>'05.2025'!S50</f>
        <v>0</v>
      </c>
      <c r="X41" s="62">
        <f>'05.2025'!T50</f>
        <v>0</v>
      </c>
      <c r="Y41" s="62">
        <f>'05.2025'!CK50</f>
        <v>0</v>
      </c>
      <c r="Z41" s="63">
        <f>'05.2025'!CF50</f>
        <v>0</v>
      </c>
      <c r="AA41" s="58">
        <f>'06.2025'!S50</f>
        <v>0</v>
      </c>
      <c r="AB41" s="59">
        <f>'06.2025'!T50</f>
        <v>0</v>
      </c>
      <c r="AC41" s="59">
        <f>'06.2025'!CK50</f>
        <v>0</v>
      </c>
      <c r="AD41" s="60">
        <f>'06.2025'!CF50</f>
        <v>0</v>
      </c>
      <c r="AE41" s="58">
        <f>'07.2025'!S50</f>
        <v>0</v>
      </c>
      <c r="AF41" s="59">
        <f>'07.2025'!T50</f>
        <v>0</v>
      </c>
      <c r="AG41" s="59">
        <f>'07.2025'!CK50</f>
        <v>0</v>
      </c>
      <c r="AH41" s="60">
        <f>'07.2025'!CF50</f>
        <v>0</v>
      </c>
      <c r="AI41" s="58">
        <f>'08.2025'!S50</f>
        <v>0</v>
      </c>
      <c r="AJ41" s="59">
        <f>'08.2025'!T50</f>
        <v>0</v>
      </c>
      <c r="AK41" s="59">
        <f>'08.2025'!CK50</f>
        <v>0</v>
      </c>
      <c r="AL41" s="60">
        <f>'08.2025'!CF50</f>
        <v>0</v>
      </c>
      <c r="AM41" s="58">
        <f>'09.2025'!S50</f>
        <v>0</v>
      </c>
      <c r="AN41" s="59">
        <f>'09.2025'!T50</f>
        <v>0</v>
      </c>
      <c r="AO41" s="59">
        <f>'09.2025'!CK50</f>
        <v>0</v>
      </c>
      <c r="AP41" s="60">
        <f>'09.2025'!CF50</f>
        <v>0</v>
      </c>
      <c r="AQ41" s="58">
        <f>'10.2025'!S50</f>
        <v>0</v>
      </c>
      <c r="AR41" s="59">
        <f>'10.2025'!T50</f>
        <v>0</v>
      </c>
      <c r="AS41" s="59">
        <f>'10.2025'!CK50</f>
        <v>0</v>
      </c>
      <c r="AT41" s="60">
        <f>'10.2025'!CF50</f>
        <v>0</v>
      </c>
      <c r="AU41" s="58">
        <f>'11.2025'!S50</f>
        <v>0</v>
      </c>
      <c r="AV41" s="59">
        <f>'11.2025'!T50</f>
        <v>0</v>
      </c>
      <c r="AW41" s="59">
        <f>'11.2025'!CK50</f>
        <v>0</v>
      </c>
      <c r="AX41" s="60">
        <f>'11.2025'!CF50</f>
        <v>0</v>
      </c>
      <c r="AY41" s="58">
        <f>'12.2025'!S50</f>
        <v>0</v>
      </c>
      <c r="AZ41" s="59">
        <f>'12.2025'!T50</f>
        <v>0</v>
      </c>
      <c r="BA41" s="59">
        <f>'12.2025'!CK50</f>
        <v>0</v>
      </c>
      <c r="BB41" s="60">
        <f>'12.2025'!CF50</f>
        <v>0</v>
      </c>
    </row>
    <row r="42" spans="1:54" ht="15.75" thickBot="1" x14ac:dyDescent="0.3">
      <c r="A42" s="35">
        <f t="shared" si="4"/>
        <v>37</v>
      </c>
      <c r="B42" s="39" t="s">
        <v>277</v>
      </c>
      <c r="C42" s="79">
        <f t="shared" si="0"/>
        <v>657724.86800000002</v>
      </c>
      <c r="D42" s="107">
        <f t="shared" si="1"/>
        <v>657724.86800000002</v>
      </c>
      <c r="E42" s="80">
        <f t="shared" si="2"/>
        <v>315080</v>
      </c>
      <c r="F42" s="81">
        <f t="shared" si="3"/>
        <v>0</v>
      </c>
      <c r="G42" s="64">
        <f>'01.2025'!S51</f>
        <v>60113.588000000003</v>
      </c>
      <c r="H42" s="65">
        <f>'01.2025'!T51</f>
        <v>60113.588000000003</v>
      </c>
      <c r="I42" s="65">
        <f>'01.2025'!CK51</f>
        <v>30504</v>
      </c>
      <c r="J42" s="66">
        <f>'01.2025'!CF51</f>
        <v>0</v>
      </c>
      <c r="K42" s="64">
        <f>'02.2025'!S51</f>
        <v>60748.52</v>
      </c>
      <c r="L42" s="65">
        <f>'02.2025'!T51</f>
        <v>60748.52</v>
      </c>
      <c r="M42" s="65">
        <f>'02.2025'!CK51</f>
        <v>28224</v>
      </c>
      <c r="N42" s="66">
        <f>'02.2025'!CF51</f>
        <v>0</v>
      </c>
      <c r="O42" s="64">
        <f>'03.2025'!S51</f>
        <v>58754.678</v>
      </c>
      <c r="P42" s="65">
        <f>'03.2025'!T51</f>
        <v>58754.678</v>
      </c>
      <c r="Q42" s="65">
        <f>'03.2025'!CK51</f>
        <v>27804</v>
      </c>
      <c r="R42" s="66">
        <f>'03.2025'!CF51</f>
        <v>0</v>
      </c>
      <c r="S42" s="67">
        <f>'04.2025'!S51</f>
        <v>57955.964</v>
      </c>
      <c r="T42" s="68">
        <f>'04.2025'!T51</f>
        <v>57955.964</v>
      </c>
      <c r="U42" s="68">
        <f>'04.2025'!CK51</f>
        <v>27984</v>
      </c>
      <c r="V42" s="69">
        <f>'04.2025'!CF51</f>
        <v>0</v>
      </c>
      <c r="W42" s="67">
        <f>'05.2025'!S51</f>
        <v>64787.5</v>
      </c>
      <c r="X42" s="68">
        <f>'05.2025'!T51</f>
        <v>64787.5</v>
      </c>
      <c r="Y42" s="68">
        <f>'05.2025'!CK51</f>
        <v>31248</v>
      </c>
      <c r="Z42" s="69">
        <f>'05.2025'!CF51</f>
        <v>0</v>
      </c>
      <c r="AA42" s="64">
        <f>'06.2025'!S51</f>
        <v>63522.224000000002</v>
      </c>
      <c r="AB42" s="65">
        <f>'06.2025'!T51</f>
        <v>63522.224000000002</v>
      </c>
      <c r="AC42" s="65">
        <f>'06.2025'!CK51</f>
        <v>31064</v>
      </c>
      <c r="AD42" s="66">
        <f>'06.2025'!CF51</f>
        <v>0</v>
      </c>
      <c r="AE42" s="64">
        <f>'07.2025'!S51</f>
        <v>54923.328999999998</v>
      </c>
      <c r="AF42" s="65">
        <f>'07.2025'!T51</f>
        <v>54923.328999999998</v>
      </c>
      <c r="AG42" s="65">
        <f>'07.2025'!CK51</f>
        <v>26400</v>
      </c>
      <c r="AH42" s="66">
        <f>'07.2025'!CF51</f>
        <v>0</v>
      </c>
      <c r="AI42" s="64">
        <f>'08.2025'!S51</f>
        <v>48619.970999999998</v>
      </c>
      <c r="AJ42" s="65">
        <f>'08.2025'!T51</f>
        <v>48619.970999999998</v>
      </c>
      <c r="AK42" s="65">
        <f>'08.2025'!CK51</f>
        <v>23936</v>
      </c>
      <c r="AL42" s="66">
        <f>'08.2025'!CF51</f>
        <v>0</v>
      </c>
      <c r="AM42" s="64">
        <f>'09.2025'!S51</f>
        <v>51323.771000000001</v>
      </c>
      <c r="AN42" s="65">
        <f>'09.2025'!T51</f>
        <v>51323.771000000001</v>
      </c>
      <c r="AO42" s="65">
        <f>'09.2025'!CK51</f>
        <v>24200</v>
      </c>
      <c r="AP42" s="66">
        <f>'09.2025'!CF51</f>
        <v>0</v>
      </c>
      <c r="AQ42" s="64">
        <f>'10.2025'!S51</f>
        <v>68508.595000000001</v>
      </c>
      <c r="AR42" s="65">
        <f>'10.2025'!T51</f>
        <v>68508.595000000001</v>
      </c>
      <c r="AS42" s="65">
        <f>'10.2025'!CK51</f>
        <v>32036</v>
      </c>
      <c r="AT42" s="66">
        <f>'10.2025'!CF51</f>
        <v>0</v>
      </c>
      <c r="AU42" s="64">
        <f>'11.2025'!S51</f>
        <v>68466.728000000003</v>
      </c>
      <c r="AV42" s="65">
        <f>'11.2025'!T51</f>
        <v>68466.728000000003</v>
      </c>
      <c r="AW42" s="65">
        <f>'11.2025'!CK51</f>
        <v>31680</v>
      </c>
      <c r="AX42" s="66">
        <f>'11.2025'!CF51</f>
        <v>0</v>
      </c>
      <c r="AY42" s="64">
        <f>'12.2025'!S51</f>
        <v>0</v>
      </c>
      <c r="AZ42" s="65">
        <f>'12.2025'!T51</f>
        <v>0</v>
      </c>
      <c r="BA42" s="65">
        <f>'12.2025'!CK51</f>
        <v>0</v>
      </c>
      <c r="BB42" s="66">
        <f>'12.2025'!CF51</f>
        <v>0</v>
      </c>
    </row>
    <row r="43" spans="1:54" ht="16.5" thickTop="1" thickBot="1" x14ac:dyDescent="0.3">
      <c r="A43" s="56"/>
      <c r="B43" s="57" t="s">
        <v>227</v>
      </c>
      <c r="C43" s="82">
        <f t="shared" ref="C43:AH43" si="9">SUM(C6:C42)</f>
        <v>5673024.7070000004</v>
      </c>
      <c r="D43" s="83">
        <f t="shared" si="9"/>
        <v>5628147.3559999987</v>
      </c>
      <c r="E43" s="83">
        <f t="shared" si="9"/>
        <v>2468447</v>
      </c>
      <c r="F43" s="84">
        <f t="shared" si="9"/>
        <v>16822</v>
      </c>
      <c r="G43" s="70">
        <f t="shared" si="9"/>
        <v>709729.70399999991</v>
      </c>
      <c r="H43" s="71">
        <f t="shared" si="9"/>
        <v>868723.21199999994</v>
      </c>
      <c r="I43" s="71">
        <f t="shared" si="9"/>
        <v>311259</v>
      </c>
      <c r="J43" s="72">
        <f t="shared" si="9"/>
        <v>4408</v>
      </c>
      <c r="K43" s="70">
        <f t="shared" si="9"/>
        <v>682193.44400000013</v>
      </c>
      <c r="L43" s="71">
        <f t="shared" si="9"/>
        <v>823953.55200000003</v>
      </c>
      <c r="M43" s="71">
        <f t="shared" si="9"/>
        <v>290495</v>
      </c>
      <c r="N43" s="72">
        <f t="shared" si="9"/>
        <v>2376</v>
      </c>
      <c r="O43" s="70">
        <f t="shared" si="9"/>
        <v>651651.57999999996</v>
      </c>
      <c r="P43" s="71">
        <f t="shared" si="9"/>
        <v>650214.26899999997</v>
      </c>
      <c r="Q43" s="71">
        <f t="shared" si="9"/>
        <v>298499</v>
      </c>
      <c r="R43" s="72">
        <f t="shared" si="9"/>
        <v>2235</v>
      </c>
      <c r="S43" s="73">
        <f t="shared" si="9"/>
        <v>594669.07400000002</v>
      </c>
      <c r="T43" s="74">
        <f t="shared" si="9"/>
        <v>580340.076</v>
      </c>
      <c r="U43" s="74">
        <f t="shared" si="9"/>
        <v>269208</v>
      </c>
      <c r="V43" s="75">
        <f t="shared" si="9"/>
        <v>2066</v>
      </c>
      <c r="W43" s="73">
        <f t="shared" si="9"/>
        <v>572806.40399999998</v>
      </c>
      <c r="X43" s="74">
        <f t="shared" si="9"/>
        <v>549237.32700000005</v>
      </c>
      <c r="Y43" s="74">
        <f t="shared" si="9"/>
        <v>162820</v>
      </c>
      <c r="Z43" s="75">
        <f t="shared" si="9"/>
        <v>1111</v>
      </c>
      <c r="AA43" s="70">
        <f t="shared" si="9"/>
        <v>323800.00300000003</v>
      </c>
      <c r="AB43" s="71">
        <f t="shared" si="9"/>
        <v>280033.114</v>
      </c>
      <c r="AC43" s="71">
        <f t="shared" si="9"/>
        <v>145888</v>
      </c>
      <c r="AD43" s="72">
        <f t="shared" si="9"/>
        <v>689</v>
      </c>
      <c r="AE43" s="70">
        <f t="shared" si="9"/>
        <v>348166.32200000004</v>
      </c>
      <c r="AF43" s="71">
        <f t="shared" si="9"/>
        <v>289626.56</v>
      </c>
      <c r="AG43" s="71">
        <f t="shared" si="9"/>
        <v>162410</v>
      </c>
      <c r="AH43" s="72">
        <f t="shared" si="9"/>
        <v>669</v>
      </c>
      <c r="AI43" s="70">
        <f t="shared" ref="AI43:BA43" si="10">SUM(AI6:AI42)</f>
        <v>311965.19</v>
      </c>
      <c r="AJ43" s="71">
        <f t="shared" si="10"/>
        <v>264485.17599999998</v>
      </c>
      <c r="AK43" s="71">
        <f t="shared" si="10"/>
        <v>150401</v>
      </c>
      <c r="AL43" s="72">
        <f t="shared" si="10"/>
        <v>668</v>
      </c>
      <c r="AM43" s="70">
        <f t="shared" si="10"/>
        <v>300291.15399999998</v>
      </c>
      <c r="AN43" s="71">
        <f t="shared" si="10"/>
        <v>249143.70599999998</v>
      </c>
      <c r="AO43" s="71">
        <f t="shared" si="10"/>
        <v>153401</v>
      </c>
      <c r="AP43" s="72">
        <f t="shared" si="10"/>
        <v>684</v>
      </c>
      <c r="AQ43" s="70">
        <f t="shared" si="10"/>
        <v>520288.73400000005</v>
      </c>
      <c r="AR43" s="71">
        <f t="shared" si="10"/>
        <v>446356.83600000001</v>
      </c>
      <c r="AS43" s="71">
        <f t="shared" si="10"/>
        <v>235797</v>
      </c>
      <c r="AT43" s="72">
        <f t="shared" si="10"/>
        <v>708</v>
      </c>
      <c r="AU43" s="70">
        <f t="shared" si="10"/>
        <v>657463.098</v>
      </c>
      <c r="AV43" s="71">
        <f t="shared" si="10"/>
        <v>626033.52800000005</v>
      </c>
      <c r="AW43" s="71">
        <f t="shared" si="10"/>
        <v>288269</v>
      </c>
      <c r="AX43" s="72">
        <f t="shared" si="10"/>
        <v>1208</v>
      </c>
      <c r="AY43" s="70">
        <f t="shared" si="10"/>
        <v>0</v>
      </c>
      <c r="AZ43" s="71">
        <f t="shared" si="10"/>
        <v>0</v>
      </c>
      <c r="BA43" s="71">
        <f t="shared" si="10"/>
        <v>0</v>
      </c>
      <c r="BB43" s="72">
        <f t="shared" ref="BB43" si="11">SUM(BB6:BB42)</f>
        <v>0</v>
      </c>
    </row>
  </sheetData>
  <mergeCells count="17">
    <mergeCell ref="AA3:AD3"/>
    <mergeCell ref="AE3:AH3"/>
    <mergeCell ref="A1:K1"/>
    <mergeCell ref="A2:K2"/>
    <mergeCell ref="C3:F3"/>
    <mergeCell ref="G3:J3"/>
    <mergeCell ref="K3:N3"/>
    <mergeCell ref="O3:R3"/>
    <mergeCell ref="S3:V3"/>
    <mergeCell ref="W3:Z3"/>
    <mergeCell ref="B3:B5"/>
    <mergeCell ref="A3:A5"/>
    <mergeCell ref="AY3:BB3"/>
    <mergeCell ref="AI3:AL3"/>
    <mergeCell ref="AM3:AP3"/>
    <mergeCell ref="AQ3:AT3"/>
    <mergeCell ref="AU3:AX3"/>
  </mergeCells>
  <pageMargins left="0.7" right="0.7" top="0.75" bottom="0.75" header="0.3" footer="0.3"/>
  <pageSetup paperSize="9" scale="50" orientation="landscape" r:id="rId1"/>
  <colBreaks count="1" manualBreakCount="1">
    <brk id="2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47" t="s">
        <v>571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48" t="s">
        <v>1748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62" t="s">
        <v>176</v>
      </c>
      <c r="B3" s="240" t="s">
        <v>17</v>
      </c>
      <c r="C3" s="241"/>
      <c r="D3" s="250" t="s">
        <v>0</v>
      </c>
      <c r="E3" s="251"/>
      <c r="F3" s="240" t="s">
        <v>16</v>
      </c>
      <c r="G3" s="241"/>
      <c r="H3" s="235" t="s">
        <v>230</v>
      </c>
      <c r="I3" s="246"/>
      <c r="J3" s="246"/>
      <c r="K3" s="236"/>
      <c r="L3" s="229" t="s">
        <v>20</v>
      </c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1"/>
      <c r="AZ3" s="229" t="s">
        <v>1</v>
      </c>
      <c r="BA3" s="230"/>
      <c r="BB3" s="231"/>
      <c r="BC3" s="237" t="s">
        <v>15</v>
      </c>
      <c r="BD3" s="237" t="s">
        <v>578</v>
      </c>
      <c r="BE3" s="225" t="s">
        <v>572</v>
      </c>
      <c r="BF3" s="226"/>
      <c r="BG3" s="226"/>
      <c r="BH3" s="226"/>
      <c r="BI3" s="226"/>
      <c r="BJ3" s="226"/>
      <c r="BK3" s="226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6"/>
      <c r="CG3" s="226"/>
      <c r="CH3" s="226"/>
      <c r="CI3" s="226"/>
      <c r="CJ3" s="227"/>
      <c r="CK3" s="271" t="s">
        <v>574</v>
      </c>
      <c r="CL3" s="272"/>
      <c r="CM3" s="272"/>
      <c r="CN3" s="272"/>
      <c r="CO3" s="273"/>
    </row>
    <row r="4" spans="1:93" ht="25.5" customHeight="1" x14ac:dyDescent="0.25">
      <c r="A4" s="263"/>
      <c r="B4" s="242"/>
      <c r="C4" s="243"/>
      <c r="D4" s="252"/>
      <c r="E4" s="253"/>
      <c r="F4" s="242"/>
      <c r="G4" s="243"/>
      <c r="H4" s="234" t="s">
        <v>4</v>
      </c>
      <c r="I4" s="234" t="s">
        <v>5</v>
      </c>
      <c r="J4" s="256" t="s">
        <v>6</v>
      </c>
      <c r="K4" s="257"/>
      <c r="L4" s="234" t="s">
        <v>4</v>
      </c>
      <c r="M4" s="256" t="s">
        <v>7</v>
      </c>
      <c r="N4" s="257"/>
      <c r="O4" s="256" t="s">
        <v>21</v>
      </c>
      <c r="P4" s="265" t="s">
        <v>41</v>
      </c>
      <c r="Q4" s="256" t="s">
        <v>22</v>
      </c>
      <c r="R4" s="257"/>
      <c r="S4" s="235" t="s">
        <v>25</v>
      </c>
      <c r="T4" s="236"/>
      <c r="U4" s="194" t="s">
        <v>29</v>
      </c>
      <c r="V4" s="249" t="s">
        <v>28</v>
      </c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36"/>
      <c r="AZ4" s="234" t="s">
        <v>37</v>
      </c>
      <c r="BA4" s="234" t="s">
        <v>38</v>
      </c>
      <c r="BB4" s="234" t="s">
        <v>39</v>
      </c>
      <c r="BC4" s="238"/>
      <c r="BD4" s="238"/>
      <c r="BE4" s="229" t="s">
        <v>150</v>
      </c>
      <c r="BF4" s="230"/>
      <c r="BG4" s="230"/>
      <c r="BH4" s="230"/>
      <c r="BI4" s="230"/>
      <c r="BJ4" s="230"/>
      <c r="BK4" s="230"/>
      <c r="BL4" s="230"/>
      <c r="BM4" s="230"/>
      <c r="BN4" s="231"/>
      <c r="BO4" s="229" t="s">
        <v>151</v>
      </c>
      <c r="BP4" s="230"/>
      <c r="BQ4" s="230"/>
      <c r="BR4" s="230"/>
      <c r="BS4" s="230"/>
      <c r="BT4" s="230"/>
      <c r="BU4" s="230"/>
      <c r="BV4" s="230"/>
      <c r="BW4" s="230"/>
      <c r="BX4" s="230"/>
      <c r="BY4" s="231"/>
      <c r="BZ4" s="229" t="s">
        <v>554</v>
      </c>
      <c r="CA4" s="230"/>
      <c r="CB4" s="230"/>
      <c r="CC4" s="230"/>
      <c r="CD4" s="230"/>
      <c r="CE4" s="230"/>
      <c r="CF4" s="230"/>
      <c r="CG4" s="230"/>
      <c r="CH4" s="230"/>
      <c r="CI4" s="230"/>
      <c r="CJ4" s="231"/>
      <c r="CK4" s="271" t="s">
        <v>575</v>
      </c>
      <c r="CL4" s="272"/>
      <c r="CM4" s="272"/>
      <c r="CN4" s="272"/>
      <c r="CO4" s="273"/>
    </row>
    <row r="5" spans="1:93" ht="38.25" customHeight="1" x14ac:dyDescent="0.25">
      <c r="A5" s="263"/>
      <c r="B5" s="242"/>
      <c r="C5" s="243"/>
      <c r="D5" s="252"/>
      <c r="E5" s="253"/>
      <c r="F5" s="242"/>
      <c r="G5" s="243"/>
      <c r="H5" s="232"/>
      <c r="I5" s="232"/>
      <c r="J5" s="258"/>
      <c r="K5" s="259"/>
      <c r="L5" s="232"/>
      <c r="M5" s="258"/>
      <c r="N5" s="259"/>
      <c r="O5" s="258"/>
      <c r="P5" s="266"/>
      <c r="Q5" s="258"/>
      <c r="R5" s="259"/>
      <c r="S5" s="234" t="s">
        <v>26</v>
      </c>
      <c r="T5" s="234" t="s">
        <v>27</v>
      </c>
      <c r="U5" s="234" t="s">
        <v>30</v>
      </c>
      <c r="V5" s="235" t="s">
        <v>31</v>
      </c>
      <c r="W5" s="246"/>
      <c r="X5" s="236"/>
      <c r="Y5" s="235" t="s">
        <v>197</v>
      </c>
      <c r="Z5" s="246"/>
      <c r="AA5" s="236"/>
      <c r="AB5" s="235" t="s">
        <v>198</v>
      </c>
      <c r="AC5" s="246"/>
      <c r="AD5" s="236"/>
      <c r="AE5" s="235" t="s">
        <v>199</v>
      </c>
      <c r="AF5" s="246"/>
      <c r="AG5" s="236"/>
      <c r="AH5" s="235" t="s">
        <v>200</v>
      </c>
      <c r="AI5" s="246"/>
      <c r="AJ5" s="236"/>
      <c r="AK5" s="235" t="s">
        <v>201</v>
      </c>
      <c r="AL5" s="246"/>
      <c r="AM5" s="236"/>
      <c r="AN5" s="235" t="s">
        <v>202</v>
      </c>
      <c r="AO5" s="246"/>
      <c r="AP5" s="236"/>
      <c r="AQ5" s="235" t="s">
        <v>203</v>
      </c>
      <c r="AR5" s="246"/>
      <c r="AS5" s="236"/>
      <c r="AT5" s="235" t="s">
        <v>204</v>
      </c>
      <c r="AU5" s="246"/>
      <c r="AV5" s="236"/>
      <c r="AW5" s="235" t="s">
        <v>205</v>
      </c>
      <c r="AX5" s="246"/>
      <c r="AY5" s="236"/>
      <c r="AZ5" s="232"/>
      <c r="BA5" s="232"/>
      <c r="BB5" s="232"/>
      <c r="BC5" s="238"/>
      <c r="BD5" s="238"/>
      <c r="BE5" s="234" t="s">
        <v>231</v>
      </c>
      <c r="BF5" s="232" t="s">
        <v>117</v>
      </c>
      <c r="BG5" s="228" t="s">
        <v>116</v>
      </c>
      <c r="BH5" s="228" t="s">
        <v>555</v>
      </c>
      <c r="BI5" s="228" t="s">
        <v>556</v>
      </c>
      <c r="BJ5" s="234" t="s">
        <v>557</v>
      </c>
      <c r="BK5" s="235" t="s">
        <v>558</v>
      </c>
      <c r="BL5" s="236"/>
      <c r="BM5" s="228" t="s">
        <v>559</v>
      </c>
      <c r="BN5" s="228" t="s">
        <v>560</v>
      </c>
      <c r="BO5" s="234" t="s">
        <v>561</v>
      </c>
      <c r="BP5" s="234" t="s">
        <v>154</v>
      </c>
      <c r="BQ5" s="232" t="s">
        <v>117</v>
      </c>
      <c r="BR5" s="228" t="s">
        <v>116</v>
      </c>
      <c r="BS5" s="228" t="s">
        <v>555</v>
      </c>
      <c r="BT5" s="228" t="s">
        <v>556</v>
      </c>
      <c r="BU5" s="234" t="s">
        <v>557</v>
      </c>
      <c r="BV5" s="235" t="s">
        <v>558</v>
      </c>
      <c r="BW5" s="236"/>
      <c r="BX5" s="228" t="s">
        <v>559</v>
      </c>
      <c r="BY5" s="228" t="s">
        <v>560</v>
      </c>
      <c r="BZ5" s="234" t="s">
        <v>562</v>
      </c>
      <c r="CA5" s="234" t="s">
        <v>232</v>
      </c>
      <c r="CB5" s="232" t="s">
        <v>117</v>
      </c>
      <c r="CC5" s="228" t="s">
        <v>116</v>
      </c>
      <c r="CD5" s="234" t="s">
        <v>563</v>
      </c>
      <c r="CE5" s="228" t="s">
        <v>556</v>
      </c>
      <c r="CF5" s="234" t="s">
        <v>557</v>
      </c>
      <c r="CG5" s="235" t="s">
        <v>564</v>
      </c>
      <c r="CH5" s="236"/>
      <c r="CI5" s="228" t="s">
        <v>559</v>
      </c>
      <c r="CJ5" s="228" t="s">
        <v>560</v>
      </c>
      <c r="CK5" s="237" t="s">
        <v>565</v>
      </c>
      <c r="CL5" s="268" t="s">
        <v>558</v>
      </c>
      <c r="CM5" s="269"/>
      <c r="CN5" s="270" t="s">
        <v>566</v>
      </c>
      <c r="CO5" s="270" t="s">
        <v>567</v>
      </c>
    </row>
    <row r="6" spans="1:93" ht="38.25" customHeight="1" x14ac:dyDescent="0.25">
      <c r="A6" s="264"/>
      <c r="B6" s="244"/>
      <c r="C6" s="245"/>
      <c r="D6" s="254"/>
      <c r="E6" s="255"/>
      <c r="F6" s="244"/>
      <c r="G6" s="245"/>
      <c r="H6" s="233"/>
      <c r="I6" s="233"/>
      <c r="J6" s="260"/>
      <c r="K6" s="261"/>
      <c r="L6" s="233"/>
      <c r="M6" s="260"/>
      <c r="N6" s="261"/>
      <c r="O6" s="260"/>
      <c r="P6" s="267"/>
      <c r="Q6" s="260"/>
      <c r="R6" s="261"/>
      <c r="S6" s="233"/>
      <c r="T6" s="233"/>
      <c r="U6" s="233"/>
      <c r="V6" s="190" t="s">
        <v>34</v>
      </c>
      <c r="W6" s="190" t="s">
        <v>35</v>
      </c>
      <c r="X6" s="190" t="s">
        <v>36</v>
      </c>
      <c r="Y6" s="190" t="s">
        <v>34</v>
      </c>
      <c r="Z6" s="190" t="s">
        <v>35</v>
      </c>
      <c r="AA6" s="190" t="s">
        <v>36</v>
      </c>
      <c r="AB6" s="190" t="s">
        <v>34</v>
      </c>
      <c r="AC6" s="190" t="s">
        <v>35</v>
      </c>
      <c r="AD6" s="190" t="s">
        <v>36</v>
      </c>
      <c r="AE6" s="190" t="s">
        <v>34</v>
      </c>
      <c r="AF6" s="190" t="s">
        <v>35</v>
      </c>
      <c r="AG6" s="190" t="s">
        <v>36</v>
      </c>
      <c r="AH6" s="190" t="s">
        <v>34</v>
      </c>
      <c r="AI6" s="190" t="s">
        <v>35</v>
      </c>
      <c r="AJ6" s="190" t="s">
        <v>36</v>
      </c>
      <c r="AK6" s="190" t="s">
        <v>34</v>
      </c>
      <c r="AL6" s="190" t="s">
        <v>35</v>
      </c>
      <c r="AM6" s="190" t="s">
        <v>36</v>
      </c>
      <c r="AN6" s="190" t="s">
        <v>34</v>
      </c>
      <c r="AO6" s="190" t="s">
        <v>35</v>
      </c>
      <c r="AP6" s="190" t="s">
        <v>36</v>
      </c>
      <c r="AQ6" s="190" t="s">
        <v>34</v>
      </c>
      <c r="AR6" s="190" t="s">
        <v>35</v>
      </c>
      <c r="AS6" s="190" t="s">
        <v>36</v>
      </c>
      <c r="AT6" s="190" t="s">
        <v>34</v>
      </c>
      <c r="AU6" s="190" t="s">
        <v>35</v>
      </c>
      <c r="AV6" s="190" t="s">
        <v>36</v>
      </c>
      <c r="AW6" s="190" t="s">
        <v>34</v>
      </c>
      <c r="AX6" s="190" t="s">
        <v>35</v>
      </c>
      <c r="AY6" s="190" t="s">
        <v>36</v>
      </c>
      <c r="AZ6" s="233"/>
      <c r="BA6" s="233"/>
      <c r="BB6" s="233"/>
      <c r="BC6" s="239"/>
      <c r="BD6" s="239"/>
      <c r="BE6" s="233"/>
      <c r="BF6" s="233"/>
      <c r="BG6" s="228"/>
      <c r="BH6" s="228"/>
      <c r="BI6" s="228"/>
      <c r="BJ6" s="233"/>
      <c r="BK6" s="192" t="s">
        <v>9</v>
      </c>
      <c r="BL6" s="192" t="s">
        <v>10</v>
      </c>
      <c r="BM6" s="228"/>
      <c r="BN6" s="228"/>
      <c r="BO6" s="233"/>
      <c r="BP6" s="233"/>
      <c r="BQ6" s="233"/>
      <c r="BR6" s="228"/>
      <c r="BS6" s="228"/>
      <c r="BT6" s="228"/>
      <c r="BU6" s="233"/>
      <c r="BV6" s="192" t="s">
        <v>9</v>
      </c>
      <c r="BW6" s="192" t="s">
        <v>10</v>
      </c>
      <c r="BX6" s="228"/>
      <c r="BY6" s="228"/>
      <c r="BZ6" s="233"/>
      <c r="CA6" s="233"/>
      <c r="CB6" s="233"/>
      <c r="CC6" s="228"/>
      <c r="CD6" s="233"/>
      <c r="CE6" s="228"/>
      <c r="CF6" s="233"/>
      <c r="CG6" s="192" t="s">
        <v>9</v>
      </c>
      <c r="CH6" s="192" t="s">
        <v>10</v>
      </c>
      <c r="CI6" s="228"/>
      <c r="CJ6" s="228"/>
      <c r="CK6" s="239"/>
      <c r="CL6" s="193" t="s">
        <v>9</v>
      </c>
      <c r="CM6" s="193" t="s">
        <v>10</v>
      </c>
      <c r="CN6" s="270"/>
      <c r="CO6" s="270"/>
    </row>
    <row r="7" spans="1:93" ht="15" customHeight="1" x14ac:dyDescent="0.25">
      <c r="A7" s="26" t="s">
        <v>33</v>
      </c>
      <c r="B7" s="193" t="s">
        <v>18</v>
      </c>
      <c r="C7" s="193" t="s">
        <v>19</v>
      </c>
      <c r="D7" s="193" t="s">
        <v>2</v>
      </c>
      <c r="E7" s="193" t="s">
        <v>3</v>
      </c>
      <c r="F7" s="193" t="s">
        <v>2</v>
      </c>
      <c r="G7" s="193" t="s">
        <v>3</v>
      </c>
      <c r="H7" s="29" t="s">
        <v>33</v>
      </c>
      <c r="I7" s="29" t="s">
        <v>33</v>
      </c>
      <c r="J7" s="30" t="s">
        <v>12</v>
      </c>
      <c r="K7" s="195" t="s">
        <v>13</v>
      </c>
      <c r="L7" s="29" t="s">
        <v>33</v>
      </c>
      <c r="M7" s="30" t="s">
        <v>12</v>
      </c>
      <c r="N7" s="195" t="s">
        <v>13</v>
      </c>
      <c r="O7" s="31" t="s">
        <v>33</v>
      </c>
      <c r="P7" s="191" t="s">
        <v>14</v>
      </c>
      <c r="Q7" s="191" t="s">
        <v>23</v>
      </c>
      <c r="R7" s="191" t="s">
        <v>24</v>
      </c>
      <c r="S7" s="191" t="s">
        <v>11</v>
      </c>
      <c r="T7" s="191" t="s">
        <v>11</v>
      </c>
      <c r="U7" s="190" t="s">
        <v>11</v>
      </c>
      <c r="V7" s="190" t="s">
        <v>32</v>
      </c>
      <c r="W7" s="190" t="s">
        <v>32</v>
      </c>
      <c r="X7" s="29" t="s">
        <v>33</v>
      </c>
      <c r="Y7" s="190" t="s">
        <v>32</v>
      </c>
      <c r="Z7" s="190" t="s">
        <v>32</v>
      </c>
      <c r="AA7" s="29" t="s">
        <v>33</v>
      </c>
      <c r="AB7" s="190" t="s">
        <v>32</v>
      </c>
      <c r="AC7" s="190" t="s">
        <v>32</v>
      </c>
      <c r="AD7" s="29" t="s">
        <v>33</v>
      </c>
      <c r="AE7" s="190" t="s">
        <v>32</v>
      </c>
      <c r="AF7" s="190" t="s">
        <v>32</v>
      </c>
      <c r="AG7" s="29" t="s">
        <v>33</v>
      </c>
      <c r="AH7" s="190" t="s">
        <v>32</v>
      </c>
      <c r="AI7" s="190" t="s">
        <v>32</v>
      </c>
      <c r="AJ7" s="29" t="s">
        <v>33</v>
      </c>
      <c r="AK7" s="190" t="s">
        <v>32</v>
      </c>
      <c r="AL7" s="190" t="s">
        <v>32</v>
      </c>
      <c r="AM7" s="29" t="s">
        <v>33</v>
      </c>
      <c r="AN7" s="190" t="s">
        <v>32</v>
      </c>
      <c r="AO7" s="190" t="s">
        <v>32</v>
      </c>
      <c r="AP7" s="29" t="s">
        <v>33</v>
      </c>
      <c r="AQ7" s="190" t="s">
        <v>32</v>
      </c>
      <c r="AR7" s="190" t="s">
        <v>32</v>
      </c>
      <c r="AS7" s="29" t="s">
        <v>33</v>
      </c>
      <c r="AT7" s="190" t="s">
        <v>32</v>
      </c>
      <c r="AU7" s="190" t="s">
        <v>32</v>
      </c>
      <c r="AV7" s="29" t="s">
        <v>33</v>
      </c>
      <c r="AW7" s="190" t="s">
        <v>32</v>
      </c>
      <c r="AX7" s="190" t="s">
        <v>32</v>
      </c>
      <c r="AY7" s="29" t="s">
        <v>33</v>
      </c>
      <c r="AZ7" s="29" t="s">
        <v>33</v>
      </c>
      <c r="BA7" s="190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90" t="s">
        <v>8</v>
      </c>
      <c r="BI7" s="29" t="s">
        <v>119</v>
      </c>
      <c r="BJ7" s="190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90" t="s">
        <v>8</v>
      </c>
      <c r="BT7" s="190" t="s">
        <v>119</v>
      </c>
      <c r="BU7" s="190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90" t="s">
        <v>8</v>
      </c>
      <c r="CE7" s="190" t="s">
        <v>119</v>
      </c>
      <c r="CF7" s="190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96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458</v>
      </c>
      <c r="BW9" s="133" t="s">
        <v>458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458</v>
      </c>
      <c r="CM9" s="133" t="s">
        <v>458</v>
      </c>
      <c r="CN9" s="124"/>
      <c r="CO9" s="131"/>
    </row>
    <row r="10" spans="1:93" s="19" customFormat="1" ht="15" customHeight="1" x14ac:dyDescent="0.25">
      <c r="A10" s="123">
        <f>A9+1</f>
        <v>2</v>
      </c>
      <c r="B10" s="124"/>
      <c r="C10" s="124"/>
      <c r="D10" s="125" t="s">
        <v>234</v>
      </c>
      <c r="E10" s="108" t="s">
        <v>42</v>
      </c>
      <c r="F10" s="125" t="s">
        <v>290</v>
      </c>
      <c r="G10" s="124">
        <v>45624</v>
      </c>
      <c r="H10" s="125" t="s">
        <v>158</v>
      </c>
      <c r="I10" s="126">
        <v>115744408</v>
      </c>
      <c r="J10" s="125" t="s">
        <v>66</v>
      </c>
      <c r="K10" s="125" t="s">
        <v>65</v>
      </c>
      <c r="L10" s="125" t="s">
        <v>159</v>
      </c>
      <c r="M10" s="125" t="s">
        <v>160</v>
      </c>
      <c r="N10" s="125" t="s">
        <v>161</v>
      </c>
      <c r="O10" s="125" t="s">
        <v>52</v>
      </c>
      <c r="P10" s="127">
        <v>0.495</v>
      </c>
      <c r="Q10" s="128"/>
      <c r="R10" s="129"/>
      <c r="S10" s="127"/>
      <c r="T10" s="127"/>
      <c r="U10" s="127"/>
      <c r="V10" s="130"/>
      <c r="W10" s="130"/>
      <c r="X10" s="131"/>
      <c r="Y10" s="131"/>
      <c r="Z10" s="131"/>
      <c r="AA10" s="131">
        <v>37298</v>
      </c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 t="s">
        <v>42</v>
      </c>
      <c r="BA10" s="131" t="s">
        <v>42</v>
      </c>
      <c r="BB10" s="131" t="s">
        <v>42</v>
      </c>
      <c r="BC10" s="127"/>
      <c r="BD10" s="127"/>
      <c r="BE10" s="132"/>
      <c r="BF10" s="132"/>
      <c r="BG10" s="132"/>
      <c r="BH10" s="133"/>
      <c r="BI10" s="134"/>
      <c r="BJ10" s="133">
        <v>0</v>
      </c>
      <c r="BK10" s="133"/>
      <c r="BL10" s="133"/>
      <c r="BM10" s="131"/>
      <c r="BN10" s="131"/>
      <c r="BO10" s="135" t="s">
        <v>64</v>
      </c>
      <c r="BP10" s="132"/>
      <c r="BQ10" s="132"/>
      <c r="BR10" s="132"/>
      <c r="BS10" s="133"/>
      <c r="BT10" s="134"/>
      <c r="BU10" s="133">
        <v>0</v>
      </c>
      <c r="BV10" s="125" t="s">
        <v>459</v>
      </c>
      <c r="BW10" s="125" t="s">
        <v>459</v>
      </c>
      <c r="BX10" s="124"/>
      <c r="BY10" s="131"/>
      <c r="BZ10" s="131"/>
      <c r="CA10" s="131"/>
      <c r="CB10" s="131"/>
      <c r="CC10" s="131"/>
      <c r="CD10" s="131"/>
      <c r="CE10" s="131"/>
      <c r="CF10" s="129">
        <v>0</v>
      </c>
      <c r="CG10" s="131"/>
      <c r="CH10" s="131"/>
      <c r="CI10" s="131"/>
      <c r="CJ10" s="131"/>
      <c r="CK10" s="133">
        <v>0</v>
      </c>
      <c r="CL10" s="125" t="s">
        <v>459</v>
      </c>
      <c r="CM10" s="125" t="s">
        <v>459</v>
      </c>
      <c r="CN10" s="124"/>
      <c r="CO10" s="131"/>
    </row>
    <row r="11" spans="1:93" s="19" customFormat="1" ht="15" customHeight="1" x14ac:dyDescent="0.25">
      <c r="A11" s="123">
        <f t="shared" ref="A11:A13" si="0">A10+1</f>
        <v>3</v>
      </c>
      <c r="B11" s="124"/>
      <c r="C11" s="124"/>
      <c r="D11" s="125" t="s">
        <v>235</v>
      </c>
      <c r="E11" s="131"/>
      <c r="F11" s="125" t="s">
        <v>291</v>
      </c>
      <c r="G11" s="124">
        <v>45624</v>
      </c>
      <c r="H11" s="125" t="s">
        <v>83</v>
      </c>
      <c r="I11" s="126">
        <v>131413539</v>
      </c>
      <c r="J11" s="125" t="s">
        <v>44</v>
      </c>
      <c r="K11" s="125" t="s">
        <v>59</v>
      </c>
      <c r="L11" s="125" t="s">
        <v>84</v>
      </c>
      <c r="M11" s="125" t="s">
        <v>44</v>
      </c>
      <c r="N11" s="125" t="s">
        <v>59</v>
      </c>
      <c r="O11" s="125" t="s">
        <v>63</v>
      </c>
      <c r="P11" s="127">
        <v>0.25</v>
      </c>
      <c r="Q11" s="128"/>
      <c r="R11" s="129"/>
      <c r="S11" s="127"/>
      <c r="T11" s="127"/>
      <c r="U11" s="127"/>
      <c r="V11" s="130"/>
      <c r="W11" s="130"/>
      <c r="X11" s="131"/>
      <c r="Y11" s="131"/>
      <c r="Z11" s="131"/>
      <c r="AA11" s="131">
        <v>39772</v>
      </c>
      <c r="AB11" s="131"/>
      <c r="AC11" s="131"/>
      <c r="AD11" s="131">
        <v>39772</v>
      </c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 t="s">
        <v>42</v>
      </c>
      <c r="BA11" s="131" t="s">
        <v>42</v>
      </c>
      <c r="BB11" s="131" t="s">
        <v>42</v>
      </c>
      <c r="BC11" s="127"/>
      <c r="BD11" s="127"/>
      <c r="BE11" s="132"/>
      <c r="BF11" s="132"/>
      <c r="BG11" s="132"/>
      <c r="BH11" s="133"/>
      <c r="BI11" s="134"/>
      <c r="BJ11" s="133">
        <v>0</v>
      </c>
      <c r="BK11" s="133"/>
      <c r="BL11" s="133"/>
      <c r="BM11" s="131"/>
      <c r="BN11" s="131"/>
      <c r="BO11" s="135" t="s">
        <v>586</v>
      </c>
      <c r="BP11" s="132"/>
      <c r="BQ11" s="132"/>
      <c r="BR11" s="132"/>
      <c r="BS11" s="133"/>
      <c r="BT11" s="134"/>
      <c r="BU11" s="133">
        <v>0</v>
      </c>
      <c r="BV11" s="133" t="s">
        <v>460</v>
      </c>
      <c r="BW11" s="133" t="s">
        <v>460</v>
      </c>
      <c r="BX11" s="124"/>
      <c r="BY11" s="131"/>
      <c r="BZ11" s="131"/>
      <c r="CA11" s="131"/>
      <c r="CB11" s="131"/>
      <c r="CC11" s="131"/>
      <c r="CD11" s="131"/>
      <c r="CE11" s="131"/>
      <c r="CF11" s="129">
        <v>0</v>
      </c>
      <c r="CG11" s="131"/>
      <c r="CH11" s="131"/>
      <c r="CI11" s="131"/>
      <c r="CJ11" s="131"/>
      <c r="CK11" s="133">
        <v>0</v>
      </c>
      <c r="CL11" s="133" t="s">
        <v>460</v>
      </c>
      <c r="CM11" s="133" t="s">
        <v>460</v>
      </c>
      <c r="CN11" s="124"/>
      <c r="CO11" s="131"/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461</v>
      </c>
      <c r="BW12" s="133" t="s">
        <v>461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461</v>
      </c>
      <c r="CM12" s="133" t="s">
        <v>461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462</v>
      </c>
      <c r="BW13" s="133" t="s">
        <v>462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462</v>
      </c>
      <c r="CM13" s="133" t="s">
        <v>462</v>
      </c>
      <c r="CN13" s="124"/>
      <c r="CO13" s="131"/>
    </row>
    <row r="14" spans="1:93" s="19" customFormat="1" ht="24.75" customHeight="1" x14ac:dyDescent="0.25">
      <c r="A14" s="262" t="s">
        <v>176</v>
      </c>
      <c r="B14" s="240" t="s">
        <v>17</v>
      </c>
      <c r="C14" s="241"/>
      <c r="D14" s="250" t="s">
        <v>0</v>
      </c>
      <c r="E14" s="251"/>
      <c r="F14" s="240" t="s">
        <v>16</v>
      </c>
      <c r="G14" s="241"/>
      <c r="H14" s="235" t="s">
        <v>238</v>
      </c>
      <c r="I14" s="246"/>
      <c r="J14" s="246"/>
      <c r="K14" s="236"/>
      <c r="L14" s="229" t="s">
        <v>20</v>
      </c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1"/>
      <c r="AZ14" s="229" t="s">
        <v>1</v>
      </c>
      <c r="BA14" s="230"/>
      <c r="BB14" s="231"/>
      <c r="BC14" s="237" t="s">
        <v>15</v>
      </c>
      <c r="BD14" s="237" t="s">
        <v>578</v>
      </c>
      <c r="BE14" s="225" t="s">
        <v>573</v>
      </c>
      <c r="BF14" s="226"/>
      <c r="BG14" s="226"/>
      <c r="BH14" s="226"/>
      <c r="BI14" s="226"/>
      <c r="BJ14" s="226"/>
      <c r="BK14" s="226"/>
      <c r="BL14" s="226"/>
      <c r="BM14" s="226"/>
      <c r="BN14" s="226"/>
      <c r="BO14" s="226"/>
      <c r="BP14" s="226"/>
      <c r="BQ14" s="226"/>
      <c r="BR14" s="226"/>
      <c r="BS14" s="226"/>
      <c r="BT14" s="226"/>
      <c r="BU14" s="226"/>
      <c r="BV14" s="226"/>
      <c r="BW14" s="226"/>
      <c r="BX14" s="226"/>
      <c r="BY14" s="226"/>
      <c r="BZ14" s="226"/>
      <c r="CA14" s="226"/>
      <c r="CB14" s="226"/>
      <c r="CC14" s="226"/>
      <c r="CD14" s="226"/>
      <c r="CE14" s="226"/>
      <c r="CF14" s="226"/>
      <c r="CG14" s="226"/>
      <c r="CH14" s="226"/>
      <c r="CI14" s="226"/>
      <c r="CJ14" s="227"/>
      <c r="CK14" s="271" t="s">
        <v>574</v>
      </c>
      <c r="CL14" s="272"/>
      <c r="CM14" s="272"/>
      <c r="CN14" s="272"/>
      <c r="CO14" s="273"/>
    </row>
    <row r="15" spans="1:93" ht="28.5" customHeight="1" x14ac:dyDescent="0.25">
      <c r="A15" s="263"/>
      <c r="B15" s="242"/>
      <c r="C15" s="243"/>
      <c r="D15" s="252"/>
      <c r="E15" s="253"/>
      <c r="F15" s="242"/>
      <c r="G15" s="243"/>
      <c r="H15" s="234" t="s">
        <v>4</v>
      </c>
      <c r="I15" s="234" t="s">
        <v>5</v>
      </c>
      <c r="J15" s="256" t="s">
        <v>6</v>
      </c>
      <c r="K15" s="257"/>
      <c r="L15" s="234" t="s">
        <v>4</v>
      </c>
      <c r="M15" s="256" t="s">
        <v>7</v>
      </c>
      <c r="N15" s="257"/>
      <c r="O15" s="256" t="s">
        <v>21</v>
      </c>
      <c r="P15" s="265" t="s">
        <v>41</v>
      </c>
      <c r="Q15" s="256" t="s">
        <v>22</v>
      </c>
      <c r="R15" s="257"/>
      <c r="S15" s="235" t="s">
        <v>25</v>
      </c>
      <c r="T15" s="236"/>
      <c r="U15" s="194" t="s">
        <v>29</v>
      </c>
      <c r="V15" s="249" t="s">
        <v>28</v>
      </c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  <c r="AY15" s="236"/>
      <c r="AZ15" s="234" t="s">
        <v>37</v>
      </c>
      <c r="BA15" s="234" t="s">
        <v>38</v>
      </c>
      <c r="BB15" s="234" t="s">
        <v>39</v>
      </c>
      <c r="BC15" s="238"/>
      <c r="BD15" s="238"/>
      <c r="BE15" s="229" t="s">
        <v>152</v>
      </c>
      <c r="BF15" s="230"/>
      <c r="BG15" s="230"/>
      <c r="BH15" s="230"/>
      <c r="BI15" s="230"/>
      <c r="BJ15" s="230"/>
      <c r="BK15" s="230"/>
      <c r="BL15" s="230"/>
      <c r="BM15" s="230"/>
      <c r="BN15" s="231"/>
      <c r="BO15" s="229" t="s">
        <v>153</v>
      </c>
      <c r="BP15" s="230"/>
      <c r="BQ15" s="230"/>
      <c r="BR15" s="230"/>
      <c r="BS15" s="230"/>
      <c r="BT15" s="230"/>
      <c r="BU15" s="230"/>
      <c r="BV15" s="230"/>
      <c r="BW15" s="230"/>
      <c r="BX15" s="230"/>
      <c r="BY15" s="231"/>
      <c r="BZ15" s="229" t="s">
        <v>554</v>
      </c>
      <c r="CA15" s="230"/>
      <c r="CB15" s="230"/>
      <c r="CC15" s="230"/>
      <c r="CD15" s="230"/>
      <c r="CE15" s="230"/>
      <c r="CF15" s="230"/>
      <c r="CG15" s="230"/>
      <c r="CH15" s="230"/>
      <c r="CI15" s="230"/>
      <c r="CJ15" s="231"/>
      <c r="CK15" s="271" t="s">
        <v>575</v>
      </c>
      <c r="CL15" s="272"/>
      <c r="CM15" s="272"/>
      <c r="CN15" s="272"/>
      <c r="CO15" s="273"/>
    </row>
    <row r="16" spans="1:93" ht="25.5" customHeight="1" x14ac:dyDescent="0.25">
      <c r="A16" s="263"/>
      <c r="B16" s="242"/>
      <c r="C16" s="243"/>
      <c r="D16" s="252"/>
      <c r="E16" s="253"/>
      <c r="F16" s="242"/>
      <c r="G16" s="243"/>
      <c r="H16" s="232"/>
      <c r="I16" s="232"/>
      <c r="J16" s="258"/>
      <c r="K16" s="259"/>
      <c r="L16" s="232"/>
      <c r="M16" s="258"/>
      <c r="N16" s="259"/>
      <c r="O16" s="258"/>
      <c r="P16" s="266"/>
      <c r="Q16" s="258"/>
      <c r="R16" s="259"/>
      <c r="S16" s="234" t="s">
        <v>26</v>
      </c>
      <c r="T16" s="234" t="s">
        <v>27</v>
      </c>
      <c r="U16" s="234" t="s">
        <v>30</v>
      </c>
      <c r="V16" s="235" t="s">
        <v>31</v>
      </c>
      <c r="W16" s="246"/>
      <c r="X16" s="236"/>
      <c r="Y16" s="235" t="s">
        <v>188</v>
      </c>
      <c r="Z16" s="246"/>
      <c r="AA16" s="236"/>
      <c r="AB16" s="235" t="s">
        <v>189</v>
      </c>
      <c r="AC16" s="246"/>
      <c r="AD16" s="236"/>
      <c r="AE16" s="235" t="s">
        <v>190</v>
      </c>
      <c r="AF16" s="246"/>
      <c r="AG16" s="236"/>
      <c r="AH16" s="235" t="s">
        <v>191</v>
      </c>
      <c r="AI16" s="246"/>
      <c r="AJ16" s="236"/>
      <c r="AK16" s="235" t="s">
        <v>192</v>
      </c>
      <c r="AL16" s="246"/>
      <c r="AM16" s="236"/>
      <c r="AN16" s="235" t="s">
        <v>193</v>
      </c>
      <c r="AO16" s="246"/>
      <c r="AP16" s="236"/>
      <c r="AQ16" s="235" t="s">
        <v>194</v>
      </c>
      <c r="AR16" s="246"/>
      <c r="AS16" s="236"/>
      <c r="AT16" s="235" t="s">
        <v>195</v>
      </c>
      <c r="AU16" s="246"/>
      <c r="AV16" s="236"/>
      <c r="AW16" s="235" t="s">
        <v>196</v>
      </c>
      <c r="AX16" s="246"/>
      <c r="AY16" s="236"/>
      <c r="AZ16" s="232"/>
      <c r="BA16" s="232"/>
      <c r="BB16" s="232"/>
      <c r="BC16" s="238"/>
      <c r="BD16" s="238"/>
      <c r="BE16" s="234" t="s">
        <v>239</v>
      </c>
      <c r="BF16" s="232" t="s">
        <v>117</v>
      </c>
      <c r="BG16" s="228" t="s">
        <v>116</v>
      </c>
      <c r="BH16" s="228" t="s">
        <v>568</v>
      </c>
      <c r="BI16" s="228" t="s">
        <v>556</v>
      </c>
      <c r="BJ16" s="234" t="s">
        <v>557</v>
      </c>
      <c r="BK16" s="235" t="s">
        <v>569</v>
      </c>
      <c r="BL16" s="236"/>
      <c r="BM16" s="228" t="s">
        <v>559</v>
      </c>
      <c r="BN16" s="228" t="s">
        <v>567</v>
      </c>
      <c r="BO16" s="234" t="s">
        <v>240</v>
      </c>
      <c r="BP16" s="234" t="s">
        <v>241</v>
      </c>
      <c r="BQ16" s="232" t="s">
        <v>117</v>
      </c>
      <c r="BR16" s="228" t="s">
        <v>116</v>
      </c>
      <c r="BS16" s="228" t="s">
        <v>568</v>
      </c>
      <c r="BT16" s="228" t="s">
        <v>556</v>
      </c>
      <c r="BU16" s="234" t="s">
        <v>557</v>
      </c>
      <c r="BV16" s="235" t="s">
        <v>570</v>
      </c>
      <c r="BW16" s="236"/>
      <c r="BX16" s="228" t="s">
        <v>559</v>
      </c>
      <c r="BY16" s="228" t="s">
        <v>560</v>
      </c>
      <c r="BZ16" s="234" t="s">
        <v>562</v>
      </c>
      <c r="CA16" s="234" t="s">
        <v>232</v>
      </c>
      <c r="CB16" s="232" t="s">
        <v>117</v>
      </c>
      <c r="CC16" s="228" t="s">
        <v>116</v>
      </c>
      <c r="CD16" s="234" t="s">
        <v>563</v>
      </c>
      <c r="CE16" s="228" t="s">
        <v>556</v>
      </c>
      <c r="CF16" s="234" t="s">
        <v>557</v>
      </c>
      <c r="CG16" s="235" t="s">
        <v>564</v>
      </c>
      <c r="CH16" s="236"/>
      <c r="CI16" s="228" t="s">
        <v>559</v>
      </c>
      <c r="CJ16" s="228" t="s">
        <v>560</v>
      </c>
      <c r="CK16" s="237" t="s">
        <v>565</v>
      </c>
      <c r="CL16" s="268" t="s">
        <v>558</v>
      </c>
      <c r="CM16" s="269"/>
      <c r="CN16" s="270" t="s">
        <v>566</v>
      </c>
      <c r="CO16" s="270" t="s">
        <v>567</v>
      </c>
    </row>
    <row r="17" spans="1:93" ht="49.5" customHeight="1" x14ac:dyDescent="0.25">
      <c r="A17" s="264"/>
      <c r="B17" s="244"/>
      <c r="C17" s="245"/>
      <c r="D17" s="254"/>
      <c r="E17" s="255"/>
      <c r="F17" s="244"/>
      <c r="G17" s="245"/>
      <c r="H17" s="233"/>
      <c r="I17" s="233"/>
      <c r="J17" s="260"/>
      <c r="K17" s="261"/>
      <c r="L17" s="233"/>
      <c r="M17" s="260"/>
      <c r="N17" s="261"/>
      <c r="O17" s="260"/>
      <c r="P17" s="267"/>
      <c r="Q17" s="260"/>
      <c r="R17" s="261"/>
      <c r="S17" s="233"/>
      <c r="T17" s="233"/>
      <c r="U17" s="233"/>
      <c r="V17" s="190" t="s">
        <v>34</v>
      </c>
      <c r="W17" s="190" t="s">
        <v>35</v>
      </c>
      <c r="X17" s="190" t="s">
        <v>36</v>
      </c>
      <c r="Y17" s="190" t="s">
        <v>34</v>
      </c>
      <c r="Z17" s="190" t="s">
        <v>35</v>
      </c>
      <c r="AA17" s="190" t="s">
        <v>36</v>
      </c>
      <c r="AB17" s="190" t="s">
        <v>34</v>
      </c>
      <c r="AC17" s="190" t="s">
        <v>35</v>
      </c>
      <c r="AD17" s="190" t="s">
        <v>36</v>
      </c>
      <c r="AE17" s="190" t="s">
        <v>34</v>
      </c>
      <c r="AF17" s="190" t="s">
        <v>35</v>
      </c>
      <c r="AG17" s="190" t="s">
        <v>36</v>
      </c>
      <c r="AH17" s="190" t="s">
        <v>34</v>
      </c>
      <c r="AI17" s="190" t="s">
        <v>35</v>
      </c>
      <c r="AJ17" s="190" t="s">
        <v>36</v>
      </c>
      <c r="AK17" s="190" t="s">
        <v>34</v>
      </c>
      <c r="AL17" s="190" t="s">
        <v>35</v>
      </c>
      <c r="AM17" s="190" t="s">
        <v>36</v>
      </c>
      <c r="AN17" s="190" t="s">
        <v>34</v>
      </c>
      <c r="AO17" s="190" t="s">
        <v>35</v>
      </c>
      <c r="AP17" s="190" t="s">
        <v>36</v>
      </c>
      <c r="AQ17" s="190" t="s">
        <v>34</v>
      </c>
      <c r="AR17" s="190" t="s">
        <v>35</v>
      </c>
      <c r="AS17" s="190" t="s">
        <v>36</v>
      </c>
      <c r="AT17" s="190" t="s">
        <v>34</v>
      </c>
      <c r="AU17" s="190" t="s">
        <v>35</v>
      </c>
      <c r="AV17" s="190" t="s">
        <v>36</v>
      </c>
      <c r="AW17" s="190" t="s">
        <v>34</v>
      </c>
      <c r="AX17" s="190" t="s">
        <v>35</v>
      </c>
      <c r="AY17" s="190" t="s">
        <v>36</v>
      </c>
      <c r="AZ17" s="233"/>
      <c r="BA17" s="233"/>
      <c r="BB17" s="233"/>
      <c r="BC17" s="239"/>
      <c r="BD17" s="239"/>
      <c r="BE17" s="233"/>
      <c r="BF17" s="233"/>
      <c r="BG17" s="228"/>
      <c r="BH17" s="228"/>
      <c r="BI17" s="228"/>
      <c r="BJ17" s="233"/>
      <c r="BK17" s="192" t="s">
        <v>9</v>
      </c>
      <c r="BL17" s="192" t="s">
        <v>10</v>
      </c>
      <c r="BM17" s="228"/>
      <c r="BN17" s="228"/>
      <c r="BO17" s="233"/>
      <c r="BP17" s="233"/>
      <c r="BQ17" s="233"/>
      <c r="BR17" s="228"/>
      <c r="BS17" s="228"/>
      <c r="BT17" s="228"/>
      <c r="BU17" s="233"/>
      <c r="BV17" s="192" t="s">
        <v>9</v>
      </c>
      <c r="BW17" s="192" t="s">
        <v>10</v>
      </c>
      <c r="BX17" s="228"/>
      <c r="BY17" s="228"/>
      <c r="BZ17" s="233"/>
      <c r="CA17" s="233"/>
      <c r="CB17" s="233"/>
      <c r="CC17" s="228"/>
      <c r="CD17" s="233"/>
      <c r="CE17" s="228"/>
      <c r="CF17" s="233"/>
      <c r="CG17" s="192" t="s">
        <v>9</v>
      </c>
      <c r="CH17" s="192" t="s">
        <v>10</v>
      </c>
      <c r="CI17" s="228"/>
      <c r="CJ17" s="228"/>
      <c r="CK17" s="239"/>
      <c r="CL17" s="193" t="s">
        <v>9</v>
      </c>
      <c r="CM17" s="193" t="s">
        <v>10</v>
      </c>
      <c r="CN17" s="270"/>
      <c r="CO17" s="270"/>
    </row>
    <row r="18" spans="1:93" ht="38.25" customHeight="1" x14ac:dyDescent="0.25">
      <c r="A18" s="26" t="s">
        <v>33</v>
      </c>
      <c r="B18" s="193" t="s">
        <v>18</v>
      </c>
      <c r="C18" s="193" t="s">
        <v>19</v>
      </c>
      <c r="D18" s="193" t="s">
        <v>2</v>
      </c>
      <c r="E18" s="193" t="s">
        <v>3</v>
      </c>
      <c r="F18" s="193" t="s">
        <v>2</v>
      </c>
      <c r="G18" s="193" t="s">
        <v>3</v>
      </c>
      <c r="H18" s="29" t="s">
        <v>33</v>
      </c>
      <c r="I18" s="29" t="s">
        <v>33</v>
      </c>
      <c r="J18" s="30" t="s">
        <v>12</v>
      </c>
      <c r="K18" s="195" t="s">
        <v>13</v>
      </c>
      <c r="L18" s="29" t="s">
        <v>33</v>
      </c>
      <c r="M18" s="30" t="s">
        <v>12</v>
      </c>
      <c r="N18" s="195" t="s">
        <v>13</v>
      </c>
      <c r="O18" s="31" t="s">
        <v>33</v>
      </c>
      <c r="P18" s="191" t="s">
        <v>14</v>
      </c>
      <c r="Q18" s="191" t="s">
        <v>23</v>
      </c>
      <c r="R18" s="191" t="s">
        <v>24</v>
      </c>
      <c r="S18" s="191" t="s">
        <v>11</v>
      </c>
      <c r="T18" s="191" t="s">
        <v>11</v>
      </c>
      <c r="U18" s="190" t="s">
        <v>11</v>
      </c>
      <c r="V18" s="190" t="s">
        <v>32</v>
      </c>
      <c r="W18" s="190" t="s">
        <v>32</v>
      </c>
      <c r="X18" s="29" t="s">
        <v>33</v>
      </c>
      <c r="Y18" s="190" t="s">
        <v>32</v>
      </c>
      <c r="Z18" s="190" t="s">
        <v>32</v>
      </c>
      <c r="AA18" s="29" t="s">
        <v>33</v>
      </c>
      <c r="AB18" s="190" t="s">
        <v>32</v>
      </c>
      <c r="AC18" s="190" t="s">
        <v>32</v>
      </c>
      <c r="AD18" s="29" t="s">
        <v>33</v>
      </c>
      <c r="AE18" s="190" t="s">
        <v>32</v>
      </c>
      <c r="AF18" s="190" t="s">
        <v>32</v>
      </c>
      <c r="AG18" s="29" t="s">
        <v>33</v>
      </c>
      <c r="AH18" s="190" t="s">
        <v>32</v>
      </c>
      <c r="AI18" s="190" t="s">
        <v>32</v>
      </c>
      <c r="AJ18" s="29" t="s">
        <v>33</v>
      </c>
      <c r="AK18" s="190" t="s">
        <v>32</v>
      </c>
      <c r="AL18" s="190" t="s">
        <v>32</v>
      </c>
      <c r="AM18" s="29" t="s">
        <v>33</v>
      </c>
      <c r="AN18" s="190" t="s">
        <v>32</v>
      </c>
      <c r="AO18" s="190" t="s">
        <v>32</v>
      </c>
      <c r="AP18" s="29" t="s">
        <v>33</v>
      </c>
      <c r="AQ18" s="190" t="s">
        <v>32</v>
      </c>
      <c r="AR18" s="190" t="s">
        <v>32</v>
      </c>
      <c r="AS18" s="29" t="s">
        <v>33</v>
      </c>
      <c r="AT18" s="190" t="s">
        <v>32</v>
      </c>
      <c r="AU18" s="190" t="s">
        <v>32</v>
      </c>
      <c r="AV18" s="29" t="s">
        <v>33</v>
      </c>
      <c r="AW18" s="190" t="s">
        <v>32</v>
      </c>
      <c r="AX18" s="190" t="s">
        <v>32</v>
      </c>
      <c r="AY18" s="29" t="s">
        <v>33</v>
      </c>
      <c r="AZ18" s="29" t="s">
        <v>33</v>
      </c>
      <c r="BA18" s="190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90" t="s">
        <v>8</v>
      </c>
      <c r="BI18" s="29" t="s">
        <v>119</v>
      </c>
      <c r="BJ18" s="190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90" t="s">
        <v>8</v>
      </c>
      <c r="BT18" s="190" t="s">
        <v>119</v>
      </c>
      <c r="BU18" s="190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90" t="s">
        <v>8</v>
      </c>
      <c r="CE18" s="190" t="s">
        <v>119</v>
      </c>
      <c r="CF18" s="190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96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463</v>
      </c>
      <c r="BW20" s="133" t="s">
        <v>463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463</v>
      </c>
      <c r="CM20" s="133" t="s">
        <v>463</v>
      </c>
      <c r="CN20" s="124"/>
      <c r="CO20" s="131"/>
    </row>
    <row r="21" spans="1:93" s="8" customFormat="1" ht="15" customHeight="1" x14ac:dyDescent="0.25">
      <c r="A21" s="123">
        <f>A20+1</f>
        <v>7</v>
      </c>
      <c r="B21" s="124"/>
      <c r="C21" s="124"/>
      <c r="D21" s="125" t="s">
        <v>243</v>
      </c>
      <c r="E21" s="108" t="s">
        <v>42</v>
      </c>
      <c r="F21" s="125" t="s">
        <v>293</v>
      </c>
      <c r="G21" s="124">
        <v>45589</v>
      </c>
      <c r="H21" s="125" t="s">
        <v>279</v>
      </c>
      <c r="I21" s="126">
        <v>206114571</v>
      </c>
      <c r="J21" s="125" t="s">
        <v>44</v>
      </c>
      <c r="K21" s="125" t="s">
        <v>59</v>
      </c>
      <c r="L21" s="125" t="s">
        <v>155</v>
      </c>
      <c r="M21" s="125" t="s">
        <v>156</v>
      </c>
      <c r="N21" s="125" t="s">
        <v>157</v>
      </c>
      <c r="O21" s="125" t="s">
        <v>43</v>
      </c>
      <c r="P21" s="127">
        <v>1.85</v>
      </c>
      <c r="Q21" s="128"/>
      <c r="R21" s="129"/>
      <c r="S21" s="127"/>
      <c r="T21" s="127"/>
      <c r="U21" s="127"/>
      <c r="V21" s="130"/>
      <c r="W21" s="130"/>
      <c r="X21" s="131"/>
      <c r="Y21" s="131"/>
      <c r="Z21" s="131"/>
      <c r="AA21" s="131">
        <v>39490</v>
      </c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 t="s">
        <v>42</v>
      </c>
      <c r="BA21" s="131" t="s">
        <v>42</v>
      </c>
      <c r="BB21" s="131" t="s">
        <v>42</v>
      </c>
      <c r="BC21" s="127"/>
      <c r="BD21" s="127"/>
      <c r="BE21" s="132"/>
      <c r="BF21" s="132"/>
      <c r="BG21" s="132"/>
      <c r="BH21" s="133"/>
      <c r="BI21" s="134"/>
      <c r="BJ21" s="133">
        <v>0</v>
      </c>
      <c r="BK21" s="133"/>
      <c r="BL21" s="133"/>
      <c r="BM21" s="131"/>
      <c r="BN21" s="131"/>
      <c r="BO21" s="135" t="s">
        <v>591</v>
      </c>
      <c r="BP21" s="132"/>
      <c r="BQ21" s="132"/>
      <c r="BR21" s="132"/>
      <c r="BS21" s="133"/>
      <c r="BT21" s="134"/>
      <c r="BU21" s="133">
        <v>0</v>
      </c>
      <c r="BV21" s="133" t="s">
        <v>464</v>
      </c>
      <c r="BW21" s="133" t="s">
        <v>464</v>
      </c>
      <c r="BX21" s="124"/>
      <c r="BY21" s="131"/>
      <c r="BZ21" s="131"/>
      <c r="CA21" s="131"/>
      <c r="CB21" s="131"/>
      <c r="CC21" s="131"/>
      <c r="CD21" s="131"/>
      <c r="CE21" s="131"/>
      <c r="CF21" s="129">
        <v>0</v>
      </c>
      <c r="CG21" s="131"/>
      <c r="CH21" s="131"/>
      <c r="CI21" s="131"/>
      <c r="CJ21" s="131"/>
      <c r="CK21" s="133">
        <v>0</v>
      </c>
      <c r="CL21" s="133" t="s">
        <v>464</v>
      </c>
      <c r="CM21" s="133" t="s">
        <v>464</v>
      </c>
      <c r="CN21" s="124"/>
      <c r="CO21" s="131"/>
    </row>
    <row r="22" spans="1:93" s="19" customFormat="1" ht="15" customHeight="1" x14ac:dyDescent="0.25">
      <c r="A22" s="9">
        <f t="shared" ref="A22:A51" si="1">A21+1</f>
        <v>8</v>
      </c>
      <c r="B22" s="10">
        <v>45901</v>
      </c>
      <c r="C22" s="10">
        <v>45930</v>
      </c>
      <c r="D22" s="12" t="s">
        <v>244</v>
      </c>
      <c r="E22" s="11">
        <v>45939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35125</v>
      </c>
      <c r="R22" s="23"/>
      <c r="S22" s="14">
        <v>553.6</v>
      </c>
      <c r="T22" s="14">
        <v>25.419</v>
      </c>
      <c r="U22" s="14">
        <v>637.70000000000005</v>
      </c>
      <c r="V22" s="24"/>
      <c r="W22" s="24"/>
      <c r="X22" s="11"/>
      <c r="Y22" s="11" t="s">
        <v>1749</v>
      </c>
      <c r="Z22" s="11" t="s">
        <v>1750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607.4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607.4</v>
      </c>
      <c r="BQ22" s="20">
        <v>607.41499999999996</v>
      </c>
      <c r="BR22" s="20">
        <v>0.41499999999999998</v>
      </c>
      <c r="BS22" s="18">
        <v>607</v>
      </c>
      <c r="BT22" s="17" t="s">
        <v>42</v>
      </c>
      <c r="BU22" s="18">
        <v>607</v>
      </c>
      <c r="BV22" s="18" t="s">
        <v>1751</v>
      </c>
      <c r="BW22" s="18" t="s">
        <v>1752</v>
      </c>
      <c r="BX22" s="10">
        <v>46295</v>
      </c>
      <c r="BY22" s="11" t="s">
        <v>583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607</v>
      </c>
      <c r="CL22" s="18" t="s">
        <v>1751</v>
      </c>
      <c r="CM22" s="18" t="s">
        <v>1752</v>
      </c>
      <c r="CN22" s="10">
        <v>46295</v>
      </c>
      <c r="CO22" s="11" t="s">
        <v>583</v>
      </c>
    </row>
    <row r="23" spans="1:93" s="19" customFormat="1" ht="15" customHeight="1" x14ac:dyDescent="0.25">
      <c r="A23" s="9">
        <f t="shared" si="1"/>
        <v>9</v>
      </c>
      <c r="B23" s="10">
        <v>45901</v>
      </c>
      <c r="C23" s="10">
        <v>45930</v>
      </c>
      <c r="D23" s="12" t="s">
        <v>245</v>
      </c>
      <c r="E23" s="11">
        <v>45940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35121</v>
      </c>
      <c r="R23" s="23"/>
      <c r="S23" s="14">
        <v>1917.1</v>
      </c>
      <c r="T23" s="14">
        <v>639.39</v>
      </c>
      <c r="U23" s="14">
        <v>1668.884</v>
      </c>
      <c r="V23" s="24"/>
      <c r="W23" s="24"/>
      <c r="X23" s="11"/>
      <c r="Y23" s="11" t="s">
        <v>1753</v>
      </c>
      <c r="Z23" s="11" t="s">
        <v>1154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1613.039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1613.039</v>
      </c>
      <c r="BQ23" s="20">
        <v>1613.04</v>
      </c>
      <c r="BR23" s="20">
        <v>0.04</v>
      </c>
      <c r="BS23" s="18">
        <v>1613</v>
      </c>
      <c r="BT23" s="17" t="s">
        <v>42</v>
      </c>
      <c r="BU23" s="18">
        <v>1613</v>
      </c>
      <c r="BV23" s="18" t="s">
        <v>1754</v>
      </c>
      <c r="BW23" s="18" t="s">
        <v>1755</v>
      </c>
      <c r="BX23" s="10">
        <v>46295</v>
      </c>
      <c r="BY23" s="11" t="s">
        <v>583</v>
      </c>
      <c r="BZ23" s="11" t="s">
        <v>42</v>
      </c>
      <c r="CA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1613</v>
      </c>
      <c r="CL23" s="18" t="s">
        <v>1754</v>
      </c>
      <c r="CM23" s="18" t="s">
        <v>1755</v>
      </c>
      <c r="CN23" s="10">
        <v>46295</v>
      </c>
      <c r="CO23" s="11" t="s">
        <v>583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465</v>
      </c>
      <c r="BW24" s="133" t="s">
        <v>465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465</v>
      </c>
      <c r="CM24" s="133" t="s">
        <v>465</v>
      </c>
      <c r="CN24" s="124"/>
      <c r="CO24" s="131"/>
    </row>
    <row r="25" spans="1:93" s="19" customFormat="1" ht="15" customHeight="1" x14ac:dyDescent="0.25">
      <c r="A25" s="85">
        <f t="shared" si="1"/>
        <v>11</v>
      </c>
      <c r="B25" s="10">
        <v>45901</v>
      </c>
      <c r="C25" s="10">
        <v>45930</v>
      </c>
      <c r="D25" s="12" t="s">
        <v>247</v>
      </c>
      <c r="E25" s="11">
        <v>45939</v>
      </c>
      <c r="F25" s="12" t="s">
        <v>296</v>
      </c>
      <c r="G25" s="10">
        <v>45624</v>
      </c>
      <c r="H25" s="12" t="s">
        <v>138</v>
      </c>
      <c r="I25" s="12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20">
        <v>2.004</v>
      </c>
      <c r="Q25" s="15">
        <v>35150</v>
      </c>
      <c r="R25" s="23"/>
      <c r="S25" s="14">
        <v>88.853999999999999</v>
      </c>
      <c r="T25" s="14">
        <v>95.132999999999996</v>
      </c>
      <c r="U25" s="14">
        <v>90.1</v>
      </c>
      <c r="V25" s="24"/>
      <c r="W25" s="24"/>
      <c r="X25" s="11"/>
      <c r="Y25" s="11" t="s">
        <v>1756</v>
      </c>
      <c r="Z25" s="11" t="s">
        <v>1319</v>
      </c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>
        <v>85.222999999999999</v>
      </c>
      <c r="BD25" s="14">
        <v>0</v>
      </c>
      <c r="BE25" s="20" t="s">
        <v>42</v>
      </c>
      <c r="BF25" s="20" t="s">
        <v>42</v>
      </c>
      <c r="BG25" s="20" t="s">
        <v>42</v>
      </c>
      <c r="BH25" s="18" t="s">
        <v>42</v>
      </c>
      <c r="BI25" s="17" t="s">
        <v>42</v>
      </c>
      <c r="BJ25" s="18">
        <v>0</v>
      </c>
      <c r="BK25" s="18" t="s">
        <v>42</v>
      </c>
      <c r="BL25" s="18" t="s">
        <v>42</v>
      </c>
      <c r="BM25" s="11" t="s">
        <v>42</v>
      </c>
      <c r="BN25" s="11" t="s">
        <v>42</v>
      </c>
      <c r="BO25" s="106" t="s">
        <v>591</v>
      </c>
      <c r="BP25" s="20">
        <v>85.222999999999999</v>
      </c>
      <c r="BQ25" s="20">
        <v>85.222999999999999</v>
      </c>
      <c r="BR25" s="20">
        <v>0.223</v>
      </c>
      <c r="BS25" s="18">
        <v>85</v>
      </c>
      <c r="BT25" s="17" t="s">
        <v>42</v>
      </c>
      <c r="BU25" s="18">
        <v>85</v>
      </c>
      <c r="BV25" s="18" t="s">
        <v>1757</v>
      </c>
      <c r="BW25" s="18" t="s">
        <v>1758</v>
      </c>
      <c r="BX25" s="10">
        <v>46295</v>
      </c>
      <c r="BY25" s="11" t="s">
        <v>583</v>
      </c>
      <c r="BZ25" s="11" t="s">
        <v>42</v>
      </c>
      <c r="CA25" s="11" t="s">
        <v>42</v>
      </c>
      <c r="CB25" s="11" t="s">
        <v>42</v>
      </c>
      <c r="CC25" s="11" t="s">
        <v>42</v>
      </c>
      <c r="CD25" s="11" t="s">
        <v>42</v>
      </c>
      <c r="CE25" s="11" t="s">
        <v>42</v>
      </c>
      <c r="CF25" s="18">
        <v>0</v>
      </c>
      <c r="CG25" s="11" t="s">
        <v>42</v>
      </c>
      <c r="CH25" s="11" t="s">
        <v>42</v>
      </c>
      <c r="CI25" s="11" t="s">
        <v>42</v>
      </c>
      <c r="CJ25" s="11" t="s">
        <v>42</v>
      </c>
      <c r="CK25" s="18">
        <v>85</v>
      </c>
      <c r="CL25" s="18" t="s">
        <v>1757</v>
      </c>
      <c r="CM25" s="18" t="s">
        <v>1759</v>
      </c>
      <c r="CN25" s="10">
        <v>46295</v>
      </c>
      <c r="CO25" s="11" t="s">
        <v>583</v>
      </c>
    </row>
    <row r="26" spans="1:93" s="19" customFormat="1" ht="15" customHeight="1" x14ac:dyDescent="0.25">
      <c r="A26" s="123">
        <f t="shared" si="1"/>
        <v>12</v>
      </c>
      <c r="B26" s="124"/>
      <c r="C26" s="124"/>
      <c r="D26" s="125" t="s">
        <v>248</v>
      </c>
      <c r="E26" s="108" t="s">
        <v>42</v>
      </c>
      <c r="F26" s="125" t="s">
        <v>297</v>
      </c>
      <c r="G26" s="124">
        <v>45589</v>
      </c>
      <c r="H26" s="125" t="s">
        <v>126</v>
      </c>
      <c r="I26" s="126">
        <v>829053852</v>
      </c>
      <c r="J26" s="125" t="s">
        <v>81</v>
      </c>
      <c r="K26" s="125" t="s">
        <v>82</v>
      </c>
      <c r="L26" s="125" t="s">
        <v>127</v>
      </c>
      <c r="M26" s="125" t="s">
        <v>81</v>
      </c>
      <c r="N26" s="125" t="s">
        <v>82</v>
      </c>
      <c r="O26" s="125" t="s">
        <v>63</v>
      </c>
      <c r="P26" s="127">
        <v>2</v>
      </c>
      <c r="Q26" s="128"/>
      <c r="R26" s="129"/>
      <c r="S26" s="127"/>
      <c r="T26" s="127"/>
      <c r="U26" s="127"/>
      <c r="V26" s="130"/>
      <c r="W26" s="130"/>
      <c r="X26" s="131"/>
      <c r="Y26" s="131"/>
      <c r="Z26" s="131"/>
      <c r="AA26" s="131">
        <v>40176</v>
      </c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 t="s">
        <v>128</v>
      </c>
      <c r="BA26" s="136">
        <v>440061.75</v>
      </c>
      <c r="BB26" s="124">
        <v>39486</v>
      </c>
      <c r="BC26" s="127"/>
      <c r="BD26" s="127"/>
      <c r="BE26" s="132"/>
      <c r="BF26" s="132"/>
      <c r="BG26" s="132"/>
      <c r="BH26" s="133"/>
      <c r="BI26" s="134"/>
      <c r="BJ26" s="133">
        <v>0</v>
      </c>
      <c r="BK26" s="133"/>
      <c r="BL26" s="133"/>
      <c r="BM26" s="131"/>
      <c r="BN26" s="131"/>
      <c r="BO26" s="135" t="s">
        <v>182</v>
      </c>
      <c r="BP26" s="132"/>
      <c r="BQ26" s="132"/>
      <c r="BR26" s="132"/>
      <c r="BS26" s="133"/>
      <c r="BT26" s="134"/>
      <c r="BU26" s="133">
        <v>0</v>
      </c>
      <c r="BV26" s="133" t="s">
        <v>466</v>
      </c>
      <c r="BW26" s="133" t="s">
        <v>466</v>
      </c>
      <c r="BX26" s="124"/>
      <c r="BY26" s="131"/>
      <c r="BZ26" s="135"/>
      <c r="CA26" s="132"/>
      <c r="CB26" s="132"/>
      <c r="CC26" s="132"/>
      <c r="CD26" s="133"/>
      <c r="CE26" s="134"/>
      <c r="CF26" s="133">
        <v>0</v>
      </c>
      <c r="CG26" s="133"/>
      <c r="CH26" s="133"/>
      <c r="CI26" s="131"/>
      <c r="CJ26" s="131"/>
      <c r="CK26" s="133">
        <v>0</v>
      </c>
      <c r="CL26" s="133" t="s">
        <v>466</v>
      </c>
      <c r="CM26" s="133" t="s">
        <v>466</v>
      </c>
      <c r="CN26" s="124"/>
      <c r="CO26" s="131"/>
    </row>
    <row r="27" spans="1:93" s="19" customFormat="1" ht="15" customHeight="1" x14ac:dyDescent="0.25">
      <c r="A27" s="9">
        <f t="shared" si="1"/>
        <v>13</v>
      </c>
      <c r="B27" s="10">
        <v>45901</v>
      </c>
      <c r="C27" s="10">
        <v>45930</v>
      </c>
      <c r="D27" s="12" t="s">
        <v>249</v>
      </c>
      <c r="E27" s="11">
        <v>45940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35138</v>
      </c>
      <c r="R27" s="23"/>
      <c r="S27" s="14">
        <v>186.95</v>
      </c>
      <c r="T27" s="14">
        <v>468.64400000000001</v>
      </c>
      <c r="U27" s="14">
        <v>177.11</v>
      </c>
      <c r="V27" s="24"/>
      <c r="W27" s="24"/>
      <c r="X27" s="11"/>
      <c r="Y27" s="11"/>
      <c r="Z27" s="11"/>
      <c r="AA27" s="11">
        <v>41254</v>
      </c>
      <c r="AB27" s="11" t="s">
        <v>1760</v>
      </c>
      <c r="AC27" s="11" t="s">
        <v>1761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168.26400000000001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168.26400000000001</v>
      </c>
      <c r="BQ27" s="20">
        <v>168.84200000000001</v>
      </c>
      <c r="BR27" s="20">
        <v>0.84199999999999997</v>
      </c>
      <c r="BS27" s="18">
        <v>168</v>
      </c>
      <c r="BT27" s="17" t="s">
        <v>42</v>
      </c>
      <c r="BU27" s="18">
        <v>168</v>
      </c>
      <c r="BV27" s="18" t="s">
        <v>1762</v>
      </c>
      <c r="BW27" s="18" t="s">
        <v>1763</v>
      </c>
      <c r="BX27" s="10">
        <v>46295</v>
      </c>
      <c r="BY27" s="11" t="s">
        <v>583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168</v>
      </c>
      <c r="CL27" s="18" t="s">
        <v>1762</v>
      </c>
      <c r="CM27" s="18" t="s">
        <v>1763</v>
      </c>
      <c r="CN27" s="10">
        <v>46295</v>
      </c>
      <c r="CO27" s="11" t="s">
        <v>583</v>
      </c>
    </row>
    <row r="28" spans="1:93" s="19" customFormat="1" ht="15" customHeight="1" x14ac:dyDescent="0.25">
      <c r="A28" s="9">
        <f t="shared" si="1"/>
        <v>14</v>
      </c>
      <c r="B28" s="10">
        <v>45901</v>
      </c>
      <c r="C28" s="10">
        <v>45930</v>
      </c>
      <c r="D28" s="12" t="s">
        <v>250</v>
      </c>
      <c r="E28" s="11">
        <v>45940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35138</v>
      </c>
      <c r="R28" s="23"/>
      <c r="S28" s="14">
        <v>864.04200000000003</v>
      </c>
      <c r="T28" s="14">
        <v>2269.6759999999999</v>
      </c>
      <c r="U28" s="14">
        <v>879.053</v>
      </c>
      <c r="V28" s="24"/>
      <c r="W28" s="24"/>
      <c r="X28" s="11"/>
      <c r="Y28" s="11" t="s">
        <v>1764</v>
      </c>
      <c r="Z28" s="11" t="s">
        <v>1765</v>
      </c>
      <c r="AA28" s="11">
        <v>41254</v>
      </c>
      <c r="AB28" s="11" t="s">
        <v>1766</v>
      </c>
      <c r="AC28" s="11" t="s">
        <v>1767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835.15200000000004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835.15200000000004</v>
      </c>
      <c r="BQ28" s="20">
        <v>835.30799999999999</v>
      </c>
      <c r="BR28" s="20">
        <v>0.308</v>
      </c>
      <c r="BS28" s="18">
        <v>835</v>
      </c>
      <c r="BT28" s="17" t="s">
        <v>42</v>
      </c>
      <c r="BU28" s="18">
        <v>835</v>
      </c>
      <c r="BV28" s="18" t="s">
        <v>1768</v>
      </c>
      <c r="BW28" s="18" t="s">
        <v>1769</v>
      </c>
      <c r="BX28" s="10">
        <v>46295</v>
      </c>
      <c r="BY28" s="11" t="s">
        <v>583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835</v>
      </c>
      <c r="CL28" s="18" t="s">
        <v>1768</v>
      </c>
      <c r="CM28" s="18" t="s">
        <v>1769</v>
      </c>
      <c r="CN28" s="10">
        <v>46295</v>
      </c>
      <c r="CO28" s="11" t="s">
        <v>583</v>
      </c>
    </row>
    <row r="29" spans="1:93" s="19" customFormat="1" ht="15" customHeight="1" x14ac:dyDescent="0.25">
      <c r="A29" s="9">
        <f t="shared" si="1"/>
        <v>15</v>
      </c>
      <c r="B29" s="10">
        <v>45901</v>
      </c>
      <c r="C29" s="10">
        <v>45930</v>
      </c>
      <c r="D29" s="12" t="s">
        <v>251</v>
      </c>
      <c r="E29" s="11">
        <v>45940</v>
      </c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>
        <v>35104</v>
      </c>
      <c r="R29" s="23"/>
      <c r="S29" s="14">
        <v>56.258000000000003</v>
      </c>
      <c r="T29" s="14">
        <v>56.264000000000003</v>
      </c>
      <c r="U29" s="14">
        <v>56.424999999999997</v>
      </c>
      <c r="V29" s="24"/>
      <c r="W29" s="24"/>
      <c r="X29" s="11"/>
      <c r="Y29" s="11" t="s">
        <v>1770</v>
      </c>
      <c r="Z29" s="11" t="s">
        <v>1771</v>
      </c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>
        <v>53.607999999999997</v>
      </c>
      <c r="BD29" s="14">
        <v>0</v>
      </c>
      <c r="BE29" s="20" t="s">
        <v>42</v>
      </c>
      <c r="BF29" s="20" t="s">
        <v>42</v>
      </c>
      <c r="BG29" s="20" t="s">
        <v>42</v>
      </c>
      <c r="BH29" s="18" t="s">
        <v>42</v>
      </c>
      <c r="BI29" s="17" t="s">
        <v>42</v>
      </c>
      <c r="BJ29" s="23">
        <v>0</v>
      </c>
      <c r="BK29" s="18" t="s">
        <v>42</v>
      </c>
      <c r="BL29" s="18" t="s">
        <v>42</v>
      </c>
      <c r="BM29" s="11" t="s">
        <v>42</v>
      </c>
      <c r="BN29" s="11" t="s">
        <v>42</v>
      </c>
      <c r="BO29" s="16" t="s">
        <v>591</v>
      </c>
      <c r="BP29" s="20">
        <v>53.607999999999997</v>
      </c>
      <c r="BQ29" s="20">
        <v>54.396000000000001</v>
      </c>
      <c r="BR29" s="20">
        <v>0.39600000000000002</v>
      </c>
      <c r="BS29" s="18">
        <v>54</v>
      </c>
      <c r="BT29" s="17" t="s">
        <v>42</v>
      </c>
      <c r="BU29" s="18">
        <v>54</v>
      </c>
      <c r="BV29" s="18" t="s">
        <v>1772</v>
      </c>
      <c r="BW29" s="18" t="s">
        <v>1773</v>
      </c>
      <c r="BX29" s="10">
        <v>46295</v>
      </c>
      <c r="BY29" s="11" t="s">
        <v>583</v>
      </c>
      <c r="BZ29" s="11" t="s">
        <v>42</v>
      </c>
      <c r="CA29" s="11" t="s">
        <v>42</v>
      </c>
      <c r="CB29" s="11" t="s">
        <v>42</v>
      </c>
      <c r="CC29" s="11" t="s">
        <v>42</v>
      </c>
      <c r="CD29" s="11" t="s">
        <v>42</v>
      </c>
      <c r="CE29" s="11" t="s">
        <v>42</v>
      </c>
      <c r="CF29" s="23">
        <v>0</v>
      </c>
      <c r="CG29" s="11" t="s">
        <v>42</v>
      </c>
      <c r="CH29" s="11" t="s">
        <v>42</v>
      </c>
      <c r="CI29" s="11" t="s">
        <v>42</v>
      </c>
      <c r="CJ29" s="11" t="s">
        <v>42</v>
      </c>
      <c r="CK29" s="18">
        <v>54</v>
      </c>
      <c r="CL29" s="18" t="s">
        <v>1772</v>
      </c>
      <c r="CM29" s="18" t="s">
        <v>1773</v>
      </c>
      <c r="CN29" s="10">
        <v>46295</v>
      </c>
      <c r="CO29" s="11" t="s">
        <v>583</v>
      </c>
    </row>
    <row r="30" spans="1:93" s="19" customFormat="1" ht="15" customHeight="1" x14ac:dyDescent="0.25">
      <c r="A30" s="9">
        <f t="shared" si="1"/>
        <v>16</v>
      </c>
      <c r="B30" s="10">
        <v>45901</v>
      </c>
      <c r="C30" s="10">
        <v>45930</v>
      </c>
      <c r="D30" s="12" t="s">
        <v>252</v>
      </c>
      <c r="E30" s="11">
        <v>45940</v>
      </c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>
        <v>35121</v>
      </c>
      <c r="R30" s="23"/>
      <c r="S30" s="14">
        <v>698</v>
      </c>
      <c r="T30" s="14">
        <v>698</v>
      </c>
      <c r="U30" s="14">
        <v>644.76099999999997</v>
      </c>
      <c r="V30" s="24"/>
      <c r="W30" s="24"/>
      <c r="X30" s="11"/>
      <c r="Y30" s="11" t="s">
        <v>1774</v>
      </c>
      <c r="Z30" s="11" t="s">
        <v>1775</v>
      </c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>
        <v>614.05799999999999</v>
      </c>
      <c r="BD30" s="14">
        <v>0</v>
      </c>
      <c r="BE30" s="20" t="s">
        <v>42</v>
      </c>
      <c r="BF30" s="20" t="s">
        <v>42</v>
      </c>
      <c r="BG30" s="20" t="s">
        <v>42</v>
      </c>
      <c r="BH30" s="18" t="s">
        <v>42</v>
      </c>
      <c r="BI30" s="17" t="s">
        <v>42</v>
      </c>
      <c r="BJ30" s="23">
        <v>0</v>
      </c>
      <c r="BK30" s="18" t="s">
        <v>42</v>
      </c>
      <c r="BL30" s="18" t="s">
        <v>42</v>
      </c>
      <c r="BM30" s="11" t="s">
        <v>42</v>
      </c>
      <c r="BN30" s="11" t="s">
        <v>42</v>
      </c>
      <c r="BO30" s="16" t="s">
        <v>181</v>
      </c>
      <c r="BP30" s="20">
        <v>614.05799999999999</v>
      </c>
      <c r="BQ30" s="20">
        <v>615.029</v>
      </c>
      <c r="BR30" s="20">
        <v>2.9000000000000001E-2</v>
      </c>
      <c r="BS30" s="18">
        <v>615</v>
      </c>
      <c r="BT30" s="17" t="s">
        <v>42</v>
      </c>
      <c r="BU30" s="18">
        <v>615</v>
      </c>
      <c r="BV30" s="18" t="s">
        <v>1776</v>
      </c>
      <c r="BW30" s="18" t="s">
        <v>1777</v>
      </c>
      <c r="BX30" s="10">
        <v>46295</v>
      </c>
      <c r="BY30" s="11" t="s">
        <v>583</v>
      </c>
      <c r="BZ30" s="11" t="s">
        <v>42</v>
      </c>
      <c r="CA30" s="11" t="s">
        <v>42</v>
      </c>
      <c r="CB30" s="11" t="s">
        <v>42</v>
      </c>
      <c r="CC30" s="11" t="s">
        <v>42</v>
      </c>
      <c r="CD30" s="11" t="s">
        <v>42</v>
      </c>
      <c r="CE30" s="11" t="s">
        <v>42</v>
      </c>
      <c r="CF30" s="23">
        <v>0</v>
      </c>
      <c r="CG30" s="11" t="s">
        <v>42</v>
      </c>
      <c r="CH30" s="11" t="s">
        <v>42</v>
      </c>
      <c r="CI30" s="11" t="s">
        <v>42</v>
      </c>
      <c r="CJ30" s="11" t="s">
        <v>42</v>
      </c>
      <c r="CK30" s="18">
        <v>615</v>
      </c>
      <c r="CL30" s="18" t="s">
        <v>1776</v>
      </c>
      <c r="CM30" s="18" t="s">
        <v>1777</v>
      </c>
      <c r="CN30" s="10">
        <v>46295</v>
      </c>
      <c r="CO30" s="11" t="s">
        <v>583</v>
      </c>
    </row>
    <row r="31" spans="1:93" s="19" customFormat="1" ht="15" customHeight="1" x14ac:dyDescent="0.25">
      <c r="A31" s="9">
        <f t="shared" si="1"/>
        <v>17</v>
      </c>
      <c r="B31" s="10">
        <v>45901</v>
      </c>
      <c r="C31" s="10">
        <v>45930</v>
      </c>
      <c r="D31" s="12" t="s">
        <v>253</v>
      </c>
      <c r="E31" s="11">
        <v>45936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35133</v>
      </c>
      <c r="R31" s="23"/>
      <c r="S31" s="14">
        <v>1022.057</v>
      </c>
      <c r="T31" s="14">
        <v>1022.057</v>
      </c>
      <c r="U31" s="14">
        <v>1085.18</v>
      </c>
      <c r="V31" s="24"/>
      <c r="W31" s="24"/>
      <c r="X31" s="11"/>
      <c r="Y31" s="11" t="s">
        <v>1778</v>
      </c>
      <c r="Z31" s="11" t="s">
        <v>1779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1049.8800000000001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591</v>
      </c>
      <c r="BP31" s="20">
        <v>1049.8800000000001</v>
      </c>
      <c r="BQ31" s="20">
        <v>1050.079</v>
      </c>
      <c r="BR31" s="20">
        <v>7.9000000000000001E-2</v>
      </c>
      <c r="BS31" s="18">
        <v>1050</v>
      </c>
      <c r="BT31" s="17" t="s">
        <v>42</v>
      </c>
      <c r="BU31" s="18">
        <v>1050</v>
      </c>
      <c r="BV31" s="18" t="s">
        <v>1780</v>
      </c>
      <c r="BW31" s="18" t="s">
        <v>1781</v>
      </c>
      <c r="BX31" s="10">
        <v>46295</v>
      </c>
      <c r="BY31" s="11" t="s">
        <v>583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1050</v>
      </c>
      <c r="CL31" s="18" t="s">
        <v>1780</v>
      </c>
      <c r="CM31" s="18" t="s">
        <v>1782</v>
      </c>
      <c r="CN31" s="10">
        <v>46295</v>
      </c>
      <c r="CO31" s="11" t="s">
        <v>583</v>
      </c>
    </row>
    <row r="32" spans="1:93" s="19" customFormat="1" ht="15" customHeight="1" x14ac:dyDescent="0.25">
      <c r="A32" s="9">
        <f t="shared" si="1"/>
        <v>18</v>
      </c>
      <c r="B32" s="10">
        <v>45901</v>
      </c>
      <c r="C32" s="10">
        <v>45930</v>
      </c>
      <c r="D32" s="12" t="s">
        <v>254</v>
      </c>
      <c r="E32" s="11">
        <v>45938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35159</v>
      </c>
      <c r="R32" s="23"/>
      <c r="S32" s="14">
        <v>292.61799999999999</v>
      </c>
      <c r="T32" s="14">
        <v>292.61799999999999</v>
      </c>
      <c r="U32" s="14">
        <v>294.67899999999997</v>
      </c>
      <c r="V32" s="24"/>
      <c r="W32" s="24"/>
      <c r="X32" s="11"/>
      <c r="Y32" s="11" t="s">
        <v>1783</v>
      </c>
      <c r="Z32" s="11" t="s">
        <v>1023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264.14800000000002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264.14800000000002</v>
      </c>
      <c r="BQ32" s="20">
        <v>264.45100000000002</v>
      </c>
      <c r="BR32" s="20">
        <v>0.45100000000000001</v>
      </c>
      <c r="BS32" s="18">
        <v>264</v>
      </c>
      <c r="BT32" s="17" t="s">
        <v>42</v>
      </c>
      <c r="BU32" s="18">
        <v>264</v>
      </c>
      <c r="BV32" s="18" t="s">
        <v>1784</v>
      </c>
      <c r="BW32" s="18" t="s">
        <v>1785</v>
      </c>
      <c r="BX32" s="10">
        <v>46295</v>
      </c>
      <c r="BY32" s="11" t="s">
        <v>583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264</v>
      </c>
      <c r="CL32" s="18" t="s">
        <v>1784</v>
      </c>
      <c r="CM32" s="18" t="s">
        <v>1785</v>
      </c>
      <c r="CN32" s="10">
        <v>46295</v>
      </c>
      <c r="CO32" s="11" t="s">
        <v>583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591</v>
      </c>
      <c r="BP33" s="132"/>
      <c r="BQ33" s="132"/>
      <c r="BR33" s="132"/>
      <c r="BS33" s="133"/>
      <c r="BT33" s="134"/>
      <c r="BU33" s="133">
        <v>0</v>
      </c>
      <c r="BV33" s="133" t="s">
        <v>467</v>
      </c>
      <c r="BW33" s="133" t="s">
        <v>467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467</v>
      </c>
      <c r="CM33" s="133" t="s">
        <v>467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45901</v>
      </c>
      <c r="C34" s="10">
        <v>45930</v>
      </c>
      <c r="D34" s="12" t="s">
        <v>256</v>
      </c>
      <c r="E34" s="11">
        <v>45940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35125</v>
      </c>
      <c r="R34" s="23"/>
      <c r="S34" s="14">
        <v>3587.24</v>
      </c>
      <c r="T34" s="14">
        <v>1259.912</v>
      </c>
      <c r="U34" s="14">
        <v>3208.1</v>
      </c>
      <c r="V34" s="24"/>
      <c r="W34" s="24"/>
      <c r="X34" s="11"/>
      <c r="Y34" s="11" t="s">
        <v>1786</v>
      </c>
      <c r="Z34" s="11" t="s">
        <v>1787</v>
      </c>
      <c r="AA34" s="11">
        <v>38681</v>
      </c>
      <c r="AB34" s="11" t="s">
        <v>1788</v>
      </c>
      <c r="AC34" s="11" t="s">
        <v>1789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3044.7759999999998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591</v>
      </c>
      <c r="BP34" s="20">
        <v>3044.7759999999998</v>
      </c>
      <c r="BQ34" s="20">
        <v>3045.2020000000002</v>
      </c>
      <c r="BR34" s="20">
        <v>0.20200000000000001</v>
      </c>
      <c r="BS34" s="18">
        <v>3045</v>
      </c>
      <c r="BT34" s="17" t="s">
        <v>42</v>
      </c>
      <c r="BU34" s="18">
        <v>3045</v>
      </c>
      <c r="BV34" s="18" t="s">
        <v>1790</v>
      </c>
      <c r="BW34" s="18" t="s">
        <v>1791</v>
      </c>
      <c r="BX34" s="10">
        <v>46295</v>
      </c>
      <c r="BY34" s="11" t="s">
        <v>583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3045</v>
      </c>
      <c r="CL34" s="18" t="s">
        <v>1790</v>
      </c>
      <c r="CM34" s="18" t="s">
        <v>1791</v>
      </c>
      <c r="CN34" s="10">
        <v>46295</v>
      </c>
      <c r="CO34" s="11" t="s">
        <v>583</v>
      </c>
    </row>
    <row r="35" spans="1:93" s="19" customFormat="1" ht="15" customHeight="1" x14ac:dyDescent="0.25">
      <c r="A35" s="9">
        <f t="shared" si="1"/>
        <v>21</v>
      </c>
      <c r="B35" s="10">
        <v>45901</v>
      </c>
      <c r="C35" s="10">
        <v>45930</v>
      </c>
      <c r="D35" s="12" t="s">
        <v>257</v>
      </c>
      <c r="E35" s="11">
        <v>45940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35125</v>
      </c>
      <c r="R35" s="23"/>
      <c r="S35" s="14">
        <v>1119</v>
      </c>
      <c r="T35" s="14">
        <v>393.70600000000002</v>
      </c>
      <c r="U35" s="14">
        <v>1373.6</v>
      </c>
      <c r="V35" s="24"/>
      <c r="W35" s="24"/>
      <c r="X35" s="11"/>
      <c r="Y35" s="11" t="s">
        <v>1792</v>
      </c>
      <c r="Z35" s="11" t="s">
        <v>1532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1281.856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591</v>
      </c>
      <c r="BP35" s="20">
        <v>1281.856</v>
      </c>
      <c r="BQ35" s="20">
        <v>1282.5419999999999</v>
      </c>
      <c r="BR35" s="20">
        <v>0.54200000000000004</v>
      </c>
      <c r="BS35" s="18">
        <v>1282</v>
      </c>
      <c r="BT35" s="17" t="s">
        <v>42</v>
      </c>
      <c r="BU35" s="18">
        <v>1282</v>
      </c>
      <c r="BV35" s="18" t="s">
        <v>1793</v>
      </c>
      <c r="BW35" s="18" t="s">
        <v>1794</v>
      </c>
      <c r="BX35" s="10">
        <v>46295</v>
      </c>
      <c r="BY35" s="11" t="s">
        <v>583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1282</v>
      </c>
      <c r="CL35" s="18" t="s">
        <v>1793</v>
      </c>
      <c r="CM35" s="18" t="s">
        <v>1794</v>
      </c>
      <c r="CN35" s="10">
        <v>46295</v>
      </c>
      <c r="CO35" s="11" t="s">
        <v>583</v>
      </c>
    </row>
    <row r="36" spans="1:93" s="19" customFormat="1" ht="15" customHeight="1" x14ac:dyDescent="0.25">
      <c r="A36" s="9">
        <f t="shared" si="1"/>
        <v>22</v>
      </c>
      <c r="B36" s="10">
        <v>45901</v>
      </c>
      <c r="C36" s="10">
        <v>45930</v>
      </c>
      <c r="D36" s="12" t="s">
        <v>258</v>
      </c>
      <c r="E36" s="11">
        <v>45940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35125</v>
      </c>
      <c r="R36" s="23"/>
      <c r="S36" s="14">
        <v>8374.3320000000003</v>
      </c>
      <c r="T36" s="14">
        <v>5094.9949999999999</v>
      </c>
      <c r="U36" s="14">
        <v>8643.9699999999993</v>
      </c>
      <c r="V36" s="24"/>
      <c r="W36" s="24"/>
      <c r="X36" s="11"/>
      <c r="Y36" s="11" t="s">
        <v>1795</v>
      </c>
      <c r="Z36" s="11" t="s">
        <v>1796</v>
      </c>
      <c r="AA36" s="11">
        <v>39198</v>
      </c>
      <c r="AB36" s="11" t="s">
        <v>1797</v>
      </c>
      <c r="AC36" s="11" t="s">
        <v>1798</v>
      </c>
      <c r="AD36" s="11">
        <v>39198</v>
      </c>
      <c r="AE36" s="11" t="s">
        <v>1681</v>
      </c>
      <c r="AF36" s="11" t="s">
        <v>1154</v>
      </c>
      <c r="AG36" s="11">
        <v>39198</v>
      </c>
      <c r="AH36" s="11"/>
      <c r="AI36" s="11"/>
      <c r="AJ36" s="11"/>
      <c r="AK36" s="11" t="s">
        <v>1799</v>
      </c>
      <c r="AL36" s="11" t="s">
        <v>1800</v>
      </c>
      <c r="AM36" s="11">
        <v>39198</v>
      </c>
      <c r="AN36" s="11" t="s">
        <v>1118</v>
      </c>
      <c r="AO36" s="11" t="s">
        <v>1801</v>
      </c>
      <c r="AP36" s="11">
        <v>39198</v>
      </c>
      <c r="AQ36" s="11" t="s">
        <v>1802</v>
      </c>
      <c r="AR36" s="11" t="s">
        <v>741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8166.1880000000001</v>
      </c>
      <c r="BD36" s="14">
        <v>0</v>
      </c>
      <c r="BE36" s="14">
        <v>8166.1880000000001</v>
      </c>
      <c r="BF36" s="20">
        <v>8167.03</v>
      </c>
      <c r="BG36" s="20">
        <v>0.03</v>
      </c>
      <c r="BH36" s="18">
        <v>8167</v>
      </c>
      <c r="BI36" s="17" t="s">
        <v>42</v>
      </c>
      <c r="BJ36" s="15">
        <v>8167</v>
      </c>
      <c r="BK36" s="12" t="s">
        <v>1803</v>
      </c>
      <c r="BL36" s="12" t="s">
        <v>1804</v>
      </c>
      <c r="BM36" s="10">
        <v>46295</v>
      </c>
      <c r="BN36" s="11" t="s">
        <v>583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8167</v>
      </c>
      <c r="CL36" s="12" t="s">
        <v>1803</v>
      </c>
      <c r="CM36" s="12" t="s">
        <v>1804</v>
      </c>
      <c r="CN36" s="10">
        <v>46295</v>
      </c>
      <c r="CO36" s="11" t="s">
        <v>583</v>
      </c>
    </row>
    <row r="37" spans="1:93" s="19" customFormat="1" ht="15" customHeight="1" x14ac:dyDescent="0.25">
      <c r="A37" s="9">
        <f t="shared" si="1"/>
        <v>23</v>
      </c>
      <c r="B37" s="10">
        <v>45901</v>
      </c>
      <c r="C37" s="10">
        <v>45930</v>
      </c>
      <c r="D37" s="12" t="s">
        <v>259</v>
      </c>
      <c r="E37" s="11">
        <v>45940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34125</v>
      </c>
      <c r="R37" s="23"/>
      <c r="S37" s="14">
        <v>3412</v>
      </c>
      <c r="T37" s="14">
        <v>1981.915</v>
      </c>
      <c r="U37" s="14">
        <v>3594.8</v>
      </c>
      <c r="V37" s="24"/>
      <c r="W37" s="24"/>
      <c r="X37" s="11"/>
      <c r="Y37" s="11" t="s">
        <v>1805</v>
      </c>
      <c r="Z37" s="11" t="s">
        <v>1806</v>
      </c>
      <c r="AA37" s="11">
        <v>38471</v>
      </c>
      <c r="AB37" s="11" t="s">
        <v>1807</v>
      </c>
      <c r="AC37" s="11" t="s">
        <v>1808</v>
      </c>
      <c r="AD37" s="11">
        <v>38471</v>
      </c>
      <c r="AE37" s="11" t="s">
        <v>1809</v>
      </c>
      <c r="AF37" s="11" t="s">
        <v>1264</v>
      </c>
      <c r="AG37" s="11">
        <v>39925</v>
      </c>
      <c r="AH37" s="11" t="s">
        <v>1810</v>
      </c>
      <c r="AI37" s="11" t="s">
        <v>1811</v>
      </c>
      <c r="AJ37" s="11">
        <v>39925</v>
      </c>
      <c r="AK37" s="11" t="s">
        <v>1812</v>
      </c>
      <c r="AL37" s="11" t="s">
        <v>1813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3437.8690000000001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3437.8690000000001</v>
      </c>
      <c r="BQ37" s="20">
        <v>3437.998</v>
      </c>
      <c r="BR37" s="20">
        <v>0.998</v>
      </c>
      <c r="BS37" s="18">
        <v>3437</v>
      </c>
      <c r="BT37" s="17" t="s">
        <v>42</v>
      </c>
      <c r="BU37" s="18">
        <v>3437</v>
      </c>
      <c r="BV37" s="18" t="s">
        <v>1814</v>
      </c>
      <c r="BW37" s="18" t="s">
        <v>1815</v>
      </c>
      <c r="BX37" s="10">
        <v>46295</v>
      </c>
      <c r="BY37" s="11" t="s">
        <v>583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3437</v>
      </c>
      <c r="CL37" s="18" t="s">
        <v>1814</v>
      </c>
      <c r="CM37" s="18" t="s">
        <v>1815</v>
      </c>
      <c r="CN37" s="10">
        <v>46295</v>
      </c>
      <c r="CO37" s="11" t="s">
        <v>583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468</v>
      </c>
      <c r="BL38" s="125" t="s">
        <v>468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468</v>
      </c>
      <c r="CM38" s="125" t="s">
        <v>468</v>
      </c>
      <c r="CN38" s="124"/>
      <c r="CO38" s="131"/>
    </row>
    <row r="39" spans="1:93" s="19" customFormat="1" ht="15" customHeight="1" x14ac:dyDescent="0.25">
      <c r="A39" s="180">
        <f t="shared" si="1"/>
        <v>25</v>
      </c>
      <c r="B39" s="124"/>
      <c r="C39" s="124"/>
      <c r="D39" s="125" t="s">
        <v>261</v>
      </c>
      <c r="E39" s="108" t="s">
        <v>42</v>
      </c>
      <c r="F39" s="125" t="s">
        <v>309</v>
      </c>
      <c r="G39" s="124">
        <v>45644</v>
      </c>
      <c r="H39" s="125" t="s">
        <v>146</v>
      </c>
      <c r="I39" s="125">
        <v>201200529</v>
      </c>
      <c r="J39" s="125" t="s">
        <v>147</v>
      </c>
      <c r="K39" s="125" t="s">
        <v>148</v>
      </c>
      <c r="L39" s="125" t="s">
        <v>149</v>
      </c>
      <c r="M39" s="125" t="s">
        <v>147</v>
      </c>
      <c r="N39" s="125" t="s">
        <v>148</v>
      </c>
      <c r="O39" s="125" t="s">
        <v>43</v>
      </c>
      <c r="P39" s="132">
        <v>6.6660000000000004</v>
      </c>
      <c r="Q39" s="128"/>
      <c r="R39" s="129"/>
      <c r="S39" s="127"/>
      <c r="T39" s="127"/>
      <c r="U39" s="127"/>
      <c r="V39" s="130"/>
      <c r="W39" s="130"/>
      <c r="X39" s="131"/>
      <c r="Y39" s="131"/>
      <c r="Z39" s="131"/>
      <c r="AA39" s="131">
        <v>41153</v>
      </c>
      <c r="AB39" s="131"/>
      <c r="AC39" s="131"/>
      <c r="AD39" s="131">
        <v>41153</v>
      </c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 t="s">
        <v>42</v>
      </c>
      <c r="BA39" s="131" t="s">
        <v>42</v>
      </c>
      <c r="BB39" s="131" t="s">
        <v>42</v>
      </c>
      <c r="BC39" s="127"/>
      <c r="BD39" s="127"/>
      <c r="BE39" s="132"/>
      <c r="BF39" s="132"/>
      <c r="BG39" s="132"/>
      <c r="BH39" s="133"/>
      <c r="BI39" s="134"/>
      <c r="BJ39" s="133">
        <v>0</v>
      </c>
      <c r="BK39" s="125" t="s">
        <v>469</v>
      </c>
      <c r="BL39" s="125" t="s">
        <v>1816</v>
      </c>
      <c r="BM39" s="124"/>
      <c r="BN39" s="131"/>
      <c r="BO39" s="133" t="s">
        <v>42</v>
      </c>
      <c r="BP39" s="132" t="s">
        <v>42</v>
      </c>
      <c r="BQ39" s="132" t="s">
        <v>42</v>
      </c>
      <c r="BR39" s="132" t="s">
        <v>42</v>
      </c>
      <c r="BS39" s="133" t="s">
        <v>42</v>
      </c>
      <c r="BT39" s="134" t="s">
        <v>42</v>
      </c>
      <c r="BU39" s="129">
        <v>0</v>
      </c>
      <c r="BV39" s="125" t="s">
        <v>42</v>
      </c>
      <c r="BW39" s="125" t="s">
        <v>42</v>
      </c>
      <c r="BX39" s="131"/>
      <c r="BY39" s="131"/>
      <c r="BZ39" s="131"/>
      <c r="CA39" s="131"/>
      <c r="CB39" s="131"/>
      <c r="CC39" s="131"/>
      <c r="CD39" s="131"/>
      <c r="CE39" s="131"/>
      <c r="CF39" s="129">
        <v>0</v>
      </c>
      <c r="CG39" s="131"/>
      <c r="CH39" s="131"/>
      <c r="CI39" s="131"/>
      <c r="CJ39" s="131"/>
      <c r="CK39" s="128">
        <v>0</v>
      </c>
      <c r="CL39" s="125" t="s">
        <v>469</v>
      </c>
      <c r="CM39" s="125" t="s">
        <v>469</v>
      </c>
      <c r="CN39" s="124"/>
      <c r="CO39" s="131"/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1817</v>
      </c>
      <c r="BW40" s="133" t="s">
        <v>1818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470</v>
      </c>
      <c r="CM40" s="133" t="s">
        <v>470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45901</v>
      </c>
      <c r="C41" s="10">
        <v>45930</v>
      </c>
      <c r="D41" s="12" t="s">
        <v>263</v>
      </c>
      <c r="E41" s="11">
        <v>45940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35124</v>
      </c>
      <c r="R41" s="23">
        <v>11118</v>
      </c>
      <c r="S41" s="14">
        <v>19961.8</v>
      </c>
      <c r="T41" s="14">
        <v>14918.57</v>
      </c>
      <c r="U41" s="14">
        <v>15712.665999999999</v>
      </c>
      <c r="V41" s="24"/>
      <c r="W41" s="24"/>
      <c r="X41" s="11"/>
      <c r="Y41" s="11" t="s">
        <v>1819</v>
      </c>
      <c r="Z41" s="11" t="s">
        <v>1820</v>
      </c>
      <c r="AA41" s="11">
        <v>45141</v>
      </c>
      <c r="AB41" s="11" t="s">
        <v>1802</v>
      </c>
      <c r="AC41" s="11" t="s">
        <v>1131</v>
      </c>
      <c r="AD41" s="11">
        <v>45141</v>
      </c>
      <c r="AE41" s="11" t="s">
        <v>1821</v>
      </c>
      <c r="AF41" s="11" t="s">
        <v>1822</v>
      </c>
      <c r="AG41" s="11">
        <v>45141</v>
      </c>
      <c r="AH41" s="11"/>
      <c r="AI41" s="11"/>
      <c r="AJ41" s="11">
        <v>34144</v>
      </c>
      <c r="AK41" s="11" t="s">
        <v>1823</v>
      </c>
      <c r="AL41" s="11" t="s">
        <v>1824</v>
      </c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14416.141</v>
      </c>
      <c r="BD41" s="14">
        <v>0</v>
      </c>
      <c r="BE41" s="14">
        <v>14416.141</v>
      </c>
      <c r="BF41" s="20">
        <v>14416.928</v>
      </c>
      <c r="BG41" s="20">
        <v>0.92800000000000005</v>
      </c>
      <c r="BH41" s="18">
        <v>14416</v>
      </c>
      <c r="BI41" s="17" t="s">
        <v>42</v>
      </c>
      <c r="BJ41" s="18">
        <v>14416</v>
      </c>
      <c r="BK41" s="12" t="s">
        <v>1825</v>
      </c>
      <c r="BL41" s="12" t="s">
        <v>1826</v>
      </c>
      <c r="BM41" s="10">
        <v>46295</v>
      </c>
      <c r="BN41" s="11" t="s">
        <v>583</v>
      </c>
      <c r="BO41" s="16" t="s">
        <v>591</v>
      </c>
      <c r="BP41" s="20">
        <v>0</v>
      </c>
      <c r="BQ41" s="20">
        <v>0</v>
      </c>
      <c r="BR41" s="20">
        <v>0</v>
      </c>
      <c r="BS41" s="18">
        <v>0</v>
      </c>
      <c r="BT41" s="17" t="s">
        <v>42</v>
      </c>
      <c r="BU41" s="15">
        <v>0</v>
      </c>
      <c r="BV41" s="12" t="s">
        <v>471</v>
      </c>
      <c r="BW41" s="12" t="s">
        <v>471</v>
      </c>
      <c r="BX41" s="10"/>
      <c r="BY41" s="11"/>
      <c r="BZ41" s="22" t="s">
        <v>183</v>
      </c>
      <c r="CA41" s="20">
        <v>0</v>
      </c>
      <c r="CB41" s="20">
        <v>0</v>
      </c>
      <c r="CC41" s="20">
        <v>0</v>
      </c>
      <c r="CD41" s="18">
        <v>0</v>
      </c>
      <c r="CE41" s="17" t="s">
        <v>42</v>
      </c>
      <c r="CF41" s="23">
        <v>0</v>
      </c>
      <c r="CG41" s="12" t="s">
        <v>471</v>
      </c>
      <c r="CH41" s="12" t="s">
        <v>471</v>
      </c>
      <c r="CI41" s="10"/>
      <c r="CJ41" s="11"/>
      <c r="CK41" s="18">
        <v>14416</v>
      </c>
      <c r="CL41" s="12" t="s">
        <v>1825</v>
      </c>
      <c r="CM41" s="12" t="s">
        <v>1826</v>
      </c>
      <c r="CN41" s="10">
        <v>46295</v>
      </c>
      <c r="CO41" s="11" t="s">
        <v>583</v>
      </c>
    </row>
    <row r="42" spans="1:93" s="19" customFormat="1" ht="15" customHeight="1" x14ac:dyDescent="0.25">
      <c r="A42" s="9">
        <f t="shared" si="1"/>
        <v>28</v>
      </c>
      <c r="B42" s="10">
        <v>45901</v>
      </c>
      <c r="C42" s="10">
        <v>45930</v>
      </c>
      <c r="D42" s="12" t="s">
        <v>264</v>
      </c>
      <c r="E42" s="11">
        <v>45940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35129</v>
      </c>
      <c r="R42" s="23"/>
      <c r="S42" s="14">
        <v>24316</v>
      </c>
      <c r="T42" s="14">
        <v>11050</v>
      </c>
      <c r="U42" s="14">
        <v>25143.968000000001</v>
      </c>
      <c r="V42" s="24">
        <v>20.28</v>
      </c>
      <c r="W42" s="24">
        <v>80.12</v>
      </c>
      <c r="X42" s="11">
        <v>39505</v>
      </c>
      <c r="Y42" s="11" t="s">
        <v>1827</v>
      </c>
      <c r="Z42" s="11" t="s">
        <v>1828</v>
      </c>
      <c r="AA42" s="11">
        <v>45245</v>
      </c>
      <c r="AB42" s="11" t="s">
        <v>1829</v>
      </c>
      <c r="AC42" s="11" t="s">
        <v>1711</v>
      </c>
      <c r="AD42" s="11">
        <v>45245</v>
      </c>
      <c r="AE42" s="11" t="s">
        <v>1325</v>
      </c>
      <c r="AF42" s="11" t="s">
        <v>1830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22897.562999999998</v>
      </c>
      <c r="BD42" s="14">
        <v>0</v>
      </c>
      <c r="BE42" s="20">
        <v>20691.847000000002</v>
      </c>
      <c r="BF42" s="20">
        <v>20692.269</v>
      </c>
      <c r="BG42" s="20">
        <v>0.26900000000000002</v>
      </c>
      <c r="BH42" s="18">
        <v>20692</v>
      </c>
      <c r="BI42" s="17" t="s">
        <v>42</v>
      </c>
      <c r="BJ42" s="18">
        <v>20692</v>
      </c>
      <c r="BK42" s="12" t="s">
        <v>1831</v>
      </c>
      <c r="BL42" s="12" t="s">
        <v>1832</v>
      </c>
      <c r="BM42" s="10">
        <v>46295</v>
      </c>
      <c r="BN42" s="11" t="s">
        <v>583</v>
      </c>
      <c r="BO42" s="16" t="s">
        <v>591</v>
      </c>
      <c r="BP42" s="20">
        <v>2205.7159999999999</v>
      </c>
      <c r="BQ42" s="20">
        <v>2206.0360000000001</v>
      </c>
      <c r="BR42" s="20">
        <v>3.5999999999999997E-2</v>
      </c>
      <c r="BS42" s="18">
        <v>2206</v>
      </c>
      <c r="BT42" s="17" t="s">
        <v>42</v>
      </c>
      <c r="BU42" s="18">
        <v>2206</v>
      </c>
      <c r="BV42" s="12" t="s">
        <v>1833</v>
      </c>
      <c r="BW42" s="12" t="s">
        <v>1834</v>
      </c>
      <c r="BX42" s="10">
        <v>46295</v>
      </c>
      <c r="BY42" s="11" t="s">
        <v>583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22898</v>
      </c>
      <c r="CL42" s="12" t="s">
        <v>1831</v>
      </c>
      <c r="CM42" s="12" t="s">
        <v>1834</v>
      </c>
      <c r="CN42" s="10">
        <v>46295</v>
      </c>
      <c r="CO42" s="11" t="s">
        <v>583</v>
      </c>
    </row>
    <row r="43" spans="1:93" s="19" customFormat="1" ht="15" customHeight="1" x14ac:dyDescent="0.25">
      <c r="A43" s="9">
        <f t="shared" si="1"/>
        <v>29</v>
      </c>
      <c r="B43" s="10">
        <v>45901</v>
      </c>
      <c r="C43" s="10">
        <v>45930</v>
      </c>
      <c r="D43" s="12" t="s">
        <v>265</v>
      </c>
      <c r="E43" s="11">
        <v>45940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35127</v>
      </c>
      <c r="R43" s="23"/>
      <c r="S43" s="14">
        <v>33211</v>
      </c>
      <c r="T43" s="14">
        <v>34200.446000000004</v>
      </c>
      <c r="U43" s="14">
        <v>12751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1835</v>
      </c>
      <c r="AX43" s="11" t="s">
        <v>1836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8936.3019999999997</v>
      </c>
      <c r="BD43" s="14">
        <v>0</v>
      </c>
      <c r="BE43" s="20">
        <v>8936.3019999999997</v>
      </c>
      <c r="BF43" s="20">
        <v>8936.9040000000005</v>
      </c>
      <c r="BG43" s="20">
        <v>0.90400000000000003</v>
      </c>
      <c r="BH43" s="18">
        <v>8936</v>
      </c>
      <c r="BI43" s="17" t="s">
        <v>42</v>
      </c>
      <c r="BJ43" s="18">
        <v>8936</v>
      </c>
      <c r="BK43" s="12" t="s">
        <v>1837</v>
      </c>
      <c r="BL43" s="12" t="s">
        <v>1838</v>
      </c>
      <c r="BM43" s="10">
        <v>46295</v>
      </c>
      <c r="BN43" s="11" t="s">
        <v>583</v>
      </c>
      <c r="BO43" s="16" t="s">
        <v>591</v>
      </c>
      <c r="BP43" s="20">
        <v>0</v>
      </c>
      <c r="BQ43" s="20">
        <v>0.64900000000000002</v>
      </c>
      <c r="BR43" s="20">
        <v>0.64900000000000002</v>
      </c>
      <c r="BS43" s="18">
        <v>0</v>
      </c>
      <c r="BT43" s="17" t="s">
        <v>42</v>
      </c>
      <c r="BU43" s="18">
        <v>0</v>
      </c>
      <c r="BV43" s="12" t="s">
        <v>1839</v>
      </c>
      <c r="BW43" s="12" t="s">
        <v>472</v>
      </c>
      <c r="BX43" s="10"/>
      <c r="BY43" s="11"/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472</v>
      </c>
      <c r="CH43" s="12" t="s">
        <v>472</v>
      </c>
      <c r="CI43" s="11"/>
      <c r="CJ43" s="11"/>
      <c r="CK43" s="18">
        <v>8936</v>
      </c>
      <c r="CL43" s="12" t="s">
        <v>1837</v>
      </c>
      <c r="CM43" s="12" t="s">
        <v>1838</v>
      </c>
      <c r="CN43" s="10">
        <v>46295</v>
      </c>
      <c r="CO43" s="11" t="s">
        <v>583</v>
      </c>
    </row>
    <row r="44" spans="1:93" s="19" customFormat="1" ht="15" customHeight="1" x14ac:dyDescent="0.25">
      <c r="A44" s="9">
        <f t="shared" si="1"/>
        <v>30</v>
      </c>
      <c r="B44" s="10">
        <v>45901</v>
      </c>
      <c r="C44" s="10">
        <v>45930</v>
      </c>
      <c r="D44" s="12" t="s">
        <v>267</v>
      </c>
      <c r="E44" s="11">
        <v>45940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35039</v>
      </c>
      <c r="R44" s="23"/>
      <c r="S44" s="14">
        <v>41960.370999999999</v>
      </c>
      <c r="T44" s="14">
        <v>25963.899000000001</v>
      </c>
      <c r="U44" s="14">
        <v>14874.9</v>
      </c>
      <c r="V44" s="24"/>
      <c r="W44" s="24"/>
      <c r="X44" s="11"/>
      <c r="Y44" s="11"/>
      <c r="Z44" s="11"/>
      <c r="AA44" s="11">
        <v>23511</v>
      </c>
      <c r="AB44" s="11"/>
      <c r="AC44" s="11"/>
      <c r="AD44" s="11">
        <v>23544</v>
      </c>
      <c r="AE44" s="11"/>
      <c r="AF44" s="11"/>
      <c r="AG44" s="11">
        <v>44747</v>
      </c>
      <c r="AH44" s="11" t="s">
        <v>1840</v>
      </c>
      <c r="AI44" s="11" t="s">
        <v>1841</v>
      </c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714</v>
      </c>
      <c r="BA44" s="23">
        <v>6845405</v>
      </c>
      <c r="BB44" s="11">
        <v>44844</v>
      </c>
      <c r="BC44" s="14">
        <v>12089.241</v>
      </c>
      <c r="BD44" s="14">
        <v>0</v>
      </c>
      <c r="BE44" s="14">
        <v>11405.805</v>
      </c>
      <c r="BF44" s="20">
        <v>11405.94</v>
      </c>
      <c r="BG44" s="20">
        <v>0.94</v>
      </c>
      <c r="BH44" s="18">
        <v>11405</v>
      </c>
      <c r="BI44" s="17" t="s">
        <v>42</v>
      </c>
      <c r="BJ44" s="15">
        <v>11405</v>
      </c>
      <c r="BK44" s="12" t="s">
        <v>1842</v>
      </c>
      <c r="BL44" s="12" t="s">
        <v>1843</v>
      </c>
      <c r="BM44" s="10">
        <v>46295</v>
      </c>
      <c r="BN44" s="11" t="s">
        <v>583</v>
      </c>
      <c r="BO44" s="16" t="s">
        <v>591</v>
      </c>
      <c r="BP44" s="14">
        <v>0</v>
      </c>
      <c r="BQ44" s="20">
        <v>0</v>
      </c>
      <c r="BR44" s="20">
        <v>0.58899999999999997</v>
      </c>
      <c r="BS44" s="18">
        <v>0</v>
      </c>
      <c r="BT44" s="17" t="s">
        <v>42</v>
      </c>
      <c r="BU44" s="18">
        <v>0</v>
      </c>
      <c r="BV44" s="12" t="s">
        <v>473</v>
      </c>
      <c r="BW44" s="12" t="s">
        <v>473</v>
      </c>
      <c r="BX44" s="10"/>
      <c r="BY44" s="11"/>
      <c r="BZ44" s="12" t="s">
        <v>268</v>
      </c>
      <c r="CA44" s="20">
        <v>683.43600000000004</v>
      </c>
      <c r="CB44" s="20">
        <v>684.34900000000005</v>
      </c>
      <c r="CC44" s="20">
        <v>0.34899999999999998</v>
      </c>
      <c r="CD44" s="18">
        <v>684</v>
      </c>
      <c r="CE44" s="17" t="s">
        <v>42</v>
      </c>
      <c r="CF44" s="23">
        <v>684</v>
      </c>
      <c r="CG44" s="12" t="s">
        <v>1844</v>
      </c>
      <c r="CH44" s="12" t="s">
        <v>1845</v>
      </c>
      <c r="CI44" s="10">
        <v>46295</v>
      </c>
      <c r="CJ44" s="11" t="s">
        <v>583</v>
      </c>
      <c r="CK44" s="18">
        <v>12089</v>
      </c>
      <c r="CL44" s="12" t="s">
        <v>1842</v>
      </c>
      <c r="CM44" s="12" t="s">
        <v>1845</v>
      </c>
      <c r="CN44" s="10">
        <v>46295</v>
      </c>
      <c r="CO44" s="11" t="s">
        <v>583</v>
      </c>
    </row>
    <row r="45" spans="1:93" s="19" customFormat="1" ht="15" customHeight="1" x14ac:dyDescent="0.25">
      <c r="A45" s="9">
        <f t="shared" si="1"/>
        <v>31</v>
      </c>
      <c r="B45" s="10">
        <v>45901</v>
      </c>
      <c r="C45" s="10">
        <v>45930</v>
      </c>
      <c r="D45" s="12" t="s">
        <v>269</v>
      </c>
      <c r="E45" s="11">
        <v>45940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35129</v>
      </c>
      <c r="R45" s="23"/>
      <c r="S45" s="14">
        <v>12230.407999999999</v>
      </c>
      <c r="T45" s="14">
        <v>10937.753000000001</v>
      </c>
      <c r="U45" s="14">
        <v>10814.127</v>
      </c>
      <c r="V45" s="24">
        <v>20.16</v>
      </c>
      <c r="W45" s="24">
        <v>71.98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10443.146000000001</v>
      </c>
      <c r="BD45" s="14">
        <v>0</v>
      </c>
      <c r="BE45" s="20">
        <v>10443.146000000001</v>
      </c>
      <c r="BF45" s="20">
        <v>10443.637000000001</v>
      </c>
      <c r="BG45" s="20">
        <v>0.63700000000000001</v>
      </c>
      <c r="BH45" s="18">
        <v>10443</v>
      </c>
      <c r="BI45" s="17" t="s">
        <v>42</v>
      </c>
      <c r="BJ45" s="18">
        <v>10443</v>
      </c>
      <c r="BK45" s="12" t="s">
        <v>1846</v>
      </c>
      <c r="BL45" s="12" t="s">
        <v>1847</v>
      </c>
      <c r="BM45" s="10">
        <v>46295</v>
      </c>
      <c r="BN45" s="11" t="s">
        <v>583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18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10443</v>
      </c>
      <c r="CL45" s="12" t="s">
        <v>1846</v>
      </c>
      <c r="CM45" s="12" t="s">
        <v>1847</v>
      </c>
      <c r="CN45" s="10">
        <v>46295</v>
      </c>
      <c r="CO45" s="11" t="s">
        <v>583</v>
      </c>
    </row>
    <row r="46" spans="1:93" s="19" customFormat="1" ht="15" customHeight="1" x14ac:dyDescent="0.25">
      <c r="A46" s="9">
        <f t="shared" si="1"/>
        <v>32</v>
      </c>
      <c r="B46" s="10">
        <v>45901</v>
      </c>
      <c r="C46" s="10">
        <v>45930</v>
      </c>
      <c r="D46" s="12" t="s">
        <v>270</v>
      </c>
      <c r="E46" s="11">
        <v>45940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11826</v>
      </c>
      <c r="S46" s="14">
        <v>44773</v>
      </c>
      <c r="T46" s="14">
        <v>50888.680999999997</v>
      </c>
      <c r="U46" s="14">
        <v>17593.794000000002</v>
      </c>
      <c r="V46" s="24"/>
      <c r="W46" s="24"/>
      <c r="X46" s="11"/>
      <c r="Y46" s="11" t="s">
        <v>1848</v>
      </c>
      <c r="Z46" s="11" t="s">
        <v>1619</v>
      </c>
      <c r="AA46" s="11">
        <v>22251</v>
      </c>
      <c r="AB46" s="11"/>
      <c r="AC46" s="11"/>
      <c r="AD46" s="11">
        <v>22392</v>
      </c>
      <c r="AE46" s="11" t="s">
        <v>1848</v>
      </c>
      <c r="AF46" s="11" t="s">
        <v>727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10355.803</v>
      </c>
      <c r="BD46" s="14">
        <v>0</v>
      </c>
      <c r="BE46" s="20">
        <v>10355.803</v>
      </c>
      <c r="BF46" s="20">
        <v>10355.923000000001</v>
      </c>
      <c r="BG46" s="20">
        <v>0.92300000000000004</v>
      </c>
      <c r="BH46" s="18">
        <v>10355</v>
      </c>
      <c r="BI46" s="17" t="s">
        <v>42</v>
      </c>
      <c r="BJ46" s="18">
        <v>10355</v>
      </c>
      <c r="BK46" s="12" t="s">
        <v>1849</v>
      </c>
      <c r="BL46" s="12" t="s">
        <v>1850</v>
      </c>
      <c r="BM46" s="10">
        <v>46295</v>
      </c>
      <c r="BN46" s="11" t="s">
        <v>583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10355</v>
      </c>
      <c r="CL46" s="12" t="s">
        <v>1849</v>
      </c>
      <c r="CM46" s="12" t="s">
        <v>1850</v>
      </c>
      <c r="CN46" s="10">
        <v>46295</v>
      </c>
      <c r="CO46" s="11" t="s">
        <v>583</v>
      </c>
    </row>
    <row r="47" spans="1:93" s="19" customFormat="1" ht="15" customHeight="1" x14ac:dyDescent="0.25">
      <c r="A47" s="9">
        <f t="shared" si="1"/>
        <v>33</v>
      </c>
      <c r="B47" s="10">
        <v>45901</v>
      </c>
      <c r="C47" s="10">
        <v>45930</v>
      </c>
      <c r="D47" s="12" t="s">
        <v>271</v>
      </c>
      <c r="E47" s="11">
        <v>45943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11630</v>
      </c>
      <c r="S47" s="14">
        <v>30306.212</v>
      </c>
      <c r="T47" s="14">
        <v>18442.669999999998</v>
      </c>
      <c r="U47" s="14">
        <v>17303.903999999999</v>
      </c>
      <c r="V47" s="24"/>
      <c r="W47" s="24"/>
      <c r="X47" s="11"/>
      <c r="Y47" s="11" t="s">
        <v>1851</v>
      </c>
      <c r="Z47" s="11" t="s">
        <v>743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14099.804</v>
      </c>
      <c r="BD47" s="14">
        <v>0</v>
      </c>
      <c r="BE47" s="20">
        <v>14099.804</v>
      </c>
      <c r="BF47" s="20">
        <v>14100.401</v>
      </c>
      <c r="BG47" s="20">
        <v>0.40100000000000002</v>
      </c>
      <c r="BH47" s="18">
        <v>14100</v>
      </c>
      <c r="BI47" s="17" t="s">
        <v>42</v>
      </c>
      <c r="BJ47" s="18">
        <v>14100</v>
      </c>
      <c r="BK47" s="12" t="s">
        <v>1852</v>
      </c>
      <c r="BL47" s="12" t="s">
        <v>1853</v>
      </c>
      <c r="BM47" s="10">
        <v>46295</v>
      </c>
      <c r="BN47" s="11" t="s">
        <v>583</v>
      </c>
      <c r="BO47" s="18" t="s">
        <v>42</v>
      </c>
      <c r="BP47" s="20"/>
      <c r="BQ47" s="20"/>
      <c r="BR47" s="20"/>
      <c r="BS47" s="18"/>
      <c r="BT47" s="17"/>
      <c r="BU47" s="23">
        <v>0</v>
      </c>
      <c r="BV47" s="12" t="s">
        <v>42</v>
      </c>
      <c r="BW47" s="12" t="s">
        <v>42</v>
      </c>
      <c r="BX47" s="10"/>
      <c r="BY47" s="11"/>
      <c r="BZ47" s="11" t="s">
        <v>734</v>
      </c>
      <c r="CA47" s="20">
        <v>0</v>
      </c>
      <c r="CB47" s="20">
        <v>0</v>
      </c>
      <c r="CC47" s="20">
        <v>0</v>
      </c>
      <c r="CD47" s="18">
        <v>0</v>
      </c>
      <c r="CE47" s="11" t="s">
        <v>42</v>
      </c>
      <c r="CF47" s="23">
        <v>0</v>
      </c>
      <c r="CG47" s="12" t="s">
        <v>474</v>
      </c>
      <c r="CH47" s="12" t="s">
        <v>474</v>
      </c>
      <c r="CI47" s="10"/>
      <c r="CJ47" s="11"/>
      <c r="CK47" s="23">
        <v>14100</v>
      </c>
      <c r="CL47" s="12" t="s">
        <v>1852</v>
      </c>
      <c r="CM47" s="12" t="s">
        <v>1853</v>
      </c>
      <c r="CN47" s="10">
        <v>46295</v>
      </c>
      <c r="CO47" s="11" t="s">
        <v>583</v>
      </c>
    </row>
    <row r="48" spans="1:93" s="19" customFormat="1" ht="15" customHeight="1" x14ac:dyDescent="0.25">
      <c r="A48" s="9">
        <f t="shared" si="1"/>
        <v>34</v>
      </c>
      <c r="B48" s="10">
        <v>45901</v>
      </c>
      <c r="C48" s="10">
        <v>45930</v>
      </c>
      <c r="D48" s="12" t="s">
        <v>272</v>
      </c>
      <c r="E48" s="11">
        <v>45940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35121</v>
      </c>
      <c r="R48" s="23">
        <v>14961</v>
      </c>
      <c r="S48" s="14">
        <v>20036.541000000001</v>
      </c>
      <c r="T48" s="14">
        <v>17120.187000000002</v>
      </c>
      <c r="U48" s="14">
        <v>17776.899000000001</v>
      </c>
      <c r="V48" s="24"/>
      <c r="W48" s="24"/>
      <c r="X48" s="11"/>
      <c r="Y48" s="11" t="s">
        <v>1854</v>
      </c>
      <c r="Z48" s="11" t="s">
        <v>1740</v>
      </c>
      <c r="AA48" s="11">
        <v>45309</v>
      </c>
      <c r="AB48" s="11" t="s">
        <v>1855</v>
      </c>
      <c r="AC48" s="11" t="s">
        <v>1856</v>
      </c>
      <c r="AD48" s="11">
        <v>45309</v>
      </c>
      <c r="AE48" s="11" t="s">
        <v>695</v>
      </c>
      <c r="AF48" s="11" t="s">
        <v>1857</v>
      </c>
      <c r="AG48" s="11">
        <v>45309</v>
      </c>
      <c r="AH48" s="11"/>
      <c r="AI48" s="11"/>
      <c r="AJ48" s="11"/>
      <c r="AK48" s="11" t="s">
        <v>1858</v>
      </c>
      <c r="AL48" s="11" t="s">
        <v>745</v>
      </c>
      <c r="AM48" s="11">
        <v>31177</v>
      </c>
      <c r="AN48" s="11" t="s">
        <v>1859</v>
      </c>
      <c r="AO48" s="11" t="s">
        <v>743</v>
      </c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14742.712</v>
      </c>
      <c r="BD48" s="14">
        <v>0</v>
      </c>
      <c r="BE48" s="20">
        <v>14742.712</v>
      </c>
      <c r="BF48" s="20">
        <v>14742.916999999999</v>
      </c>
      <c r="BG48" s="20">
        <v>0.91700000000000004</v>
      </c>
      <c r="BH48" s="18">
        <v>14742</v>
      </c>
      <c r="BI48" s="17" t="s">
        <v>42</v>
      </c>
      <c r="BJ48" s="15">
        <v>14742</v>
      </c>
      <c r="BK48" s="12" t="s">
        <v>1860</v>
      </c>
      <c r="BL48" s="12" t="s">
        <v>1861</v>
      </c>
      <c r="BM48" s="10">
        <v>46295</v>
      </c>
      <c r="BN48" s="11" t="s">
        <v>583</v>
      </c>
      <c r="BO48" s="16" t="s">
        <v>181</v>
      </c>
      <c r="BP48" s="20">
        <v>0</v>
      </c>
      <c r="BQ48" s="20">
        <v>0.88500000000000001</v>
      </c>
      <c r="BR48" s="20">
        <v>0.88500000000000001</v>
      </c>
      <c r="BS48" s="18">
        <v>0</v>
      </c>
      <c r="BT48" s="17" t="s">
        <v>42</v>
      </c>
      <c r="BU48" s="15">
        <v>0</v>
      </c>
      <c r="BV48" s="12" t="s">
        <v>475</v>
      </c>
      <c r="BW48" s="12" t="s">
        <v>475</v>
      </c>
      <c r="BX48" s="10"/>
      <c r="BY48" s="11"/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475</v>
      </c>
      <c r="CH48" s="12" t="s">
        <v>475</v>
      </c>
      <c r="CI48" s="10"/>
      <c r="CJ48" s="11"/>
      <c r="CK48" s="23">
        <v>14742</v>
      </c>
      <c r="CL48" s="12" t="s">
        <v>1860</v>
      </c>
      <c r="CM48" s="12" t="s">
        <v>1861</v>
      </c>
      <c r="CN48" s="10">
        <v>46295</v>
      </c>
      <c r="CO48" s="11" t="s">
        <v>583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476</v>
      </c>
      <c r="BL49" s="125" t="s">
        <v>476</v>
      </c>
      <c r="BM49" s="124"/>
      <c r="BN49" s="131"/>
      <c r="BO49" s="133" t="s">
        <v>42</v>
      </c>
      <c r="BP49" s="132" t="s">
        <v>42</v>
      </c>
      <c r="BQ49" s="132" t="s">
        <v>42</v>
      </c>
      <c r="BR49" s="132" t="s">
        <v>42</v>
      </c>
      <c r="BS49" s="133" t="s">
        <v>42</v>
      </c>
      <c r="BT49" s="134" t="s">
        <v>42</v>
      </c>
      <c r="BU49" s="129">
        <v>0</v>
      </c>
      <c r="BV49" s="125" t="s">
        <v>42</v>
      </c>
      <c r="BW49" s="125" t="s">
        <v>42</v>
      </c>
      <c r="BX49" s="131" t="s">
        <v>42</v>
      </c>
      <c r="BY49" s="131" t="s">
        <v>42</v>
      </c>
      <c r="BZ49" s="131" t="s">
        <v>1523</v>
      </c>
      <c r="CA49" s="132"/>
      <c r="CB49" s="132"/>
      <c r="CC49" s="132"/>
      <c r="CD49" s="133"/>
      <c r="CE49" s="134"/>
      <c r="CF49" s="129">
        <v>0</v>
      </c>
      <c r="CG49" s="125" t="s">
        <v>476</v>
      </c>
      <c r="CH49" s="125" t="s">
        <v>476</v>
      </c>
      <c r="CI49" s="124"/>
      <c r="CJ49" s="131"/>
      <c r="CK49" s="133">
        <v>0</v>
      </c>
      <c r="CL49" s="125" t="s">
        <v>476</v>
      </c>
      <c r="CM49" s="125" t="s">
        <v>476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477</v>
      </c>
      <c r="BW50" s="133" t="s">
        <v>477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477</v>
      </c>
      <c r="CM50" s="133" t="s">
        <v>477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45901</v>
      </c>
      <c r="C51" s="10">
        <v>45930</v>
      </c>
      <c r="D51" s="12" t="s">
        <v>275</v>
      </c>
      <c r="E51" s="11">
        <v>45940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9136</v>
      </c>
      <c r="S51" s="14">
        <v>51323.771000000001</v>
      </c>
      <c r="T51" s="14">
        <v>51323.771000000001</v>
      </c>
      <c r="U51" s="14">
        <v>28116.154999999999</v>
      </c>
      <c r="V51" s="24"/>
      <c r="W51" s="24"/>
      <c r="X51" s="11"/>
      <c r="Y51" s="11" t="s">
        <v>1862</v>
      </c>
      <c r="Z51" s="11" t="s">
        <v>1863</v>
      </c>
      <c r="AA51" s="11">
        <v>27011</v>
      </c>
      <c r="AB51" s="11"/>
      <c r="AC51" s="11"/>
      <c r="AD51" s="11">
        <v>27304</v>
      </c>
      <c r="AE51" s="11" t="s">
        <v>1864</v>
      </c>
      <c r="AF51" s="11" t="s">
        <v>1865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24200.03</v>
      </c>
      <c r="BD51" s="14">
        <v>0</v>
      </c>
      <c r="BE51" s="20">
        <v>24200.03</v>
      </c>
      <c r="BF51" s="20">
        <v>24200.992999999999</v>
      </c>
      <c r="BG51" s="20">
        <v>0.99299999999999999</v>
      </c>
      <c r="BH51" s="18">
        <v>24200</v>
      </c>
      <c r="BI51" s="17" t="s">
        <v>42</v>
      </c>
      <c r="BJ51" s="18">
        <v>24200</v>
      </c>
      <c r="BK51" s="18" t="s">
        <v>1866</v>
      </c>
      <c r="BL51" s="18" t="s">
        <v>1867</v>
      </c>
      <c r="BM51" s="10">
        <v>46295</v>
      </c>
      <c r="BN51" s="11" t="s">
        <v>583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24200</v>
      </c>
      <c r="CL51" s="18" t="s">
        <v>1866</v>
      </c>
      <c r="CM51" s="18" t="s">
        <v>1867</v>
      </c>
      <c r="CN51" s="10">
        <v>46295</v>
      </c>
      <c r="CO51" s="11" t="s">
        <v>583</v>
      </c>
    </row>
  </sheetData>
  <autoFilter ref="A8:BZ8"/>
  <mergeCells count="150"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</mergeCells>
  <pageMargins left="0.7" right="0.7" top="0.75" bottom="0.75" header="0.3" footer="0.3"/>
  <pageSetup paperSize="9" scale="71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47" t="s">
        <v>571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48" t="s">
        <v>1869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62" t="s">
        <v>176</v>
      </c>
      <c r="B3" s="240" t="s">
        <v>17</v>
      </c>
      <c r="C3" s="241"/>
      <c r="D3" s="250" t="s">
        <v>0</v>
      </c>
      <c r="E3" s="251"/>
      <c r="F3" s="240" t="s">
        <v>16</v>
      </c>
      <c r="G3" s="241"/>
      <c r="H3" s="235" t="s">
        <v>230</v>
      </c>
      <c r="I3" s="246"/>
      <c r="J3" s="246"/>
      <c r="K3" s="236"/>
      <c r="L3" s="229" t="s">
        <v>20</v>
      </c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1"/>
      <c r="AZ3" s="229" t="s">
        <v>1</v>
      </c>
      <c r="BA3" s="230"/>
      <c r="BB3" s="231"/>
      <c r="BC3" s="237" t="s">
        <v>15</v>
      </c>
      <c r="BD3" s="237" t="s">
        <v>578</v>
      </c>
      <c r="BE3" s="225" t="s">
        <v>572</v>
      </c>
      <c r="BF3" s="226"/>
      <c r="BG3" s="226"/>
      <c r="BH3" s="226"/>
      <c r="BI3" s="226"/>
      <c r="BJ3" s="226"/>
      <c r="BK3" s="226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6"/>
      <c r="CG3" s="226"/>
      <c r="CH3" s="226"/>
      <c r="CI3" s="226"/>
      <c r="CJ3" s="227"/>
      <c r="CK3" s="271" t="s">
        <v>574</v>
      </c>
      <c r="CL3" s="272"/>
      <c r="CM3" s="272"/>
      <c r="CN3" s="272"/>
      <c r="CO3" s="273"/>
    </row>
    <row r="4" spans="1:93" ht="25.5" customHeight="1" x14ac:dyDescent="0.25">
      <c r="A4" s="263"/>
      <c r="B4" s="242"/>
      <c r="C4" s="243"/>
      <c r="D4" s="252"/>
      <c r="E4" s="253"/>
      <c r="F4" s="242"/>
      <c r="G4" s="243"/>
      <c r="H4" s="234" t="s">
        <v>4</v>
      </c>
      <c r="I4" s="234" t="s">
        <v>5</v>
      </c>
      <c r="J4" s="256" t="s">
        <v>6</v>
      </c>
      <c r="K4" s="257"/>
      <c r="L4" s="234" t="s">
        <v>4</v>
      </c>
      <c r="M4" s="256" t="s">
        <v>7</v>
      </c>
      <c r="N4" s="257"/>
      <c r="O4" s="256" t="s">
        <v>21</v>
      </c>
      <c r="P4" s="265" t="s">
        <v>41</v>
      </c>
      <c r="Q4" s="256" t="s">
        <v>22</v>
      </c>
      <c r="R4" s="257"/>
      <c r="S4" s="235" t="s">
        <v>25</v>
      </c>
      <c r="T4" s="236"/>
      <c r="U4" s="203" t="s">
        <v>29</v>
      </c>
      <c r="V4" s="249" t="s">
        <v>28</v>
      </c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36"/>
      <c r="AZ4" s="234" t="s">
        <v>37</v>
      </c>
      <c r="BA4" s="234" t="s">
        <v>38</v>
      </c>
      <c r="BB4" s="234" t="s">
        <v>39</v>
      </c>
      <c r="BC4" s="238"/>
      <c r="BD4" s="238"/>
      <c r="BE4" s="229" t="s">
        <v>150</v>
      </c>
      <c r="BF4" s="230"/>
      <c r="BG4" s="230"/>
      <c r="BH4" s="230"/>
      <c r="BI4" s="230"/>
      <c r="BJ4" s="230"/>
      <c r="BK4" s="230"/>
      <c r="BL4" s="230"/>
      <c r="BM4" s="230"/>
      <c r="BN4" s="231"/>
      <c r="BO4" s="229" t="s">
        <v>151</v>
      </c>
      <c r="BP4" s="230"/>
      <c r="BQ4" s="230"/>
      <c r="BR4" s="230"/>
      <c r="BS4" s="230"/>
      <c r="BT4" s="230"/>
      <c r="BU4" s="230"/>
      <c r="BV4" s="230"/>
      <c r="BW4" s="230"/>
      <c r="BX4" s="230"/>
      <c r="BY4" s="231"/>
      <c r="BZ4" s="229" t="s">
        <v>554</v>
      </c>
      <c r="CA4" s="230"/>
      <c r="CB4" s="230"/>
      <c r="CC4" s="230"/>
      <c r="CD4" s="230"/>
      <c r="CE4" s="230"/>
      <c r="CF4" s="230"/>
      <c r="CG4" s="230"/>
      <c r="CH4" s="230"/>
      <c r="CI4" s="230"/>
      <c r="CJ4" s="231"/>
      <c r="CK4" s="271" t="s">
        <v>575</v>
      </c>
      <c r="CL4" s="272"/>
      <c r="CM4" s="272"/>
      <c r="CN4" s="272"/>
      <c r="CO4" s="273"/>
    </row>
    <row r="5" spans="1:93" ht="38.25" customHeight="1" x14ac:dyDescent="0.25">
      <c r="A5" s="263"/>
      <c r="B5" s="242"/>
      <c r="C5" s="243"/>
      <c r="D5" s="252"/>
      <c r="E5" s="253"/>
      <c r="F5" s="242"/>
      <c r="G5" s="243"/>
      <c r="H5" s="232"/>
      <c r="I5" s="232"/>
      <c r="J5" s="258"/>
      <c r="K5" s="259"/>
      <c r="L5" s="232"/>
      <c r="M5" s="258"/>
      <c r="N5" s="259"/>
      <c r="O5" s="258"/>
      <c r="P5" s="266"/>
      <c r="Q5" s="258"/>
      <c r="R5" s="259"/>
      <c r="S5" s="234" t="s">
        <v>26</v>
      </c>
      <c r="T5" s="234" t="s">
        <v>27</v>
      </c>
      <c r="U5" s="234" t="s">
        <v>30</v>
      </c>
      <c r="V5" s="235" t="s">
        <v>31</v>
      </c>
      <c r="W5" s="246"/>
      <c r="X5" s="236"/>
      <c r="Y5" s="235" t="s">
        <v>197</v>
      </c>
      <c r="Z5" s="246"/>
      <c r="AA5" s="236"/>
      <c r="AB5" s="235" t="s">
        <v>198</v>
      </c>
      <c r="AC5" s="246"/>
      <c r="AD5" s="236"/>
      <c r="AE5" s="235" t="s">
        <v>199</v>
      </c>
      <c r="AF5" s="246"/>
      <c r="AG5" s="236"/>
      <c r="AH5" s="235" t="s">
        <v>200</v>
      </c>
      <c r="AI5" s="246"/>
      <c r="AJ5" s="236"/>
      <c r="AK5" s="235" t="s">
        <v>201</v>
      </c>
      <c r="AL5" s="246"/>
      <c r="AM5" s="236"/>
      <c r="AN5" s="235" t="s">
        <v>202</v>
      </c>
      <c r="AO5" s="246"/>
      <c r="AP5" s="236"/>
      <c r="AQ5" s="235" t="s">
        <v>203</v>
      </c>
      <c r="AR5" s="246"/>
      <c r="AS5" s="236"/>
      <c r="AT5" s="235" t="s">
        <v>204</v>
      </c>
      <c r="AU5" s="246"/>
      <c r="AV5" s="236"/>
      <c r="AW5" s="235" t="s">
        <v>205</v>
      </c>
      <c r="AX5" s="246"/>
      <c r="AY5" s="236"/>
      <c r="AZ5" s="232"/>
      <c r="BA5" s="232"/>
      <c r="BB5" s="232"/>
      <c r="BC5" s="238"/>
      <c r="BD5" s="238"/>
      <c r="BE5" s="234" t="s">
        <v>231</v>
      </c>
      <c r="BF5" s="232" t="s">
        <v>117</v>
      </c>
      <c r="BG5" s="228" t="s">
        <v>116</v>
      </c>
      <c r="BH5" s="228" t="s">
        <v>555</v>
      </c>
      <c r="BI5" s="228" t="s">
        <v>556</v>
      </c>
      <c r="BJ5" s="234" t="s">
        <v>557</v>
      </c>
      <c r="BK5" s="235" t="s">
        <v>558</v>
      </c>
      <c r="BL5" s="236"/>
      <c r="BM5" s="228" t="s">
        <v>559</v>
      </c>
      <c r="BN5" s="228" t="s">
        <v>560</v>
      </c>
      <c r="BO5" s="234" t="s">
        <v>561</v>
      </c>
      <c r="BP5" s="234" t="s">
        <v>154</v>
      </c>
      <c r="BQ5" s="232" t="s">
        <v>117</v>
      </c>
      <c r="BR5" s="228" t="s">
        <v>116</v>
      </c>
      <c r="BS5" s="228" t="s">
        <v>555</v>
      </c>
      <c r="BT5" s="228" t="s">
        <v>556</v>
      </c>
      <c r="BU5" s="234" t="s">
        <v>557</v>
      </c>
      <c r="BV5" s="235" t="s">
        <v>558</v>
      </c>
      <c r="BW5" s="236"/>
      <c r="BX5" s="228" t="s">
        <v>559</v>
      </c>
      <c r="BY5" s="228" t="s">
        <v>560</v>
      </c>
      <c r="BZ5" s="234" t="s">
        <v>562</v>
      </c>
      <c r="CA5" s="234" t="s">
        <v>232</v>
      </c>
      <c r="CB5" s="232" t="s">
        <v>117</v>
      </c>
      <c r="CC5" s="228" t="s">
        <v>116</v>
      </c>
      <c r="CD5" s="234" t="s">
        <v>563</v>
      </c>
      <c r="CE5" s="228" t="s">
        <v>556</v>
      </c>
      <c r="CF5" s="234" t="s">
        <v>557</v>
      </c>
      <c r="CG5" s="235" t="s">
        <v>564</v>
      </c>
      <c r="CH5" s="236"/>
      <c r="CI5" s="228" t="s">
        <v>559</v>
      </c>
      <c r="CJ5" s="228" t="s">
        <v>560</v>
      </c>
      <c r="CK5" s="237" t="s">
        <v>565</v>
      </c>
      <c r="CL5" s="268" t="s">
        <v>558</v>
      </c>
      <c r="CM5" s="269"/>
      <c r="CN5" s="270" t="s">
        <v>566</v>
      </c>
      <c r="CO5" s="270" t="s">
        <v>567</v>
      </c>
    </row>
    <row r="6" spans="1:93" ht="38.25" customHeight="1" x14ac:dyDescent="0.25">
      <c r="A6" s="264"/>
      <c r="B6" s="244"/>
      <c r="C6" s="245"/>
      <c r="D6" s="254"/>
      <c r="E6" s="255"/>
      <c r="F6" s="244"/>
      <c r="G6" s="245"/>
      <c r="H6" s="233"/>
      <c r="I6" s="233"/>
      <c r="J6" s="260"/>
      <c r="K6" s="261"/>
      <c r="L6" s="233"/>
      <c r="M6" s="260"/>
      <c r="N6" s="261"/>
      <c r="O6" s="260"/>
      <c r="P6" s="267"/>
      <c r="Q6" s="260"/>
      <c r="R6" s="261"/>
      <c r="S6" s="233"/>
      <c r="T6" s="233"/>
      <c r="U6" s="233"/>
      <c r="V6" s="201" t="s">
        <v>34</v>
      </c>
      <c r="W6" s="201" t="s">
        <v>35</v>
      </c>
      <c r="X6" s="201" t="s">
        <v>36</v>
      </c>
      <c r="Y6" s="201" t="s">
        <v>34</v>
      </c>
      <c r="Z6" s="201" t="s">
        <v>35</v>
      </c>
      <c r="AA6" s="201" t="s">
        <v>36</v>
      </c>
      <c r="AB6" s="201" t="s">
        <v>34</v>
      </c>
      <c r="AC6" s="201" t="s">
        <v>35</v>
      </c>
      <c r="AD6" s="201" t="s">
        <v>36</v>
      </c>
      <c r="AE6" s="201" t="s">
        <v>34</v>
      </c>
      <c r="AF6" s="201" t="s">
        <v>35</v>
      </c>
      <c r="AG6" s="201" t="s">
        <v>36</v>
      </c>
      <c r="AH6" s="201" t="s">
        <v>34</v>
      </c>
      <c r="AI6" s="201" t="s">
        <v>35</v>
      </c>
      <c r="AJ6" s="201" t="s">
        <v>36</v>
      </c>
      <c r="AK6" s="201" t="s">
        <v>34</v>
      </c>
      <c r="AL6" s="201" t="s">
        <v>35</v>
      </c>
      <c r="AM6" s="201" t="s">
        <v>36</v>
      </c>
      <c r="AN6" s="201" t="s">
        <v>34</v>
      </c>
      <c r="AO6" s="201" t="s">
        <v>35</v>
      </c>
      <c r="AP6" s="201" t="s">
        <v>36</v>
      </c>
      <c r="AQ6" s="201" t="s">
        <v>34</v>
      </c>
      <c r="AR6" s="201" t="s">
        <v>35</v>
      </c>
      <c r="AS6" s="201" t="s">
        <v>36</v>
      </c>
      <c r="AT6" s="201" t="s">
        <v>34</v>
      </c>
      <c r="AU6" s="201" t="s">
        <v>35</v>
      </c>
      <c r="AV6" s="201" t="s">
        <v>36</v>
      </c>
      <c r="AW6" s="201" t="s">
        <v>34</v>
      </c>
      <c r="AX6" s="201" t="s">
        <v>35</v>
      </c>
      <c r="AY6" s="201" t="s">
        <v>36</v>
      </c>
      <c r="AZ6" s="233"/>
      <c r="BA6" s="233"/>
      <c r="BB6" s="233"/>
      <c r="BC6" s="239"/>
      <c r="BD6" s="239"/>
      <c r="BE6" s="233"/>
      <c r="BF6" s="233"/>
      <c r="BG6" s="228"/>
      <c r="BH6" s="228"/>
      <c r="BI6" s="228"/>
      <c r="BJ6" s="233"/>
      <c r="BK6" s="199" t="s">
        <v>9</v>
      </c>
      <c r="BL6" s="199" t="s">
        <v>10</v>
      </c>
      <c r="BM6" s="228"/>
      <c r="BN6" s="228"/>
      <c r="BO6" s="233"/>
      <c r="BP6" s="233"/>
      <c r="BQ6" s="233"/>
      <c r="BR6" s="228"/>
      <c r="BS6" s="228"/>
      <c r="BT6" s="228"/>
      <c r="BU6" s="233"/>
      <c r="BV6" s="199" t="s">
        <v>9</v>
      </c>
      <c r="BW6" s="199" t="s">
        <v>10</v>
      </c>
      <c r="BX6" s="228"/>
      <c r="BY6" s="228"/>
      <c r="BZ6" s="233"/>
      <c r="CA6" s="233"/>
      <c r="CB6" s="233"/>
      <c r="CC6" s="228"/>
      <c r="CD6" s="233"/>
      <c r="CE6" s="228"/>
      <c r="CF6" s="233"/>
      <c r="CG6" s="199" t="s">
        <v>9</v>
      </c>
      <c r="CH6" s="199" t="s">
        <v>10</v>
      </c>
      <c r="CI6" s="228"/>
      <c r="CJ6" s="228"/>
      <c r="CK6" s="239"/>
      <c r="CL6" s="197" t="s">
        <v>9</v>
      </c>
      <c r="CM6" s="197" t="s">
        <v>10</v>
      </c>
      <c r="CN6" s="270"/>
      <c r="CO6" s="270"/>
    </row>
    <row r="7" spans="1:93" ht="15" customHeight="1" x14ac:dyDescent="0.25">
      <c r="A7" s="26" t="s">
        <v>33</v>
      </c>
      <c r="B7" s="197" t="s">
        <v>18</v>
      </c>
      <c r="C7" s="197" t="s">
        <v>19</v>
      </c>
      <c r="D7" s="197" t="s">
        <v>2</v>
      </c>
      <c r="E7" s="197" t="s">
        <v>3</v>
      </c>
      <c r="F7" s="197" t="s">
        <v>2</v>
      </c>
      <c r="G7" s="197" t="s">
        <v>3</v>
      </c>
      <c r="H7" s="29" t="s">
        <v>33</v>
      </c>
      <c r="I7" s="29" t="s">
        <v>33</v>
      </c>
      <c r="J7" s="30" t="s">
        <v>12</v>
      </c>
      <c r="K7" s="202" t="s">
        <v>13</v>
      </c>
      <c r="L7" s="29" t="s">
        <v>33</v>
      </c>
      <c r="M7" s="30" t="s">
        <v>12</v>
      </c>
      <c r="N7" s="202" t="s">
        <v>13</v>
      </c>
      <c r="O7" s="31" t="s">
        <v>33</v>
      </c>
      <c r="P7" s="200" t="s">
        <v>14</v>
      </c>
      <c r="Q7" s="200" t="s">
        <v>23</v>
      </c>
      <c r="R7" s="200" t="s">
        <v>24</v>
      </c>
      <c r="S7" s="200" t="s">
        <v>11</v>
      </c>
      <c r="T7" s="200" t="s">
        <v>11</v>
      </c>
      <c r="U7" s="201" t="s">
        <v>11</v>
      </c>
      <c r="V7" s="201" t="s">
        <v>32</v>
      </c>
      <c r="W7" s="201" t="s">
        <v>32</v>
      </c>
      <c r="X7" s="29" t="s">
        <v>33</v>
      </c>
      <c r="Y7" s="201" t="s">
        <v>32</v>
      </c>
      <c r="Z7" s="201" t="s">
        <v>32</v>
      </c>
      <c r="AA7" s="29" t="s">
        <v>33</v>
      </c>
      <c r="AB7" s="201" t="s">
        <v>32</v>
      </c>
      <c r="AC7" s="201" t="s">
        <v>32</v>
      </c>
      <c r="AD7" s="29" t="s">
        <v>33</v>
      </c>
      <c r="AE7" s="201" t="s">
        <v>32</v>
      </c>
      <c r="AF7" s="201" t="s">
        <v>32</v>
      </c>
      <c r="AG7" s="29" t="s">
        <v>33</v>
      </c>
      <c r="AH7" s="201" t="s">
        <v>32</v>
      </c>
      <c r="AI7" s="201" t="s">
        <v>32</v>
      </c>
      <c r="AJ7" s="29" t="s">
        <v>33</v>
      </c>
      <c r="AK7" s="201" t="s">
        <v>32</v>
      </c>
      <c r="AL7" s="201" t="s">
        <v>32</v>
      </c>
      <c r="AM7" s="29" t="s">
        <v>33</v>
      </c>
      <c r="AN7" s="201" t="s">
        <v>32</v>
      </c>
      <c r="AO7" s="201" t="s">
        <v>32</v>
      </c>
      <c r="AP7" s="29" t="s">
        <v>33</v>
      </c>
      <c r="AQ7" s="201" t="s">
        <v>32</v>
      </c>
      <c r="AR7" s="201" t="s">
        <v>32</v>
      </c>
      <c r="AS7" s="29" t="s">
        <v>33</v>
      </c>
      <c r="AT7" s="201" t="s">
        <v>32</v>
      </c>
      <c r="AU7" s="201" t="s">
        <v>32</v>
      </c>
      <c r="AV7" s="29" t="s">
        <v>33</v>
      </c>
      <c r="AW7" s="201" t="s">
        <v>32</v>
      </c>
      <c r="AX7" s="201" t="s">
        <v>32</v>
      </c>
      <c r="AY7" s="29" t="s">
        <v>33</v>
      </c>
      <c r="AZ7" s="29" t="s">
        <v>33</v>
      </c>
      <c r="BA7" s="201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201" t="s">
        <v>8</v>
      </c>
      <c r="BI7" s="29" t="s">
        <v>119</v>
      </c>
      <c r="BJ7" s="201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201" t="s">
        <v>8</v>
      </c>
      <c r="BT7" s="201" t="s">
        <v>119</v>
      </c>
      <c r="BU7" s="201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201" t="s">
        <v>8</v>
      </c>
      <c r="CE7" s="201" t="s">
        <v>119</v>
      </c>
      <c r="CF7" s="201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98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478</v>
      </c>
      <c r="BW9" s="133" t="s">
        <v>478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478</v>
      </c>
      <c r="CM9" s="133" t="s">
        <v>478</v>
      </c>
      <c r="CN9" s="124"/>
      <c r="CO9" s="131"/>
    </row>
    <row r="10" spans="1:93" s="19" customFormat="1" ht="15" customHeight="1" x14ac:dyDescent="0.25">
      <c r="A10" s="123">
        <f>A9+1</f>
        <v>2</v>
      </c>
      <c r="B10" s="124"/>
      <c r="C10" s="124"/>
      <c r="D10" s="125" t="s">
        <v>234</v>
      </c>
      <c r="E10" s="108" t="s">
        <v>42</v>
      </c>
      <c r="F10" s="125" t="s">
        <v>290</v>
      </c>
      <c r="G10" s="124">
        <v>45624</v>
      </c>
      <c r="H10" s="125" t="s">
        <v>158</v>
      </c>
      <c r="I10" s="126">
        <v>115744408</v>
      </c>
      <c r="J10" s="125" t="s">
        <v>66</v>
      </c>
      <c r="K10" s="125" t="s">
        <v>65</v>
      </c>
      <c r="L10" s="125" t="s">
        <v>159</v>
      </c>
      <c r="M10" s="125" t="s">
        <v>160</v>
      </c>
      <c r="N10" s="125" t="s">
        <v>161</v>
      </c>
      <c r="O10" s="125" t="s">
        <v>52</v>
      </c>
      <c r="P10" s="127">
        <v>0.495</v>
      </c>
      <c r="Q10" s="128"/>
      <c r="R10" s="129"/>
      <c r="S10" s="127"/>
      <c r="T10" s="127"/>
      <c r="U10" s="127"/>
      <c r="V10" s="130"/>
      <c r="W10" s="130"/>
      <c r="X10" s="131"/>
      <c r="Y10" s="131"/>
      <c r="Z10" s="131"/>
      <c r="AA10" s="131">
        <v>37298</v>
      </c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 t="s">
        <v>42</v>
      </c>
      <c r="BA10" s="131" t="s">
        <v>42</v>
      </c>
      <c r="BB10" s="131" t="s">
        <v>42</v>
      </c>
      <c r="BC10" s="127"/>
      <c r="BD10" s="127"/>
      <c r="BE10" s="132"/>
      <c r="BF10" s="132"/>
      <c r="BG10" s="132"/>
      <c r="BH10" s="133"/>
      <c r="BI10" s="134"/>
      <c r="BJ10" s="133">
        <v>0</v>
      </c>
      <c r="BK10" s="133"/>
      <c r="BL10" s="133"/>
      <c r="BM10" s="131"/>
      <c r="BN10" s="131"/>
      <c r="BO10" s="135" t="s">
        <v>64</v>
      </c>
      <c r="BP10" s="132"/>
      <c r="BQ10" s="132"/>
      <c r="BR10" s="132"/>
      <c r="BS10" s="133"/>
      <c r="BT10" s="134"/>
      <c r="BU10" s="133">
        <v>0</v>
      </c>
      <c r="BV10" s="125" t="s">
        <v>479</v>
      </c>
      <c r="BW10" s="125" t="s">
        <v>479</v>
      </c>
      <c r="BX10" s="124"/>
      <c r="BY10" s="131"/>
      <c r="BZ10" s="131"/>
      <c r="CA10" s="131"/>
      <c r="CB10" s="131"/>
      <c r="CC10" s="131"/>
      <c r="CD10" s="131"/>
      <c r="CE10" s="131"/>
      <c r="CF10" s="129">
        <v>0</v>
      </c>
      <c r="CG10" s="131"/>
      <c r="CH10" s="131"/>
      <c r="CI10" s="131"/>
      <c r="CJ10" s="131"/>
      <c r="CK10" s="133">
        <v>0</v>
      </c>
      <c r="CL10" s="125" t="s">
        <v>479</v>
      </c>
      <c r="CM10" s="125" t="s">
        <v>479</v>
      </c>
      <c r="CN10" s="124"/>
      <c r="CO10" s="131"/>
    </row>
    <row r="11" spans="1:93" s="19" customFormat="1" ht="15" customHeight="1" x14ac:dyDescent="0.25">
      <c r="A11" s="9">
        <f t="shared" ref="A11:A13" si="0">A10+1</f>
        <v>3</v>
      </c>
      <c r="B11" s="10">
        <v>45931</v>
      </c>
      <c r="C11" s="10">
        <v>45961</v>
      </c>
      <c r="D11" s="12" t="s">
        <v>235</v>
      </c>
      <c r="E11" s="11">
        <v>45972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34912</v>
      </c>
      <c r="R11" s="23"/>
      <c r="S11" s="14">
        <v>113.28100000000001</v>
      </c>
      <c r="T11" s="14">
        <v>113.28100000000001</v>
      </c>
      <c r="U11" s="14">
        <v>87.138999999999996</v>
      </c>
      <c r="V11" s="24"/>
      <c r="W11" s="24"/>
      <c r="X11" s="11"/>
      <c r="Y11" s="11"/>
      <c r="Z11" s="11"/>
      <c r="AA11" s="11">
        <v>39772</v>
      </c>
      <c r="AB11" s="11" t="s">
        <v>1870</v>
      </c>
      <c r="AC11" s="11" t="s">
        <v>1871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63.472999999999999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586</v>
      </c>
      <c r="BP11" s="20">
        <v>63.472999999999999</v>
      </c>
      <c r="BQ11" s="20">
        <v>63.917999999999999</v>
      </c>
      <c r="BR11" s="20">
        <v>0.91800000000000004</v>
      </c>
      <c r="BS11" s="18">
        <v>63</v>
      </c>
      <c r="BT11" s="17" t="s">
        <v>42</v>
      </c>
      <c r="BU11" s="18">
        <v>63</v>
      </c>
      <c r="BV11" s="18" t="s">
        <v>1872</v>
      </c>
      <c r="BW11" s="18" t="s">
        <v>1873</v>
      </c>
      <c r="BX11" s="10">
        <v>46326</v>
      </c>
      <c r="BY11" s="11" t="s">
        <v>583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63</v>
      </c>
      <c r="CL11" s="18" t="s">
        <v>1872</v>
      </c>
      <c r="CM11" s="18" t="s">
        <v>1873</v>
      </c>
      <c r="CN11" s="10">
        <v>46326</v>
      </c>
      <c r="CO11" s="11" t="s">
        <v>583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480</v>
      </c>
      <c r="BW12" s="133" t="s">
        <v>480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480</v>
      </c>
      <c r="CM12" s="133" t="s">
        <v>480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481</v>
      </c>
      <c r="BW13" s="133" t="s">
        <v>481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481</v>
      </c>
      <c r="CM13" s="133" t="s">
        <v>481</v>
      </c>
      <c r="CN13" s="124"/>
      <c r="CO13" s="131"/>
    </row>
    <row r="14" spans="1:93" s="19" customFormat="1" ht="26.25" customHeight="1" x14ac:dyDescent="0.25">
      <c r="A14" s="262" t="s">
        <v>176</v>
      </c>
      <c r="B14" s="240" t="s">
        <v>17</v>
      </c>
      <c r="C14" s="241"/>
      <c r="D14" s="250" t="s">
        <v>0</v>
      </c>
      <c r="E14" s="251"/>
      <c r="F14" s="240" t="s">
        <v>16</v>
      </c>
      <c r="G14" s="241"/>
      <c r="H14" s="235" t="s">
        <v>238</v>
      </c>
      <c r="I14" s="246"/>
      <c r="J14" s="246"/>
      <c r="K14" s="236"/>
      <c r="L14" s="229" t="s">
        <v>20</v>
      </c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1"/>
      <c r="AZ14" s="229" t="s">
        <v>1</v>
      </c>
      <c r="BA14" s="230"/>
      <c r="BB14" s="231"/>
      <c r="BC14" s="237" t="s">
        <v>15</v>
      </c>
      <c r="BD14" s="237" t="s">
        <v>578</v>
      </c>
      <c r="BE14" s="225" t="s">
        <v>573</v>
      </c>
      <c r="BF14" s="226"/>
      <c r="BG14" s="226"/>
      <c r="BH14" s="226"/>
      <c r="BI14" s="226"/>
      <c r="BJ14" s="226"/>
      <c r="BK14" s="226"/>
      <c r="BL14" s="226"/>
      <c r="BM14" s="226"/>
      <c r="BN14" s="226"/>
      <c r="BO14" s="226"/>
      <c r="BP14" s="226"/>
      <c r="BQ14" s="226"/>
      <c r="BR14" s="226"/>
      <c r="BS14" s="226"/>
      <c r="BT14" s="226"/>
      <c r="BU14" s="226"/>
      <c r="BV14" s="226"/>
      <c r="BW14" s="226"/>
      <c r="BX14" s="226"/>
      <c r="BY14" s="226"/>
      <c r="BZ14" s="226"/>
      <c r="CA14" s="226"/>
      <c r="CB14" s="226"/>
      <c r="CC14" s="226"/>
      <c r="CD14" s="226"/>
      <c r="CE14" s="226"/>
      <c r="CF14" s="226"/>
      <c r="CG14" s="226"/>
      <c r="CH14" s="226"/>
      <c r="CI14" s="226"/>
      <c r="CJ14" s="227"/>
      <c r="CK14" s="271" t="s">
        <v>574</v>
      </c>
      <c r="CL14" s="272"/>
      <c r="CM14" s="272"/>
      <c r="CN14" s="272"/>
      <c r="CO14" s="273"/>
    </row>
    <row r="15" spans="1:93" ht="28.5" customHeight="1" x14ac:dyDescent="0.25">
      <c r="A15" s="263"/>
      <c r="B15" s="242"/>
      <c r="C15" s="243"/>
      <c r="D15" s="252"/>
      <c r="E15" s="253"/>
      <c r="F15" s="242"/>
      <c r="G15" s="243"/>
      <c r="H15" s="234" t="s">
        <v>4</v>
      </c>
      <c r="I15" s="234" t="s">
        <v>5</v>
      </c>
      <c r="J15" s="256" t="s">
        <v>6</v>
      </c>
      <c r="K15" s="257"/>
      <c r="L15" s="234" t="s">
        <v>4</v>
      </c>
      <c r="M15" s="256" t="s">
        <v>7</v>
      </c>
      <c r="N15" s="257"/>
      <c r="O15" s="256" t="s">
        <v>21</v>
      </c>
      <c r="P15" s="265" t="s">
        <v>41</v>
      </c>
      <c r="Q15" s="256" t="s">
        <v>22</v>
      </c>
      <c r="R15" s="257"/>
      <c r="S15" s="235" t="s">
        <v>25</v>
      </c>
      <c r="T15" s="236"/>
      <c r="U15" s="203" t="s">
        <v>29</v>
      </c>
      <c r="V15" s="249" t="s">
        <v>28</v>
      </c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  <c r="AY15" s="236"/>
      <c r="AZ15" s="234" t="s">
        <v>37</v>
      </c>
      <c r="BA15" s="234" t="s">
        <v>38</v>
      </c>
      <c r="BB15" s="234" t="s">
        <v>39</v>
      </c>
      <c r="BC15" s="238"/>
      <c r="BD15" s="238"/>
      <c r="BE15" s="229" t="s">
        <v>152</v>
      </c>
      <c r="BF15" s="230"/>
      <c r="BG15" s="230"/>
      <c r="BH15" s="230"/>
      <c r="BI15" s="230"/>
      <c r="BJ15" s="230"/>
      <c r="BK15" s="230"/>
      <c r="BL15" s="230"/>
      <c r="BM15" s="230"/>
      <c r="BN15" s="231"/>
      <c r="BO15" s="229" t="s">
        <v>153</v>
      </c>
      <c r="BP15" s="230"/>
      <c r="BQ15" s="230"/>
      <c r="BR15" s="230"/>
      <c r="BS15" s="230"/>
      <c r="BT15" s="230"/>
      <c r="BU15" s="230"/>
      <c r="BV15" s="230"/>
      <c r="BW15" s="230"/>
      <c r="BX15" s="230"/>
      <c r="BY15" s="231"/>
      <c r="BZ15" s="229" t="s">
        <v>554</v>
      </c>
      <c r="CA15" s="230"/>
      <c r="CB15" s="230"/>
      <c r="CC15" s="230"/>
      <c r="CD15" s="230"/>
      <c r="CE15" s="230"/>
      <c r="CF15" s="230"/>
      <c r="CG15" s="230"/>
      <c r="CH15" s="230"/>
      <c r="CI15" s="230"/>
      <c r="CJ15" s="231"/>
      <c r="CK15" s="271" t="s">
        <v>575</v>
      </c>
      <c r="CL15" s="272"/>
      <c r="CM15" s="272"/>
      <c r="CN15" s="272"/>
      <c r="CO15" s="273"/>
    </row>
    <row r="16" spans="1:93" ht="25.5" customHeight="1" x14ac:dyDescent="0.25">
      <c r="A16" s="263"/>
      <c r="B16" s="242"/>
      <c r="C16" s="243"/>
      <c r="D16" s="252"/>
      <c r="E16" s="253"/>
      <c r="F16" s="242"/>
      <c r="G16" s="243"/>
      <c r="H16" s="232"/>
      <c r="I16" s="232"/>
      <c r="J16" s="258"/>
      <c r="K16" s="259"/>
      <c r="L16" s="232"/>
      <c r="M16" s="258"/>
      <c r="N16" s="259"/>
      <c r="O16" s="258"/>
      <c r="P16" s="266"/>
      <c r="Q16" s="258"/>
      <c r="R16" s="259"/>
      <c r="S16" s="234" t="s">
        <v>26</v>
      </c>
      <c r="T16" s="234" t="s">
        <v>27</v>
      </c>
      <c r="U16" s="234" t="s">
        <v>30</v>
      </c>
      <c r="V16" s="235" t="s">
        <v>31</v>
      </c>
      <c r="W16" s="246"/>
      <c r="X16" s="236"/>
      <c r="Y16" s="235" t="s">
        <v>188</v>
      </c>
      <c r="Z16" s="246"/>
      <c r="AA16" s="236"/>
      <c r="AB16" s="235" t="s">
        <v>189</v>
      </c>
      <c r="AC16" s="246"/>
      <c r="AD16" s="236"/>
      <c r="AE16" s="235" t="s">
        <v>190</v>
      </c>
      <c r="AF16" s="246"/>
      <c r="AG16" s="236"/>
      <c r="AH16" s="235" t="s">
        <v>191</v>
      </c>
      <c r="AI16" s="246"/>
      <c r="AJ16" s="236"/>
      <c r="AK16" s="235" t="s">
        <v>192</v>
      </c>
      <c r="AL16" s="246"/>
      <c r="AM16" s="236"/>
      <c r="AN16" s="235" t="s">
        <v>193</v>
      </c>
      <c r="AO16" s="246"/>
      <c r="AP16" s="236"/>
      <c r="AQ16" s="235" t="s">
        <v>194</v>
      </c>
      <c r="AR16" s="246"/>
      <c r="AS16" s="236"/>
      <c r="AT16" s="235" t="s">
        <v>195</v>
      </c>
      <c r="AU16" s="246"/>
      <c r="AV16" s="236"/>
      <c r="AW16" s="235" t="s">
        <v>196</v>
      </c>
      <c r="AX16" s="246"/>
      <c r="AY16" s="236"/>
      <c r="AZ16" s="232"/>
      <c r="BA16" s="232"/>
      <c r="BB16" s="232"/>
      <c r="BC16" s="238"/>
      <c r="BD16" s="238"/>
      <c r="BE16" s="234" t="s">
        <v>239</v>
      </c>
      <c r="BF16" s="232" t="s">
        <v>117</v>
      </c>
      <c r="BG16" s="228" t="s">
        <v>116</v>
      </c>
      <c r="BH16" s="228" t="s">
        <v>568</v>
      </c>
      <c r="BI16" s="228" t="s">
        <v>556</v>
      </c>
      <c r="BJ16" s="234" t="s">
        <v>557</v>
      </c>
      <c r="BK16" s="235" t="s">
        <v>569</v>
      </c>
      <c r="BL16" s="236"/>
      <c r="BM16" s="228" t="s">
        <v>559</v>
      </c>
      <c r="BN16" s="228" t="s">
        <v>567</v>
      </c>
      <c r="BO16" s="234" t="s">
        <v>240</v>
      </c>
      <c r="BP16" s="234" t="s">
        <v>241</v>
      </c>
      <c r="BQ16" s="232" t="s">
        <v>117</v>
      </c>
      <c r="BR16" s="228" t="s">
        <v>116</v>
      </c>
      <c r="BS16" s="228" t="s">
        <v>568</v>
      </c>
      <c r="BT16" s="228" t="s">
        <v>556</v>
      </c>
      <c r="BU16" s="234" t="s">
        <v>557</v>
      </c>
      <c r="BV16" s="235" t="s">
        <v>570</v>
      </c>
      <c r="BW16" s="236"/>
      <c r="BX16" s="228" t="s">
        <v>559</v>
      </c>
      <c r="BY16" s="228" t="s">
        <v>560</v>
      </c>
      <c r="BZ16" s="234" t="s">
        <v>562</v>
      </c>
      <c r="CA16" s="234" t="s">
        <v>232</v>
      </c>
      <c r="CB16" s="232" t="s">
        <v>117</v>
      </c>
      <c r="CC16" s="228" t="s">
        <v>116</v>
      </c>
      <c r="CD16" s="234" t="s">
        <v>563</v>
      </c>
      <c r="CE16" s="228" t="s">
        <v>556</v>
      </c>
      <c r="CF16" s="234" t="s">
        <v>557</v>
      </c>
      <c r="CG16" s="235" t="s">
        <v>564</v>
      </c>
      <c r="CH16" s="236"/>
      <c r="CI16" s="228" t="s">
        <v>559</v>
      </c>
      <c r="CJ16" s="228" t="s">
        <v>560</v>
      </c>
      <c r="CK16" s="237" t="s">
        <v>565</v>
      </c>
      <c r="CL16" s="268" t="s">
        <v>558</v>
      </c>
      <c r="CM16" s="269"/>
      <c r="CN16" s="270" t="s">
        <v>566</v>
      </c>
      <c r="CO16" s="270" t="s">
        <v>567</v>
      </c>
    </row>
    <row r="17" spans="1:93" ht="49.5" customHeight="1" x14ac:dyDescent="0.25">
      <c r="A17" s="264"/>
      <c r="B17" s="244"/>
      <c r="C17" s="245"/>
      <c r="D17" s="254"/>
      <c r="E17" s="255"/>
      <c r="F17" s="244"/>
      <c r="G17" s="245"/>
      <c r="H17" s="233"/>
      <c r="I17" s="233"/>
      <c r="J17" s="260"/>
      <c r="K17" s="261"/>
      <c r="L17" s="233"/>
      <c r="M17" s="260"/>
      <c r="N17" s="261"/>
      <c r="O17" s="260"/>
      <c r="P17" s="267"/>
      <c r="Q17" s="260"/>
      <c r="R17" s="261"/>
      <c r="S17" s="233"/>
      <c r="T17" s="233"/>
      <c r="U17" s="233"/>
      <c r="V17" s="201" t="s">
        <v>34</v>
      </c>
      <c r="W17" s="201" t="s">
        <v>35</v>
      </c>
      <c r="X17" s="201" t="s">
        <v>36</v>
      </c>
      <c r="Y17" s="201" t="s">
        <v>34</v>
      </c>
      <c r="Z17" s="201" t="s">
        <v>35</v>
      </c>
      <c r="AA17" s="201" t="s">
        <v>36</v>
      </c>
      <c r="AB17" s="201" t="s">
        <v>34</v>
      </c>
      <c r="AC17" s="201" t="s">
        <v>35</v>
      </c>
      <c r="AD17" s="201" t="s">
        <v>36</v>
      </c>
      <c r="AE17" s="201" t="s">
        <v>34</v>
      </c>
      <c r="AF17" s="201" t="s">
        <v>35</v>
      </c>
      <c r="AG17" s="201" t="s">
        <v>36</v>
      </c>
      <c r="AH17" s="201" t="s">
        <v>34</v>
      </c>
      <c r="AI17" s="201" t="s">
        <v>35</v>
      </c>
      <c r="AJ17" s="201" t="s">
        <v>36</v>
      </c>
      <c r="AK17" s="201" t="s">
        <v>34</v>
      </c>
      <c r="AL17" s="201" t="s">
        <v>35</v>
      </c>
      <c r="AM17" s="201" t="s">
        <v>36</v>
      </c>
      <c r="AN17" s="201" t="s">
        <v>34</v>
      </c>
      <c r="AO17" s="201" t="s">
        <v>35</v>
      </c>
      <c r="AP17" s="201" t="s">
        <v>36</v>
      </c>
      <c r="AQ17" s="201" t="s">
        <v>34</v>
      </c>
      <c r="AR17" s="201" t="s">
        <v>35</v>
      </c>
      <c r="AS17" s="201" t="s">
        <v>36</v>
      </c>
      <c r="AT17" s="201" t="s">
        <v>34</v>
      </c>
      <c r="AU17" s="201" t="s">
        <v>35</v>
      </c>
      <c r="AV17" s="201" t="s">
        <v>36</v>
      </c>
      <c r="AW17" s="201" t="s">
        <v>34</v>
      </c>
      <c r="AX17" s="201" t="s">
        <v>35</v>
      </c>
      <c r="AY17" s="201" t="s">
        <v>36</v>
      </c>
      <c r="AZ17" s="233"/>
      <c r="BA17" s="233"/>
      <c r="BB17" s="233"/>
      <c r="BC17" s="239"/>
      <c r="BD17" s="239"/>
      <c r="BE17" s="233"/>
      <c r="BF17" s="233"/>
      <c r="BG17" s="228"/>
      <c r="BH17" s="228"/>
      <c r="BI17" s="228"/>
      <c r="BJ17" s="233"/>
      <c r="BK17" s="199" t="s">
        <v>9</v>
      </c>
      <c r="BL17" s="199" t="s">
        <v>10</v>
      </c>
      <c r="BM17" s="228"/>
      <c r="BN17" s="228"/>
      <c r="BO17" s="233"/>
      <c r="BP17" s="233"/>
      <c r="BQ17" s="233"/>
      <c r="BR17" s="228"/>
      <c r="BS17" s="228"/>
      <c r="BT17" s="228"/>
      <c r="BU17" s="233"/>
      <c r="BV17" s="199" t="s">
        <v>9</v>
      </c>
      <c r="BW17" s="199" t="s">
        <v>10</v>
      </c>
      <c r="BX17" s="228"/>
      <c r="BY17" s="228"/>
      <c r="BZ17" s="233"/>
      <c r="CA17" s="233"/>
      <c r="CB17" s="233"/>
      <c r="CC17" s="228"/>
      <c r="CD17" s="233"/>
      <c r="CE17" s="228"/>
      <c r="CF17" s="233"/>
      <c r="CG17" s="199" t="s">
        <v>9</v>
      </c>
      <c r="CH17" s="199" t="s">
        <v>10</v>
      </c>
      <c r="CI17" s="228"/>
      <c r="CJ17" s="228"/>
      <c r="CK17" s="239"/>
      <c r="CL17" s="197" t="s">
        <v>9</v>
      </c>
      <c r="CM17" s="197" t="s">
        <v>10</v>
      </c>
      <c r="CN17" s="270"/>
      <c r="CO17" s="270"/>
    </row>
    <row r="18" spans="1:93" ht="38.25" customHeight="1" x14ac:dyDescent="0.25">
      <c r="A18" s="26" t="s">
        <v>33</v>
      </c>
      <c r="B18" s="197" t="s">
        <v>18</v>
      </c>
      <c r="C18" s="197" t="s">
        <v>19</v>
      </c>
      <c r="D18" s="197" t="s">
        <v>2</v>
      </c>
      <c r="E18" s="197" t="s">
        <v>3</v>
      </c>
      <c r="F18" s="197" t="s">
        <v>2</v>
      </c>
      <c r="G18" s="197" t="s">
        <v>3</v>
      </c>
      <c r="H18" s="29" t="s">
        <v>33</v>
      </c>
      <c r="I18" s="29" t="s">
        <v>33</v>
      </c>
      <c r="J18" s="30" t="s">
        <v>12</v>
      </c>
      <c r="K18" s="202" t="s">
        <v>13</v>
      </c>
      <c r="L18" s="29" t="s">
        <v>33</v>
      </c>
      <c r="M18" s="30" t="s">
        <v>12</v>
      </c>
      <c r="N18" s="202" t="s">
        <v>13</v>
      </c>
      <c r="O18" s="31" t="s">
        <v>33</v>
      </c>
      <c r="P18" s="200" t="s">
        <v>14</v>
      </c>
      <c r="Q18" s="200" t="s">
        <v>23</v>
      </c>
      <c r="R18" s="200" t="s">
        <v>24</v>
      </c>
      <c r="S18" s="200" t="s">
        <v>11</v>
      </c>
      <c r="T18" s="200" t="s">
        <v>11</v>
      </c>
      <c r="U18" s="201" t="s">
        <v>11</v>
      </c>
      <c r="V18" s="201" t="s">
        <v>32</v>
      </c>
      <c r="W18" s="201" t="s">
        <v>32</v>
      </c>
      <c r="X18" s="29" t="s">
        <v>33</v>
      </c>
      <c r="Y18" s="201" t="s">
        <v>32</v>
      </c>
      <c r="Z18" s="201" t="s">
        <v>32</v>
      </c>
      <c r="AA18" s="29" t="s">
        <v>33</v>
      </c>
      <c r="AB18" s="201" t="s">
        <v>32</v>
      </c>
      <c r="AC18" s="201" t="s">
        <v>32</v>
      </c>
      <c r="AD18" s="29" t="s">
        <v>33</v>
      </c>
      <c r="AE18" s="201" t="s">
        <v>32</v>
      </c>
      <c r="AF18" s="201" t="s">
        <v>32</v>
      </c>
      <c r="AG18" s="29" t="s">
        <v>33</v>
      </c>
      <c r="AH18" s="201" t="s">
        <v>32</v>
      </c>
      <c r="AI18" s="201" t="s">
        <v>32</v>
      </c>
      <c r="AJ18" s="29" t="s">
        <v>33</v>
      </c>
      <c r="AK18" s="201" t="s">
        <v>32</v>
      </c>
      <c r="AL18" s="201" t="s">
        <v>32</v>
      </c>
      <c r="AM18" s="29" t="s">
        <v>33</v>
      </c>
      <c r="AN18" s="201" t="s">
        <v>32</v>
      </c>
      <c r="AO18" s="201" t="s">
        <v>32</v>
      </c>
      <c r="AP18" s="29" t="s">
        <v>33</v>
      </c>
      <c r="AQ18" s="201" t="s">
        <v>32</v>
      </c>
      <c r="AR18" s="201" t="s">
        <v>32</v>
      </c>
      <c r="AS18" s="29" t="s">
        <v>33</v>
      </c>
      <c r="AT18" s="201" t="s">
        <v>32</v>
      </c>
      <c r="AU18" s="201" t="s">
        <v>32</v>
      </c>
      <c r="AV18" s="29" t="s">
        <v>33</v>
      </c>
      <c r="AW18" s="201" t="s">
        <v>32</v>
      </c>
      <c r="AX18" s="201" t="s">
        <v>32</v>
      </c>
      <c r="AY18" s="29" t="s">
        <v>33</v>
      </c>
      <c r="AZ18" s="29" t="s">
        <v>33</v>
      </c>
      <c r="BA18" s="201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201" t="s">
        <v>8</v>
      </c>
      <c r="BI18" s="29" t="s">
        <v>119</v>
      </c>
      <c r="BJ18" s="201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201" t="s">
        <v>8</v>
      </c>
      <c r="BT18" s="201" t="s">
        <v>119</v>
      </c>
      <c r="BU18" s="201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201" t="s">
        <v>8</v>
      </c>
      <c r="CE18" s="201" t="s">
        <v>119</v>
      </c>
      <c r="CF18" s="201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98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482</v>
      </c>
      <c r="BW20" s="133" t="s">
        <v>482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482</v>
      </c>
      <c r="CM20" s="133" t="s">
        <v>482</v>
      </c>
      <c r="CN20" s="124"/>
      <c r="CO20" s="131"/>
    </row>
    <row r="21" spans="1:93" s="19" customFormat="1" ht="15" customHeight="1" x14ac:dyDescent="0.25">
      <c r="A21" s="123">
        <f>A20+1</f>
        <v>7</v>
      </c>
      <c r="B21" s="124"/>
      <c r="C21" s="124"/>
      <c r="D21" s="125" t="s">
        <v>243</v>
      </c>
      <c r="E21" s="108" t="s">
        <v>42</v>
      </c>
      <c r="F21" s="125" t="s">
        <v>293</v>
      </c>
      <c r="G21" s="124">
        <v>45589</v>
      </c>
      <c r="H21" s="125" t="s">
        <v>279</v>
      </c>
      <c r="I21" s="126">
        <v>206114571</v>
      </c>
      <c r="J21" s="125" t="s">
        <v>44</v>
      </c>
      <c r="K21" s="125" t="s">
        <v>59</v>
      </c>
      <c r="L21" s="125" t="s">
        <v>155</v>
      </c>
      <c r="M21" s="125" t="s">
        <v>156</v>
      </c>
      <c r="N21" s="125" t="s">
        <v>157</v>
      </c>
      <c r="O21" s="125" t="s">
        <v>43</v>
      </c>
      <c r="P21" s="127">
        <v>1.85</v>
      </c>
      <c r="Q21" s="128"/>
      <c r="R21" s="129"/>
      <c r="S21" s="127"/>
      <c r="T21" s="127"/>
      <c r="U21" s="127"/>
      <c r="V21" s="130"/>
      <c r="W21" s="130"/>
      <c r="X21" s="131"/>
      <c r="Y21" s="131"/>
      <c r="Z21" s="131"/>
      <c r="AA21" s="131">
        <v>39490</v>
      </c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 t="s">
        <v>42</v>
      </c>
      <c r="BA21" s="131" t="s">
        <v>42</v>
      </c>
      <c r="BB21" s="131" t="s">
        <v>42</v>
      </c>
      <c r="BC21" s="127"/>
      <c r="BD21" s="127"/>
      <c r="BE21" s="132"/>
      <c r="BF21" s="132"/>
      <c r="BG21" s="132"/>
      <c r="BH21" s="133"/>
      <c r="BI21" s="134"/>
      <c r="BJ21" s="133">
        <v>0</v>
      </c>
      <c r="BK21" s="133"/>
      <c r="BL21" s="133"/>
      <c r="BM21" s="131"/>
      <c r="BN21" s="131"/>
      <c r="BO21" s="135" t="s">
        <v>591</v>
      </c>
      <c r="BP21" s="132"/>
      <c r="BQ21" s="132"/>
      <c r="BR21" s="132"/>
      <c r="BS21" s="133"/>
      <c r="BT21" s="134"/>
      <c r="BU21" s="133">
        <v>0</v>
      </c>
      <c r="BV21" s="133" t="s">
        <v>483</v>
      </c>
      <c r="BW21" s="133" t="s">
        <v>483</v>
      </c>
      <c r="BX21" s="124"/>
      <c r="BY21" s="131"/>
      <c r="BZ21" s="131"/>
      <c r="CA21" s="131"/>
      <c r="CB21" s="131"/>
      <c r="CC21" s="131"/>
      <c r="CD21" s="131"/>
      <c r="CE21" s="131"/>
      <c r="CF21" s="129">
        <v>0</v>
      </c>
      <c r="CG21" s="131"/>
      <c r="CH21" s="131"/>
      <c r="CI21" s="131"/>
      <c r="CJ21" s="131"/>
      <c r="CK21" s="133">
        <v>0</v>
      </c>
      <c r="CL21" s="133" t="s">
        <v>483</v>
      </c>
      <c r="CM21" s="133" t="s">
        <v>483</v>
      </c>
      <c r="CN21" s="124"/>
      <c r="CO21" s="131"/>
    </row>
    <row r="22" spans="1:93" s="19" customFormat="1" ht="15" customHeight="1" x14ac:dyDescent="0.25">
      <c r="A22" s="9">
        <f t="shared" ref="A22:A51" si="1">A21+1</f>
        <v>8</v>
      </c>
      <c r="B22" s="10">
        <v>45931</v>
      </c>
      <c r="C22" s="10">
        <v>45961</v>
      </c>
      <c r="D22" s="12" t="s">
        <v>244</v>
      </c>
      <c r="E22" s="11">
        <v>45967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34882</v>
      </c>
      <c r="R22" s="23"/>
      <c r="S22" s="14">
        <v>905.9</v>
      </c>
      <c r="T22" s="14">
        <v>159.09800000000001</v>
      </c>
      <c r="U22" s="14">
        <v>1023.1</v>
      </c>
      <c r="V22" s="24"/>
      <c r="W22" s="24"/>
      <c r="X22" s="11"/>
      <c r="Y22" s="11" t="s">
        <v>1874</v>
      </c>
      <c r="Z22" s="11" t="s">
        <v>1875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977.10500000000002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977.10500000000002</v>
      </c>
      <c r="BQ22" s="20">
        <v>977.52</v>
      </c>
      <c r="BR22" s="20">
        <v>0.52</v>
      </c>
      <c r="BS22" s="18">
        <v>977</v>
      </c>
      <c r="BT22" s="17" t="s">
        <v>42</v>
      </c>
      <c r="BU22" s="18">
        <v>977</v>
      </c>
      <c r="BV22" s="18" t="s">
        <v>1876</v>
      </c>
      <c r="BW22" s="18" t="s">
        <v>1877</v>
      </c>
      <c r="BX22" s="10">
        <v>46326</v>
      </c>
      <c r="BY22" s="11" t="s">
        <v>583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977</v>
      </c>
      <c r="CL22" s="18" t="s">
        <v>1876</v>
      </c>
      <c r="CM22" s="18" t="s">
        <v>1877</v>
      </c>
      <c r="CN22" s="10">
        <v>46326</v>
      </c>
      <c r="CO22" s="11" t="s">
        <v>583</v>
      </c>
    </row>
    <row r="23" spans="1:93" s="19" customFormat="1" ht="15" customHeight="1" x14ac:dyDescent="0.25">
      <c r="A23" s="9">
        <f t="shared" si="1"/>
        <v>9</v>
      </c>
      <c r="B23" s="10">
        <v>45931</v>
      </c>
      <c r="C23" s="10">
        <v>45961</v>
      </c>
      <c r="D23" s="12" t="s">
        <v>245</v>
      </c>
      <c r="E23" s="11">
        <v>45972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34928</v>
      </c>
      <c r="R23" s="23"/>
      <c r="S23" s="14">
        <v>1998.3</v>
      </c>
      <c r="T23" s="14">
        <v>796.58900000000006</v>
      </c>
      <c r="U23" s="14">
        <v>1847.674</v>
      </c>
      <c r="V23" s="24"/>
      <c r="W23" s="24"/>
      <c r="X23" s="11"/>
      <c r="Y23" s="11" t="s">
        <v>1004</v>
      </c>
      <c r="Z23" s="11" t="s">
        <v>1878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1765.9639999999999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1765.9639999999999</v>
      </c>
      <c r="BQ23" s="20">
        <v>1766.0039999999999</v>
      </c>
      <c r="BR23" s="20">
        <v>4.0000000000000001E-3</v>
      </c>
      <c r="BS23" s="18">
        <v>1766</v>
      </c>
      <c r="BT23" s="17" t="s">
        <v>42</v>
      </c>
      <c r="BU23" s="18">
        <v>1766</v>
      </c>
      <c r="BV23" s="18" t="s">
        <v>1879</v>
      </c>
      <c r="BW23" s="18" t="s">
        <v>1880</v>
      </c>
      <c r="BX23" s="10">
        <v>46326</v>
      </c>
      <c r="BY23" s="11" t="s">
        <v>583</v>
      </c>
      <c r="BZ23" s="11" t="s">
        <v>42</v>
      </c>
      <c r="CA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1766</v>
      </c>
      <c r="CL23" s="18" t="s">
        <v>1879</v>
      </c>
      <c r="CM23" s="18" t="s">
        <v>1880</v>
      </c>
      <c r="CN23" s="10">
        <v>46326</v>
      </c>
      <c r="CO23" s="11" t="s">
        <v>583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484</v>
      </c>
      <c r="BW24" s="133" t="s">
        <v>484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484</v>
      </c>
      <c r="CM24" s="133" t="s">
        <v>484</v>
      </c>
      <c r="CN24" s="124"/>
      <c r="CO24" s="131"/>
    </row>
    <row r="25" spans="1:93" s="19" customFormat="1" ht="15" customHeight="1" x14ac:dyDescent="0.25">
      <c r="A25" s="85">
        <f t="shared" si="1"/>
        <v>11</v>
      </c>
      <c r="B25" s="10">
        <v>45931</v>
      </c>
      <c r="C25" s="10">
        <v>45961</v>
      </c>
      <c r="D25" s="12" t="s">
        <v>247</v>
      </c>
      <c r="E25" s="11">
        <v>45972</v>
      </c>
      <c r="F25" s="12" t="s">
        <v>296</v>
      </c>
      <c r="G25" s="10">
        <v>45624</v>
      </c>
      <c r="H25" s="12" t="s">
        <v>138</v>
      </c>
      <c r="I25" s="12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20">
        <v>2.004</v>
      </c>
      <c r="Q25" s="15">
        <v>34916</v>
      </c>
      <c r="R25" s="23"/>
      <c r="S25" s="14">
        <v>1035.385</v>
      </c>
      <c r="T25" s="14">
        <v>1041.664</v>
      </c>
      <c r="U25" s="14">
        <v>1049.9000000000001</v>
      </c>
      <c r="V25" s="24"/>
      <c r="W25" s="24"/>
      <c r="X25" s="11"/>
      <c r="Y25" s="11" t="s">
        <v>1881</v>
      </c>
      <c r="Z25" s="11" t="s">
        <v>1882</v>
      </c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>
        <v>989.18799999999999</v>
      </c>
      <c r="BD25" s="14">
        <v>0</v>
      </c>
      <c r="BE25" s="20" t="s">
        <v>42</v>
      </c>
      <c r="BF25" s="20" t="s">
        <v>42</v>
      </c>
      <c r="BG25" s="20" t="s">
        <v>42</v>
      </c>
      <c r="BH25" s="18" t="s">
        <v>42</v>
      </c>
      <c r="BI25" s="17" t="s">
        <v>42</v>
      </c>
      <c r="BJ25" s="18">
        <v>0</v>
      </c>
      <c r="BK25" s="18" t="s">
        <v>42</v>
      </c>
      <c r="BL25" s="18" t="s">
        <v>42</v>
      </c>
      <c r="BM25" s="11" t="s">
        <v>42</v>
      </c>
      <c r="BN25" s="11" t="s">
        <v>42</v>
      </c>
      <c r="BO25" s="106" t="s">
        <v>591</v>
      </c>
      <c r="BP25" s="20">
        <v>989.18799999999999</v>
      </c>
      <c r="BQ25" s="20">
        <v>989.41099999999994</v>
      </c>
      <c r="BR25" s="20">
        <v>0.41099999999999998</v>
      </c>
      <c r="BS25" s="18">
        <v>989</v>
      </c>
      <c r="BT25" s="17" t="s">
        <v>42</v>
      </c>
      <c r="BU25" s="18">
        <v>989</v>
      </c>
      <c r="BV25" s="18" t="s">
        <v>1883</v>
      </c>
      <c r="BW25" s="18" t="s">
        <v>1884</v>
      </c>
      <c r="BX25" s="10">
        <v>46326</v>
      </c>
      <c r="BY25" s="11" t="s">
        <v>583</v>
      </c>
      <c r="BZ25" s="11" t="s">
        <v>42</v>
      </c>
      <c r="CA25" s="11" t="s">
        <v>42</v>
      </c>
      <c r="CB25" s="11" t="s">
        <v>42</v>
      </c>
      <c r="CC25" s="11" t="s">
        <v>42</v>
      </c>
      <c r="CD25" s="11" t="s">
        <v>42</v>
      </c>
      <c r="CE25" s="11" t="s">
        <v>42</v>
      </c>
      <c r="CF25" s="18">
        <v>0</v>
      </c>
      <c r="CG25" s="11" t="s">
        <v>42</v>
      </c>
      <c r="CH25" s="11" t="s">
        <v>42</v>
      </c>
      <c r="CI25" s="11" t="s">
        <v>42</v>
      </c>
      <c r="CJ25" s="11" t="s">
        <v>42</v>
      </c>
      <c r="CK25" s="18">
        <v>989</v>
      </c>
      <c r="CL25" s="18" t="s">
        <v>1883</v>
      </c>
      <c r="CM25" s="18" t="s">
        <v>1885</v>
      </c>
      <c r="CN25" s="10">
        <v>46326</v>
      </c>
      <c r="CO25" s="11" t="s">
        <v>583</v>
      </c>
    </row>
    <row r="26" spans="1:93" s="19" customFormat="1" ht="15" customHeight="1" x14ac:dyDescent="0.25">
      <c r="A26" s="123">
        <f t="shared" si="1"/>
        <v>12</v>
      </c>
      <c r="B26" s="124"/>
      <c r="C26" s="124"/>
      <c r="D26" s="125" t="s">
        <v>248</v>
      </c>
      <c r="E26" s="108" t="s">
        <v>42</v>
      </c>
      <c r="F26" s="125" t="s">
        <v>297</v>
      </c>
      <c r="G26" s="124">
        <v>45589</v>
      </c>
      <c r="H26" s="125" t="s">
        <v>126</v>
      </c>
      <c r="I26" s="126">
        <v>829053852</v>
      </c>
      <c r="J26" s="125" t="s">
        <v>81</v>
      </c>
      <c r="K26" s="125" t="s">
        <v>82</v>
      </c>
      <c r="L26" s="125" t="s">
        <v>127</v>
      </c>
      <c r="M26" s="125" t="s">
        <v>81</v>
      </c>
      <c r="N26" s="125" t="s">
        <v>82</v>
      </c>
      <c r="O26" s="125" t="s">
        <v>63</v>
      </c>
      <c r="P26" s="127">
        <v>2</v>
      </c>
      <c r="Q26" s="128"/>
      <c r="R26" s="129"/>
      <c r="S26" s="127"/>
      <c r="T26" s="127"/>
      <c r="U26" s="127"/>
      <c r="V26" s="130"/>
      <c r="W26" s="130"/>
      <c r="X26" s="131"/>
      <c r="Y26" s="131"/>
      <c r="Z26" s="131"/>
      <c r="AA26" s="131">
        <v>40176</v>
      </c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 t="s">
        <v>128</v>
      </c>
      <c r="BA26" s="136">
        <v>440061.75</v>
      </c>
      <c r="BB26" s="124">
        <v>39486</v>
      </c>
      <c r="BC26" s="127"/>
      <c r="BD26" s="127"/>
      <c r="BE26" s="132"/>
      <c r="BF26" s="132"/>
      <c r="BG26" s="132"/>
      <c r="BH26" s="133"/>
      <c r="BI26" s="134"/>
      <c r="BJ26" s="133">
        <v>0</v>
      </c>
      <c r="BK26" s="133"/>
      <c r="BL26" s="133"/>
      <c r="BM26" s="131"/>
      <c r="BN26" s="131"/>
      <c r="BO26" s="135" t="s">
        <v>182</v>
      </c>
      <c r="BP26" s="132"/>
      <c r="BQ26" s="132"/>
      <c r="BR26" s="132"/>
      <c r="BS26" s="133"/>
      <c r="BT26" s="134"/>
      <c r="BU26" s="133">
        <v>0</v>
      </c>
      <c r="BV26" s="133" t="s">
        <v>485</v>
      </c>
      <c r="BW26" s="133" t="s">
        <v>485</v>
      </c>
      <c r="BX26" s="124"/>
      <c r="BY26" s="131"/>
      <c r="BZ26" s="135"/>
      <c r="CA26" s="132"/>
      <c r="CB26" s="132"/>
      <c r="CC26" s="132"/>
      <c r="CD26" s="133"/>
      <c r="CE26" s="134"/>
      <c r="CF26" s="133">
        <v>0</v>
      </c>
      <c r="CG26" s="133"/>
      <c r="CH26" s="133"/>
      <c r="CI26" s="131"/>
      <c r="CJ26" s="131"/>
      <c r="CK26" s="133">
        <v>0</v>
      </c>
      <c r="CL26" s="133" t="s">
        <v>485</v>
      </c>
      <c r="CM26" s="133" t="s">
        <v>485</v>
      </c>
      <c r="CN26" s="124"/>
      <c r="CO26" s="131"/>
    </row>
    <row r="27" spans="1:93" s="19" customFormat="1" ht="15" customHeight="1" x14ac:dyDescent="0.25">
      <c r="A27" s="9">
        <f t="shared" si="1"/>
        <v>13</v>
      </c>
      <c r="B27" s="10">
        <v>45931</v>
      </c>
      <c r="C27" s="10">
        <v>45961</v>
      </c>
      <c r="D27" s="12" t="s">
        <v>249</v>
      </c>
      <c r="E27" s="11">
        <v>45971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34899</v>
      </c>
      <c r="R27" s="23"/>
      <c r="S27" s="14">
        <v>1240.837</v>
      </c>
      <c r="T27" s="14">
        <v>2058.1790000000001</v>
      </c>
      <c r="U27" s="14">
        <v>1221.222</v>
      </c>
      <c r="V27" s="24"/>
      <c r="W27" s="24"/>
      <c r="X27" s="11"/>
      <c r="Y27" s="11" t="s">
        <v>1886</v>
      </c>
      <c r="Z27" s="11" t="s">
        <v>1887</v>
      </c>
      <c r="AA27" s="11">
        <v>41254</v>
      </c>
      <c r="AB27" s="11" t="s">
        <v>1888</v>
      </c>
      <c r="AC27" s="11" t="s">
        <v>1889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1160.3399999999999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1160.3399999999999</v>
      </c>
      <c r="BQ27" s="20">
        <v>1161.182</v>
      </c>
      <c r="BR27" s="20">
        <v>0.182</v>
      </c>
      <c r="BS27" s="18">
        <v>1161</v>
      </c>
      <c r="BT27" s="17" t="s">
        <v>42</v>
      </c>
      <c r="BU27" s="18">
        <v>1161</v>
      </c>
      <c r="BV27" s="18" t="s">
        <v>1890</v>
      </c>
      <c r="BW27" s="18" t="s">
        <v>1891</v>
      </c>
      <c r="BX27" s="10">
        <v>46326</v>
      </c>
      <c r="BY27" s="11" t="s">
        <v>583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1161</v>
      </c>
      <c r="CL27" s="18" t="s">
        <v>1890</v>
      </c>
      <c r="CM27" s="18" t="s">
        <v>1891</v>
      </c>
      <c r="CN27" s="10">
        <v>46326</v>
      </c>
      <c r="CO27" s="11" t="s">
        <v>583</v>
      </c>
    </row>
    <row r="28" spans="1:93" s="19" customFormat="1" ht="15" customHeight="1" x14ac:dyDescent="0.25">
      <c r="A28" s="9">
        <f t="shared" si="1"/>
        <v>14</v>
      </c>
      <c r="B28" s="10">
        <v>45931</v>
      </c>
      <c r="C28" s="10">
        <v>45961</v>
      </c>
      <c r="D28" s="12" t="s">
        <v>250</v>
      </c>
      <c r="E28" s="11">
        <v>45971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34899</v>
      </c>
      <c r="R28" s="23"/>
      <c r="S28" s="14">
        <v>1912.423</v>
      </c>
      <c r="T28" s="14">
        <v>3199.7559999999999</v>
      </c>
      <c r="U28" s="14">
        <v>1948.0309999999999</v>
      </c>
      <c r="V28" s="24"/>
      <c r="W28" s="24"/>
      <c r="X28" s="11"/>
      <c r="Y28" s="11" t="s">
        <v>1892</v>
      </c>
      <c r="Z28" s="11" t="s">
        <v>1893</v>
      </c>
      <c r="AA28" s="11">
        <v>41254</v>
      </c>
      <c r="AB28" s="11" t="s">
        <v>1894</v>
      </c>
      <c r="AC28" s="11" t="s">
        <v>1895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1850.904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1850.904</v>
      </c>
      <c r="BQ28" s="20">
        <v>1851.212</v>
      </c>
      <c r="BR28" s="20">
        <v>0.21199999999999999</v>
      </c>
      <c r="BS28" s="18">
        <v>1851</v>
      </c>
      <c r="BT28" s="17" t="s">
        <v>42</v>
      </c>
      <c r="BU28" s="18">
        <v>1851</v>
      </c>
      <c r="BV28" s="18" t="s">
        <v>1896</v>
      </c>
      <c r="BW28" s="18" t="s">
        <v>1897</v>
      </c>
      <c r="BX28" s="10">
        <v>46326</v>
      </c>
      <c r="BY28" s="11" t="s">
        <v>583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1851</v>
      </c>
      <c r="CL28" s="18" t="s">
        <v>1896</v>
      </c>
      <c r="CM28" s="18" t="s">
        <v>1897</v>
      </c>
      <c r="CN28" s="10">
        <v>46326</v>
      </c>
      <c r="CO28" s="11" t="s">
        <v>583</v>
      </c>
    </row>
    <row r="29" spans="1:93" s="19" customFormat="1" ht="15" customHeight="1" x14ac:dyDescent="0.25">
      <c r="A29" s="123">
        <f t="shared" si="1"/>
        <v>15</v>
      </c>
      <c r="B29" s="124"/>
      <c r="C29" s="124"/>
      <c r="D29" s="125" t="s">
        <v>251</v>
      </c>
      <c r="E29" s="108" t="s">
        <v>42</v>
      </c>
      <c r="F29" s="125" t="s">
        <v>300</v>
      </c>
      <c r="G29" s="124">
        <v>45608</v>
      </c>
      <c r="H29" s="125" t="s">
        <v>142</v>
      </c>
      <c r="I29" s="126">
        <v>831915153</v>
      </c>
      <c r="J29" s="125" t="s">
        <v>44</v>
      </c>
      <c r="K29" s="125" t="s">
        <v>59</v>
      </c>
      <c r="L29" s="125" t="s">
        <v>143</v>
      </c>
      <c r="M29" s="125" t="s">
        <v>144</v>
      </c>
      <c r="N29" s="125" t="s">
        <v>145</v>
      </c>
      <c r="O29" s="125" t="s">
        <v>43</v>
      </c>
      <c r="P29" s="127">
        <v>3.044</v>
      </c>
      <c r="Q29" s="128"/>
      <c r="R29" s="129"/>
      <c r="S29" s="127"/>
      <c r="T29" s="127"/>
      <c r="U29" s="127"/>
      <c r="V29" s="130"/>
      <c r="W29" s="130"/>
      <c r="X29" s="131"/>
      <c r="Y29" s="131"/>
      <c r="Z29" s="131"/>
      <c r="AA29" s="131">
        <v>41637</v>
      </c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 t="s">
        <v>42</v>
      </c>
      <c r="BA29" s="131" t="s">
        <v>42</v>
      </c>
      <c r="BB29" s="131" t="s">
        <v>42</v>
      </c>
      <c r="BC29" s="127"/>
      <c r="BD29" s="127"/>
      <c r="BE29" s="132"/>
      <c r="BF29" s="132"/>
      <c r="BG29" s="132"/>
      <c r="BH29" s="133"/>
      <c r="BI29" s="134"/>
      <c r="BJ29" s="129">
        <v>0</v>
      </c>
      <c r="BK29" s="133"/>
      <c r="BL29" s="133"/>
      <c r="BM29" s="131"/>
      <c r="BN29" s="131"/>
      <c r="BO29" s="135" t="s">
        <v>591</v>
      </c>
      <c r="BP29" s="132"/>
      <c r="BQ29" s="132"/>
      <c r="BR29" s="132"/>
      <c r="BS29" s="133"/>
      <c r="BT29" s="134"/>
      <c r="BU29" s="133">
        <v>0</v>
      </c>
      <c r="BV29" s="133" t="s">
        <v>486</v>
      </c>
      <c r="BW29" s="133" t="s">
        <v>486</v>
      </c>
      <c r="BX29" s="124"/>
      <c r="BY29" s="131"/>
      <c r="BZ29" s="131"/>
      <c r="CA29" s="131"/>
      <c r="CB29" s="131"/>
      <c r="CC29" s="131"/>
      <c r="CD29" s="131"/>
      <c r="CE29" s="131"/>
      <c r="CF29" s="129">
        <v>0</v>
      </c>
      <c r="CG29" s="131"/>
      <c r="CH29" s="131"/>
      <c r="CI29" s="131"/>
      <c r="CJ29" s="131"/>
      <c r="CK29" s="133">
        <v>0</v>
      </c>
      <c r="CL29" s="133" t="s">
        <v>486</v>
      </c>
      <c r="CM29" s="133" t="s">
        <v>486</v>
      </c>
      <c r="CN29" s="124"/>
      <c r="CO29" s="131"/>
    </row>
    <row r="30" spans="1:93" s="19" customFormat="1" ht="15" customHeight="1" x14ac:dyDescent="0.25">
      <c r="A30" s="9">
        <f t="shared" si="1"/>
        <v>16</v>
      </c>
      <c r="B30" s="10">
        <v>45931</v>
      </c>
      <c r="C30" s="10">
        <v>45961</v>
      </c>
      <c r="D30" s="12" t="s">
        <v>252</v>
      </c>
      <c r="E30" s="11">
        <v>45971</v>
      </c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>
        <v>34878</v>
      </c>
      <c r="R30" s="23"/>
      <c r="S30" s="14">
        <v>882.45</v>
      </c>
      <c r="T30" s="14">
        <v>882.45</v>
      </c>
      <c r="U30" s="14">
        <v>802.29600000000005</v>
      </c>
      <c r="V30" s="24"/>
      <c r="W30" s="24"/>
      <c r="X30" s="11"/>
      <c r="Y30" s="11" t="s">
        <v>1898</v>
      </c>
      <c r="Z30" s="11" t="s">
        <v>1899</v>
      </c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>
        <v>764.09100000000001</v>
      </c>
      <c r="BD30" s="14">
        <v>0</v>
      </c>
      <c r="BE30" s="20" t="s">
        <v>42</v>
      </c>
      <c r="BF30" s="20" t="s">
        <v>42</v>
      </c>
      <c r="BG30" s="20" t="s">
        <v>42</v>
      </c>
      <c r="BH30" s="18" t="s">
        <v>42</v>
      </c>
      <c r="BI30" s="17" t="s">
        <v>42</v>
      </c>
      <c r="BJ30" s="23">
        <v>0</v>
      </c>
      <c r="BK30" s="18" t="s">
        <v>42</v>
      </c>
      <c r="BL30" s="18" t="s">
        <v>42</v>
      </c>
      <c r="BM30" s="11" t="s">
        <v>42</v>
      </c>
      <c r="BN30" s="11" t="s">
        <v>42</v>
      </c>
      <c r="BO30" s="16" t="s">
        <v>181</v>
      </c>
      <c r="BP30" s="20">
        <v>764.09100000000001</v>
      </c>
      <c r="BQ30" s="20">
        <v>764.12</v>
      </c>
      <c r="BR30" s="20">
        <v>0.12</v>
      </c>
      <c r="BS30" s="18">
        <v>764</v>
      </c>
      <c r="BT30" s="17" t="s">
        <v>42</v>
      </c>
      <c r="BU30" s="18">
        <v>764</v>
      </c>
      <c r="BV30" s="18" t="s">
        <v>1900</v>
      </c>
      <c r="BW30" s="18" t="s">
        <v>1901</v>
      </c>
      <c r="BX30" s="10">
        <v>46326</v>
      </c>
      <c r="BY30" s="11" t="s">
        <v>583</v>
      </c>
      <c r="BZ30" s="11" t="s">
        <v>42</v>
      </c>
      <c r="CA30" s="11" t="s">
        <v>42</v>
      </c>
      <c r="CB30" s="11" t="s">
        <v>42</v>
      </c>
      <c r="CC30" s="11" t="s">
        <v>42</v>
      </c>
      <c r="CD30" s="11" t="s">
        <v>42</v>
      </c>
      <c r="CE30" s="11" t="s">
        <v>42</v>
      </c>
      <c r="CF30" s="23">
        <v>0</v>
      </c>
      <c r="CG30" s="11" t="s">
        <v>42</v>
      </c>
      <c r="CH30" s="11" t="s">
        <v>42</v>
      </c>
      <c r="CI30" s="11" t="s">
        <v>42</v>
      </c>
      <c r="CJ30" s="11" t="s">
        <v>42</v>
      </c>
      <c r="CK30" s="18">
        <v>764</v>
      </c>
      <c r="CL30" s="18" t="s">
        <v>1900</v>
      </c>
      <c r="CM30" s="18" t="s">
        <v>1901</v>
      </c>
      <c r="CN30" s="10">
        <v>46326</v>
      </c>
      <c r="CO30" s="11" t="s">
        <v>583</v>
      </c>
    </row>
    <row r="31" spans="1:93" s="19" customFormat="1" ht="15" customHeight="1" x14ac:dyDescent="0.25">
      <c r="A31" s="9">
        <f t="shared" si="1"/>
        <v>17</v>
      </c>
      <c r="B31" s="10">
        <v>45931</v>
      </c>
      <c r="C31" s="10">
        <v>45961</v>
      </c>
      <c r="D31" s="12" t="s">
        <v>253</v>
      </c>
      <c r="E31" s="11">
        <v>45967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34903</v>
      </c>
      <c r="R31" s="23"/>
      <c r="S31" s="14">
        <v>1618.288</v>
      </c>
      <c r="T31" s="14">
        <v>1618.288</v>
      </c>
      <c r="U31" s="14">
        <v>1718.23</v>
      </c>
      <c r="V31" s="24"/>
      <c r="W31" s="24"/>
      <c r="X31" s="11"/>
      <c r="Y31" s="11" t="s">
        <v>1467</v>
      </c>
      <c r="Z31" s="11" t="s">
        <v>1902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1666.63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591</v>
      </c>
      <c r="BP31" s="20">
        <v>1666.63</v>
      </c>
      <c r="BQ31" s="20">
        <v>1666.7090000000001</v>
      </c>
      <c r="BR31" s="20">
        <v>0.70899999999999996</v>
      </c>
      <c r="BS31" s="18">
        <v>1666</v>
      </c>
      <c r="BT31" s="17" t="s">
        <v>42</v>
      </c>
      <c r="BU31" s="18">
        <v>1666</v>
      </c>
      <c r="BV31" s="18" t="s">
        <v>1903</v>
      </c>
      <c r="BW31" s="18" t="s">
        <v>1904</v>
      </c>
      <c r="BX31" s="10">
        <v>46326</v>
      </c>
      <c r="BY31" s="11" t="s">
        <v>583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1666</v>
      </c>
      <c r="CL31" s="18" t="s">
        <v>1903</v>
      </c>
      <c r="CM31" s="18" t="s">
        <v>1904</v>
      </c>
      <c r="CN31" s="10">
        <v>46326</v>
      </c>
      <c r="CO31" s="11" t="s">
        <v>583</v>
      </c>
    </row>
    <row r="32" spans="1:93" s="19" customFormat="1" ht="15" customHeight="1" x14ac:dyDescent="0.25">
      <c r="A32" s="9">
        <f t="shared" si="1"/>
        <v>18</v>
      </c>
      <c r="B32" s="10">
        <v>45931</v>
      </c>
      <c r="C32" s="10">
        <v>45961</v>
      </c>
      <c r="D32" s="12" t="s">
        <v>254</v>
      </c>
      <c r="E32" s="11">
        <v>45971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34953</v>
      </c>
      <c r="R32" s="23"/>
      <c r="S32" s="14">
        <v>809.01300000000003</v>
      </c>
      <c r="T32" s="14">
        <v>809.01300000000003</v>
      </c>
      <c r="U32" s="14">
        <v>814.71299999999997</v>
      </c>
      <c r="V32" s="24"/>
      <c r="W32" s="24"/>
      <c r="X32" s="11"/>
      <c r="Y32" s="11" t="s">
        <v>1905</v>
      </c>
      <c r="Z32" s="11" t="s">
        <v>1906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803.82399999999996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803.82399999999996</v>
      </c>
      <c r="BQ32" s="20">
        <v>804.27499999999998</v>
      </c>
      <c r="BR32" s="20">
        <v>0.27500000000000002</v>
      </c>
      <c r="BS32" s="18">
        <v>804</v>
      </c>
      <c r="BT32" s="17" t="s">
        <v>42</v>
      </c>
      <c r="BU32" s="18">
        <v>804</v>
      </c>
      <c r="BV32" s="18" t="s">
        <v>1907</v>
      </c>
      <c r="BW32" s="18" t="s">
        <v>1908</v>
      </c>
      <c r="BX32" s="10">
        <v>46326</v>
      </c>
      <c r="BY32" s="11" t="s">
        <v>583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804</v>
      </c>
      <c r="CL32" s="18" t="s">
        <v>1907</v>
      </c>
      <c r="CM32" s="18" t="s">
        <v>1908</v>
      </c>
      <c r="CN32" s="10">
        <v>46326</v>
      </c>
      <c r="CO32" s="11" t="s">
        <v>583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591</v>
      </c>
      <c r="BP33" s="132"/>
      <c r="BQ33" s="132"/>
      <c r="BR33" s="132"/>
      <c r="BS33" s="133"/>
      <c r="BT33" s="134"/>
      <c r="BU33" s="133">
        <v>0</v>
      </c>
      <c r="BV33" s="133" t="s">
        <v>487</v>
      </c>
      <c r="BW33" s="133" t="s">
        <v>487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487</v>
      </c>
      <c r="CM33" s="133" t="s">
        <v>487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45931</v>
      </c>
      <c r="C34" s="10">
        <v>45961</v>
      </c>
      <c r="D34" s="12" t="s">
        <v>256</v>
      </c>
      <c r="E34" s="11">
        <v>45972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34915</v>
      </c>
      <c r="R34" s="23"/>
      <c r="S34" s="14">
        <v>4027.2</v>
      </c>
      <c r="T34" s="14">
        <v>1871.114</v>
      </c>
      <c r="U34" s="14">
        <v>3403.7</v>
      </c>
      <c r="V34" s="24"/>
      <c r="W34" s="24"/>
      <c r="X34" s="11"/>
      <c r="Y34" s="11" t="s">
        <v>1909</v>
      </c>
      <c r="Z34" s="11" t="s">
        <v>1910</v>
      </c>
      <c r="AA34" s="11">
        <v>38681</v>
      </c>
      <c r="AB34" s="11" t="s">
        <v>1911</v>
      </c>
      <c r="AC34" s="11" t="s">
        <v>1912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3189.0219999999999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591</v>
      </c>
      <c r="BP34" s="20">
        <v>3189.0219999999999</v>
      </c>
      <c r="BQ34" s="20">
        <v>3189.2240000000002</v>
      </c>
      <c r="BR34" s="20">
        <v>0.224</v>
      </c>
      <c r="BS34" s="18">
        <v>3189</v>
      </c>
      <c r="BT34" s="17" t="s">
        <v>42</v>
      </c>
      <c r="BU34" s="18">
        <v>3189</v>
      </c>
      <c r="BV34" s="18" t="s">
        <v>1913</v>
      </c>
      <c r="BW34" s="18" t="s">
        <v>1914</v>
      </c>
      <c r="BX34" s="10">
        <v>46326</v>
      </c>
      <c r="BY34" s="11" t="s">
        <v>583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3189</v>
      </c>
      <c r="CL34" s="18" t="s">
        <v>1913</v>
      </c>
      <c r="CM34" s="18" t="s">
        <v>1914</v>
      </c>
      <c r="CN34" s="10">
        <v>46326</v>
      </c>
      <c r="CO34" s="11" t="s">
        <v>583</v>
      </c>
    </row>
    <row r="35" spans="1:93" s="19" customFormat="1" ht="15" customHeight="1" x14ac:dyDescent="0.25">
      <c r="A35" s="9">
        <f t="shared" si="1"/>
        <v>21</v>
      </c>
      <c r="B35" s="10">
        <v>45931</v>
      </c>
      <c r="C35" s="10">
        <v>45961</v>
      </c>
      <c r="D35" s="12" t="s">
        <v>257</v>
      </c>
      <c r="E35" s="11">
        <v>45972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34916</v>
      </c>
      <c r="R35" s="23"/>
      <c r="S35" s="14">
        <v>1220</v>
      </c>
      <c r="T35" s="14">
        <v>524.25099999999998</v>
      </c>
      <c r="U35" s="14">
        <v>1430.5</v>
      </c>
      <c r="V35" s="24"/>
      <c r="W35" s="24"/>
      <c r="X35" s="11"/>
      <c r="Y35" s="11" t="s">
        <v>1915</v>
      </c>
      <c r="Z35" s="11" t="s">
        <v>1020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1325.0740000000001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591</v>
      </c>
      <c r="BP35" s="20">
        <v>1325.0740000000001</v>
      </c>
      <c r="BQ35" s="20">
        <v>1325.616</v>
      </c>
      <c r="BR35" s="20">
        <v>0.61599999999999999</v>
      </c>
      <c r="BS35" s="18">
        <v>1325</v>
      </c>
      <c r="BT35" s="17" t="s">
        <v>42</v>
      </c>
      <c r="BU35" s="18">
        <v>1325</v>
      </c>
      <c r="BV35" s="18" t="s">
        <v>1916</v>
      </c>
      <c r="BW35" s="18" t="s">
        <v>1917</v>
      </c>
      <c r="BX35" s="10">
        <v>46326</v>
      </c>
      <c r="BY35" s="11" t="s">
        <v>583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1325</v>
      </c>
      <c r="CL35" s="18" t="s">
        <v>1916</v>
      </c>
      <c r="CM35" s="18" t="s">
        <v>1917</v>
      </c>
      <c r="CN35" s="10">
        <v>46326</v>
      </c>
      <c r="CO35" s="11" t="s">
        <v>583</v>
      </c>
    </row>
    <row r="36" spans="1:93" s="19" customFormat="1" ht="15" customHeight="1" x14ac:dyDescent="0.25">
      <c r="A36" s="9">
        <f t="shared" si="1"/>
        <v>22</v>
      </c>
      <c r="B36" s="10">
        <v>45931</v>
      </c>
      <c r="C36" s="10">
        <v>45961</v>
      </c>
      <c r="D36" s="12" t="s">
        <v>258</v>
      </c>
      <c r="E36" s="11">
        <v>45972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34916</v>
      </c>
      <c r="R36" s="23"/>
      <c r="S36" s="14">
        <v>10056.205</v>
      </c>
      <c r="T36" s="14">
        <v>5758.0050000000001</v>
      </c>
      <c r="U36" s="14">
        <v>10087.967000000001</v>
      </c>
      <c r="V36" s="24"/>
      <c r="W36" s="24"/>
      <c r="X36" s="11"/>
      <c r="Y36" s="11" t="s">
        <v>1918</v>
      </c>
      <c r="Z36" s="11" t="s">
        <v>1878</v>
      </c>
      <c r="AA36" s="11">
        <v>39198</v>
      </c>
      <c r="AB36" s="11" t="s">
        <v>1919</v>
      </c>
      <c r="AC36" s="11" t="s">
        <v>1003</v>
      </c>
      <c r="AD36" s="11">
        <v>39198</v>
      </c>
      <c r="AE36" s="11" t="s">
        <v>1019</v>
      </c>
      <c r="AF36" s="11" t="s">
        <v>1186</v>
      </c>
      <c r="AG36" s="11">
        <v>39198</v>
      </c>
      <c r="AH36" s="11"/>
      <c r="AI36" s="11"/>
      <c r="AJ36" s="11"/>
      <c r="AK36" s="11" t="s">
        <v>1920</v>
      </c>
      <c r="AL36" s="11" t="s">
        <v>1921</v>
      </c>
      <c r="AM36" s="11">
        <v>39198</v>
      </c>
      <c r="AN36" s="11" t="s">
        <v>1874</v>
      </c>
      <c r="AO36" s="11" t="s">
        <v>1482</v>
      </c>
      <c r="AP36" s="11">
        <v>39198</v>
      </c>
      <c r="AQ36" s="11" t="s">
        <v>1922</v>
      </c>
      <c r="AR36" s="11" t="s">
        <v>912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9578.3060000000005</v>
      </c>
      <c r="BD36" s="14">
        <v>0</v>
      </c>
      <c r="BE36" s="14">
        <v>9578.3060000000005</v>
      </c>
      <c r="BF36" s="20">
        <v>9578.3359999999993</v>
      </c>
      <c r="BG36" s="20">
        <v>0.33600000000000002</v>
      </c>
      <c r="BH36" s="18">
        <v>9578</v>
      </c>
      <c r="BI36" s="17" t="s">
        <v>42</v>
      </c>
      <c r="BJ36" s="15">
        <v>9578</v>
      </c>
      <c r="BK36" s="12" t="s">
        <v>1923</v>
      </c>
      <c r="BL36" s="12" t="s">
        <v>1924</v>
      </c>
      <c r="BM36" s="10">
        <v>46326</v>
      </c>
      <c r="BN36" s="11" t="s">
        <v>583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9578</v>
      </c>
      <c r="CL36" s="12" t="s">
        <v>1923</v>
      </c>
      <c r="CM36" s="12" t="s">
        <v>1924</v>
      </c>
      <c r="CN36" s="10">
        <v>46326</v>
      </c>
      <c r="CO36" s="11" t="s">
        <v>583</v>
      </c>
    </row>
    <row r="37" spans="1:93" s="19" customFormat="1" ht="15" customHeight="1" x14ac:dyDescent="0.25">
      <c r="A37" s="9">
        <f t="shared" si="1"/>
        <v>23</v>
      </c>
      <c r="B37" s="10">
        <v>45931</v>
      </c>
      <c r="C37" s="10">
        <v>45961</v>
      </c>
      <c r="D37" s="12" t="s">
        <v>259</v>
      </c>
      <c r="E37" s="11">
        <v>45971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34895</v>
      </c>
      <c r="R37" s="23"/>
      <c r="S37" s="14">
        <v>4022</v>
      </c>
      <c r="T37" s="14">
        <v>2255.0079999999998</v>
      </c>
      <c r="U37" s="14">
        <v>4263</v>
      </c>
      <c r="V37" s="24"/>
      <c r="W37" s="24"/>
      <c r="X37" s="11"/>
      <c r="Y37" s="11" t="s">
        <v>1925</v>
      </c>
      <c r="Z37" s="11" t="s">
        <v>1926</v>
      </c>
      <c r="AA37" s="11">
        <v>38471</v>
      </c>
      <c r="AB37" s="11" t="s">
        <v>1927</v>
      </c>
      <c r="AC37" s="11" t="s">
        <v>1928</v>
      </c>
      <c r="AD37" s="11">
        <v>38471</v>
      </c>
      <c r="AE37" s="11" t="s">
        <v>1517</v>
      </c>
      <c r="AF37" s="11" t="s">
        <v>1929</v>
      </c>
      <c r="AG37" s="11">
        <v>39925</v>
      </c>
      <c r="AH37" s="11" t="s">
        <v>1930</v>
      </c>
      <c r="AI37" s="11" t="s">
        <v>1931</v>
      </c>
      <c r="AJ37" s="11">
        <v>39925</v>
      </c>
      <c r="AK37" s="11" t="s">
        <v>761</v>
      </c>
      <c r="AL37" s="11" t="s">
        <v>1932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4086.93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4086.93</v>
      </c>
      <c r="BQ37" s="20">
        <v>4087.9279999999999</v>
      </c>
      <c r="BR37" s="20">
        <v>0.92800000000000005</v>
      </c>
      <c r="BS37" s="18">
        <v>4087</v>
      </c>
      <c r="BT37" s="17" t="s">
        <v>42</v>
      </c>
      <c r="BU37" s="18">
        <v>4087</v>
      </c>
      <c r="BV37" s="18" t="s">
        <v>1933</v>
      </c>
      <c r="BW37" s="18" t="s">
        <v>1934</v>
      </c>
      <c r="BX37" s="10">
        <v>46326</v>
      </c>
      <c r="BY37" s="11" t="s">
        <v>583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4087</v>
      </c>
      <c r="CL37" s="18" t="s">
        <v>1933</v>
      </c>
      <c r="CM37" s="18" t="s">
        <v>1934</v>
      </c>
      <c r="CN37" s="10">
        <v>46326</v>
      </c>
      <c r="CO37" s="11" t="s">
        <v>583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488</v>
      </c>
      <c r="BL38" s="125" t="s">
        <v>488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488</v>
      </c>
      <c r="CM38" s="125" t="s">
        <v>488</v>
      </c>
      <c r="CN38" s="124"/>
      <c r="CO38" s="131"/>
    </row>
    <row r="39" spans="1:93" s="19" customFormat="1" ht="15" customHeight="1" x14ac:dyDescent="0.25">
      <c r="A39" s="85">
        <f t="shared" si="1"/>
        <v>25</v>
      </c>
      <c r="B39" s="10">
        <v>45931</v>
      </c>
      <c r="C39" s="10">
        <v>45961</v>
      </c>
      <c r="D39" s="12" t="s">
        <v>261</v>
      </c>
      <c r="E39" s="11">
        <v>45967</v>
      </c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15">
        <v>35527</v>
      </c>
      <c r="R39" s="23"/>
      <c r="S39" s="14">
        <v>2933.1</v>
      </c>
      <c r="T39" s="14">
        <v>2933.1</v>
      </c>
      <c r="U39" s="14">
        <v>2831.5</v>
      </c>
      <c r="V39" s="24"/>
      <c r="W39" s="24"/>
      <c r="X39" s="11"/>
      <c r="Y39" s="11" t="s">
        <v>1935</v>
      </c>
      <c r="Z39" s="11" t="s">
        <v>1936</v>
      </c>
      <c r="AA39" s="11">
        <v>41153</v>
      </c>
      <c r="AB39" s="11" t="s">
        <v>1182</v>
      </c>
      <c r="AC39" s="11" t="s">
        <v>1937</v>
      </c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14">
        <v>2607.65</v>
      </c>
      <c r="BD39" s="14">
        <v>0</v>
      </c>
      <c r="BE39" s="20">
        <v>2607.65</v>
      </c>
      <c r="BF39" s="20">
        <v>2607.7719999999999</v>
      </c>
      <c r="BG39" s="20">
        <v>0.77200000000000002</v>
      </c>
      <c r="BH39" s="18">
        <v>2607</v>
      </c>
      <c r="BI39" s="17" t="s">
        <v>42</v>
      </c>
      <c r="BJ39" s="18">
        <v>2607</v>
      </c>
      <c r="BK39" s="12" t="s">
        <v>1938</v>
      </c>
      <c r="BL39" s="12" t="s">
        <v>1939</v>
      </c>
      <c r="BM39" s="10">
        <v>46326</v>
      </c>
      <c r="BN39" s="11" t="s">
        <v>583</v>
      </c>
      <c r="BO39" s="18" t="s">
        <v>42</v>
      </c>
      <c r="BP39" s="20" t="s">
        <v>42</v>
      </c>
      <c r="BQ39" s="20" t="s">
        <v>42</v>
      </c>
      <c r="BR39" s="20" t="s">
        <v>42</v>
      </c>
      <c r="BS39" s="18" t="s">
        <v>42</v>
      </c>
      <c r="BT39" s="17" t="s">
        <v>42</v>
      </c>
      <c r="BU39" s="23">
        <v>0</v>
      </c>
      <c r="BV39" s="12" t="s">
        <v>42</v>
      </c>
      <c r="BW39" s="12" t="s">
        <v>42</v>
      </c>
      <c r="BX39" s="11" t="s">
        <v>42</v>
      </c>
      <c r="BY39" s="11" t="s">
        <v>42</v>
      </c>
      <c r="BZ39" s="11" t="s">
        <v>42</v>
      </c>
      <c r="CA39" s="11" t="s">
        <v>42</v>
      </c>
      <c r="CB39" s="11" t="s">
        <v>42</v>
      </c>
      <c r="CC39" s="11" t="s">
        <v>42</v>
      </c>
      <c r="CD39" s="11" t="s">
        <v>42</v>
      </c>
      <c r="CE39" s="11" t="s">
        <v>42</v>
      </c>
      <c r="CF39" s="23">
        <v>0</v>
      </c>
      <c r="CG39" s="11" t="s">
        <v>42</v>
      </c>
      <c r="CH39" s="11" t="s">
        <v>42</v>
      </c>
      <c r="CI39" s="11" t="s">
        <v>42</v>
      </c>
      <c r="CJ39" s="11" t="s">
        <v>42</v>
      </c>
      <c r="CK39" s="15">
        <v>2607</v>
      </c>
      <c r="CL39" s="12" t="s">
        <v>1938</v>
      </c>
      <c r="CM39" s="12" t="s">
        <v>1940</v>
      </c>
      <c r="CN39" s="10">
        <v>46326</v>
      </c>
      <c r="CO39" s="11" t="s">
        <v>583</v>
      </c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1941</v>
      </c>
      <c r="BW40" s="133" t="s">
        <v>1942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489</v>
      </c>
      <c r="CM40" s="133" t="s">
        <v>489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45931</v>
      </c>
      <c r="C41" s="10">
        <v>45961</v>
      </c>
      <c r="D41" s="12" t="s">
        <v>263</v>
      </c>
      <c r="E41" s="11">
        <v>45972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34941</v>
      </c>
      <c r="R41" s="23">
        <v>10826</v>
      </c>
      <c r="S41" s="14">
        <v>64416.6</v>
      </c>
      <c r="T41" s="14">
        <v>51963.442999999999</v>
      </c>
      <c r="U41" s="14">
        <v>31097.976999999999</v>
      </c>
      <c r="V41" s="24"/>
      <c r="W41" s="24"/>
      <c r="X41" s="11"/>
      <c r="Y41" s="11" t="s">
        <v>1943</v>
      </c>
      <c r="Z41" s="11" t="s">
        <v>1944</v>
      </c>
      <c r="AA41" s="11">
        <v>45141</v>
      </c>
      <c r="AB41" s="11" t="s">
        <v>1945</v>
      </c>
      <c r="AC41" s="11" t="s">
        <v>1319</v>
      </c>
      <c r="AD41" s="11">
        <v>45141</v>
      </c>
      <c r="AE41" s="11" t="s">
        <v>1946</v>
      </c>
      <c r="AF41" s="11" t="s">
        <v>1050</v>
      </c>
      <c r="AG41" s="11">
        <v>45141</v>
      </c>
      <c r="AH41" s="11"/>
      <c r="AI41" s="11"/>
      <c r="AJ41" s="11">
        <v>34144</v>
      </c>
      <c r="AK41" s="11" t="s">
        <v>1947</v>
      </c>
      <c r="AL41" s="11" t="s">
        <v>1948</v>
      </c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26845.423999999999</v>
      </c>
      <c r="BD41" s="14">
        <v>0</v>
      </c>
      <c r="BE41" s="14">
        <v>26845.423999999999</v>
      </c>
      <c r="BF41" s="20">
        <v>26846.351999999999</v>
      </c>
      <c r="BG41" s="20">
        <v>0.35199999999999998</v>
      </c>
      <c r="BH41" s="18">
        <v>26846</v>
      </c>
      <c r="BI41" s="17" t="s">
        <v>42</v>
      </c>
      <c r="BJ41" s="18">
        <v>26846</v>
      </c>
      <c r="BK41" s="12" t="s">
        <v>1949</v>
      </c>
      <c r="BL41" s="12" t="s">
        <v>1950</v>
      </c>
      <c r="BM41" s="10">
        <v>46326</v>
      </c>
      <c r="BN41" s="11" t="s">
        <v>583</v>
      </c>
      <c r="BO41" s="16" t="s">
        <v>591</v>
      </c>
      <c r="BP41" s="20">
        <v>0</v>
      </c>
      <c r="BQ41" s="20">
        <v>0</v>
      </c>
      <c r="BR41" s="20">
        <v>0</v>
      </c>
      <c r="BS41" s="18">
        <v>0</v>
      </c>
      <c r="BT41" s="17" t="s">
        <v>42</v>
      </c>
      <c r="BU41" s="15">
        <v>0</v>
      </c>
      <c r="BV41" s="12" t="s">
        <v>490</v>
      </c>
      <c r="BW41" s="12" t="s">
        <v>490</v>
      </c>
      <c r="BX41" s="10"/>
      <c r="BY41" s="11"/>
      <c r="BZ41" s="22" t="s">
        <v>183</v>
      </c>
      <c r="CA41" s="20">
        <v>0</v>
      </c>
      <c r="CB41" s="20">
        <v>0</v>
      </c>
      <c r="CC41" s="20">
        <v>0</v>
      </c>
      <c r="CD41" s="18">
        <v>0</v>
      </c>
      <c r="CE41" s="17" t="s">
        <v>42</v>
      </c>
      <c r="CF41" s="23">
        <v>0</v>
      </c>
      <c r="CG41" s="12" t="s">
        <v>490</v>
      </c>
      <c r="CH41" s="12" t="s">
        <v>490</v>
      </c>
      <c r="CI41" s="10"/>
      <c r="CJ41" s="11"/>
      <c r="CK41" s="18">
        <v>26846</v>
      </c>
      <c r="CL41" s="12" t="s">
        <v>1949</v>
      </c>
      <c r="CM41" s="12" t="s">
        <v>1950</v>
      </c>
      <c r="CN41" s="10">
        <v>46326</v>
      </c>
      <c r="CO41" s="11" t="s">
        <v>583</v>
      </c>
    </row>
    <row r="42" spans="1:93" s="19" customFormat="1" ht="15" customHeight="1" x14ac:dyDescent="0.25">
      <c r="A42" s="9">
        <f t="shared" si="1"/>
        <v>28</v>
      </c>
      <c r="B42" s="10">
        <v>45931</v>
      </c>
      <c r="C42" s="10">
        <v>45961</v>
      </c>
      <c r="D42" s="12" t="s">
        <v>264</v>
      </c>
      <c r="E42" s="11">
        <v>45971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35058</v>
      </c>
      <c r="R42" s="23"/>
      <c r="S42" s="14">
        <v>28244</v>
      </c>
      <c r="T42" s="14">
        <v>14953</v>
      </c>
      <c r="U42" s="14">
        <v>29267.126</v>
      </c>
      <c r="V42" s="24">
        <v>18.78</v>
      </c>
      <c r="W42" s="24">
        <v>80.150000000000006</v>
      </c>
      <c r="X42" s="11">
        <v>39505</v>
      </c>
      <c r="Y42" s="11" t="s">
        <v>1756</v>
      </c>
      <c r="Z42" s="11" t="s">
        <v>1951</v>
      </c>
      <c r="AA42" s="11">
        <v>45245</v>
      </c>
      <c r="AB42" s="11" t="s">
        <v>695</v>
      </c>
      <c r="AC42" s="11" t="s">
        <v>1952</v>
      </c>
      <c r="AD42" s="11">
        <v>45245</v>
      </c>
      <c r="AE42" s="11" t="s">
        <v>1756</v>
      </c>
      <c r="AF42" s="11" t="s">
        <v>1953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26701.981</v>
      </c>
      <c r="BD42" s="14">
        <v>0</v>
      </c>
      <c r="BE42" s="20">
        <v>24402.758999999998</v>
      </c>
      <c r="BF42" s="20">
        <v>24403.027999999998</v>
      </c>
      <c r="BG42" s="20">
        <v>2.8000000000000001E-2</v>
      </c>
      <c r="BH42" s="18">
        <v>24403</v>
      </c>
      <c r="BI42" s="17" t="s">
        <v>42</v>
      </c>
      <c r="BJ42" s="18">
        <v>24403</v>
      </c>
      <c r="BK42" s="12" t="s">
        <v>1954</v>
      </c>
      <c r="BL42" s="12" t="s">
        <v>1955</v>
      </c>
      <c r="BM42" s="10">
        <v>46326</v>
      </c>
      <c r="BN42" s="11" t="s">
        <v>583</v>
      </c>
      <c r="BO42" s="16" t="s">
        <v>591</v>
      </c>
      <c r="BP42" s="20">
        <v>2299.2220000000002</v>
      </c>
      <c r="BQ42" s="20">
        <v>2299.2579999999998</v>
      </c>
      <c r="BR42" s="20">
        <v>0.25800000000000001</v>
      </c>
      <c r="BS42" s="18">
        <v>2299</v>
      </c>
      <c r="BT42" s="17" t="s">
        <v>42</v>
      </c>
      <c r="BU42" s="18">
        <v>2299</v>
      </c>
      <c r="BV42" s="12" t="s">
        <v>1956</v>
      </c>
      <c r="BW42" s="12" t="s">
        <v>1957</v>
      </c>
      <c r="BX42" s="10">
        <v>46326</v>
      </c>
      <c r="BY42" s="11" t="s">
        <v>583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26702</v>
      </c>
      <c r="CL42" s="12" t="s">
        <v>1954</v>
      </c>
      <c r="CM42" s="12" t="s">
        <v>1957</v>
      </c>
      <c r="CN42" s="10">
        <v>46326</v>
      </c>
      <c r="CO42" s="11" t="s">
        <v>583</v>
      </c>
    </row>
    <row r="43" spans="1:93" s="19" customFormat="1" ht="15" customHeight="1" x14ac:dyDescent="0.25">
      <c r="A43" s="9">
        <f t="shared" si="1"/>
        <v>29</v>
      </c>
      <c r="B43" s="10">
        <v>45931</v>
      </c>
      <c r="C43" s="10">
        <v>45961</v>
      </c>
      <c r="D43" s="12" t="s">
        <v>265</v>
      </c>
      <c r="E43" s="11">
        <v>45971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34915</v>
      </c>
      <c r="R43" s="23"/>
      <c r="S43" s="14">
        <v>30364</v>
      </c>
      <c r="T43" s="14">
        <v>45910.981</v>
      </c>
      <c r="U43" s="14">
        <v>11382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1958</v>
      </c>
      <c r="AX43" s="11" t="s">
        <v>1959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7802.2560000000003</v>
      </c>
      <c r="BD43" s="14">
        <v>0</v>
      </c>
      <c r="BE43" s="20">
        <v>7802.2560000000003</v>
      </c>
      <c r="BF43" s="20">
        <v>7803.16</v>
      </c>
      <c r="BG43" s="20">
        <v>0.16</v>
      </c>
      <c r="BH43" s="18">
        <v>7803</v>
      </c>
      <c r="BI43" s="17" t="s">
        <v>42</v>
      </c>
      <c r="BJ43" s="18">
        <v>7803</v>
      </c>
      <c r="BK43" s="12" t="s">
        <v>1960</v>
      </c>
      <c r="BL43" s="12" t="s">
        <v>1961</v>
      </c>
      <c r="BM43" s="10">
        <v>46326</v>
      </c>
      <c r="BN43" s="11" t="s">
        <v>583</v>
      </c>
      <c r="BO43" s="16" t="s">
        <v>591</v>
      </c>
      <c r="BP43" s="20">
        <v>0</v>
      </c>
      <c r="BQ43" s="20">
        <v>0.64900000000000002</v>
      </c>
      <c r="BR43" s="20">
        <v>0.64900000000000002</v>
      </c>
      <c r="BS43" s="18">
        <v>0</v>
      </c>
      <c r="BT43" s="17" t="s">
        <v>42</v>
      </c>
      <c r="BU43" s="18">
        <v>0</v>
      </c>
      <c r="BV43" s="12" t="s">
        <v>1962</v>
      </c>
      <c r="BW43" s="12" t="s">
        <v>491</v>
      </c>
      <c r="BX43" s="10"/>
      <c r="BY43" s="11"/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491</v>
      </c>
      <c r="CH43" s="12" t="s">
        <v>491</v>
      </c>
      <c r="CI43" s="11"/>
      <c r="CJ43" s="11"/>
      <c r="CK43" s="18">
        <v>7803</v>
      </c>
      <c r="CL43" s="12" t="s">
        <v>1960</v>
      </c>
      <c r="CM43" s="12" t="s">
        <v>1961</v>
      </c>
      <c r="CN43" s="10">
        <v>46326</v>
      </c>
      <c r="CO43" s="11" t="s">
        <v>583</v>
      </c>
    </row>
    <row r="44" spans="1:93" s="19" customFormat="1" ht="15" customHeight="1" x14ac:dyDescent="0.25">
      <c r="A44" s="9">
        <f t="shared" si="1"/>
        <v>30</v>
      </c>
      <c r="B44" s="10">
        <v>45931</v>
      </c>
      <c r="C44" s="10">
        <v>45961</v>
      </c>
      <c r="D44" s="12" t="s">
        <v>267</v>
      </c>
      <c r="E44" s="11">
        <v>45971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34912</v>
      </c>
      <c r="R44" s="23"/>
      <c r="S44" s="14">
        <v>104738.16</v>
      </c>
      <c r="T44" s="14">
        <v>55525.637999999999</v>
      </c>
      <c r="U44" s="14">
        <v>38278.485999999997</v>
      </c>
      <c r="V44" s="24"/>
      <c r="W44" s="24"/>
      <c r="X44" s="11"/>
      <c r="Y44" s="11"/>
      <c r="Z44" s="11"/>
      <c r="AA44" s="11">
        <v>23511</v>
      </c>
      <c r="AB44" s="11" t="s">
        <v>1963</v>
      </c>
      <c r="AC44" s="11" t="s">
        <v>1964</v>
      </c>
      <c r="AD44" s="11">
        <v>23544</v>
      </c>
      <c r="AE44" s="11"/>
      <c r="AF44" s="11"/>
      <c r="AG44" s="11">
        <v>44747</v>
      </c>
      <c r="AH44" s="11" t="s">
        <v>1965</v>
      </c>
      <c r="AI44" s="11" t="s">
        <v>1966</v>
      </c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714</v>
      </c>
      <c r="BA44" s="23">
        <v>6845405</v>
      </c>
      <c r="BB44" s="11">
        <v>44844</v>
      </c>
      <c r="BC44" s="14">
        <v>32095.087</v>
      </c>
      <c r="BD44" s="14">
        <v>0</v>
      </c>
      <c r="BE44" s="14">
        <v>31386.748</v>
      </c>
      <c r="BF44" s="20">
        <v>31387.687999999998</v>
      </c>
      <c r="BG44" s="20">
        <v>0.68799999999999994</v>
      </c>
      <c r="BH44" s="18">
        <v>31387</v>
      </c>
      <c r="BI44" s="17" t="s">
        <v>42</v>
      </c>
      <c r="BJ44" s="15">
        <v>31387</v>
      </c>
      <c r="BK44" s="12" t="s">
        <v>1967</v>
      </c>
      <c r="BL44" s="12" t="s">
        <v>1968</v>
      </c>
      <c r="BM44" s="10">
        <v>46326</v>
      </c>
      <c r="BN44" s="11" t="s">
        <v>583</v>
      </c>
      <c r="BO44" s="16" t="s">
        <v>591</v>
      </c>
      <c r="BP44" s="14">
        <v>0</v>
      </c>
      <c r="BQ44" s="20">
        <v>0</v>
      </c>
      <c r="BR44" s="20">
        <v>0.58899999999999997</v>
      </c>
      <c r="BS44" s="18">
        <v>0</v>
      </c>
      <c r="BT44" s="17" t="s">
        <v>42</v>
      </c>
      <c r="BU44" s="18">
        <v>0</v>
      </c>
      <c r="BV44" s="12" t="s">
        <v>492</v>
      </c>
      <c r="BW44" s="12" t="s">
        <v>492</v>
      </c>
      <c r="BX44" s="10"/>
      <c r="BY44" s="11"/>
      <c r="BZ44" s="12" t="s">
        <v>268</v>
      </c>
      <c r="CA44" s="20">
        <v>708.33900000000006</v>
      </c>
      <c r="CB44" s="20">
        <v>708.68799999999999</v>
      </c>
      <c r="CC44" s="20">
        <v>0.68799999999999994</v>
      </c>
      <c r="CD44" s="18">
        <v>708</v>
      </c>
      <c r="CE44" s="17" t="s">
        <v>42</v>
      </c>
      <c r="CF44" s="23">
        <v>708</v>
      </c>
      <c r="CG44" s="12" t="s">
        <v>1969</v>
      </c>
      <c r="CH44" s="12" t="s">
        <v>1970</v>
      </c>
      <c r="CI44" s="10">
        <v>46326</v>
      </c>
      <c r="CJ44" s="11" t="s">
        <v>583</v>
      </c>
      <c r="CK44" s="18">
        <v>32095</v>
      </c>
      <c r="CL44" s="12" t="s">
        <v>1967</v>
      </c>
      <c r="CM44" s="12" t="s">
        <v>1970</v>
      </c>
      <c r="CN44" s="10">
        <v>46326</v>
      </c>
      <c r="CO44" s="11" t="s">
        <v>583</v>
      </c>
    </row>
    <row r="45" spans="1:93" s="19" customFormat="1" ht="15" customHeight="1" x14ac:dyDescent="0.25">
      <c r="A45" s="9">
        <f t="shared" si="1"/>
        <v>31</v>
      </c>
      <c r="B45" s="10">
        <v>45931</v>
      </c>
      <c r="C45" s="10">
        <v>45961</v>
      </c>
      <c r="D45" s="12" t="s">
        <v>269</v>
      </c>
      <c r="E45" s="11">
        <v>45971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34899</v>
      </c>
      <c r="R45" s="23"/>
      <c r="S45" s="14">
        <v>18115.350999999999</v>
      </c>
      <c r="T45" s="14">
        <v>16802.125</v>
      </c>
      <c r="U45" s="14">
        <v>20535.562000000002</v>
      </c>
      <c r="V45" s="24">
        <v>21.85</v>
      </c>
      <c r="W45" s="24">
        <v>75.5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20008.364000000001</v>
      </c>
      <c r="BD45" s="14">
        <v>0</v>
      </c>
      <c r="BE45" s="20">
        <v>20008.364000000001</v>
      </c>
      <c r="BF45" s="20">
        <v>20009.001</v>
      </c>
      <c r="BG45" s="20">
        <v>1E-3</v>
      </c>
      <c r="BH45" s="18">
        <v>20009</v>
      </c>
      <c r="BI45" s="17" t="s">
        <v>42</v>
      </c>
      <c r="BJ45" s="18">
        <v>20009</v>
      </c>
      <c r="BK45" s="12" t="s">
        <v>1971</v>
      </c>
      <c r="BL45" s="12" t="s">
        <v>1972</v>
      </c>
      <c r="BM45" s="10">
        <v>46326</v>
      </c>
      <c r="BN45" s="11" t="s">
        <v>583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18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20009</v>
      </c>
      <c r="CL45" s="12" t="s">
        <v>1971</v>
      </c>
      <c r="CM45" s="12" t="s">
        <v>1972</v>
      </c>
      <c r="CN45" s="10">
        <v>46326</v>
      </c>
      <c r="CO45" s="11" t="s">
        <v>583</v>
      </c>
    </row>
    <row r="46" spans="1:93" s="19" customFormat="1" ht="15" customHeight="1" x14ac:dyDescent="0.25">
      <c r="A46" s="9">
        <f t="shared" si="1"/>
        <v>32</v>
      </c>
      <c r="B46" s="10">
        <v>45931</v>
      </c>
      <c r="C46" s="10">
        <v>45961</v>
      </c>
      <c r="D46" s="12" t="s">
        <v>270</v>
      </c>
      <c r="E46" s="11">
        <v>45971</v>
      </c>
      <c r="F46" s="12" t="s">
        <v>315</v>
      </c>
      <c r="G46" s="10">
        <v>45624</v>
      </c>
      <c r="H46" s="12" t="s">
        <v>1868</v>
      </c>
      <c r="I46" s="13">
        <v>123526494</v>
      </c>
      <c r="J46" s="12" t="s">
        <v>105</v>
      </c>
      <c r="K46" s="12" t="s">
        <v>106</v>
      </c>
      <c r="L46" s="12" t="s">
        <v>1973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11639</v>
      </c>
      <c r="S46" s="14">
        <v>95607</v>
      </c>
      <c r="T46" s="14">
        <v>108589.179</v>
      </c>
      <c r="U46" s="14">
        <v>38097.478000000003</v>
      </c>
      <c r="V46" s="24"/>
      <c r="W46" s="24"/>
      <c r="X46" s="11"/>
      <c r="Y46" s="11" t="s">
        <v>1974</v>
      </c>
      <c r="Z46" s="11" t="s">
        <v>1513</v>
      </c>
      <c r="AA46" s="11">
        <v>22251</v>
      </c>
      <c r="AB46" s="11"/>
      <c r="AC46" s="11"/>
      <c r="AD46" s="11">
        <v>22392</v>
      </c>
      <c r="AE46" s="11" t="s">
        <v>1975</v>
      </c>
      <c r="AF46" s="11" t="s">
        <v>905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23172.538</v>
      </c>
      <c r="BD46" s="14">
        <v>0</v>
      </c>
      <c r="BE46" s="20">
        <v>23172.538</v>
      </c>
      <c r="BF46" s="20">
        <v>23173.460999999999</v>
      </c>
      <c r="BG46" s="20">
        <v>0.46100000000000002</v>
      </c>
      <c r="BH46" s="18">
        <v>23173</v>
      </c>
      <c r="BI46" s="17" t="s">
        <v>42</v>
      </c>
      <c r="BJ46" s="18">
        <v>23173</v>
      </c>
      <c r="BK46" s="12" t="s">
        <v>1976</v>
      </c>
      <c r="BL46" s="12" t="s">
        <v>1977</v>
      </c>
      <c r="BM46" s="10">
        <v>46326</v>
      </c>
      <c r="BN46" s="11" t="s">
        <v>583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23173</v>
      </c>
      <c r="CL46" s="12" t="s">
        <v>1976</v>
      </c>
      <c r="CM46" s="12" t="s">
        <v>1977</v>
      </c>
      <c r="CN46" s="10">
        <v>46326</v>
      </c>
      <c r="CO46" s="11" t="s">
        <v>583</v>
      </c>
    </row>
    <row r="47" spans="1:93" s="19" customFormat="1" ht="15" customHeight="1" x14ac:dyDescent="0.25">
      <c r="A47" s="9">
        <f t="shared" si="1"/>
        <v>33</v>
      </c>
      <c r="B47" s="10">
        <v>45931</v>
      </c>
      <c r="C47" s="10">
        <v>45961</v>
      </c>
      <c r="D47" s="12" t="s">
        <v>271</v>
      </c>
      <c r="E47" s="11">
        <v>45974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12947</v>
      </c>
      <c r="S47" s="14">
        <v>33288.353000000003</v>
      </c>
      <c r="T47" s="14">
        <v>30652.352999999999</v>
      </c>
      <c r="U47" s="14">
        <v>17158.031999999999</v>
      </c>
      <c r="V47" s="24"/>
      <c r="W47" s="24"/>
      <c r="X47" s="11"/>
      <c r="Y47" s="11" t="s">
        <v>1978</v>
      </c>
      <c r="Z47" s="11" t="s">
        <v>743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13686.3</v>
      </c>
      <c r="BD47" s="14">
        <v>0</v>
      </c>
      <c r="BE47" s="20">
        <v>13686.3</v>
      </c>
      <c r="BF47" s="20">
        <v>13686.700999999999</v>
      </c>
      <c r="BG47" s="20">
        <v>0.70099999999999996</v>
      </c>
      <c r="BH47" s="18">
        <v>13686</v>
      </c>
      <c r="BI47" s="17" t="s">
        <v>42</v>
      </c>
      <c r="BJ47" s="18">
        <v>13686</v>
      </c>
      <c r="BK47" s="12" t="s">
        <v>1979</v>
      </c>
      <c r="BL47" s="12" t="s">
        <v>1980</v>
      </c>
      <c r="BM47" s="10">
        <v>46326</v>
      </c>
      <c r="BN47" s="11" t="s">
        <v>583</v>
      </c>
      <c r="BO47" s="18" t="s">
        <v>42</v>
      </c>
      <c r="BP47" s="20"/>
      <c r="BQ47" s="20"/>
      <c r="BR47" s="20"/>
      <c r="BS47" s="18"/>
      <c r="BT47" s="17"/>
      <c r="BU47" s="23">
        <v>0</v>
      </c>
      <c r="BV47" s="12" t="s">
        <v>42</v>
      </c>
      <c r="BW47" s="12" t="s">
        <v>42</v>
      </c>
      <c r="BX47" s="10"/>
      <c r="BY47" s="11"/>
      <c r="BZ47" s="11" t="s">
        <v>734</v>
      </c>
      <c r="CA47" s="20">
        <v>0</v>
      </c>
      <c r="CB47" s="20">
        <v>0</v>
      </c>
      <c r="CC47" s="20">
        <v>0</v>
      </c>
      <c r="CD47" s="18">
        <v>0</v>
      </c>
      <c r="CE47" s="11" t="s">
        <v>42</v>
      </c>
      <c r="CF47" s="23">
        <v>0</v>
      </c>
      <c r="CG47" s="12" t="s">
        <v>493</v>
      </c>
      <c r="CH47" s="12" t="s">
        <v>493</v>
      </c>
      <c r="CI47" s="10"/>
      <c r="CJ47" s="11"/>
      <c r="CK47" s="23">
        <v>13686</v>
      </c>
      <c r="CL47" s="12" t="s">
        <v>1979</v>
      </c>
      <c r="CM47" s="12" t="s">
        <v>1980</v>
      </c>
      <c r="CN47" s="10">
        <v>46326</v>
      </c>
      <c r="CO47" s="11" t="s">
        <v>583</v>
      </c>
    </row>
    <row r="48" spans="1:93" s="19" customFormat="1" ht="15" customHeight="1" x14ac:dyDescent="0.25">
      <c r="A48" s="9">
        <f t="shared" si="1"/>
        <v>34</v>
      </c>
      <c r="B48" s="10">
        <v>45931</v>
      </c>
      <c r="C48" s="10">
        <v>45961</v>
      </c>
      <c r="D48" s="12" t="s">
        <v>272</v>
      </c>
      <c r="E48" s="11">
        <v>45971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34912</v>
      </c>
      <c r="R48" s="23">
        <v>13691</v>
      </c>
      <c r="S48" s="14">
        <v>44232.292999999998</v>
      </c>
      <c r="T48" s="14">
        <v>29431.725999999999</v>
      </c>
      <c r="U48" s="14">
        <v>28671.319</v>
      </c>
      <c r="V48" s="24"/>
      <c r="W48" s="24"/>
      <c r="X48" s="11"/>
      <c r="Y48" s="11" t="s">
        <v>1981</v>
      </c>
      <c r="Z48" s="11" t="s">
        <v>1244</v>
      </c>
      <c r="AA48" s="11">
        <v>45309</v>
      </c>
      <c r="AB48" s="11" t="s">
        <v>1982</v>
      </c>
      <c r="AC48" s="11" t="s">
        <v>1577</v>
      </c>
      <c r="AD48" s="11">
        <v>45309</v>
      </c>
      <c r="AE48" s="11" t="s">
        <v>1983</v>
      </c>
      <c r="AF48" s="11" t="s">
        <v>1740</v>
      </c>
      <c r="AG48" s="11">
        <v>45309</v>
      </c>
      <c r="AH48" s="11"/>
      <c r="AI48" s="11"/>
      <c r="AJ48" s="11"/>
      <c r="AK48" s="11" t="s">
        <v>1984</v>
      </c>
      <c r="AL48" s="11" t="s">
        <v>745</v>
      </c>
      <c r="AM48" s="11">
        <v>31177</v>
      </c>
      <c r="AN48" s="11" t="s">
        <v>1985</v>
      </c>
      <c r="AO48" s="11" t="s">
        <v>1986</v>
      </c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22620.027999999998</v>
      </c>
      <c r="BD48" s="14">
        <v>0</v>
      </c>
      <c r="BE48" s="20">
        <v>22620.027999999998</v>
      </c>
      <c r="BF48" s="20">
        <v>22620.945</v>
      </c>
      <c r="BG48" s="20">
        <v>0.94499999999999995</v>
      </c>
      <c r="BH48" s="18">
        <v>22620</v>
      </c>
      <c r="BI48" s="17" t="s">
        <v>42</v>
      </c>
      <c r="BJ48" s="15">
        <v>22620</v>
      </c>
      <c r="BK48" s="12" t="s">
        <v>1987</v>
      </c>
      <c r="BL48" s="12" t="s">
        <v>1988</v>
      </c>
      <c r="BM48" s="10">
        <v>46326</v>
      </c>
      <c r="BN48" s="11" t="s">
        <v>583</v>
      </c>
      <c r="BO48" s="16" t="s">
        <v>181</v>
      </c>
      <c r="BP48" s="20">
        <v>0</v>
      </c>
      <c r="BQ48" s="20">
        <v>0.88500000000000001</v>
      </c>
      <c r="BR48" s="20">
        <v>0.88500000000000001</v>
      </c>
      <c r="BS48" s="18">
        <v>0</v>
      </c>
      <c r="BT48" s="17" t="s">
        <v>42</v>
      </c>
      <c r="BU48" s="15">
        <v>0</v>
      </c>
      <c r="BV48" s="12" t="s">
        <v>494</v>
      </c>
      <c r="BW48" s="12" t="s">
        <v>494</v>
      </c>
      <c r="BX48" s="10"/>
      <c r="BY48" s="11"/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494</v>
      </c>
      <c r="CH48" s="12" t="s">
        <v>494</v>
      </c>
      <c r="CI48" s="10"/>
      <c r="CJ48" s="11"/>
      <c r="CK48" s="23">
        <v>22620</v>
      </c>
      <c r="CL48" s="12" t="s">
        <v>1987</v>
      </c>
      <c r="CM48" s="12" t="s">
        <v>1988</v>
      </c>
      <c r="CN48" s="10">
        <v>46326</v>
      </c>
      <c r="CO48" s="11" t="s">
        <v>583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495</v>
      </c>
      <c r="BL49" s="125" t="s">
        <v>495</v>
      </c>
      <c r="BM49" s="124"/>
      <c r="BN49" s="131"/>
      <c r="BO49" s="133" t="s">
        <v>42</v>
      </c>
      <c r="BP49" s="132" t="s">
        <v>42</v>
      </c>
      <c r="BQ49" s="132" t="s">
        <v>42</v>
      </c>
      <c r="BR49" s="132" t="s">
        <v>42</v>
      </c>
      <c r="BS49" s="133" t="s">
        <v>42</v>
      </c>
      <c r="BT49" s="134" t="s">
        <v>42</v>
      </c>
      <c r="BU49" s="129">
        <v>0</v>
      </c>
      <c r="BV49" s="125" t="s">
        <v>42</v>
      </c>
      <c r="BW49" s="125" t="s">
        <v>42</v>
      </c>
      <c r="BX49" s="131" t="s">
        <v>42</v>
      </c>
      <c r="BY49" s="131" t="s">
        <v>42</v>
      </c>
      <c r="BZ49" s="131" t="s">
        <v>1523</v>
      </c>
      <c r="CA49" s="132"/>
      <c r="CB49" s="132"/>
      <c r="CC49" s="132"/>
      <c r="CD49" s="133"/>
      <c r="CE49" s="134"/>
      <c r="CF49" s="129">
        <v>0</v>
      </c>
      <c r="CG49" s="125" t="s">
        <v>495</v>
      </c>
      <c r="CH49" s="125" t="s">
        <v>495</v>
      </c>
      <c r="CI49" s="124"/>
      <c r="CJ49" s="131"/>
      <c r="CK49" s="133">
        <v>0</v>
      </c>
      <c r="CL49" s="125" t="s">
        <v>495</v>
      </c>
      <c r="CM49" s="125" t="s">
        <v>495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496</v>
      </c>
      <c r="BW50" s="133" t="s">
        <v>496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496</v>
      </c>
      <c r="CM50" s="133" t="s">
        <v>496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45931</v>
      </c>
      <c r="C51" s="10">
        <v>45961</v>
      </c>
      <c r="D51" s="12" t="s">
        <v>275</v>
      </c>
      <c r="E51" s="11">
        <v>45971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9304</v>
      </c>
      <c r="S51" s="14">
        <v>68508.595000000001</v>
      </c>
      <c r="T51" s="14">
        <v>68508.595000000001</v>
      </c>
      <c r="U51" s="14">
        <v>37316.915999999997</v>
      </c>
      <c r="V51" s="24"/>
      <c r="W51" s="24"/>
      <c r="X51" s="11"/>
      <c r="Y51" s="11" t="s">
        <v>1989</v>
      </c>
      <c r="Z51" s="11" t="s">
        <v>1990</v>
      </c>
      <c r="AA51" s="11">
        <v>27011</v>
      </c>
      <c r="AB51" s="11" t="s">
        <v>1991</v>
      </c>
      <c r="AC51" s="11" t="s">
        <v>1992</v>
      </c>
      <c r="AD51" s="11">
        <v>27304</v>
      </c>
      <c r="AE51" s="11" t="s">
        <v>1993</v>
      </c>
      <c r="AF51" s="11" t="s">
        <v>1994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32035.022000000001</v>
      </c>
      <c r="BD51" s="14">
        <v>0</v>
      </c>
      <c r="BE51" s="20">
        <v>32035.022000000001</v>
      </c>
      <c r="BF51" s="20">
        <v>32036.014999999999</v>
      </c>
      <c r="BG51" s="20">
        <v>1.4999999999999999E-2</v>
      </c>
      <c r="BH51" s="18">
        <v>32036</v>
      </c>
      <c r="BI51" s="17" t="s">
        <v>42</v>
      </c>
      <c r="BJ51" s="18">
        <v>32036</v>
      </c>
      <c r="BK51" s="18" t="s">
        <v>1995</v>
      </c>
      <c r="BL51" s="18" t="s">
        <v>1996</v>
      </c>
      <c r="BM51" s="10">
        <v>46326</v>
      </c>
      <c r="BN51" s="11" t="s">
        <v>583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32036</v>
      </c>
      <c r="CL51" s="18" t="s">
        <v>1995</v>
      </c>
      <c r="CM51" s="18" t="s">
        <v>1996</v>
      </c>
      <c r="CN51" s="10">
        <v>46326</v>
      </c>
      <c r="CO51" s="11" t="s">
        <v>583</v>
      </c>
    </row>
  </sheetData>
  <autoFilter ref="A8:BZ8"/>
  <mergeCells count="150"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</mergeCells>
  <pageMargins left="0.7" right="0.7" top="0.75" bottom="0.75" header="0.3" footer="0.3"/>
  <pageSetup paperSize="9" scale="71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tabSelected="1" zoomScaleNormal="100" workbookViewId="0">
      <pane ySplit="7" topLeftCell="A29" activePane="bottomLeft" state="frozen"/>
      <selection pane="bottomLeft" activeCell="N42" sqref="N4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.14062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47" t="s">
        <v>571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48" t="s">
        <v>1997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62" t="s">
        <v>176</v>
      </c>
      <c r="B3" s="240" t="s">
        <v>17</v>
      </c>
      <c r="C3" s="241"/>
      <c r="D3" s="250" t="s">
        <v>0</v>
      </c>
      <c r="E3" s="251"/>
      <c r="F3" s="240" t="s">
        <v>16</v>
      </c>
      <c r="G3" s="241"/>
      <c r="H3" s="235" t="s">
        <v>230</v>
      </c>
      <c r="I3" s="246"/>
      <c r="J3" s="246"/>
      <c r="K3" s="236"/>
      <c r="L3" s="229" t="s">
        <v>20</v>
      </c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1"/>
      <c r="AZ3" s="229" t="s">
        <v>1</v>
      </c>
      <c r="BA3" s="230"/>
      <c r="BB3" s="231"/>
      <c r="BC3" s="237" t="s">
        <v>15</v>
      </c>
      <c r="BD3" s="237" t="s">
        <v>578</v>
      </c>
      <c r="BE3" s="225" t="s">
        <v>572</v>
      </c>
      <c r="BF3" s="226"/>
      <c r="BG3" s="226"/>
      <c r="BH3" s="226"/>
      <c r="BI3" s="226"/>
      <c r="BJ3" s="226"/>
      <c r="BK3" s="226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6"/>
      <c r="CG3" s="226"/>
      <c r="CH3" s="226"/>
      <c r="CI3" s="226"/>
      <c r="CJ3" s="227"/>
      <c r="CK3" s="271" t="s">
        <v>574</v>
      </c>
      <c r="CL3" s="272"/>
      <c r="CM3" s="272"/>
      <c r="CN3" s="272"/>
      <c r="CO3" s="273"/>
    </row>
    <row r="4" spans="1:93" ht="25.5" customHeight="1" x14ac:dyDescent="0.25">
      <c r="A4" s="263"/>
      <c r="B4" s="242"/>
      <c r="C4" s="243"/>
      <c r="D4" s="252"/>
      <c r="E4" s="253"/>
      <c r="F4" s="242"/>
      <c r="G4" s="243"/>
      <c r="H4" s="234" t="s">
        <v>4</v>
      </c>
      <c r="I4" s="234" t="s">
        <v>5</v>
      </c>
      <c r="J4" s="256" t="s">
        <v>6</v>
      </c>
      <c r="K4" s="257"/>
      <c r="L4" s="234" t="s">
        <v>4</v>
      </c>
      <c r="M4" s="256" t="s">
        <v>7</v>
      </c>
      <c r="N4" s="257"/>
      <c r="O4" s="256" t="s">
        <v>21</v>
      </c>
      <c r="P4" s="265" t="s">
        <v>41</v>
      </c>
      <c r="Q4" s="256" t="s">
        <v>22</v>
      </c>
      <c r="R4" s="257"/>
      <c r="S4" s="235" t="s">
        <v>25</v>
      </c>
      <c r="T4" s="236"/>
      <c r="U4" s="210" t="s">
        <v>29</v>
      </c>
      <c r="V4" s="249" t="s">
        <v>28</v>
      </c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36"/>
      <c r="AZ4" s="234" t="s">
        <v>37</v>
      </c>
      <c r="BA4" s="234" t="s">
        <v>38</v>
      </c>
      <c r="BB4" s="234" t="s">
        <v>39</v>
      </c>
      <c r="BC4" s="238"/>
      <c r="BD4" s="238"/>
      <c r="BE4" s="229" t="s">
        <v>150</v>
      </c>
      <c r="BF4" s="230"/>
      <c r="BG4" s="230"/>
      <c r="BH4" s="230"/>
      <c r="BI4" s="230"/>
      <c r="BJ4" s="230"/>
      <c r="BK4" s="230"/>
      <c r="BL4" s="230"/>
      <c r="BM4" s="230"/>
      <c r="BN4" s="231"/>
      <c r="BO4" s="229" t="s">
        <v>151</v>
      </c>
      <c r="BP4" s="230"/>
      <c r="BQ4" s="230"/>
      <c r="BR4" s="230"/>
      <c r="BS4" s="230"/>
      <c r="BT4" s="230"/>
      <c r="BU4" s="230"/>
      <c r="BV4" s="230"/>
      <c r="BW4" s="230"/>
      <c r="BX4" s="230"/>
      <c r="BY4" s="231"/>
      <c r="BZ4" s="229" t="s">
        <v>554</v>
      </c>
      <c r="CA4" s="230"/>
      <c r="CB4" s="230"/>
      <c r="CC4" s="230"/>
      <c r="CD4" s="230"/>
      <c r="CE4" s="230"/>
      <c r="CF4" s="230"/>
      <c r="CG4" s="230"/>
      <c r="CH4" s="230"/>
      <c r="CI4" s="230"/>
      <c r="CJ4" s="231"/>
      <c r="CK4" s="271" t="s">
        <v>575</v>
      </c>
      <c r="CL4" s="272"/>
      <c r="CM4" s="272"/>
      <c r="CN4" s="272"/>
      <c r="CO4" s="273"/>
    </row>
    <row r="5" spans="1:93" ht="38.25" customHeight="1" x14ac:dyDescent="0.25">
      <c r="A5" s="263"/>
      <c r="B5" s="242"/>
      <c r="C5" s="243"/>
      <c r="D5" s="252"/>
      <c r="E5" s="253"/>
      <c r="F5" s="242"/>
      <c r="G5" s="243"/>
      <c r="H5" s="232"/>
      <c r="I5" s="232"/>
      <c r="J5" s="258"/>
      <c r="K5" s="259"/>
      <c r="L5" s="232"/>
      <c r="M5" s="258"/>
      <c r="N5" s="259"/>
      <c r="O5" s="258"/>
      <c r="P5" s="266"/>
      <c r="Q5" s="258"/>
      <c r="R5" s="259"/>
      <c r="S5" s="234" t="s">
        <v>26</v>
      </c>
      <c r="T5" s="234" t="s">
        <v>27</v>
      </c>
      <c r="U5" s="234" t="s">
        <v>30</v>
      </c>
      <c r="V5" s="235" t="s">
        <v>31</v>
      </c>
      <c r="W5" s="246"/>
      <c r="X5" s="236"/>
      <c r="Y5" s="235" t="s">
        <v>197</v>
      </c>
      <c r="Z5" s="246"/>
      <c r="AA5" s="236"/>
      <c r="AB5" s="235" t="s">
        <v>198</v>
      </c>
      <c r="AC5" s="246"/>
      <c r="AD5" s="236"/>
      <c r="AE5" s="235" t="s">
        <v>199</v>
      </c>
      <c r="AF5" s="246"/>
      <c r="AG5" s="236"/>
      <c r="AH5" s="235" t="s">
        <v>200</v>
      </c>
      <c r="AI5" s="246"/>
      <c r="AJ5" s="236"/>
      <c r="AK5" s="235" t="s">
        <v>201</v>
      </c>
      <c r="AL5" s="246"/>
      <c r="AM5" s="236"/>
      <c r="AN5" s="235" t="s">
        <v>202</v>
      </c>
      <c r="AO5" s="246"/>
      <c r="AP5" s="236"/>
      <c r="AQ5" s="235" t="s">
        <v>203</v>
      </c>
      <c r="AR5" s="246"/>
      <c r="AS5" s="236"/>
      <c r="AT5" s="235" t="s">
        <v>204</v>
      </c>
      <c r="AU5" s="246"/>
      <c r="AV5" s="236"/>
      <c r="AW5" s="235" t="s">
        <v>205</v>
      </c>
      <c r="AX5" s="246"/>
      <c r="AY5" s="236"/>
      <c r="AZ5" s="232"/>
      <c r="BA5" s="232"/>
      <c r="BB5" s="232"/>
      <c r="BC5" s="238"/>
      <c r="BD5" s="238"/>
      <c r="BE5" s="234" t="s">
        <v>231</v>
      </c>
      <c r="BF5" s="232" t="s">
        <v>117</v>
      </c>
      <c r="BG5" s="228" t="s">
        <v>116</v>
      </c>
      <c r="BH5" s="228" t="s">
        <v>555</v>
      </c>
      <c r="BI5" s="228" t="s">
        <v>556</v>
      </c>
      <c r="BJ5" s="234" t="s">
        <v>557</v>
      </c>
      <c r="BK5" s="235" t="s">
        <v>558</v>
      </c>
      <c r="BL5" s="236"/>
      <c r="BM5" s="228" t="s">
        <v>559</v>
      </c>
      <c r="BN5" s="228" t="s">
        <v>560</v>
      </c>
      <c r="BO5" s="234" t="s">
        <v>561</v>
      </c>
      <c r="BP5" s="234" t="s">
        <v>154</v>
      </c>
      <c r="BQ5" s="232" t="s">
        <v>117</v>
      </c>
      <c r="BR5" s="228" t="s">
        <v>116</v>
      </c>
      <c r="BS5" s="228" t="s">
        <v>555</v>
      </c>
      <c r="BT5" s="228" t="s">
        <v>556</v>
      </c>
      <c r="BU5" s="234" t="s">
        <v>557</v>
      </c>
      <c r="BV5" s="235" t="s">
        <v>558</v>
      </c>
      <c r="BW5" s="236"/>
      <c r="BX5" s="228" t="s">
        <v>559</v>
      </c>
      <c r="BY5" s="228" t="s">
        <v>560</v>
      </c>
      <c r="BZ5" s="234" t="s">
        <v>562</v>
      </c>
      <c r="CA5" s="234" t="s">
        <v>232</v>
      </c>
      <c r="CB5" s="232" t="s">
        <v>117</v>
      </c>
      <c r="CC5" s="228" t="s">
        <v>116</v>
      </c>
      <c r="CD5" s="234" t="s">
        <v>563</v>
      </c>
      <c r="CE5" s="228" t="s">
        <v>556</v>
      </c>
      <c r="CF5" s="234" t="s">
        <v>557</v>
      </c>
      <c r="CG5" s="235" t="s">
        <v>564</v>
      </c>
      <c r="CH5" s="236"/>
      <c r="CI5" s="228" t="s">
        <v>559</v>
      </c>
      <c r="CJ5" s="228" t="s">
        <v>560</v>
      </c>
      <c r="CK5" s="237" t="s">
        <v>565</v>
      </c>
      <c r="CL5" s="268" t="s">
        <v>558</v>
      </c>
      <c r="CM5" s="269"/>
      <c r="CN5" s="270" t="s">
        <v>566</v>
      </c>
      <c r="CO5" s="270" t="s">
        <v>567</v>
      </c>
    </row>
    <row r="6" spans="1:93" ht="38.25" customHeight="1" x14ac:dyDescent="0.25">
      <c r="A6" s="264"/>
      <c r="B6" s="244"/>
      <c r="C6" s="245"/>
      <c r="D6" s="254"/>
      <c r="E6" s="255"/>
      <c r="F6" s="244"/>
      <c r="G6" s="245"/>
      <c r="H6" s="233"/>
      <c r="I6" s="233"/>
      <c r="J6" s="260"/>
      <c r="K6" s="261"/>
      <c r="L6" s="233"/>
      <c r="M6" s="260"/>
      <c r="N6" s="261"/>
      <c r="O6" s="260"/>
      <c r="P6" s="267"/>
      <c r="Q6" s="260"/>
      <c r="R6" s="261"/>
      <c r="S6" s="233"/>
      <c r="T6" s="233"/>
      <c r="U6" s="233"/>
      <c r="V6" s="208" t="s">
        <v>34</v>
      </c>
      <c r="W6" s="208" t="s">
        <v>35</v>
      </c>
      <c r="X6" s="208" t="s">
        <v>36</v>
      </c>
      <c r="Y6" s="208" t="s">
        <v>34</v>
      </c>
      <c r="Z6" s="208" t="s">
        <v>35</v>
      </c>
      <c r="AA6" s="208" t="s">
        <v>36</v>
      </c>
      <c r="AB6" s="208" t="s">
        <v>34</v>
      </c>
      <c r="AC6" s="208" t="s">
        <v>35</v>
      </c>
      <c r="AD6" s="208" t="s">
        <v>36</v>
      </c>
      <c r="AE6" s="208" t="s">
        <v>34</v>
      </c>
      <c r="AF6" s="208" t="s">
        <v>35</v>
      </c>
      <c r="AG6" s="208" t="s">
        <v>36</v>
      </c>
      <c r="AH6" s="208" t="s">
        <v>34</v>
      </c>
      <c r="AI6" s="208" t="s">
        <v>35</v>
      </c>
      <c r="AJ6" s="208" t="s">
        <v>36</v>
      </c>
      <c r="AK6" s="208" t="s">
        <v>34</v>
      </c>
      <c r="AL6" s="208" t="s">
        <v>35</v>
      </c>
      <c r="AM6" s="208" t="s">
        <v>36</v>
      </c>
      <c r="AN6" s="208" t="s">
        <v>34</v>
      </c>
      <c r="AO6" s="208" t="s">
        <v>35</v>
      </c>
      <c r="AP6" s="208" t="s">
        <v>36</v>
      </c>
      <c r="AQ6" s="208" t="s">
        <v>34</v>
      </c>
      <c r="AR6" s="208" t="s">
        <v>35</v>
      </c>
      <c r="AS6" s="208" t="s">
        <v>36</v>
      </c>
      <c r="AT6" s="208" t="s">
        <v>34</v>
      </c>
      <c r="AU6" s="208" t="s">
        <v>35</v>
      </c>
      <c r="AV6" s="208" t="s">
        <v>36</v>
      </c>
      <c r="AW6" s="208" t="s">
        <v>34</v>
      </c>
      <c r="AX6" s="208" t="s">
        <v>35</v>
      </c>
      <c r="AY6" s="208" t="s">
        <v>36</v>
      </c>
      <c r="AZ6" s="233"/>
      <c r="BA6" s="233"/>
      <c r="BB6" s="233"/>
      <c r="BC6" s="239"/>
      <c r="BD6" s="239"/>
      <c r="BE6" s="233"/>
      <c r="BF6" s="233"/>
      <c r="BG6" s="228"/>
      <c r="BH6" s="228"/>
      <c r="BI6" s="228"/>
      <c r="BJ6" s="233"/>
      <c r="BK6" s="206" t="s">
        <v>9</v>
      </c>
      <c r="BL6" s="206" t="s">
        <v>10</v>
      </c>
      <c r="BM6" s="228"/>
      <c r="BN6" s="228"/>
      <c r="BO6" s="233"/>
      <c r="BP6" s="233"/>
      <c r="BQ6" s="233"/>
      <c r="BR6" s="228"/>
      <c r="BS6" s="228"/>
      <c r="BT6" s="228"/>
      <c r="BU6" s="233"/>
      <c r="BV6" s="206" t="s">
        <v>9</v>
      </c>
      <c r="BW6" s="206" t="s">
        <v>10</v>
      </c>
      <c r="BX6" s="228"/>
      <c r="BY6" s="228"/>
      <c r="BZ6" s="233"/>
      <c r="CA6" s="233"/>
      <c r="CB6" s="233"/>
      <c r="CC6" s="228"/>
      <c r="CD6" s="233"/>
      <c r="CE6" s="228"/>
      <c r="CF6" s="233"/>
      <c r="CG6" s="206" t="s">
        <v>9</v>
      </c>
      <c r="CH6" s="206" t="s">
        <v>10</v>
      </c>
      <c r="CI6" s="228"/>
      <c r="CJ6" s="228"/>
      <c r="CK6" s="239"/>
      <c r="CL6" s="204" t="s">
        <v>9</v>
      </c>
      <c r="CM6" s="204" t="s">
        <v>10</v>
      </c>
      <c r="CN6" s="270"/>
      <c r="CO6" s="270"/>
    </row>
    <row r="7" spans="1:93" ht="15" customHeight="1" x14ac:dyDescent="0.25">
      <c r="A7" s="26" t="s">
        <v>33</v>
      </c>
      <c r="B7" s="204" t="s">
        <v>18</v>
      </c>
      <c r="C7" s="204" t="s">
        <v>19</v>
      </c>
      <c r="D7" s="204" t="s">
        <v>2</v>
      </c>
      <c r="E7" s="204" t="s">
        <v>3</v>
      </c>
      <c r="F7" s="204" t="s">
        <v>2</v>
      </c>
      <c r="G7" s="204" t="s">
        <v>3</v>
      </c>
      <c r="H7" s="29" t="s">
        <v>33</v>
      </c>
      <c r="I7" s="29" t="s">
        <v>33</v>
      </c>
      <c r="J7" s="30" t="s">
        <v>12</v>
      </c>
      <c r="K7" s="209" t="s">
        <v>13</v>
      </c>
      <c r="L7" s="29" t="s">
        <v>33</v>
      </c>
      <c r="M7" s="30" t="s">
        <v>12</v>
      </c>
      <c r="N7" s="209" t="s">
        <v>13</v>
      </c>
      <c r="O7" s="31" t="s">
        <v>33</v>
      </c>
      <c r="P7" s="207" t="s">
        <v>14</v>
      </c>
      <c r="Q7" s="207" t="s">
        <v>23</v>
      </c>
      <c r="R7" s="207" t="s">
        <v>24</v>
      </c>
      <c r="S7" s="207" t="s">
        <v>11</v>
      </c>
      <c r="T7" s="207" t="s">
        <v>11</v>
      </c>
      <c r="U7" s="208" t="s">
        <v>11</v>
      </c>
      <c r="V7" s="208" t="s">
        <v>32</v>
      </c>
      <c r="W7" s="208" t="s">
        <v>32</v>
      </c>
      <c r="X7" s="29" t="s">
        <v>33</v>
      </c>
      <c r="Y7" s="208" t="s">
        <v>32</v>
      </c>
      <c r="Z7" s="208" t="s">
        <v>32</v>
      </c>
      <c r="AA7" s="29" t="s">
        <v>33</v>
      </c>
      <c r="AB7" s="208" t="s">
        <v>32</v>
      </c>
      <c r="AC7" s="208" t="s">
        <v>32</v>
      </c>
      <c r="AD7" s="29" t="s">
        <v>33</v>
      </c>
      <c r="AE7" s="208" t="s">
        <v>32</v>
      </c>
      <c r="AF7" s="208" t="s">
        <v>32</v>
      </c>
      <c r="AG7" s="29" t="s">
        <v>33</v>
      </c>
      <c r="AH7" s="208" t="s">
        <v>32</v>
      </c>
      <c r="AI7" s="208" t="s">
        <v>32</v>
      </c>
      <c r="AJ7" s="29" t="s">
        <v>33</v>
      </c>
      <c r="AK7" s="208" t="s">
        <v>32</v>
      </c>
      <c r="AL7" s="208" t="s">
        <v>32</v>
      </c>
      <c r="AM7" s="29" t="s">
        <v>33</v>
      </c>
      <c r="AN7" s="208" t="s">
        <v>32</v>
      </c>
      <c r="AO7" s="208" t="s">
        <v>32</v>
      </c>
      <c r="AP7" s="29" t="s">
        <v>33</v>
      </c>
      <c r="AQ7" s="208" t="s">
        <v>32</v>
      </c>
      <c r="AR7" s="208" t="s">
        <v>32</v>
      </c>
      <c r="AS7" s="29" t="s">
        <v>33</v>
      </c>
      <c r="AT7" s="208" t="s">
        <v>32</v>
      </c>
      <c r="AU7" s="208" t="s">
        <v>32</v>
      </c>
      <c r="AV7" s="29" t="s">
        <v>33</v>
      </c>
      <c r="AW7" s="208" t="s">
        <v>32</v>
      </c>
      <c r="AX7" s="208" t="s">
        <v>32</v>
      </c>
      <c r="AY7" s="29" t="s">
        <v>33</v>
      </c>
      <c r="AZ7" s="29" t="s">
        <v>33</v>
      </c>
      <c r="BA7" s="208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208" t="s">
        <v>8</v>
      </c>
      <c r="BI7" s="29" t="s">
        <v>119</v>
      </c>
      <c r="BJ7" s="208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208" t="s">
        <v>8</v>
      </c>
      <c r="BT7" s="208" t="s">
        <v>119</v>
      </c>
      <c r="BU7" s="208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208" t="s">
        <v>8</v>
      </c>
      <c r="CE7" s="208" t="s">
        <v>119</v>
      </c>
      <c r="CF7" s="208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205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497</v>
      </c>
      <c r="BW9" s="133" t="s">
        <v>497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497</v>
      </c>
      <c r="CM9" s="133" t="s">
        <v>497</v>
      </c>
      <c r="CN9" s="124"/>
      <c r="CO9" s="131"/>
    </row>
    <row r="10" spans="1:93" s="19" customFormat="1" ht="15" customHeight="1" x14ac:dyDescent="0.25">
      <c r="A10" s="9">
        <f>A9+1</f>
        <v>2</v>
      </c>
      <c r="B10" s="10">
        <v>45962</v>
      </c>
      <c r="C10" s="10">
        <v>45991</v>
      </c>
      <c r="D10" s="12" t="s">
        <v>234</v>
      </c>
      <c r="E10" s="11">
        <v>46001</v>
      </c>
      <c r="F10" s="12" t="s">
        <v>290</v>
      </c>
      <c r="G10" s="10">
        <v>45624</v>
      </c>
      <c r="H10" s="12" t="s">
        <v>158</v>
      </c>
      <c r="I10" s="13">
        <v>115744408</v>
      </c>
      <c r="J10" s="12" t="s">
        <v>66</v>
      </c>
      <c r="K10" s="12" t="s">
        <v>65</v>
      </c>
      <c r="L10" s="12" t="s">
        <v>159</v>
      </c>
      <c r="M10" s="12" t="s">
        <v>160</v>
      </c>
      <c r="N10" s="12" t="s">
        <v>161</v>
      </c>
      <c r="O10" s="12" t="s">
        <v>52</v>
      </c>
      <c r="P10" s="14">
        <v>0.495</v>
      </c>
      <c r="Q10" s="15">
        <v>34832</v>
      </c>
      <c r="R10" s="23"/>
      <c r="S10" s="14">
        <v>320</v>
      </c>
      <c r="T10" s="14">
        <v>320</v>
      </c>
      <c r="U10" s="14">
        <v>242.6</v>
      </c>
      <c r="V10" s="24"/>
      <c r="W10" s="24"/>
      <c r="X10" s="11"/>
      <c r="Y10" s="11" t="s">
        <v>1998</v>
      </c>
      <c r="Z10" s="11" t="s">
        <v>1999</v>
      </c>
      <c r="AA10" s="11">
        <v>37298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 t="s">
        <v>42</v>
      </c>
      <c r="BA10" s="11" t="s">
        <v>42</v>
      </c>
      <c r="BB10" s="11" t="s">
        <v>42</v>
      </c>
      <c r="BC10" s="14">
        <v>222.11</v>
      </c>
      <c r="BD10" s="14"/>
      <c r="BE10" s="20"/>
      <c r="BF10" s="20"/>
      <c r="BG10" s="20"/>
      <c r="BH10" s="18"/>
      <c r="BI10" s="17"/>
      <c r="BJ10" s="18">
        <v>0</v>
      </c>
      <c r="BK10" s="18"/>
      <c r="BL10" s="18"/>
      <c r="BM10" s="11"/>
      <c r="BN10" s="11"/>
      <c r="BO10" s="16" t="s">
        <v>64</v>
      </c>
      <c r="BP10" s="20">
        <v>222.11</v>
      </c>
      <c r="BQ10" s="20"/>
      <c r="BR10" s="20"/>
      <c r="BS10" s="18"/>
      <c r="BT10" s="17"/>
      <c r="BU10" s="18">
        <v>0</v>
      </c>
      <c r="BV10" s="12" t="s">
        <v>2000</v>
      </c>
      <c r="BW10" s="12" t="s">
        <v>2001</v>
      </c>
      <c r="BX10" s="10">
        <v>46356</v>
      </c>
      <c r="BY10" s="11" t="s">
        <v>583</v>
      </c>
      <c r="BZ10" s="11"/>
      <c r="CA10" s="11"/>
      <c r="CB10" s="11"/>
      <c r="CC10" s="11"/>
      <c r="CD10" s="11"/>
      <c r="CE10" s="11"/>
      <c r="CF10" s="23">
        <v>0</v>
      </c>
      <c r="CG10" s="11"/>
      <c r="CH10" s="11"/>
      <c r="CI10" s="11"/>
      <c r="CJ10" s="11"/>
      <c r="CK10" s="18">
        <v>0</v>
      </c>
      <c r="CL10" s="12" t="s">
        <v>498</v>
      </c>
      <c r="CM10" s="12" t="s">
        <v>2001</v>
      </c>
      <c r="CN10" s="10">
        <v>46356</v>
      </c>
      <c r="CO10" s="11" t="s">
        <v>583</v>
      </c>
    </row>
    <row r="11" spans="1:93" s="19" customFormat="1" ht="15" customHeight="1" x14ac:dyDescent="0.25">
      <c r="A11" s="9">
        <f t="shared" ref="A11:A13" si="0">A10+1</f>
        <v>3</v>
      </c>
      <c r="B11" s="10">
        <v>45962</v>
      </c>
      <c r="C11" s="10">
        <v>45991</v>
      </c>
      <c r="D11" s="12" t="s">
        <v>235</v>
      </c>
      <c r="E11" s="11">
        <v>46003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34845</v>
      </c>
      <c r="R11" s="23"/>
      <c r="S11" s="14">
        <v>70.48</v>
      </c>
      <c r="T11" s="14">
        <v>70.48</v>
      </c>
      <c r="U11" s="14">
        <v>54.215000000000003</v>
      </c>
      <c r="V11" s="24"/>
      <c r="W11" s="24"/>
      <c r="X11" s="11"/>
      <c r="Y11" s="11"/>
      <c r="Z11" s="11"/>
      <c r="AA11" s="11">
        <v>39772</v>
      </c>
      <c r="AB11" s="11" t="s">
        <v>2002</v>
      </c>
      <c r="AC11" s="11" t="s">
        <v>2003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30.300999999999998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586</v>
      </c>
      <c r="BP11" s="20">
        <v>30.300999999999998</v>
      </c>
      <c r="BQ11" s="20">
        <v>31.219000000000001</v>
      </c>
      <c r="BR11" s="20">
        <v>0.219</v>
      </c>
      <c r="BS11" s="18">
        <v>31</v>
      </c>
      <c r="BT11" s="17" t="s">
        <v>42</v>
      </c>
      <c r="BU11" s="18">
        <v>31</v>
      </c>
      <c r="BV11" s="18" t="s">
        <v>2004</v>
      </c>
      <c r="BW11" s="18" t="s">
        <v>2005</v>
      </c>
      <c r="BX11" s="10">
        <v>46356</v>
      </c>
      <c r="BY11" s="11" t="s">
        <v>583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31</v>
      </c>
      <c r="CL11" s="18" t="s">
        <v>2004</v>
      </c>
      <c r="CM11" s="18" t="s">
        <v>2005</v>
      </c>
      <c r="CN11" s="10">
        <v>46356</v>
      </c>
      <c r="CO11" s="11" t="s">
        <v>583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499</v>
      </c>
      <c r="BW12" s="133" t="s">
        <v>499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499</v>
      </c>
      <c r="CM12" s="133" t="s">
        <v>499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500</v>
      </c>
      <c r="BW13" s="133" t="s">
        <v>500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500</v>
      </c>
      <c r="CM13" s="133" t="s">
        <v>500</v>
      </c>
      <c r="CN13" s="124"/>
      <c r="CO13" s="131"/>
    </row>
    <row r="14" spans="1:93" s="19" customFormat="1" ht="25.5" customHeight="1" x14ac:dyDescent="0.25">
      <c r="A14" s="262" t="s">
        <v>176</v>
      </c>
      <c r="B14" s="240" t="s">
        <v>17</v>
      </c>
      <c r="C14" s="241"/>
      <c r="D14" s="250" t="s">
        <v>0</v>
      </c>
      <c r="E14" s="251"/>
      <c r="F14" s="240" t="s">
        <v>16</v>
      </c>
      <c r="G14" s="241"/>
      <c r="H14" s="235" t="s">
        <v>238</v>
      </c>
      <c r="I14" s="246"/>
      <c r="J14" s="246"/>
      <c r="K14" s="236"/>
      <c r="L14" s="229" t="s">
        <v>20</v>
      </c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1"/>
      <c r="AZ14" s="229" t="s">
        <v>1</v>
      </c>
      <c r="BA14" s="230"/>
      <c r="BB14" s="231"/>
      <c r="BC14" s="237" t="s">
        <v>15</v>
      </c>
      <c r="BD14" s="237" t="s">
        <v>578</v>
      </c>
      <c r="BE14" s="225" t="s">
        <v>573</v>
      </c>
      <c r="BF14" s="226"/>
      <c r="BG14" s="226"/>
      <c r="BH14" s="226"/>
      <c r="BI14" s="226"/>
      <c r="BJ14" s="226"/>
      <c r="BK14" s="226"/>
      <c r="BL14" s="226"/>
      <c r="BM14" s="226"/>
      <c r="BN14" s="226"/>
      <c r="BO14" s="226"/>
      <c r="BP14" s="226"/>
      <c r="BQ14" s="226"/>
      <c r="BR14" s="226"/>
      <c r="BS14" s="226"/>
      <c r="BT14" s="226"/>
      <c r="BU14" s="226"/>
      <c r="BV14" s="226"/>
      <c r="BW14" s="226"/>
      <c r="BX14" s="226"/>
      <c r="BY14" s="226"/>
      <c r="BZ14" s="226"/>
      <c r="CA14" s="226"/>
      <c r="CB14" s="226"/>
      <c r="CC14" s="226"/>
      <c r="CD14" s="226"/>
      <c r="CE14" s="226"/>
      <c r="CF14" s="226"/>
      <c r="CG14" s="226"/>
      <c r="CH14" s="226"/>
      <c r="CI14" s="226"/>
      <c r="CJ14" s="227"/>
      <c r="CK14" s="271" t="s">
        <v>574</v>
      </c>
      <c r="CL14" s="272"/>
      <c r="CM14" s="272"/>
      <c r="CN14" s="272"/>
      <c r="CO14" s="273"/>
    </row>
    <row r="15" spans="1:93" ht="28.5" customHeight="1" x14ac:dyDescent="0.25">
      <c r="A15" s="263"/>
      <c r="B15" s="242"/>
      <c r="C15" s="243"/>
      <c r="D15" s="252"/>
      <c r="E15" s="253"/>
      <c r="F15" s="242"/>
      <c r="G15" s="243"/>
      <c r="H15" s="234" t="s">
        <v>4</v>
      </c>
      <c r="I15" s="234" t="s">
        <v>5</v>
      </c>
      <c r="J15" s="256" t="s">
        <v>6</v>
      </c>
      <c r="K15" s="257"/>
      <c r="L15" s="234" t="s">
        <v>4</v>
      </c>
      <c r="M15" s="256" t="s">
        <v>7</v>
      </c>
      <c r="N15" s="257"/>
      <c r="O15" s="256" t="s">
        <v>21</v>
      </c>
      <c r="P15" s="265" t="s">
        <v>41</v>
      </c>
      <c r="Q15" s="256" t="s">
        <v>22</v>
      </c>
      <c r="R15" s="257"/>
      <c r="S15" s="235" t="s">
        <v>25</v>
      </c>
      <c r="T15" s="236"/>
      <c r="U15" s="210" t="s">
        <v>29</v>
      </c>
      <c r="V15" s="249" t="s">
        <v>28</v>
      </c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  <c r="AY15" s="236"/>
      <c r="AZ15" s="234" t="s">
        <v>37</v>
      </c>
      <c r="BA15" s="234" t="s">
        <v>38</v>
      </c>
      <c r="BB15" s="234" t="s">
        <v>39</v>
      </c>
      <c r="BC15" s="238"/>
      <c r="BD15" s="238"/>
      <c r="BE15" s="229" t="s">
        <v>152</v>
      </c>
      <c r="BF15" s="230"/>
      <c r="BG15" s="230"/>
      <c r="BH15" s="230"/>
      <c r="BI15" s="230"/>
      <c r="BJ15" s="230"/>
      <c r="BK15" s="230"/>
      <c r="BL15" s="230"/>
      <c r="BM15" s="230"/>
      <c r="BN15" s="231"/>
      <c r="BO15" s="229" t="s">
        <v>153</v>
      </c>
      <c r="BP15" s="230"/>
      <c r="BQ15" s="230"/>
      <c r="BR15" s="230"/>
      <c r="BS15" s="230"/>
      <c r="BT15" s="230"/>
      <c r="BU15" s="230"/>
      <c r="BV15" s="230"/>
      <c r="BW15" s="230"/>
      <c r="BX15" s="230"/>
      <c r="BY15" s="231"/>
      <c r="BZ15" s="229" t="s">
        <v>554</v>
      </c>
      <c r="CA15" s="230"/>
      <c r="CB15" s="230"/>
      <c r="CC15" s="230"/>
      <c r="CD15" s="230"/>
      <c r="CE15" s="230"/>
      <c r="CF15" s="230"/>
      <c r="CG15" s="230"/>
      <c r="CH15" s="230"/>
      <c r="CI15" s="230"/>
      <c r="CJ15" s="231"/>
      <c r="CK15" s="271" t="s">
        <v>575</v>
      </c>
      <c r="CL15" s="272"/>
      <c r="CM15" s="272"/>
      <c r="CN15" s="272"/>
      <c r="CO15" s="273"/>
    </row>
    <row r="16" spans="1:93" ht="25.5" customHeight="1" x14ac:dyDescent="0.25">
      <c r="A16" s="263"/>
      <c r="B16" s="242"/>
      <c r="C16" s="243"/>
      <c r="D16" s="252"/>
      <c r="E16" s="253"/>
      <c r="F16" s="242"/>
      <c r="G16" s="243"/>
      <c r="H16" s="232"/>
      <c r="I16" s="232"/>
      <c r="J16" s="258"/>
      <c r="K16" s="259"/>
      <c r="L16" s="232"/>
      <c r="M16" s="258"/>
      <c r="N16" s="259"/>
      <c r="O16" s="258"/>
      <c r="P16" s="266"/>
      <c r="Q16" s="258"/>
      <c r="R16" s="259"/>
      <c r="S16" s="234" t="s">
        <v>26</v>
      </c>
      <c r="T16" s="234" t="s">
        <v>27</v>
      </c>
      <c r="U16" s="234" t="s">
        <v>30</v>
      </c>
      <c r="V16" s="235" t="s">
        <v>31</v>
      </c>
      <c r="W16" s="246"/>
      <c r="X16" s="236"/>
      <c r="Y16" s="235" t="s">
        <v>188</v>
      </c>
      <c r="Z16" s="246"/>
      <c r="AA16" s="236"/>
      <c r="AB16" s="235" t="s">
        <v>189</v>
      </c>
      <c r="AC16" s="246"/>
      <c r="AD16" s="236"/>
      <c r="AE16" s="235" t="s">
        <v>190</v>
      </c>
      <c r="AF16" s="246"/>
      <c r="AG16" s="236"/>
      <c r="AH16" s="235" t="s">
        <v>191</v>
      </c>
      <c r="AI16" s="246"/>
      <c r="AJ16" s="236"/>
      <c r="AK16" s="235" t="s">
        <v>192</v>
      </c>
      <c r="AL16" s="246"/>
      <c r="AM16" s="236"/>
      <c r="AN16" s="235" t="s">
        <v>193</v>
      </c>
      <c r="AO16" s="246"/>
      <c r="AP16" s="236"/>
      <c r="AQ16" s="235" t="s">
        <v>194</v>
      </c>
      <c r="AR16" s="246"/>
      <c r="AS16" s="236"/>
      <c r="AT16" s="235" t="s">
        <v>195</v>
      </c>
      <c r="AU16" s="246"/>
      <c r="AV16" s="236"/>
      <c r="AW16" s="235" t="s">
        <v>196</v>
      </c>
      <c r="AX16" s="246"/>
      <c r="AY16" s="236"/>
      <c r="AZ16" s="232"/>
      <c r="BA16" s="232"/>
      <c r="BB16" s="232"/>
      <c r="BC16" s="238"/>
      <c r="BD16" s="238"/>
      <c r="BE16" s="234" t="s">
        <v>239</v>
      </c>
      <c r="BF16" s="232" t="s">
        <v>117</v>
      </c>
      <c r="BG16" s="228" t="s">
        <v>116</v>
      </c>
      <c r="BH16" s="228" t="s">
        <v>568</v>
      </c>
      <c r="BI16" s="228" t="s">
        <v>556</v>
      </c>
      <c r="BJ16" s="234" t="s">
        <v>557</v>
      </c>
      <c r="BK16" s="235" t="s">
        <v>569</v>
      </c>
      <c r="BL16" s="236"/>
      <c r="BM16" s="228" t="s">
        <v>559</v>
      </c>
      <c r="BN16" s="228" t="s">
        <v>567</v>
      </c>
      <c r="BO16" s="234" t="s">
        <v>240</v>
      </c>
      <c r="BP16" s="234" t="s">
        <v>241</v>
      </c>
      <c r="BQ16" s="232" t="s">
        <v>117</v>
      </c>
      <c r="BR16" s="228" t="s">
        <v>116</v>
      </c>
      <c r="BS16" s="228" t="s">
        <v>568</v>
      </c>
      <c r="BT16" s="228" t="s">
        <v>556</v>
      </c>
      <c r="BU16" s="234" t="s">
        <v>557</v>
      </c>
      <c r="BV16" s="235" t="s">
        <v>570</v>
      </c>
      <c r="BW16" s="236"/>
      <c r="BX16" s="228" t="s">
        <v>559</v>
      </c>
      <c r="BY16" s="228" t="s">
        <v>560</v>
      </c>
      <c r="BZ16" s="234" t="s">
        <v>562</v>
      </c>
      <c r="CA16" s="234" t="s">
        <v>232</v>
      </c>
      <c r="CB16" s="232" t="s">
        <v>117</v>
      </c>
      <c r="CC16" s="228" t="s">
        <v>116</v>
      </c>
      <c r="CD16" s="234" t="s">
        <v>563</v>
      </c>
      <c r="CE16" s="228" t="s">
        <v>556</v>
      </c>
      <c r="CF16" s="234" t="s">
        <v>557</v>
      </c>
      <c r="CG16" s="235" t="s">
        <v>564</v>
      </c>
      <c r="CH16" s="236"/>
      <c r="CI16" s="228" t="s">
        <v>559</v>
      </c>
      <c r="CJ16" s="228" t="s">
        <v>560</v>
      </c>
      <c r="CK16" s="237" t="s">
        <v>565</v>
      </c>
      <c r="CL16" s="268" t="s">
        <v>558</v>
      </c>
      <c r="CM16" s="269"/>
      <c r="CN16" s="270" t="s">
        <v>566</v>
      </c>
      <c r="CO16" s="270" t="s">
        <v>567</v>
      </c>
    </row>
    <row r="17" spans="1:93" ht="50.25" customHeight="1" x14ac:dyDescent="0.25">
      <c r="A17" s="264"/>
      <c r="B17" s="244"/>
      <c r="C17" s="245"/>
      <c r="D17" s="254"/>
      <c r="E17" s="255"/>
      <c r="F17" s="244"/>
      <c r="G17" s="245"/>
      <c r="H17" s="233"/>
      <c r="I17" s="233"/>
      <c r="J17" s="260"/>
      <c r="K17" s="261"/>
      <c r="L17" s="233"/>
      <c r="M17" s="260"/>
      <c r="N17" s="261"/>
      <c r="O17" s="260"/>
      <c r="P17" s="267"/>
      <c r="Q17" s="260"/>
      <c r="R17" s="261"/>
      <c r="S17" s="233"/>
      <c r="T17" s="233"/>
      <c r="U17" s="233"/>
      <c r="V17" s="208" t="s">
        <v>34</v>
      </c>
      <c r="W17" s="208" t="s">
        <v>35</v>
      </c>
      <c r="X17" s="208" t="s">
        <v>36</v>
      </c>
      <c r="Y17" s="208" t="s">
        <v>34</v>
      </c>
      <c r="Z17" s="208" t="s">
        <v>35</v>
      </c>
      <c r="AA17" s="208" t="s">
        <v>36</v>
      </c>
      <c r="AB17" s="208" t="s">
        <v>34</v>
      </c>
      <c r="AC17" s="208" t="s">
        <v>35</v>
      </c>
      <c r="AD17" s="208" t="s">
        <v>36</v>
      </c>
      <c r="AE17" s="208" t="s">
        <v>34</v>
      </c>
      <c r="AF17" s="208" t="s">
        <v>35</v>
      </c>
      <c r="AG17" s="208" t="s">
        <v>36</v>
      </c>
      <c r="AH17" s="208" t="s">
        <v>34</v>
      </c>
      <c r="AI17" s="208" t="s">
        <v>35</v>
      </c>
      <c r="AJ17" s="208" t="s">
        <v>36</v>
      </c>
      <c r="AK17" s="208" t="s">
        <v>34</v>
      </c>
      <c r="AL17" s="208" t="s">
        <v>35</v>
      </c>
      <c r="AM17" s="208" t="s">
        <v>36</v>
      </c>
      <c r="AN17" s="208" t="s">
        <v>34</v>
      </c>
      <c r="AO17" s="208" t="s">
        <v>35</v>
      </c>
      <c r="AP17" s="208" t="s">
        <v>36</v>
      </c>
      <c r="AQ17" s="208" t="s">
        <v>34</v>
      </c>
      <c r="AR17" s="208" t="s">
        <v>35</v>
      </c>
      <c r="AS17" s="208" t="s">
        <v>36</v>
      </c>
      <c r="AT17" s="208" t="s">
        <v>34</v>
      </c>
      <c r="AU17" s="208" t="s">
        <v>35</v>
      </c>
      <c r="AV17" s="208" t="s">
        <v>36</v>
      </c>
      <c r="AW17" s="208" t="s">
        <v>34</v>
      </c>
      <c r="AX17" s="208" t="s">
        <v>35</v>
      </c>
      <c r="AY17" s="208" t="s">
        <v>36</v>
      </c>
      <c r="AZ17" s="233"/>
      <c r="BA17" s="233"/>
      <c r="BB17" s="233"/>
      <c r="BC17" s="239"/>
      <c r="BD17" s="239"/>
      <c r="BE17" s="233"/>
      <c r="BF17" s="233"/>
      <c r="BG17" s="228"/>
      <c r="BH17" s="228"/>
      <c r="BI17" s="228"/>
      <c r="BJ17" s="233"/>
      <c r="BK17" s="206" t="s">
        <v>9</v>
      </c>
      <c r="BL17" s="206" t="s">
        <v>10</v>
      </c>
      <c r="BM17" s="228"/>
      <c r="BN17" s="228"/>
      <c r="BO17" s="233"/>
      <c r="BP17" s="233"/>
      <c r="BQ17" s="233"/>
      <c r="BR17" s="228"/>
      <c r="BS17" s="228"/>
      <c r="BT17" s="228"/>
      <c r="BU17" s="233"/>
      <c r="BV17" s="206" t="s">
        <v>9</v>
      </c>
      <c r="BW17" s="206" t="s">
        <v>10</v>
      </c>
      <c r="BX17" s="228"/>
      <c r="BY17" s="228"/>
      <c r="BZ17" s="233"/>
      <c r="CA17" s="233"/>
      <c r="CB17" s="233"/>
      <c r="CC17" s="228"/>
      <c r="CD17" s="233"/>
      <c r="CE17" s="228"/>
      <c r="CF17" s="233"/>
      <c r="CG17" s="206" t="s">
        <v>9</v>
      </c>
      <c r="CH17" s="206" t="s">
        <v>10</v>
      </c>
      <c r="CI17" s="228"/>
      <c r="CJ17" s="228"/>
      <c r="CK17" s="239"/>
      <c r="CL17" s="204" t="s">
        <v>9</v>
      </c>
      <c r="CM17" s="204" t="s">
        <v>10</v>
      </c>
      <c r="CN17" s="270"/>
      <c r="CO17" s="270"/>
    </row>
    <row r="18" spans="1:93" ht="38.25" customHeight="1" x14ac:dyDescent="0.25">
      <c r="A18" s="26" t="s">
        <v>33</v>
      </c>
      <c r="B18" s="204" t="s">
        <v>18</v>
      </c>
      <c r="C18" s="204" t="s">
        <v>19</v>
      </c>
      <c r="D18" s="204" t="s">
        <v>2</v>
      </c>
      <c r="E18" s="204" t="s">
        <v>3</v>
      </c>
      <c r="F18" s="204" t="s">
        <v>2</v>
      </c>
      <c r="G18" s="204" t="s">
        <v>3</v>
      </c>
      <c r="H18" s="29" t="s">
        <v>33</v>
      </c>
      <c r="I18" s="29" t="s">
        <v>33</v>
      </c>
      <c r="J18" s="30" t="s">
        <v>12</v>
      </c>
      <c r="K18" s="209" t="s">
        <v>13</v>
      </c>
      <c r="L18" s="29" t="s">
        <v>33</v>
      </c>
      <c r="M18" s="30" t="s">
        <v>12</v>
      </c>
      <c r="N18" s="209" t="s">
        <v>13</v>
      </c>
      <c r="O18" s="31" t="s">
        <v>33</v>
      </c>
      <c r="P18" s="207" t="s">
        <v>14</v>
      </c>
      <c r="Q18" s="207" t="s">
        <v>23</v>
      </c>
      <c r="R18" s="207" t="s">
        <v>24</v>
      </c>
      <c r="S18" s="207" t="s">
        <v>11</v>
      </c>
      <c r="T18" s="207" t="s">
        <v>11</v>
      </c>
      <c r="U18" s="208" t="s">
        <v>11</v>
      </c>
      <c r="V18" s="208" t="s">
        <v>32</v>
      </c>
      <c r="W18" s="208" t="s">
        <v>32</v>
      </c>
      <c r="X18" s="29" t="s">
        <v>33</v>
      </c>
      <c r="Y18" s="208" t="s">
        <v>32</v>
      </c>
      <c r="Z18" s="208" t="s">
        <v>32</v>
      </c>
      <c r="AA18" s="29" t="s">
        <v>33</v>
      </c>
      <c r="AB18" s="208" t="s">
        <v>32</v>
      </c>
      <c r="AC18" s="208" t="s">
        <v>32</v>
      </c>
      <c r="AD18" s="29" t="s">
        <v>33</v>
      </c>
      <c r="AE18" s="208" t="s">
        <v>32</v>
      </c>
      <c r="AF18" s="208" t="s">
        <v>32</v>
      </c>
      <c r="AG18" s="29" t="s">
        <v>33</v>
      </c>
      <c r="AH18" s="208" t="s">
        <v>32</v>
      </c>
      <c r="AI18" s="208" t="s">
        <v>32</v>
      </c>
      <c r="AJ18" s="29" t="s">
        <v>33</v>
      </c>
      <c r="AK18" s="208" t="s">
        <v>32</v>
      </c>
      <c r="AL18" s="208" t="s">
        <v>32</v>
      </c>
      <c r="AM18" s="29" t="s">
        <v>33</v>
      </c>
      <c r="AN18" s="208" t="s">
        <v>32</v>
      </c>
      <c r="AO18" s="208" t="s">
        <v>32</v>
      </c>
      <c r="AP18" s="29" t="s">
        <v>33</v>
      </c>
      <c r="AQ18" s="208" t="s">
        <v>32</v>
      </c>
      <c r="AR18" s="208" t="s">
        <v>32</v>
      </c>
      <c r="AS18" s="29" t="s">
        <v>33</v>
      </c>
      <c r="AT18" s="208" t="s">
        <v>32</v>
      </c>
      <c r="AU18" s="208" t="s">
        <v>32</v>
      </c>
      <c r="AV18" s="29" t="s">
        <v>33</v>
      </c>
      <c r="AW18" s="208" t="s">
        <v>32</v>
      </c>
      <c r="AX18" s="208" t="s">
        <v>32</v>
      </c>
      <c r="AY18" s="29" t="s">
        <v>33</v>
      </c>
      <c r="AZ18" s="29" t="s">
        <v>33</v>
      </c>
      <c r="BA18" s="208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208" t="s">
        <v>8</v>
      </c>
      <c r="BI18" s="29" t="s">
        <v>119</v>
      </c>
      <c r="BJ18" s="208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208" t="s">
        <v>8</v>
      </c>
      <c r="BT18" s="208" t="s">
        <v>119</v>
      </c>
      <c r="BU18" s="208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208" t="s">
        <v>8</v>
      </c>
      <c r="CE18" s="208" t="s">
        <v>119</v>
      </c>
      <c r="CF18" s="208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205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501</v>
      </c>
      <c r="BW20" s="133" t="s">
        <v>501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501</v>
      </c>
      <c r="CM20" s="133" t="s">
        <v>501</v>
      </c>
      <c r="CN20" s="124"/>
      <c r="CO20" s="131"/>
    </row>
    <row r="21" spans="1:93" s="19" customFormat="1" ht="15" customHeight="1" x14ac:dyDescent="0.25">
      <c r="A21" s="123">
        <f>A20+1</f>
        <v>7</v>
      </c>
      <c r="B21" s="124"/>
      <c r="C21" s="124"/>
      <c r="D21" s="125" t="s">
        <v>243</v>
      </c>
      <c r="E21" s="108" t="s">
        <v>42</v>
      </c>
      <c r="F21" s="125" t="s">
        <v>293</v>
      </c>
      <c r="G21" s="124">
        <v>45589</v>
      </c>
      <c r="H21" s="125" t="s">
        <v>279</v>
      </c>
      <c r="I21" s="126">
        <v>206114571</v>
      </c>
      <c r="J21" s="125" t="s">
        <v>44</v>
      </c>
      <c r="K21" s="125" t="s">
        <v>59</v>
      </c>
      <c r="L21" s="125" t="s">
        <v>155</v>
      </c>
      <c r="M21" s="125" t="s">
        <v>156</v>
      </c>
      <c r="N21" s="125" t="s">
        <v>157</v>
      </c>
      <c r="O21" s="125" t="s">
        <v>43</v>
      </c>
      <c r="P21" s="127">
        <v>1.85</v>
      </c>
      <c r="Q21" s="128"/>
      <c r="R21" s="129"/>
      <c r="S21" s="127"/>
      <c r="T21" s="127"/>
      <c r="U21" s="127"/>
      <c r="V21" s="130"/>
      <c r="W21" s="130"/>
      <c r="X21" s="131"/>
      <c r="Y21" s="131"/>
      <c r="Z21" s="131"/>
      <c r="AA21" s="131">
        <v>39490</v>
      </c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 t="s">
        <v>42</v>
      </c>
      <c r="BA21" s="131" t="s">
        <v>42</v>
      </c>
      <c r="BB21" s="131" t="s">
        <v>42</v>
      </c>
      <c r="BC21" s="127"/>
      <c r="BD21" s="127"/>
      <c r="BE21" s="132"/>
      <c r="BF21" s="132"/>
      <c r="BG21" s="132"/>
      <c r="BH21" s="133"/>
      <c r="BI21" s="134"/>
      <c r="BJ21" s="133">
        <v>0</v>
      </c>
      <c r="BK21" s="133"/>
      <c r="BL21" s="133"/>
      <c r="BM21" s="131"/>
      <c r="BN21" s="131"/>
      <c r="BO21" s="135" t="s">
        <v>591</v>
      </c>
      <c r="BP21" s="132"/>
      <c r="BQ21" s="132"/>
      <c r="BR21" s="132"/>
      <c r="BS21" s="133"/>
      <c r="BT21" s="134"/>
      <c r="BU21" s="133">
        <v>0</v>
      </c>
      <c r="BV21" s="133" t="s">
        <v>502</v>
      </c>
      <c r="BW21" s="133" t="s">
        <v>502</v>
      </c>
      <c r="BX21" s="124"/>
      <c r="BY21" s="131"/>
      <c r="BZ21" s="131"/>
      <c r="CA21" s="131"/>
      <c r="CB21" s="131"/>
      <c r="CC21" s="131"/>
      <c r="CD21" s="131"/>
      <c r="CE21" s="131"/>
      <c r="CF21" s="129">
        <v>0</v>
      </c>
      <c r="CG21" s="131"/>
      <c r="CH21" s="131"/>
      <c r="CI21" s="131"/>
      <c r="CJ21" s="131"/>
      <c r="CK21" s="133">
        <v>0</v>
      </c>
      <c r="CL21" s="133" t="s">
        <v>502</v>
      </c>
      <c r="CM21" s="133" t="s">
        <v>502</v>
      </c>
      <c r="CN21" s="124"/>
      <c r="CO21" s="131"/>
    </row>
    <row r="22" spans="1:93" s="19" customFormat="1" ht="15" customHeight="1" x14ac:dyDescent="0.25">
      <c r="A22" s="9">
        <f t="shared" ref="A22:A51" si="1">A21+1</f>
        <v>8</v>
      </c>
      <c r="B22" s="10">
        <v>45962</v>
      </c>
      <c r="C22" s="10">
        <v>45991</v>
      </c>
      <c r="D22" s="12" t="s">
        <v>244</v>
      </c>
      <c r="E22" s="11">
        <v>46000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34840</v>
      </c>
      <c r="R22" s="23"/>
      <c r="S22" s="14">
        <v>2046</v>
      </c>
      <c r="T22" s="14">
        <v>2078.2359999999999</v>
      </c>
      <c r="U22" s="14">
        <v>2054.9</v>
      </c>
      <c r="V22" s="24"/>
      <c r="W22" s="24"/>
      <c r="X22" s="11"/>
      <c r="Y22" s="11" t="s">
        <v>2006</v>
      </c>
      <c r="Z22" s="11" t="s">
        <v>2007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1927.2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1927.2</v>
      </c>
      <c r="BQ22" s="20">
        <v>1927.72</v>
      </c>
      <c r="BR22" s="20">
        <v>0.72</v>
      </c>
      <c r="BS22" s="18">
        <v>1927</v>
      </c>
      <c r="BT22" s="17" t="s">
        <v>42</v>
      </c>
      <c r="BU22" s="18">
        <v>1927</v>
      </c>
      <c r="BV22" s="18" t="s">
        <v>2008</v>
      </c>
      <c r="BW22" s="18" t="s">
        <v>2009</v>
      </c>
      <c r="BX22" s="10">
        <v>46356</v>
      </c>
      <c r="BY22" s="11" t="s">
        <v>583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1927</v>
      </c>
      <c r="CL22" s="18" t="s">
        <v>2008</v>
      </c>
      <c r="CM22" s="18" t="s">
        <v>2009</v>
      </c>
      <c r="CN22" s="10">
        <v>46356</v>
      </c>
      <c r="CO22" s="11" t="s">
        <v>583</v>
      </c>
    </row>
    <row r="23" spans="1:93" s="19" customFormat="1" ht="15" customHeight="1" x14ac:dyDescent="0.25">
      <c r="A23" s="9">
        <f t="shared" si="1"/>
        <v>9</v>
      </c>
      <c r="B23" s="10">
        <v>45962</v>
      </c>
      <c r="C23" s="10">
        <v>45991</v>
      </c>
      <c r="D23" s="12" t="s">
        <v>245</v>
      </c>
      <c r="E23" s="11">
        <v>46001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34840</v>
      </c>
      <c r="R23" s="23"/>
      <c r="S23" s="14">
        <v>2086.5</v>
      </c>
      <c r="T23" s="14">
        <v>2714.8969999999999</v>
      </c>
      <c r="U23" s="14">
        <v>1932.588</v>
      </c>
      <c r="V23" s="24"/>
      <c r="W23" s="24"/>
      <c r="X23" s="11"/>
      <c r="Y23" s="11" t="s">
        <v>2010</v>
      </c>
      <c r="Z23" s="11" t="s">
        <v>2011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1785.34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1785.34</v>
      </c>
      <c r="BQ23" s="20">
        <v>1785.3440000000001</v>
      </c>
      <c r="BR23" s="20">
        <v>0.34399999999999997</v>
      </c>
      <c r="BS23" s="18">
        <v>1785</v>
      </c>
      <c r="BT23" s="17" t="s">
        <v>42</v>
      </c>
      <c r="BU23" s="18">
        <v>1785</v>
      </c>
      <c r="BV23" s="18" t="s">
        <v>2012</v>
      </c>
      <c r="BW23" s="18" t="s">
        <v>2013</v>
      </c>
      <c r="BX23" s="10">
        <v>46356</v>
      </c>
      <c r="BY23" s="11" t="s">
        <v>583</v>
      </c>
      <c r="BZ23" s="11" t="s">
        <v>42</v>
      </c>
      <c r="CA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1785</v>
      </c>
      <c r="CL23" s="18" t="s">
        <v>2012</v>
      </c>
      <c r="CM23" s="18" t="s">
        <v>2013</v>
      </c>
      <c r="CN23" s="10">
        <v>46356</v>
      </c>
      <c r="CO23" s="11" t="s">
        <v>583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503</v>
      </c>
      <c r="BW24" s="133" t="s">
        <v>503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503</v>
      </c>
      <c r="CM24" s="133" t="s">
        <v>503</v>
      </c>
      <c r="CN24" s="124"/>
      <c r="CO24" s="131"/>
    </row>
    <row r="25" spans="1:93" s="19" customFormat="1" ht="15" customHeight="1" x14ac:dyDescent="0.25">
      <c r="A25" s="85">
        <f t="shared" si="1"/>
        <v>11</v>
      </c>
      <c r="B25" s="10">
        <v>45962</v>
      </c>
      <c r="C25" s="10">
        <v>45991</v>
      </c>
      <c r="D25" s="12" t="s">
        <v>247</v>
      </c>
      <c r="E25" s="11">
        <v>46002</v>
      </c>
      <c r="F25" s="12" t="s">
        <v>296</v>
      </c>
      <c r="G25" s="10">
        <v>45624</v>
      </c>
      <c r="H25" s="12" t="s">
        <v>138</v>
      </c>
      <c r="I25" s="12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20">
        <v>2.004</v>
      </c>
      <c r="Q25" s="15">
        <v>34828</v>
      </c>
      <c r="R25" s="23"/>
      <c r="S25" s="14">
        <v>199.53700000000001</v>
      </c>
      <c r="T25" s="14">
        <v>205.816</v>
      </c>
      <c r="U25" s="14">
        <v>205.5</v>
      </c>
      <c r="V25" s="24"/>
      <c r="W25" s="24"/>
      <c r="X25" s="11"/>
      <c r="Y25" s="11" t="s">
        <v>2014</v>
      </c>
      <c r="Z25" s="11" t="s">
        <v>2015</v>
      </c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>
        <v>195.88499999999999</v>
      </c>
      <c r="BD25" s="14">
        <v>0</v>
      </c>
      <c r="BE25" s="20" t="s">
        <v>42</v>
      </c>
      <c r="BF25" s="20" t="s">
        <v>42</v>
      </c>
      <c r="BG25" s="20" t="s">
        <v>42</v>
      </c>
      <c r="BH25" s="18" t="s">
        <v>42</v>
      </c>
      <c r="BI25" s="17" t="s">
        <v>42</v>
      </c>
      <c r="BJ25" s="18">
        <v>0</v>
      </c>
      <c r="BK25" s="18" t="s">
        <v>42</v>
      </c>
      <c r="BL25" s="18" t="s">
        <v>42</v>
      </c>
      <c r="BM25" s="11" t="s">
        <v>42</v>
      </c>
      <c r="BN25" s="11" t="s">
        <v>42</v>
      </c>
      <c r="BO25" s="106" t="s">
        <v>591</v>
      </c>
      <c r="BP25" s="20">
        <v>195.88499999999999</v>
      </c>
      <c r="BQ25" s="20">
        <v>196.29599999999999</v>
      </c>
      <c r="BR25" s="20">
        <v>0.29599999999999999</v>
      </c>
      <c r="BS25" s="18">
        <v>196</v>
      </c>
      <c r="BT25" s="17" t="s">
        <v>42</v>
      </c>
      <c r="BU25" s="18">
        <v>196</v>
      </c>
      <c r="BV25" s="18" t="s">
        <v>2016</v>
      </c>
      <c r="BW25" s="18" t="s">
        <v>2017</v>
      </c>
      <c r="BX25" s="10">
        <v>46356</v>
      </c>
      <c r="BY25" s="11" t="s">
        <v>583</v>
      </c>
      <c r="BZ25" s="11" t="s">
        <v>42</v>
      </c>
      <c r="CA25" s="11" t="s">
        <v>42</v>
      </c>
      <c r="CB25" s="11" t="s">
        <v>42</v>
      </c>
      <c r="CC25" s="11" t="s">
        <v>42</v>
      </c>
      <c r="CD25" s="11" t="s">
        <v>42</v>
      </c>
      <c r="CE25" s="11" t="s">
        <v>42</v>
      </c>
      <c r="CF25" s="18">
        <v>0</v>
      </c>
      <c r="CG25" s="11" t="s">
        <v>42</v>
      </c>
      <c r="CH25" s="11" t="s">
        <v>42</v>
      </c>
      <c r="CI25" s="11" t="s">
        <v>42</v>
      </c>
      <c r="CJ25" s="11" t="s">
        <v>42</v>
      </c>
      <c r="CK25" s="18">
        <v>196</v>
      </c>
      <c r="CL25" s="18" t="s">
        <v>2016</v>
      </c>
      <c r="CM25" s="18" t="s">
        <v>2018</v>
      </c>
      <c r="CN25" s="10">
        <v>46356</v>
      </c>
      <c r="CO25" s="11" t="s">
        <v>583</v>
      </c>
    </row>
    <row r="26" spans="1:93" s="19" customFormat="1" ht="15" customHeight="1" x14ac:dyDescent="0.25">
      <c r="A26" s="123">
        <f t="shared" si="1"/>
        <v>12</v>
      </c>
      <c r="B26" s="124"/>
      <c r="C26" s="124"/>
      <c r="D26" s="125" t="s">
        <v>248</v>
      </c>
      <c r="E26" s="108" t="s">
        <v>42</v>
      </c>
      <c r="F26" s="125" t="s">
        <v>297</v>
      </c>
      <c r="G26" s="124">
        <v>45589</v>
      </c>
      <c r="H26" s="125" t="s">
        <v>126</v>
      </c>
      <c r="I26" s="126">
        <v>829053852</v>
      </c>
      <c r="J26" s="125" t="s">
        <v>81</v>
      </c>
      <c r="K26" s="125" t="s">
        <v>82</v>
      </c>
      <c r="L26" s="125" t="s">
        <v>127</v>
      </c>
      <c r="M26" s="125" t="s">
        <v>81</v>
      </c>
      <c r="N26" s="125" t="s">
        <v>82</v>
      </c>
      <c r="O26" s="125" t="s">
        <v>63</v>
      </c>
      <c r="P26" s="127">
        <v>2</v>
      </c>
      <c r="Q26" s="128"/>
      <c r="R26" s="129"/>
      <c r="S26" s="127"/>
      <c r="T26" s="127"/>
      <c r="U26" s="127"/>
      <c r="V26" s="130"/>
      <c r="W26" s="130"/>
      <c r="X26" s="131"/>
      <c r="Y26" s="131"/>
      <c r="Z26" s="131"/>
      <c r="AA26" s="131">
        <v>40176</v>
      </c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 t="s">
        <v>128</v>
      </c>
      <c r="BA26" s="136">
        <v>440061.75</v>
      </c>
      <c r="BB26" s="124">
        <v>39486</v>
      </c>
      <c r="BC26" s="127"/>
      <c r="BD26" s="127"/>
      <c r="BE26" s="132"/>
      <c r="BF26" s="132"/>
      <c r="BG26" s="132"/>
      <c r="BH26" s="133"/>
      <c r="BI26" s="134"/>
      <c r="BJ26" s="133">
        <v>0</v>
      </c>
      <c r="BK26" s="133"/>
      <c r="BL26" s="133"/>
      <c r="BM26" s="131"/>
      <c r="BN26" s="131"/>
      <c r="BO26" s="135" t="s">
        <v>182</v>
      </c>
      <c r="BP26" s="132"/>
      <c r="BQ26" s="132"/>
      <c r="BR26" s="132"/>
      <c r="BS26" s="133"/>
      <c r="BT26" s="134"/>
      <c r="BU26" s="133">
        <v>0</v>
      </c>
      <c r="BV26" s="133" t="s">
        <v>504</v>
      </c>
      <c r="BW26" s="133" t="s">
        <v>504</v>
      </c>
      <c r="BX26" s="124"/>
      <c r="BY26" s="131"/>
      <c r="BZ26" s="135"/>
      <c r="CA26" s="132"/>
      <c r="CB26" s="132"/>
      <c r="CC26" s="132"/>
      <c r="CD26" s="133"/>
      <c r="CE26" s="134"/>
      <c r="CF26" s="133">
        <v>0</v>
      </c>
      <c r="CG26" s="133"/>
      <c r="CH26" s="133"/>
      <c r="CI26" s="131"/>
      <c r="CJ26" s="131"/>
      <c r="CK26" s="133">
        <v>0</v>
      </c>
      <c r="CL26" s="133" t="s">
        <v>504</v>
      </c>
      <c r="CM26" s="133" t="s">
        <v>504</v>
      </c>
      <c r="CN26" s="124"/>
      <c r="CO26" s="131"/>
    </row>
    <row r="27" spans="1:93" s="19" customFormat="1" ht="15" customHeight="1" x14ac:dyDescent="0.25">
      <c r="A27" s="9">
        <f t="shared" si="1"/>
        <v>13</v>
      </c>
      <c r="B27" s="10">
        <v>45962</v>
      </c>
      <c r="C27" s="10">
        <v>45991</v>
      </c>
      <c r="D27" s="12" t="s">
        <v>249</v>
      </c>
      <c r="E27" s="11">
        <v>46001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34840</v>
      </c>
      <c r="R27" s="23"/>
      <c r="S27" s="14">
        <v>2125.652</v>
      </c>
      <c r="T27" s="14">
        <v>2995.68</v>
      </c>
      <c r="U27" s="14">
        <v>2099.3130000000001</v>
      </c>
      <c r="V27" s="24"/>
      <c r="W27" s="24"/>
      <c r="X27" s="11"/>
      <c r="Y27" s="11" t="s">
        <v>2019</v>
      </c>
      <c r="Z27" s="11" t="s">
        <v>2020</v>
      </c>
      <c r="AA27" s="11">
        <v>41254</v>
      </c>
      <c r="AB27" s="11" t="s">
        <v>2021</v>
      </c>
      <c r="AC27" s="11" t="s">
        <v>2022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1994.826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1994.826</v>
      </c>
      <c r="BQ27" s="20">
        <v>1995.008</v>
      </c>
      <c r="BR27" s="20">
        <v>8.0000000000000002E-3</v>
      </c>
      <c r="BS27" s="18">
        <v>1995</v>
      </c>
      <c r="BT27" s="17" t="s">
        <v>42</v>
      </c>
      <c r="BU27" s="18">
        <v>1995</v>
      </c>
      <c r="BV27" s="18" t="s">
        <v>2023</v>
      </c>
      <c r="BW27" s="18" t="s">
        <v>2024</v>
      </c>
      <c r="BX27" s="10">
        <v>46356</v>
      </c>
      <c r="BY27" s="11" t="s">
        <v>583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1995</v>
      </c>
      <c r="CL27" s="18" t="s">
        <v>2023</v>
      </c>
      <c r="CM27" s="18" t="s">
        <v>2024</v>
      </c>
      <c r="CN27" s="10">
        <v>46356</v>
      </c>
      <c r="CO27" s="11" t="s">
        <v>583</v>
      </c>
    </row>
    <row r="28" spans="1:93" s="19" customFormat="1" ht="15" customHeight="1" x14ac:dyDescent="0.25">
      <c r="A28" s="9">
        <f t="shared" si="1"/>
        <v>14</v>
      </c>
      <c r="B28" s="10">
        <v>45962</v>
      </c>
      <c r="C28" s="10">
        <v>45991</v>
      </c>
      <c r="D28" s="12" t="s">
        <v>250</v>
      </c>
      <c r="E28" s="11">
        <v>46001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34840</v>
      </c>
      <c r="R28" s="23"/>
      <c r="S28" s="14">
        <v>2394.471</v>
      </c>
      <c r="T28" s="14">
        <v>3387.5509999999999</v>
      </c>
      <c r="U28" s="14">
        <v>2428.7559999999999</v>
      </c>
      <c r="V28" s="24"/>
      <c r="W28" s="24"/>
      <c r="X28" s="11"/>
      <c r="Y28" s="11" t="s">
        <v>2025</v>
      </c>
      <c r="Z28" s="11" t="s">
        <v>2026</v>
      </c>
      <c r="AA28" s="11">
        <v>41254</v>
      </c>
      <c r="AB28" s="11" t="s">
        <v>2027</v>
      </c>
      <c r="AC28" s="11" t="s">
        <v>2028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2307.672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2307.672</v>
      </c>
      <c r="BQ28" s="20">
        <v>2307.884</v>
      </c>
      <c r="BR28" s="20">
        <v>0.88400000000000001</v>
      </c>
      <c r="BS28" s="18">
        <v>2307</v>
      </c>
      <c r="BT28" s="17" t="s">
        <v>42</v>
      </c>
      <c r="BU28" s="18">
        <v>2307</v>
      </c>
      <c r="BV28" s="18" t="s">
        <v>2029</v>
      </c>
      <c r="BW28" s="18" t="s">
        <v>2030</v>
      </c>
      <c r="BX28" s="10">
        <v>46356</v>
      </c>
      <c r="BY28" s="11" t="s">
        <v>583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2307</v>
      </c>
      <c r="CL28" s="18" t="s">
        <v>2029</v>
      </c>
      <c r="CM28" s="18" t="s">
        <v>2030</v>
      </c>
      <c r="CN28" s="10">
        <v>46356</v>
      </c>
      <c r="CO28" s="11" t="s">
        <v>583</v>
      </c>
    </row>
    <row r="29" spans="1:93" s="19" customFormat="1" ht="15" customHeight="1" x14ac:dyDescent="0.25">
      <c r="A29" s="123">
        <f t="shared" si="1"/>
        <v>15</v>
      </c>
      <c r="B29" s="124"/>
      <c r="C29" s="124"/>
      <c r="D29" s="125" t="s">
        <v>251</v>
      </c>
      <c r="E29" s="108" t="s">
        <v>42</v>
      </c>
      <c r="F29" s="125" t="s">
        <v>300</v>
      </c>
      <c r="G29" s="124">
        <v>45608</v>
      </c>
      <c r="H29" s="125" t="s">
        <v>142</v>
      </c>
      <c r="I29" s="126">
        <v>831915153</v>
      </c>
      <c r="J29" s="125" t="s">
        <v>44</v>
      </c>
      <c r="K29" s="125" t="s">
        <v>59</v>
      </c>
      <c r="L29" s="125" t="s">
        <v>143</v>
      </c>
      <c r="M29" s="125" t="s">
        <v>144</v>
      </c>
      <c r="N29" s="125" t="s">
        <v>145</v>
      </c>
      <c r="O29" s="125" t="s">
        <v>43</v>
      </c>
      <c r="P29" s="127">
        <v>3.044</v>
      </c>
      <c r="Q29" s="128"/>
      <c r="R29" s="129"/>
      <c r="S29" s="127"/>
      <c r="T29" s="127"/>
      <c r="U29" s="127"/>
      <c r="V29" s="130"/>
      <c r="W29" s="130"/>
      <c r="X29" s="131"/>
      <c r="Y29" s="131"/>
      <c r="Z29" s="131"/>
      <c r="AA29" s="131">
        <v>41637</v>
      </c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 t="s">
        <v>42</v>
      </c>
      <c r="BA29" s="131" t="s">
        <v>42</v>
      </c>
      <c r="BB29" s="131" t="s">
        <v>42</v>
      </c>
      <c r="BC29" s="127"/>
      <c r="BD29" s="127"/>
      <c r="BE29" s="132"/>
      <c r="BF29" s="132"/>
      <c r="BG29" s="132"/>
      <c r="BH29" s="133"/>
      <c r="BI29" s="134"/>
      <c r="BJ29" s="129">
        <v>0</v>
      </c>
      <c r="BK29" s="133"/>
      <c r="BL29" s="133"/>
      <c r="BM29" s="131"/>
      <c r="BN29" s="131"/>
      <c r="BO29" s="135" t="s">
        <v>591</v>
      </c>
      <c r="BP29" s="132"/>
      <c r="BQ29" s="132"/>
      <c r="BR29" s="132"/>
      <c r="BS29" s="133"/>
      <c r="BT29" s="134"/>
      <c r="BU29" s="133">
        <v>0</v>
      </c>
      <c r="BV29" s="133" t="s">
        <v>505</v>
      </c>
      <c r="BW29" s="133" t="s">
        <v>505</v>
      </c>
      <c r="BX29" s="124"/>
      <c r="BY29" s="131"/>
      <c r="BZ29" s="131"/>
      <c r="CA29" s="131"/>
      <c r="CB29" s="131"/>
      <c r="CC29" s="131"/>
      <c r="CD29" s="131"/>
      <c r="CE29" s="131"/>
      <c r="CF29" s="129">
        <v>0</v>
      </c>
      <c r="CG29" s="131"/>
      <c r="CH29" s="131"/>
      <c r="CI29" s="131"/>
      <c r="CJ29" s="131"/>
      <c r="CK29" s="133">
        <v>0</v>
      </c>
      <c r="CL29" s="133" t="s">
        <v>505</v>
      </c>
      <c r="CM29" s="133" t="s">
        <v>505</v>
      </c>
      <c r="CN29" s="124"/>
      <c r="CO29" s="131"/>
    </row>
    <row r="30" spans="1:93" s="19" customFormat="1" ht="15" customHeight="1" x14ac:dyDescent="0.25">
      <c r="A30" s="9">
        <f t="shared" si="1"/>
        <v>16</v>
      </c>
      <c r="B30" s="10">
        <v>45962</v>
      </c>
      <c r="C30" s="10">
        <v>45991</v>
      </c>
      <c r="D30" s="12" t="s">
        <v>252</v>
      </c>
      <c r="E30" s="11">
        <v>46001</v>
      </c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>
        <v>34840</v>
      </c>
      <c r="R30" s="23"/>
      <c r="S30" s="14">
        <v>1276.5</v>
      </c>
      <c r="T30" s="14">
        <v>1276.5</v>
      </c>
      <c r="U30" s="14">
        <v>1175.8130000000001</v>
      </c>
      <c r="V30" s="24"/>
      <c r="W30" s="24"/>
      <c r="X30" s="11"/>
      <c r="Y30" s="11" t="s">
        <v>2031</v>
      </c>
      <c r="Z30" s="11" t="s">
        <v>2032</v>
      </c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>
        <v>1119.8219999999999</v>
      </c>
      <c r="BD30" s="14">
        <v>0</v>
      </c>
      <c r="BE30" s="20" t="s">
        <v>42</v>
      </c>
      <c r="BF30" s="20" t="s">
        <v>42</v>
      </c>
      <c r="BG30" s="20" t="s">
        <v>42</v>
      </c>
      <c r="BH30" s="18" t="s">
        <v>42</v>
      </c>
      <c r="BI30" s="17" t="s">
        <v>42</v>
      </c>
      <c r="BJ30" s="23">
        <v>0</v>
      </c>
      <c r="BK30" s="18" t="s">
        <v>42</v>
      </c>
      <c r="BL30" s="18" t="s">
        <v>42</v>
      </c>
      <c r="BM30" s="11" t="s">
        <v>42</v>
      </c>
      <c r="BN30" s="11" t="s">
        <v>42</v>
      </c>
      <c r="BO30" s="16" t="s">
        <v>181</v>
      </c>
      <c r="BP30" s="20">
        <v>1119.8219999999999</v>
      </c>
      <c r="BQ30" s="20">
        <v>1119.942</v>
      </c>
      <c r="BR30" s="20">
        <v>0.94199999999999995</v>
      </c>
      <c r="BS30" s="18">
        <v>1119</v>
      </c>
      <c r="BT30" s="17" t="s">
        <v>42</v>
      </c>
      <c r="BU30" s="18">
        <v>1119</v>
      </c>
      <c r="BV30" s="18" t="s">
        <v>2033</v>
      </c>
      <c r="BW30" s="18" t="s">
        <v>2034</v>
      </c>
      <c r="BX30" s="10">
        <v>46356</v>
      </c>
      <c r="BY30" s="11" t="s">
        <v>583</v>
      </c>
      <c r="BZ30" s="11" t="s">
        <v>42</v>
      </c>
      <c r="CA30" s="11" t="s">
        <v>42</v>
      </c>
      <c r="CB30" s="11" t="s">
        <v>42</v>
      </c>
      <c r="CC30" s="11" t="s">
        <v>42</v>
      </c>
      <c r="CD30" s="11" t="s">
        <v>42</v>
      </c>
      <c r="CE30" s="11" t="s">
        <v>42</v>
      </c>
      <c r="CF30" s="23">
        <v>0</v>
      </c>
      <c r="CG30" s="11" t="s">
        <v>42</v>
      </c>
      <c r="CH30" s="11" t="s">
        <v>42</v>
      </c>
      <c r="CI30" s="11" t="s">
        <v>42</v>
      </c>
      <c r="CJ30" s="11" t="s">
        <v>42</v>
      </c>
      <c r="CK30" s="18">
        <v>1119</v>
      </c>
      <c r="CL30" s="18" t="s">
        <v>2033</v>
      </c>
      <c r="CM30" s="18" t="s">
        <v>2034</v>
      </c>
      <c r="CN30" s="10">
        <v>46356</v>
      </c>
      <c r="CO30" s="11" t="s">
        <v>583</v>
      </c>
    </row>
    <row r="31" spans="1:93" s="19" customFormat="1" ht="15" customHeight="1" x14ac:dyDescent="0.25">
      <c r="A31" s="9">
        <f t="shared" si="1"/>
        <v>17</v>
      </c>
      <c r="B31" s="10">
        <v>45962</v>
      </c>
      <c r="C31" s="10">
        <v>45991</v>
      </c>
      <c r="D31" s="12" t="s">
        <v>253</v>
      </c>
      <c r="E31" s="11">
        <v>45996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34840</v>
      </c>
      <c r="R31" s="23"/>
      <c r="S31" s="14">
        <v>2006.0450000000001</v>
      </c>
      <c r="T31" s="14">
        <v>2006.0450000000001</v>
      </c>
      <c r="U31" s="14">
        <v>2129.9340000000002</v>
      </c>
      <c r="V31" s="24"/>
      <c r="W31" s="24"/>
      <c r="X31" s="11"/>
      <c r="Y31" s="11" t="s">
        <v>2035</v>
      </c>
      <c r="Z31" s="11" t="s">
        <v>1276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2066.5340000000001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591</v>
      </c>
      <c r="BP31" s="20">
        <v>2066.5340000000001</v>
      </c>
      <c r="BQ31" s="20">
        <v>2067.2429999999999</v>
      </c>
      <c r="BR31" s="20">
        <v>0.24299999999999999</v>
      </c>
      <c r="BS31" s="18">
        <v>2067</v>
      </c>
      <c r="BT31" s="17" t="s">
        <v>42</v>
      </c>
      <c r="BU31" s="18">
        <v>2067</v>
      </c>
      <c r="BV31" s="18" t="s">
        <v>2036</v>
      </c>
      <c r="BW31" s="18" t="s">
        <v>2037</v>
      </c>
      <c r="BX31" s="10">
        <v>46356</v>
      </c>
      <c r="BY31" s="11" t="s">
        <v>583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2067</v>
      </c>
      <c r="CL31" s="18" t="s">
        <v>2036</v>
      </c>
      <c r="CM31" s="18" t="s">
        <v>2037</v>
      </c>
      <c r="CN31" s="10">
        <v>46356</v>
      </c>
      <c r="CO31" s="11" t="s">
        <v>583</v>
      </c>
    </row>
    <row r="32" spans="1:93" s="19" customFormat="1" ht="15" customHeight="1" x14ac:dyDescent="0.25">
      <c r="A32" s="9">
        <f t="shared" si="1"/>
        <v>18</v>
      </c>
      <c r="B32" s="10">
        <v>45962</v>
      </c>
      <c r="C32" s="10">
        <v>45991</v>
      </c>
      <c r="D32" s="12" t="s">
        <v>254</v>
      </c>
      <c r="E32" s="11">
        <v>46000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34840</v>
      </c>
      <c r="R32" s="23"/>
      <c r="S32" s="14">
        <v>716.06700000000001</v>
      </c>
      <c r="T32" s="14">
        <v>716.06700000000001</v>
      </c>
      <c r="U32" s="14">
        <v>721.11199999999997</v>
      </c>
      <c r="V32" s="24"/>
      <c r="W32" s="24"/>
      <c r="X32" s="11"/>
      <c r="Y32" s="11" t="s">
        <v>2038</v>
      </c>
      <c r="Z32" s="11" t="s">
        <v>2039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690.72400000000005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690.72400000000005</v>
      </c>
      <c r="BQ32" s="20">
        <v>690.99900000000002</v>
      </c>
      <c r="BR32" s="20">
        <v>0.999</v>
      </c>
      <c r="BS32" s="18">
        <v>690</v>
      </c>
      <c r="BT32" s="17" t="s">
        <v>42</v>
      </c>
      <c r="BU32" s="18">
        <v>690</v>
      </c>
      <c r="BV32" s="18" t="s">
        <v>2040</v>
      </c>
      <c r="BW32" s="18" t="s">
        <v>2041</v>
      </c>
      <c r="BX32" s="10">
        <v>46356</v>
      </c>
      <c r="BY32" s="11" t="s">
        <v>583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690</v>
      </c>
      <c r="CL32" s="18" t="s">
        <v>2040</v>
      </c>
      <c r="CM32" s="18" t="s">
        <v>2041</v>
      </c>
      <c r="CN32" s="10">
        <v>46356</v>
      </c>
      <c r="CO32" s="11" t="s">
        <v>583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591</v>
      </c>
      <c r="BP33" s="132"/>
      <c r="BQ33" s="132"/>
      <c r="BR33" s="132"/>
      <c r="BS33" s="133"/>
      <c r="BT33" s="134"/>
      <c r="BU33" s="133">
        <v>0</v>
      </c>
      <c r="BV33" s="133" t="s">
        <v>506</v>
      </c>
      <c r="BW33" s="133" t="s">
        <v>506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506</v>
      </c>
      <c r="CM33" s="133" t="s">
        <v>506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45962</v>
      </c>
      <c r="C34" s="10">
        <v>45991</v>
      </c>
      <c r="D34" s="12" t="s">
        <v>256</v>
      </c>
      <c r="E34" s="11">
        <v>46001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34840</v>
      </c>
      <c r="R34" s="23"/>
      <c r="S34" s="14">
        <v>3328.9</v>
      </c>
      <c r="T34" s="14">
        <v>3761.5929999999998</v>
      </c>
      <c r="U34" s="14">
        <v>3104</v>
      </c>
      <c r="V34" s="24"/>
      <c r="W34" s="24"/>
      <c r="X34" s="11"/>
      <c r="Y34" s="11" t="s">
        <v>2042</v>
      </c>
      <c r="Z34" s="11" t="s">
        <v>2043</v>
      </c>
      <c r="AA34" s="11">
        <v>38681</v>
      </c>
      <c r="AB34" s="11" t="s">
        <v>2044</v>
      </c>
      <c r="AC34" s="11" t="s">
        <v>2045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2894.5230000000001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591</v>
      </c>
      <c r="BP34" s="20">
        <v>2894.5230000000001</v>
      </c>
      <c r="BQ34" s="20">
        <v>2894.7469999999998</v>
      </c>
      <c r="BR34" s="20">
        <v>0.747</v>
      </c>
      <c r="BS34" s="18">
        <v>2894</v>
      </c>
      <c r="BT34" s="17" t="s">
        <v>42</v>
      </c>
      <c r="BU34" s="18">
        <v>2894</v>
      </c>
      <c r="BV34" s="18" t="s">
        <v>2046</v>
      </c>
      <c r="BW34" s="18" t="s">
        <v>2047</v>
      </c>
      <c r="BX34" s="10">
        <v>46356</v>
      </c>
      <c r="BY34" s="11" t="s">
        <v>583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2894</v>
      </c>
      <c r="CL34" s="18" t="s">
        <v>2046</v>
      </c>
      <c r="CM34" s="18" t="s">
        <v>2047</v>
      </c>
      <c r="CN34" s="10">
        <v>46356</v>
      </c>
      <c r="CO34" s="11" t="s">
        <v>583</v>
      </c>
    </row>
    <row r="35" spans="1:93" s="19" customFormat="1" ht="15" customHeight="1" x14ac:dyDescent="0.25">
      <c r="A35" s="9">
        <f t="shared" si="1"/>
        <v>21</v>
      </c>
      <c r="B35" s="10">
        <v>45962</v>
      </c>
      <c r="C35" s="10">
        <v>45991</v>
      </c>
      <c r="D35" s="12" t="s">
        <v>257</v>
      </c>
      <c r="E35" s="11">
        <v>46001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34843</v>
      </c>
      <c r="R35" s="23"/>
      <c r="S35" s="14">
        <v>1167</v>
      </c>
      <c r="T35" s="14">
        <v>4019.0590000000002</v>
      </c>
      <c r="U35" s="14">
        <v>1256</v>
      </c>
      <c r="V35" s="24"/>
      <c r="W35" s="24"/>
      <c r="X35" s="11"/>
      <c r="Y35" s="11" t="s">
        <v>2048</v>
      </c>
      <c r="Z35" s="11" t="s">
        <v>2049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1007.636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591</v>
      </c>
      <c r="BP35" s="20">
        <v>1007.636</v>
      </c>
      <c r="BQ35" s="20">
        <v>1008.252</v>
      </c>
      <c r="BR35" s="20">
        <v>0.252</v>
      </c>
      <c r="BS35" s="18">
        <v>1008</v>
      </c>
      <c r="BT35" s="17" t="s">
        <v>42</v>
      </c>
      <c r="BU35" s="18">
        <v>1008</v>
      </c>
      <c r="BV35" s="18" t="s">
        <v>2050</v>
      </c>
      <c r="BW35" s="18" t="s">
        <v>2051</v>
      </c>
      <c r="BX35" s="10">
        <v>46356</v>
      </c>
      <c r="BY35" s="11" t="s">
        <v>583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1008</v>
      </c>
      <c r="CL35" s="18" t="s">
        <v>2050</v>
      </c>
      <c r="CM35" s="18" t="s">
        <v>2051</v>
      </c>
      <c r="CN35" s="10">
        <v>46356</v>
      </c>
      <c r="CO35" s="11" t="s">
        <v>583</v>
      </c>
    </row>
    <row r="36" spans="1:93" s="19" customFormat="1" ht="15" customHeight="1" x14ac:dyDescent="0.25">
      <c r="A36" s="9">
        <f t="shared" si="1"/>
        <v>22</v>
      </c>
      <c r="B36" s="10">
        <v>45962</v>
      </c>
      <c r="C36" s="10">
        <v>45991</v>
      </c>
      <c r="D36" s="12" t="s">
        <v>258</v>
      </c>
      <c r="E36" s="11">
        <v>46002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34840</v>
      </c>
      <c r="R36" s="23"/>
      <c r="S36" s="14">
        <v>11025.944</v>
      </c>
      <c r="T36" s="14">
        <v>9693.0759999999991</v>
      </c>
      <c r="U36" s="14">
        <v>10903.616</v>
      </c>
      <c r="V36" s="24"/>
      <c r="W36" s="24"/>
      <c r="X36" s="11"/>
      <c r="Y36" s="11" t="s">
        <v>2052</v>
      </c>
      <c r="Z36" s="11" t="s">
        <v>2053</v>
      </c>
      <c r="AA36" s="11">
        <v>39198</v>
      </c>
      <c r="AB36" s="11" t="s">
        <v>2054</v>
      </c>
      <c r="AC36" s="11" t="s">
        <v>2055</v>
      </c>
      <c r="AD36" s="11">
        <v>39198</v>
      </c>
      <c r="AE36" s="11" t="s">
        <v>2056</v>
      </c>
      <c r="AF36" s="11" t="s">
        <v>2057</v>
      </c>
      <c r="AG36" s="11">
        <v>39198</v>
      </c>
      <c r="AH36" s="11"/>
      <c r="AI36" s="11"/>
      <c r="AJ36" s="11"/>
      <c r="AK36" s="11" t="s">
        <v>2058</v>
      </c>
      <c r="AL36" s="11" t="s">
        <v>2059</v>
      </c>
      <c r="AM36" s="11">
        <v>39198</v>
      </c>
      <c r="AN36" s="11" t="s">
        <v>2060</v>
      </c>
      <c r="AO36" s="11" t="s">
        <v>2061</v>
      </c>
      <c r="AP36" s="11">
        <v>39198</v>
      </c>
      <c r="AQ36" s="11" t="s">
        <v>2062</v>
      </c>
      <c r="AR36" s="11" t="s">
        <v>2063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10354.224</v>
      </c>
      <c r="BD36" s="14">
        <v>0</v>
      </c>
      <c r="BE36" s="14">
        <v>10354.224</v>
      </c>
      <c r="BF36" s="20">
        <v>10354.56</v>
      </c>
      <c r="BG36" s="20">
        <v>0.56000000000000005</v>
      </c>
      <c r="BH36" s="18">
        <v>10354</v>
      </c>
      <c r="BI36" s="17" t="s">
        <v>42</v>
      </c>
      <c r="BJ36" s="15">
        <v>10354</v>
      </c>
      <c r="BK36" s="12" t="s">
        <v>2064</v>
      </c>
      <c r="BL36" s="12" t="s">
        <v>2065</v>
      </c>
      <c r="BM36" s="10">
        <v>46356</v>
      </c>
      <c r="BN36" s="11" t="s">
        <v>583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10354</v>
      </c>
      <c r="CL36" s="12" t="s">
        <v>2064</v>
      </c>
      <c r="CM36" s="12" t="s">
        <v>2065</v>
      </c>
      <c r="CN36" s="10">
        <v>46356</v>
      </c>
      <c r="CO36" s="11" t="s">
        <v>583</v>
      </c>
    </row>
    <row r="37" spans="1:93" s="19" customFormat="1" ht="15" customHeight="1" x14ac:dyDescent="0.25">
      <c r="A37" s="9">
        <f t="shared" si="1"/>
        <v>23</v>
      </c>
      <c r="B37" s="10">
        <v>45962</v>
      </c>
      <c r="C37" s="10">
        <v>45991</v>
      </c>
      <c r="D37" s="12" t="s">
        <v>259</v>
      </c>
      <c r="E37" s="11">
        <v>46001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34836</v>
      </c>
      <c r="R37" s="23"/>
      <c r="S37" s="14">
        <v>5489</v>
      </c>
      <c r="T37" s="14">
        <v>3758.8879999999999</v>
      </c>
      <c r="U37" s="14">
        <v>5590.1</v>
      </c>
      <c r="V37" s="24"/>
      <c r="W37" s="24"/>
      <c r="X37" s="11"/>
      <c r="Y37" s="11" t="s">
        <v>2066</v>
      </c>
      <c r="Z37" s="11" t="s">
        <v>2067</v>
      </c>
      <c r="AA37" s="11">
        <v>38471</v>
      </c>
      <c r="AB37" s="11" t="s">
        <v>1927</v>
      </c>
      <c r="AC37" s="11" t="s">
        <v>2068</v>
      </c>
      <c r="AD37" s="11">
        <v>38471</v>
      </c>
      <c r="AE37" s="11" t="s">
        <v>2069</v>
      </c>
      <c r="AF37" s="11" t="s">
        <v>2070</v>
      </c>
      <c r="AG37" s="11">
        <v>39925</v>
      </c>
      <c r="AH37" s="11" t="s">
        <v>2021</v>
      </c>
      <c r="AI37" s="11" t="s">
        <v>2071</v>
      </c>
      <c r="AJ37" s="11">
        <v>39925</v>
      </c>
      <c r="AK37" s="11" t="s">
        <v>2072</v>
      </c>
      <c r="AL37" s="11" t="s">
        <v>2073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5337.7950000000001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5337.7950000000001</v>
      </c>
      <c r="BQ37" s="20">
        <v>5338.723</v>
      </c>
      <c r="BR37" s="20">
        <v>0.72299999999999998</v>
      </c>
      <c r="BS37" s="18">
        <v>5338</v>
      </c>
      <c r="BT37" s="17" t="s">
        <v>42</v>
      </c>
      <c r="BU37" s="18">
        <v>5338</v>
      </c>
      <c r="BV37" s="18" t="s">
        <v>2074</v>
      </c>
      <c r="BW37" s="18" t="s">
        <v>2075</v>
      </c>
      <c r="BX37" s="10">
        <v>46356</v>
      </c>
      <c r="BY37" s="11" t="s">
        <v>583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5338</v>
      </c>
      <c r="CL37" s="18" t="s">
        <v>2074</v>
      </c>
      <c r="CM37" s="18" t="s">
        <v>2075</v>
      </c>
      <c r="CN37" s="10">
        <v>46356</v>
      </c>
      <c r="CO37" s="11" t="s">
        <v>583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507</v>
      </c>
      <c r="BL38" s="125" t="s">
        <v>507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507</v>
      </c>
      <c r="CM38" s="125" t="s">
        <v>507</v>
      </c>
      <c r="CN38" s="124"/>
      <c r="CO38" s="131"/>
    </row>
    <row r="39" spans="1:93" s="19" customFormat="1" ht="15" customHeight="1" x14ac:dyDescent="0.25">
      <c r="A39" s="85">
        <f t="shared" si="1"/>
        <v>25</v>
      </c>
      <c r="B39" s="10">
        <v>45962</v>
      </c>
      <c r="C39" s="10">
        <v>45991</v>
      </c>
      <c r="D39" s="12" t="s">
        <v>261</v>
      </c>
      <c r="E39" s="11">
        <v>46000</v>
      </c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15">
        <v>34840</v>
      </c>
      <c r="R39" s="23"/>
      <c r="S39" s="14">
        <v>4937.8</v>
      </c>
      <c r="T39" s="14">
        <v>4937.8</v>
      </c>
      <c r="U39" s="14">
        <v>4779.3</v>
      </c>
      <c r="V39" s="24"/>
      <c r="W39" s="24"/>
      <c r="X39" s="11"/>
      <c r="Y39" s="11" t="s">
        <v>2076</v>
      </c>
      <c r="Z39" s="11" t="s">
        <v>2077</v>
      </c>
      <c r="AA39" s="11">
        <v>41153</v>
      </c>
      <c r="AB39" s="11" t="s">
        <v>2078</v>
      </c>
      <c r="AC39" s="11" t="s">
        <v>2079</v>
      </c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14">
        <v>4380.93</v>
      </c>
      <c r="BD39" s="14">
        <v>0</v>
      </c>
      <c r="BE39" s="20">
        <v>4380.93</v>
      </c>
      <c r="BF39" s="20">
        <v>4381.7020000000002</v>
      </c>
      <c r="BG39" s="20">
        <v>0.70199999999999996</v>
      </c>
      <c r="BH39" s="18">
        <v>4381</v>
      </c>
      <c r="BI39" s="17" t="s">
        <v>42</v>
      </c>
      <c r="BJ39" s="18">
        <v>4381</v>
      </c>
      <c r="BK39" s="12" t="s">
        <v>2080</v>
      </c>
      <c r="BL39" s="12" t="s">
        <v>2081</v>
      </c>
      <c r="BM39" s="10">
        <v>46356</v>
      </c>
      <c r="BN39" s="11" t="s">
        <v>583</v>
      </c>
      <c r="BO39" s="18" t="s">
        <v>42</v>
      </c>
      <c r="BP39" s="20" t="s">
        <v>42</v>
      </c>
      <c r="BQ39" s="20" t="s">
        <v>42</v>
      </c>
      <c r="BR39" s="20" t="s">
        <v>42</v>
      </c>
      <c r="BS39" s="18" t="s">
        <v>42</v>
      </c>
      <c r="BT39" s="17" t="s">
        <v>42</v>
      </c>
      <c r="BU39" s="23">
        <v>0</v>
      </c>
      <c r="BV39" s="12" t="s">
        <v>42</v>
      </c>
      <c r="BW39" s="12" t="s">
        <v>42</v>
      </c>
      <c r="BX39" s="11" t="s">
        <v>42</v>
      </c>
      <c r="BY39" s="11" t="s">
        <v>42</v>
      </c>
      <c r="BZ39" s="11" t="s">
        <v>42</v>
      </c>
      <c r="CA39" s="11" t="s">
        <v>42</v>
      </c>
      <c r="CB39" s="11" t="s">
        <v>42</v>
      </c>
      <c r="CC39" s="11" t="s">
        <v>42</v>
      </c>
      <c r="CD39" s="11" t="s">
        <v>42</v>
      </c>
      <c r="CE39" s="11" t="s">
        <v>42</v>
      </c>
      <c r="CF39" s="23">
        <v>0</v>
      </c>
      <c r="CG39" s="11" t="s">
        <v>42</v>
      </c>
      <c r="CH39" s="11" t="s">
        <v>42</v>
      </c>
      <c r="CI39" s="11" t="s">
        <v>42</v>
      </c>
      <c r="CJ39" s="11" t="s">
        <v>42</v>
      </c>
      <c r="CK39" s="15">
        <v>4381</v>
      </c>
      <c r="CL39" s="12" t="s">
        <v>2080</v>
      </c>
      <c r="CM39" s="12" t="s">
        <v>2082</v>
      </c>
      <c r="CN39" s="10">
        <v>46356</v>
      </c>
      <c r="CO39" s="11" t="s">
        <v>583</v>
      </c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2083</v>
      </c>
      <c r="BW40" s="133" t="s">
        <v>2084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508</v>
      </c>
      <c r="CM40" s="133" t="s">
        <v>508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45962</v>
      </c>
      <c r="C41" s="10">
        <v>45991</v>
      </c>
      <c r="D41" s="12" t="s">
        <v>263</v>
      </c>
      <c r="E41" s="11">
        <v>46001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34842</v>
      </c>
      <c r="R41" s="23">
        <v>10603</v>
      </c>
      <c r="S41" s="14">
        <v>70492.100000000006</v>
      </c>
      <c r="T41" s="14">
        <v>57974.783000000003</v>
      </c>
      <c r="U41" s="14">
        <v>31939.108</v>
      </c>
      <c r="V41" s="24"/>
      <c r="W41" s="24"/>
      <c r="X41" s="11"/>
      <c r="Y41" s="11" t="s">
        <v>2085</v>
      </c>
      <c r="Z41" s="11" t="s">
        <v>2086</v>
      </c>
      <c r="AA41" s="11">
        <v>45141</v>
      </c>
      <c r="AB41" s="11" t="s">
        <v>2087</v>
      </c>
      <c r="AC41" s="11" t="s">
        <v>2088</v>
      </c>
      <c r="AD41" s="11">
        <v>45141</v>
      </c>
      <c r="AE41" s="11" t="s">
        <v>2089</v>
      </c>
      <c r="AF41" s="11" t="s">
        <v>2090</v>
      </c>
      <c r="AG41" s="11">
        <v>45141</v>
      </c>
      <c r="AH41" s="11"/>
      <c r="AI41" s="11"/>
      <c r="AJ41" s="11">
        <v>34144</v>
      </c>
      <c r="AK41" s="11" t="s">
        <v>2091</v>
      </c>
      <c r="AL41" s="11" t="s">
        <v>2092</v>
      </c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26550.625</v>
      </c>
      <c r="BD41" s="14">
        <v>0</v>
      </c>
      <c r="BE41" s="14">
        <v>26550.625</v>
      </c>
      <c r="BF41" s="20">
        <v>26550.976999999999</v>
      </c>
      <c r="BG41" s="20">
        <v>0.97699999999999998</v>
      </c>
      <c r="BH41" s="18">
        <v>26550</v>
      </c>
      <c r="BI41" s="17" t="s">
        <v>42</v>
      </c>
      <c r="BJ41" s="18">
        <v>26550</v>
      </c>
      <c r="BK41" s="12" t="s">
        <v>2093</v>
      </c>
      <c r="BL41" s="12" t="s">
        <v>2094</v>
      </c>
      <c r="BM41" s="10">
        <v>46356</v>
      </c>
      <c r="BN41" s="11" t="s">
        <v>583</v>
      </c>
      <c r="BO41" s="16" t="s">
        <v>591</v>
      </c>
      <c r="BP41" s="20">
        <v>0</v>
      </c>
      <c r="BQ41" s="20">
        <v>0</v>
      </c>
      <c r="BR41" s="20">
        <v>0</v>
      </c>
      <c r="BS41" s="18">
        <v>0</v>
      </c>
      <c r="BT41" s="17" t="s">
        <v>42</v>
      </c>
      <c r="BU41" s="15">
        <v>0</v>
      </c>
      <c r="BV41" s="12" t="s">
        <v>509</v>
      </c>
      <c r="BW41" s="12" t="s">
        <v>509</v>
      </c>
      <c r="BX41" s="10"/>
      <c r="BY41" s="11"/>
      <c r="BZ41" s="22" t="s">
        <v>183</v>
      </c>
      <c r="CA41" s="20">
        <v>0</v>
      </c>
      <c r="CB41" s="20">
        <v>0</v>
      </c>
      <c r="CC41" s="20">
        <v>0</v>
      </c>
      <c r="CD41" s="18">
        <v>0</v>
      </c>
      <c r="CE41" s="17" t="s">
        <v>42</v>
      </c>
      <c r="CF41" s="23">
        <v>0</v>
      </c>
      <c r="CG41" s="12" t="s">
        <v>509</v>
      </c>
      <c r="CH41" s="12" t="s">
        <v>509</v>
      </c>
      <c r="CI41" s="10"/>
      <c r="CJ41" s="11"/>
      <c r="CK41" s="18">
        <v>26550</v>
      </c>
      <c r="CL41" s="12" t="s">
        <v>2093</v>
      </c>
      <c r="CM41" s="12" t="s">
        <v>2094</v>
      </c>
      <c r="CN41" s="10">
        <v>46356</v>
      </c>
      <c r="CO41" s="11" t="s">
        <v>583</v>
      </c>
    </row>
    <row r="42" spans="1:93" s="19" customFormat="1" ht="15" customHeight="1" x14ac:dyDescent="0.25">
      <c r="A42" s="9">
        <f t="shared" si="1"/>
        <v>28</v>
      </c>
      <c r="B42" s="10">
        <v>45962</v>
      </c>
      <c r="C42" s="10">
        <v>45991</v>
      </c>
      <c r="D42" s="12" t="s">
        <v>264</v>
      </c>
      <c r="E42" s="11">
        <v>46001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34836</v>
      </c>
      <c r="R42" s="23"/>
      <c r="S42" s="14">
        <v>41735</v>
      </c>
      <c r="T42" s="14">
        <v>33450</v>
      </c>
      <c r="U42" s="14">
        <v>38550</v>
      </c>
      <c r="V42" s="24">
        <v>18.350000000000001</v>
      </c>
      <c r="W42" s="24">
        <v>82.42</v>
      </c>
      <c r="X42" s="11">
        <v>39505</v>
      </c>
      <c r="Y42" s="11" t="s">
        <v>1855</v>
      </c>
      <c r="Z42" s="11" t="s">
        <v>2095</v>
      </c>
      <c r="AA42" s="11">
        <v>45245</v>
      </c>
      <c r="AB42" s="11" t="s">
        <v>2096</v>
      </c>
      <c r="AC42" s="11" t="s">
        <v>2097</v>
      </c>
      <c r="AD42" s="11">
        <v>45245</v>
      </c>
      <c r="AE42" s="11" t="s">
        <v>2098</v>
      </c>
      <c r="AF42" s="11" t="s">
        <v>2099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35390.080000000002</v>
      </c>
      <c r="BD42" s="14">
        <v>0</v>
      </c>
      <c r="BE42" s="20">
        <v>32288.371999999999</v>
      </c>
      <c r="BF42" s="20">
        <v>32288.400000000001</v>
      </c>
      <c r="BG42" s="20">
        <v>0.4</v>
      </c>
      <c r="BH42" s="18">
        <v>32288</v>
      </c>
      <c r="BI42" s="17" t="s">
        <v>42</v>
      </c>
      <c r="BJ42" s="18">
        <v>32288</v>
      </c>
      <c r="BK42" s="12" t="s">
        <v>2100</v>
      </c>
      <c r="BL42" s="12" t="s">
        <v>2101</v>
      </c>
      <c r="BM42" s="10">
        <v>46356</v>
      </c>
      <c r="BN42" s="11" t="s">
        <v>583</v>
      </c>
      <c r="BO42" s="16" t="s">
        <v>591</v>
      </c>
      <c r="BP42" s="20">
        <v>3101.9659999999999</v>
      </c>
      <c r="BQ42" s="20">
        <v>3101.9659999999999</v>
      </c>
      <c r="BR42" s="20">
        <v>0.96599999999999997</v>
      </c>
      <c r="BS42" s="18">
        <v>3101</v>
      </c>
      <c r="BT42" s="17" t="s">
        <v>42</v>
      </c>
      <c r="BU42" s="18">
        <v>3101</v>
      </c>
      <c r="BV42" s="12" t="s">
        <v>2102</v>
      </c>
      <c r="BW42" s="12" t="s">
        <v>2103</v>
      </c>
      <c r="BX42" s="10">
        <v>46356</v>
      </c>
      <c r="BY42" s="11" t="s">
        <v>583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35389</v>
      </c>
      <c r="CL42" s="12" t="s">
        <v>2100</v>
      </c>
      <c r="CM42" s="12" t="s">
        <v>2103</v>
      </c>
      <c r="CN42" s="10">
        <v>46356</v>
      </c>
      <c r="CO42" s="11" t="s">
        <v>583</v>
      </c>
    </row>
    <row r="43" spans="1:93" s="19" customFormat="1" ht="15" customHeight="1" x14ac:dyDescent="0.25">
      <c r="A43" s="9">
        <f t="shared" si="1"/>
        <v>29</v>
      </c>
      <c r="B43" s="10">
        <v>45962</v>
      </c>
      <c r="C43" s="10">
        <v>45991</v>
      </c>
      <c r="D43" s="12" t="s">
        <v>265</v>
      </c>
      <c r="E43" s="11">
        <v>46001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34839</v>
      </c>
      <c r="R43" s="23"/>
      <c r="S43" s="14">
        <v>35892</v>
      </c>
      <c r="T43" s="14">
        <v>90630.904999999999</v>
      </c>
      <c r="U43" s="14">
        <v>12623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2104</v>
      </c>
      <c r="AX43" s="11" t="s">
        <v>2105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7969.9369999999999</v>
      </c>
      <c r="BD43" s="14">
        <v>0</v>
      </c>
      <c r="BE43" s="20">
        <v>7969.9369999999999</v>
      </c>
      <c r="BF43" s="20">
        <v>7970.0969999999998</v>
      </c>
      <c r="BG43" s="20">
        <v>9.7000000000000003E-2</v>
      </c>
      <c r="BH43" s="18">
        <v>7970</v>
      </c>
      <c r="BI43" s="17" t="s">
        <v>42</v>
      </c>
      <c r="BJ43" s="18">
        <v>7970</v>
      </c>
      <c r="BK43" s="12" t="s">
        <v>2106</v>
      </c>
      <c r="BL43" s="12" t="s">
        <v>2107</v>
      </c>
      <c r="BM43" s="10">
        <v>46356</v>
      </c>
      <c r="BN43" s="11" t="s">
        <v>583</v>
      </c>
      <c r="BO43" s="16" t="s">
        <v>591</v>
      </c>
      <c r="BP43" s="20">
        <v>0</v>
      </c>
      <c r="BQ43" s="20">
        <v>0.64900000000000002</v>
      </c>
      <c r="BR43" s="20">
        <v>0.64900000000000002</v>
      </c>
      <c r="BS43" s="18">
        <v>0</v>
      </c>
      <c r="BT43" s="17" t="s">
        <v>42</v>
      </c>
      <c r="BU43" s="18">
        <v>0</v>
      </c>
      <c r="BV43" s="12" t="s">
        <v>2108</v>
      </c>
      <c r="BW43" s="12" t="s">
        <v>510</v>
      </c>
      <c r="BX43" s="10"/>
      <c r="BY43" s="11"/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510</v>
      </c>
      <c r="CH43" s="12" t="s">
        <v>510</v>
      </c>
      <c r="CI43" s="11"/>
      <c r="CJ43" s="11"/>
      <c r="CK43" s="18">
        <v>7970</v>
      </c>
      <c r="CL43" s="12" t="s">
        <v>2106</v>
      </c>
      <c r="CM43" s="12" t="s">
        <v>2107</v>
      </c>
      <c r="CN43" s="10">
        <v>46356</v>
      </c>
      <c r="CO43" s="11" t="s">
        <v>583</v>
      </c>
    </row>
    <row r="44" spans="1:93" s="19" customFormat="1" ht="15" customHeight="1" x14ac:dyDescent="0.25">
      <c r="A44" s="9">
        <f t="shared" si="1"/>
        <v>30</v>
      </c>
      <c r="B44" s="10">
        <v>45962</v>
      </c>
      <c r="C44" s="10">
        <v>45991</v>
      </c>
      <c r="D44" s="12" t="s">
        <v>267</v>
      </c>
      <c r="E44" s="11">
        <v>46001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34840</v>
      </c>
      <c r="R44" s="23"/>
      <c r="S44" s="14">
        <v>179839.85399999999</v>
      </c>
      <c r="T44" s="14">
        <v>138817.245</v>
      </c>
      <c r="U44" s="14">
        <v>65665.687000000005</v>
      </c>
      <c r="V44" s="24"/>
      <c r="W44" s="24"/>
      <c r="X44" s="11"/>
      <c r="Y44" s="11"/>
      <c r="Z44" s="11"/>
      <c r="AA44" s="11">
        <v>23511</v>
      </c>
      <c r="AB44" s="11" t="s">
        <v>2109</v>
      </c>
      <c r="AC44" s="11" t="s">
        <v>2110</v>
      </c>
      <c r="AD44" s="11">
        <v>23544</v>
      </c>
      <c r="AE44" s="11" t="s">
        <v>2111</v>
      </c>
      <c r="AF44" s="11" t="s">
        <v>2112</v>
      </c>
      <c r="AG44" s="11">
        <v>44747</v>
      </c>
      <c r="AH44" s="11" t="s">
        <v>2113</v>
      </c>
      <c r="AI44" s="11" t="s">
        <v>2114</v>
      </c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714</v>
      </c>
      <c r="BA44" s="23">
        <v>6845405</v>
      </c>
      <c r="BB44" s="11">
        <v>44844</v>
      </c>
      <c r="BC44" s="14">
        <v>56298.917000000001</v>
      </c>
      <c r="BD44" s="14">
        <v>0</v>
      </c>
      <c r="BE44" s="14">
        <v>55090.688000000002</v>
      </c>
      <c r="BF44" s="20">
        <v>55091.375999999997</v>
      </c>
      <c r="BG44" s="20">
        <v>0.376</v>
      </c>
      <c r="BH44" s="18">
        <v>55091</v>
      </c>
      <c r="BI44" s="17" t="s">
        <v>42</v>
      </c>
      <c r="BJ44" s="15">
        <v>55091</v>
      </c>
      <c r="BK44" s="12" t="s">
        <v>2115</v>
      </c>
      <c r="BL44" s="12" t="s">
        <v>2116</v>
      </c>
      <c r="BM44" s="10">
        <v>46356</v>
      </c>
      <c r="BN44" s="11" t="s">
        <v>583</v>
      </c>
      <c r="BO44" s="16" t="s">
        <v>591</v>
      </c>
      <c r="BP44" s="14">
        <v>0</v>
      </c>
      <c r="BQ44" s="20">
        <v>0</v>
      </c>
      <c r="BR44" s="20">
        <v>0.58899999999999997</v>
      </c>
      <c r="BS44" s="18">
        <v>0</v>
      </c>
      <c r="BT44" s="17" t="s">
        <v>42</v>
      </c>
      <c r="BU44" s="18">
        <v>0</v>
      </c>
      <c r="BV44" s="12" t="s">
        <v>511</v>
      </c>
      <c r="BW44" s="12" t="s">
        <v>511</v>
      </c>
      <c r="BX44" s="10"/>
      <c r="BY44" s="11"/>
      <c r="BZ44" s="12" t="s">
        <v>268</v>
      </c>
      <c r="CA44" s="20">
        <v>1208.229</v>
      </c>
      <c r="CB44" s="20">
        <v>1208.9169999999999</v>
      </c>
      <c r="CC44" s="20">
        <v>0.91700000000000004</v>
      </c>
      <c r="CD44" s="18">
        <v>1208</v>
      </c>
      <c r="CE44" s="17" t="s">
        <v>42</v>
      </c>
      <c r="CF44" s="23">
        <v>1208</v>
      </c>
      <c r="CG44" s="12" t="s">
        <v>2117</v>
      </c>
      <c r="CH44" s="12" t="s">
        <v>2118</v>
      </c>
      <c r="CI44" s="10">
        <v>46356</v>
      </c>
      <c r="CJ44" s="11" t="s">
        <v>583</v>
      </c>
      <c r="CK44" s="18">
        <v>56299</v>
      </c>
      <c r="CL44" s="12" t="s">
        <v>2115</v>
      </c>
      <c r="CM44" s="12" t="s">
        <v>2118</v>
      </c>
      <c r="CN44" s="10">
        <v>46356</v>
      </c>
      <c r="CO44" s="11" t="s">
        <v>583</v>
      </c>
    </row>
    <row r="45" spans="1:93" s="19" customFormat="1" ht="15" customHeight="1" x14ac:dyDescent="0.25">
      <c r="A45" s="9">
        <f t="shared" si="1"/>
        <v>31</v>
      </c>
      <c r="B45" s="10">
        <v>45962</v>
      </c>
      <c r="C45" s="10">
        <v>45991</v>
      </c>
      <c r="D45" s="12" t="s">
        <v>269</v>
      </c>
      <c r="E45" s="11">
        <v>46001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34840</v>
      </c>
      <c r="R45" s="23"/>
      <c r="S45" s="14">
        <v>28743.545999999998</v>
      </c>
      <c r="T45" s="14">
        <v>21794.25</v>
      </c>
      <c r="U45" s="14">
        <v>20535.562000000002</v>
      </c>
      <c r="V45" s="24">
        <v>23.14</v>
      </c>
      <c r="W45" s="24">
        <v>81.81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30896.761999999999</v>
      </c>
      <c r="BD45" s="14">
        <v>0</v>
      </c>
      <c r="BE45" s="20">
        <v>30896.761999999999</v>
      </c>
      <c r="BF45" s="20">
        <v>30896.762999999999</v>
      </c>
      <c r="BG45" s="20">
        <v>0.76300000000000001</v>
      </c>
      <c r="BH45" s="18">
        <v>30896</v>
      </c>
      <c r="BI45" s="17" t="s">
        <v>42</v>
      </c>
      <c r="BJ45" s="18">
        <v>30896</v>
      </c>
      <c r="BK45" s="12" t="s">
        <v>2119</v>
      </c>
      <c r="BL45" s="12" t="s">
        <v>2120</v>
      </c>
      <c r="BM45" s="10">
        <v>46356</v>
      </c>
      <c r="BN45" s="11" t="s">
        <v>583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18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30896</v>
      </c>
      <c r="CL45" s="12" t="s">
        <v>2119</v>
      </c>
      <c r="CM45" s="12" t="s">
        <v>2120</v>
      </c>
      <c r="CN45" s="10">
        <v>46356</v>
      </c>
      <c r="CO45" s="11" t="s">
        <v>583</v>
      </c>
    </row>
    <row r="46" spans="1:93" s="19" customFormat="1" ht="15" customHeight="1" x14ac:dyDescent="0.25">
      <c r="A46" s="9">
        <f t="shared" si="1"/>
        <v>32</v>
      </c>
      <c r="B46" s="10">
        <v>45962</v>
      </c>
      <c r="C46" s="10">
        <v>45991</v>
      </c>
      <c r="D46" s="12" t="s">
        <v>270</v>
      </c>
      <c r="E46" s="11">
        <v>46001</v>
      </c>
      <c r="F46" s="12" t="s">
        <v>315</v>
      </c>
      <c r="G46" s="10">
        <v>45624</v>
      </c>
      <c r="H46" s="12" t="s">
        <v>1868</v>
      </c>
      <c r="I46" s="13">
        <v>123526494</v>
      </c>
      <c r="J46" s="12" t="s">
        <v>105</v>
      </c>
      <c r="K46" s="12" t="s">
        <v>106</v>
      </c>
      <c r="L46" s="12" t="s">
        <v>1973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11739</v>
      </c>
      <c r="S46" s="14">
        <v>85868</v>
      </c>
      <c r="T46" s="14">
        <v>97059.74</v>
      </c>
      <c r="U46" s="14">
        <v>38097.478000000003</v>
      </c>
      <c r="V46" s="24"/>
      <c r="W46" s="24"/>
      <c r="X46" s="11"/>
      <c r="Y46" s="11" t="s">
        <v>2121</v>
      </c>
      <c r="Z46" s="11" t="s">
        <v>2122</v>
      </c>
      <c r="AA46" s="11">
        <v>22251</v>
      </c>
      <c r="AB46" s="11"/>
      <c r="AC46" s="11"/>
      <c r="AD46" s="11">
        <v>22392</v>
      </c>
      <c r="AE46" s="11" t="s">
        <v>2123</v>
      </c>
      <c r="AF46" s="11" t="s">
        <v>2124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17668.231</v>
      </c>
      <c r="BD46" s="14">
        <v>0</v>
      </c>
      <c r="BE46" s="14">
        <v>17668.231</v>
      </c>
      <c r="BF46" s="20">
        <v>17668.691999999999</v>
      </c>
      <c r="BG46" s="20">
        <v>0.69199999999999995</v>
      </c>
      <c r="BH46" s="18">
        <v>17668</v>
      </c>
      <c r="BI46" s="17" t="s">
        <v>42</v>
      </c>
      <c r="BJ46" s="18">
        <v>17668</v>
      </c>
      <c r="BK46" s="12" t="s">
        <v>2125</v>
      </c>
      <c r="BL46" s="12" t="s">
        <v>2126</v>
      </c>
      <c r="BM46" s="10">
        <v>46356</v>
      </c>
      <c r="BN46" s="11" t="s">
        <v>583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17668</v>
      </c>
      <c r="CL46" s="12" t="s">
        <v>2125</v>
      </c>
      <c r="CM46" s="12" t="s">
        <v>2126</v>
      </c>
      <c r="CN46" s="10">
        <v>46356</v>
      </c>
      <c r="CO46" s="11" t="s">
        <v>583</v>
      </c>
    </row>
    <row r="47" spans="1:93" s="19" customFormat="1" ht="15" customHeight="1" x14ac:dyDescent="0.25">
      <c r="A47" s="9">
        <f t="shared" si="1"/>
        <v>33</v>
      </c>
      <c r="B47" s="10">
        <v>45962</v>
      </c>
      <c r="C47" s="10">
        <v>45991</v>
      </c>
      <c r="D47" s="12" t="s">
        <v>271</v>
      </c>
      <c r="E47" s="11">
        <v>46003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13412</v>
      </c>
      <c r="S47" s="14">
        <v>34720.694000000003</v>
      </c>
      <c r="T47" s="14">
        <v>27932.13</v>
      </c>
      <c r="U47" s="14">
        <v>16373.294</v>
      </c>
      <c r="V47" s="24"/>
      <c r="W47" s="24"/>
      <c r="X47" s="11"/>
      <c r="Y47" s="11" t="s">
        <v>2127</v>
      </c>
      <c r="Z47" s="11" t="s">
        <v>1061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13062.210999999999</v>
      </c>
      <c r="BD47" s="14">
        <v>0</v>
      </c>
      <c r="BE47" s="14">
        <v>13062.210999999999</v>
      </c>
      <c r="BF47" s="20">
        <v>13062.912</v>
      </c>
      <c r="BG47" s="20">
        <v>0.91200000000000003</v>
      </c>
      <c r="BH47" s="18">
        <v>13686</v>
      </c>
      <c r="BI47" s="17" t="s">
        <v>42</v>
      </c>
      <c r="BJ47" s="18">
        <v>13062</v>
      </c>
      <c r="BK47" s="12" t="s">
        <v>2128</v>
      </c>
      <c r="BL47" s="12" t="s">
        <v>2129</v>
      </c>
      <c r="BM47" s="10">
        <v>46356</v>
      </c>
      <c r="BN47" s="11" t="s">
        <v>583</v>
      </c>
      <c r="BO47" s="18" t="s">
        <v>42</v>
      </c>
      <c r="BP47" s="20"/>
      <c r="BQ47" s="20"/>
      <c r="BR47" s="20"/>
      <c r="BS47" s="18"/>
      <c r="BT47" s="17"/>
      <c r="BU47" s="23">
        <v>0</v>
      </c>
      <c r="BV47" s="12" t="s">
        <v>42</v>
      </c>
      <c r="BW47" s="12" t="s">
        <v>42</v>
      </c>
      <c r="BX47" s="10"/>
      <c r="BY47" s="11"/>
      <c r="BZ47" s="11" t="s">
        <v>734</v>
      </c>
      <c r="CA47" s="20">
        <v>0</v>
      </c>
      <c r="CB47" s="20">
        <v>0</v>
      </c>
      <c r="CC47" s="20">
        <v>0</v>
      </c>
      <c r="CD47" s="18">
        <v>0</v>
      </c>
      <c r="CE47" s="11" t="s">
        <v>42</v>
      </c>
      <c r="CF47" s="23">
        <v>0</v>
      </c>
      <c r="CG47" s="12" t="s">
        <v>512</v>
      </c>
      <c r="CH47" s="12" t="s">
        <v>512</v>
      </c>
      <c r="CI47" s="10"/>
      <c r="CJ47" s="11"/>
      <c r="CK47" s="23">
        <v>13062</v>
      </c>
      <c r="CL47" s="12" t="s">
        <v>2128</v>
      </c>
      <c r="CM47" s="12" t="s">
        <v>2129</v>
      </c>
      <c r="CN47" s="10">
        <v>46356</v>
      </c>
      <c r="CO47" s="11" t="s">
        <v>583</v>
      </c>
    </row>
    <row r="48" spans="1:93" s="19" customFormat="1" ht="15" customHeight="1" x14ac:dyDescent="0.25">
      <c r="A48" s="9">
        <f t="shared" si="1"/>
        <v>34</v>
      </c>
      <c r="B48" s="10">
        <v>45962</v>
      </c>
      <c r="C48" s="10">
        <v>45991</v>
      </c>
      <c r="D48" s="12" t="s">
        <v>272</v>
      </c>
      <c r="E48" s="11">
        <v>46002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34840</v>
      </c>
      <c r="R48" s="23">
        <v>15436</v>
      </c>
      <c r="S48" s="14">
        <v>72515.28</v>
      </c>
      <c r="T48" s="14">
        <v>47966.059000000001</v>
      </c>
      <c r="U48" s="14">
        <v>28671.319</v>
      </c>
      <c r="V48" s="24"/>
      <c r="W48" s="24"/>
      <c r="X48" s="11"/>
      <c r="Y48" s="11" t="s">
        <v>2130</v>
      </c>
      <c r="Z48" s="11" t="s">
        <v>2131</v>
      </c>
      <c r="AA48" s="11">
        <v>45309</v>
      </c>
      <c r="AB48" s="11" t="s">
        <v>2130</v>
      </c>
      <c r="AC48" s="11" t="s">
        <v>1740</v>
      </c>
      <c r="AD48" s="11">
        <v>45309</v>
      </c>
      <c r="AE48" s="11" t="s">
        <v>2132</v>
      </c>
      <c r="AF48" s="11" t="s">
        <v>741</v>
      </c>
      <c r="AG48" s="11">
        <v>45309</v>
      </c>
      <c r="AH48" s="11"/>
      <c r="AI48" s="11"/>
      <c r="AJ48" s="11"/>
      <c r="AK48" s="11" t="s">
        <v>2133</v>
      </c>
      <c r="AL48" s="11" t="s">
        <v>731</v>
      </c>
      <c r="AM48" s="11">
        <v>31177</v>
      </c>
      <c r="AN48" s="11" t="s">
        <v>2134</v>
      </c>
      <c r="AO48" s="11" t="s">
        <v>745</v>
      </c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32662.111000000001</v>
      </c>
      <c r="BD48" s="14">
        <v>0</v>
      </c>
      <c r="BE48" s="14">
        <v>32662.111000000001</v>
      </c>
      <c r="BF48" s="14">
        <v>32663.056</v>
      </c>
      <c r="BG48" s="20">
        <v>5.6000000000000001E-2</v>
      </c>
      <c r="BH48" s="18">
        <v>32663</v>
      </c>
      <c r="BI48" s="17" t="s">
        <v>42</v>
      </c>
      <c r="BJ48" s="18">
        <v>32663</v>
      </c>
      <c r="BK48" s="12" t="s">
        <v>2135</v>
      </c>
      <c r="BL48" s="12" t="s">
        <v>2136</v>
      </c>
      <c r="BM48" s="10">
        <v>46356</v>
      </c>
      <c r="BN48" s="11" t="s">
        <v>583</v>
      </c>
      <c r="BO48" s="16" t="s">
        <v>181</v>
      </c>
      <c r="BP48" s="20">
        <v>0</v>
      </c>
      <c r="BQ48" s="20">
        <v>0.88500000000000001</v>
      </c>
      <c r="BR48" s="20">
        <v>0.88500000000000001</v>
      </c>
      <c r="BS48" s="18">
        <v>0</v>
      </c>
      <c r="BT48" s="17" t="s">
        <v>42</v>
      </c>
      <c r="BU48" s="15">
        <v>0</v>
      </c>
      <c r="BV48" s="12" t="s">
        <v>513</v>
      </c>
      <c r="BW48" s="12" t="s">
        <v>513</v>
      </c>
      <c r="BX48" s="10"/>
      <c r="BY48" s="11"/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513</v>
      </c>
      <c r="CH48" s="12" t="s">
        <v>513</v>
      </c>
      <c r="CI48" s="10"/>
      <c r="CJ48" s="11"/>
      <c r="CK48" s="23">
        <v>32663</v>
      </c>
      <c r="CL48" s="12" t="s">
        <v>2135</v>
      </c>
      <c r="CM48" s="12" t="s">
        <v>2136</v>
      </c>
      <c r="CN48" s="10">
        <v>46356</v>
      </c>
      <c r="CO48" s="11" t="s">
        <v>583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514</v>
      </c>
      <c r="BL49" s="125" t="s">
        <v>514</v>
      </c>
      <c r="BM49" s="124"/>
      <c r="BN49" s="131"/>
      <c r="BO49" s="133" t="s">
        <v>42</v>
      </c>
      <c r="BP49" s="132" t="s">
        <v>42</v>
      </c>
      <c r="BQ49" s="132" t="s">
        <v>42</v>
      </c>
      <c r="BR49" s="132" t="s">
        <v>42</v>
      </c>
      <c r="BS49" s="133" t="s">
        <v>42</v>
      </c>
      <c r="BT49" s="134" t="s">
        <v>42</v>
      </c>
      <c r="BU49" s="129">
        <v>0</v>
      </c>
      <c r="BV49" s="125" t="s">
        <v>42</v>
      </c>
      <c r="BW49" s="125" t="s">
        <v>42</v>
      </c>
      <c r="BX49" s="131" t="s">
        <v>42</v>
      </c>
      <c r="BY49" s="131" t="s">
        <v>42</v>
      </c>
      <c r="BZ49" s="131" t="s">
        <v>1523</v>
      </c>
      <c r="CA49" s="132"/>
      <c r="CB49" s="132"/>
      <c r="CC49" s="132"/>
      <c r="CD49" s="133"/>
      <c r="CE49" s="134"/>
      <c r="CF49" s="129">
        <v>0</v>
      </c>
      <c r="CG49" s="125" t="s">
        <v>514</v>
      </c>
      <c r="CH49" s="125" t="s">
        <v>514</v>
      </c>
      <c r="CI49" s="124"/>
      <c r="CJ49" s="131"/>
      <c r="CK49" s="133">
        <v>0</v>
      </c>
      <c r="CL49" s="125" t="s">
        <v>514</v>
      </c>
      <c r="CM49" s="125" t="s">
        <v>514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515</v>
      </c>
      <c r="BW50" s="133" t="s">
        <v>515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515</v>
      </c>
      <c r="CM50" s="133" t="s">
        <v>515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45962</v>
      </c>
      <c r="C51" s="10">
        <v>45991</v>
      </c>
      <c r="D51" s="12" t="s">
        <v>275</v>
      </c>
      <c r="E51" s="11">
        <v>46002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8784</v>
      </c>
      <c r="S51" s="14">
        <v>68466.728000000003</v>
      </c>
      <c r="T51" s="14">
        <v>68466.728000000003</v>
      </c>
      <c r="U51" s="14">
        <v>36648.434999999998</v>
      </c>
      <c r="V51" s="24"/>
      <c r="W51" s="24"/>
      <c r="X51" s="11"/>
      <c r="Y51" s="11" t="s">
        <v>2137</v>
      </c>
      <c r="Z51" s="11" t="s">
        <v>2138</v>
      </c>
      <c r="AA51" s="11">
        <v>27011</v>
      </c>
      <c r="AB51" s="11" t="s">
        <v>2139</v>
      </c>
      <c r="AC51" s="11" t="s">
        <v>2140</v>
      </c>
      <c r="AD51" s="11">
        <v>27304</v>
      </c>
      <c r="AE51" s="11" t="s">
        <v>2141</v>
      </c>
      <c r="AF51" s="11" t="s">
        <v>2142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31680.07</v>
      </c>
      <c r="BD51" s="14">
        <v>0</v>
      </c>
      <c r="BE51" s="20">
        <v>31680.07</v>
      </c>
      <c r="BF51" s="20">
        <v>31680.084999999999</v>
      </c>
      <c r="BG51" s="20">
        <v>8.5000000000000006E-2</v>
      </c>
      <c r="BH51" s="18">
        <v>31680</v>
      </c>
      <c r="BI51" s="17" t="s">
        <v>42</v>
      </c>
      <c r="BJ51" s="18">
        <v>31680</v>
      </c>
      <c r="BK51" s="18" t="s">
        <v>2143</v>
      </c>
      <c r="BL51" s="18" t="s">
        <v>2144</v>
      </c>
      <c r="BM51" s="10">
        <v>46356</v>
      </c>
      <c r="BN51" s="11" t="s">
        <v>583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31680</v>
      </c>
      <c r="CL51" s="18" t="s">
        <v>2143</v>
      </c>
      <c r="CM51" s="18" t="s">
        <v>2144</v>
      </c>
      <c r="CN51" s="10">
        <v>46356</v>
      </c>
      <c r="CO51" s="11" t="s">
        <v>583</v>
      </c>
    </row>
  </sheetData>
  <autoFilter ref="A8:BZ8"/>
  <mergeCells count="150">
    <mergeCell ref="BU16:BU17"/>
    <mergeCell ref="BV16:BW16"/>
    <mergeCell ref="BX16:BX17"/>
    <mergeCell ref="BY16:BY17"/>
    <mergeCell ref="BZ16:BZ17"/>
    <mergeCell ref="CA16:CA17"/>
    <mergeCell ref="CL16:CM16"/>
    <mergeCell ref="CN16:CN17"/>
    <mergeCell ref="CO16:CO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6:CK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R16:BR17"/>
    <mergeCell ref="BJ5:BJ6"/>
    <mergeCell ref="BK5:BL5"/>
    <mergeCell ref="CA5:CA6"/>
    <mergeCell ref="BZ5:BZ6"/>
    <mergeCell ref="BM5:BM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BE14:CJ14"/>
    <mergeCell ref="BS16:BS17"/>
    <mergeCell ref="BT16:BT17"/>
    <mergeCell ref="CK3:CO3"/>
    <mergeCell ref="CK4:CO4"/>
    <mergeCell ref="BO16:BO17"/>
    <mergeCell ref="BP16:BP17"/>
    <mergeCell ref="BQ16:BQ17"/>
    <mergeCell ref="AZ3:BB3"/>
    <mergeCell ref="AZ4:AZ6"/>
    <mergeCell ref="AK5:AM5"/>
    <mergeCell ref="AN5:AP5"/>
    <mergeCell ref="BA4:BA6"/>
    <mergeCell ref="BB4:BB6"/>
    <mergeCell ref="BD3:BD6"/>
    <mergeCell ref="BC3:BC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E4:BN4"/>
    <mergeCell ref="BY5:BY6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T5:T6"/>
    <mergeCell ref="M4:N6"/>
    <mergeCell ref="O4:O6"/>
    <mergeCell ref="B3:C6"/>
    <mergeCell ref="H3:K3"/>
    <mergeCell ref="AE5:AG5"/>
    <mergeCell ref="AH5:AJ5"/>
    <mergeCell ref="L3:AY3"/>
    <mergeCell ref="S4:T4"/>
    <mergeCell ref="V5:X5"/>
    <mergeCell ref="Y5:AA5"/>
    <mergeCell ref="AW5:AY5"/>
    <mergeCell ref="AT5:AV5"/>
    <mergeCell ref="U5:U6"/>
    <mergeCell ref="AQ5:AS5"/>
    <mergeCell ref="AB5:AD5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</mergeCells>
  <pageMargins left="0.7" right="0.7" top="0.75" bottom="0.75" header="0.3" footer="0.3"/>
  <pageSetup paperSize="9" scale="71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47" t="s">
        <v>571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48" t="s">
        <v>289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62" t="s">
        <v>176</v>
      </c>
      <c r="B3" s="240" t="s">
        <v>17</v>
      </c>
      <c r="C3" s="241"/>
      <c r="D3" s="250" t="s">
        <v>0</v>
      </c>
      <c r="E3" s="251"/>
      <c r="F3" s="240" t="s">
        <v>16</v>
      </c>
      <c r="G3" s="241"/>
      <c r="H3" s="235" t="s">
        <v>230</v>
      </c>
      <c r="I3" s="246"/>
      <c r="J3" s="246"/>
      <c r="K3" s="236"/>
      <c r="L3" s="229" t="s">
        <v>20</v>
      </c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1"/>
      <c r="AZ3" s="229" t="s">
        <v>1</v>
      </c>
      <c r="BA3" s="230"/>
      <c r="BB3" s="231"/>
      <c r="BC3" s="237" t="s">
        <v>15</v>
      </c>
      <c r="BD3" s="237" t="s">
        <v>578</v>
      </c>
      <c r="BE3" s="225" t="s">
        <v>572</v>
      </c>
      <c r="BF3" s="226"/>
      <c r="BG3" s="226"/>
      <c r="BH3" s="226"/>
      <c r="BI3" s="226"/>
      <c r="BJ3" s="226"/>
      <c r="BK3" s="226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6"/>
      <c r="CG3" s="226"/>
      <c r="CH3" s="226"/>
      <c r="CI3" s="226"/>
      <c r="CJ3" s="227"/>
      <c r="CK3" s="271" t="s">
        <v>574</v>
      </c>
      <c r="CL3" s="272"/>
      <c r="CM3" s="272"/>
      <c r="CN3" s="272"/>
      <c r="CO3" s="273"/>
    </row>
    <row r="4" spans="1:93" ht="25.5" customHeight="1" x14ac:dyDescent="0.25">
      <c r="A4" s="263"/>
      <c r="B4" s="242"/>
      <c r="C4" s="243"/>
      <c r="D4" s="252"/>
      <c r="E4" s="253"/>
      <c r="F4" s="242"/>
      <c r="G4" s="243"/>
      <c r="H4" s="234" t="s">
        <v>4</v>
      </c>
      <c r="I4" s="234" t="s">
        <v>5</v>
      </c>
      <c r="J4" s="256" t="s">
        <v>6</v>
      </c>
      <c r="K4" s="257"/>
      <c r="L4" s="234" t="s">
        <v>4</v>
      </c>
      <c r="M4" s="256" t="s">
        <v>7</v>
      </c>
      <c r="N4" s="257"/>
      <c r="O4" s="256" t="s">
        <v>21</v>
      </c>
      <c r="P4" s="265" t="s">
        <v>41</v>
      </c>
      <c r="Q4" s="256" t="s">
        <v>22</v>
      </c>
      <c r="R4" s="257"/>
      <c r="S4" s="235" t="s">
        <v>25</v>
      </c>
      <c r="T4" s="236"/>
      <c r="U4" s="113" t="s">
        <v>29</v>
      </c>
      <c r="V4" s="249" t="s">
        <v>28</v>
      </c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36"/>
      <c r="AZ4" s="234" t="s">
        <v>37</v>
      </c>
      <c r="BA4" s="234" t="s">
        <v>38</v>
      </c>
      <c r="BB4" s="234" t="s">
        <v>39</v>
      </c>
      <c r="BC4" s="238"/>
      <c r="BD4" s="238"/>
      <c r="BE4" s="229" t="s">
        <v>150</v>
      </c>
      <c r="BF4" s="230"/>
      <c r="BG4" s="230"/>
      <c r="BH4" s="230"/>
      <c r="BI4" s="230"/>
      <c r="BJ4" s="230"/>
      <c r="BK4" s="230"/>
      <c r="BL4" s="230"/>
      <c r="BM4" s="230"/>
      <c r="BN4" s="231"/>
      <c r="BO4" s="229" t="s">
        <v>151</v>
      </c>
      <c r="BP4" s="230"/>
      <c r="BQ4" s="230"/>
      <c r="BR4" s="230"/>
      <c r="BS4" s="230"/>
      <c r="BT4" s="230"/>
      <c r="BU4" s="230"/>
      <c r="BV4" s="230"/>
      <c r="BW4" s="230"/>
      <c r="BX4" s="230"/>
      <c r="BY4" s="231"/>
      <c r="BZ4" s="229" t="s">
        <v>554</v>
      </c>
      <c r="CA4" s="230"/>
      <c r="CB4" s="230"/>
      <c r="CC4" s="230"/>
      <c r="CD4" s="230"/>
      <c r="CE4" s="230"/>
      <c r="CF4" s="230"/>
      <c r="CG4" s="230"/>
      <c r="CH4" s="230"/>
      <c r="CI4" s="230"/>
      <c r="CJ4" s="231"/>
      <c r="CK4" s="271" t="s">
        <v>575</v>
      </c>
      <c r="CL4" s="272"/>
      <c r="CM4" s="272"/>
      <c r="CN4" s="272"/>
      <c r="CO4" s="273"/>
    </row>
    <row r="5" spans="1:93" ht="38.25" customHeight="1" x14ac:dyDescent="0.25">
      <c r="A5" s="263"/>
      <c r="B5" s="242"/>
      <c r="C5" s="243"/>
      <c r="D5" s="252"/>
      <c r="E5" s="253"/>
      <c r="F5" s="242"/>
      <c r="G5" s="243"/>
      <c r="H5" s="232"/>
      <c r="I5" s="232"/>
      <c r="J5" s="258"/>
      <c r="K5" s="259"/>
      <c r="L5" s="232"/>
      <c r="M5" s="258"/>
      <c r="N5" s="259"/>
      <c r="O5" s="258"/>
      <c r="P5" s="266"/>
      <c r="Q5" s="258"/>
      <c r="R5" s="259"/>
      <c r="S5" s="234" t="s">
        <v>26</v>
      </c>
      <c r="T5" s="234" t="s">
        <v>27</v>
      </c>
      <c r="U5" s="234" t="s">
        <v>30</v>
      </c>
      <c r="V5" s="235" t="s">
        <v>31</v>
      </c>
      <c r="W5" s="246"/>
      <c r="X5" s="236"/>
      <c r="Y5" s="235" t="s">
        <v>197</v>
      </c>
      <c r="Z5" s="246"/>
      <c r="AA5" s="236"/>
      <c r="AB5" s="235" t="s">
        <v>198</v>
      </c>
      <c r="AC5" s="246"/>
      <c r="AD5" s="236"/>
      <c r="AE5" s="235" t="s">
        <v>199</v>
      </c>
      <c r="AF5" s="246"/>
      <c r="AG5" s="236"/>
      <c r="AH5" s="235" t="s">
        <v>200</v>
      </c>
      <c r="AI5" s="246"/>
      <c r="AJ5" s="236"/>
      <c r="AK5" s="235" t="s">
        <v>201</v>
      </c>
      <c r="AL5" s="246"/>
      <c r="AM5" s="236"/>
      <c r="AN5" s="235" t="s">
        <v>202</v>
      </c>
      <c r="AO5" s="246"/>
      <c r="AP5" s="236"/>
      <c r="AQ5" s="235" t="s">
        <v>203</v>
      </c>
      <c r="AR5" s="246"/>
      <c r="AS5" s="236"/>
      <c r="AT5" s="235" t="s">
        <v>204</v>
      </c>
      <c r="AU5" s="246"/>
      <c r="AV5" s="236"/>
      <c r="AW5" s="235" t="s">
        <v>205</v>
      </c>
      <c r="AX5" s="246"/>
      <c r="AY5" s="236"/>
      <c r="AZ5" s="232"/>
      <c r="BA5" s="232"/>
      <c r="BB5" s="232"/>
      <c r="BC5" s="238"/>
      <c r="BD5" s="238"/>
      <c r="BE5" s="234" t="s">
        <v>231</v>
      </c>
      <c r="BF5" s="232" t="s">
        <v>117</v>
      </c>
      <c r="BG5" s="228" t="s">
        <v>116</v>
      </c>
      <c r="BH5" s="228" t="s">
        <v>555</v>
      </c>
      <c r="BI5" s="228" t="s">
        <v>556</v>
      </c>
      <c r="BJ5" s="234" t="s">
        <v>557</v>
      </c>
      <c r="BK5" s="235" t="s">
        <v>558</v>
      </c>
      <c r="BL5" s="236"/>
      <c r="BM5" s="228" t="s">
        <v>559</v>
      </c>
      <c r="BN5" s="228" t="s">
        <v>560</v>
      </c>
      <c r="BO5" s="234" t="s">
        <v>561</v>
      </c>
      <c r="BP5" s="234" t="s">
        <v>154</v>
      </c>
      <c r="BQ5" s="232" t="s">
        <v>117</v>
      </c>
      <c r="BR5" s="228" t="s">
        <v>116</v>
      </c>
      <c r="BS5" s="228" t="s">
        <v>555</v>
      </c>
      <c r="BT5" s="228" t="s">
        <v>556</v>
      </c>
      <c r="BU5" s="234" t="s">
        <v>557</v>
      </c>
      <c r="BV5" s="235" t="s">
        <v>558</v>
      </c>
      <c r="BW5" s="236"/>
      <c r="BX5" s="228" t="s">
        <v>559</v>
      </c>
      <c r="BY5" s="228" t="s">
        <v>560</v>
      </c>
      <c r="BZ5" s="234" t="s">
        <v>562</v>
      </c>
      <c r="CA5" s="234" t="s">
        <v>232</v>
      </c>
      <c r="CB5" s="232" t="s">
        <v>117</v>
      </c>
      <c r="CC5" s="228" t="s">
        <v>116</v>
      </c>
      <c r="CD5" s="234" t="s">
        <v>563</v>
      </c>
      <c r="CE5" s="228" t="s">
        <v>556</v>
      </c>
      <c r="CF5" s="234" t="s">
        <v>557</v>
      </c>
      <c r="CG5" s="235" t="s">
        <v>564</v>
      </c>
      <c r="CH5" s="236"/>
      <c r="CI5" s="228" t="s">
        <v>559</v>
      </c>
      <c r="CJ5" s="228" t="s">
        <v>560</v>
      </c>
      <c r="CK5" s="237" t="s">
        <v>565</v>
      </c>
      <c r="CL5" s="268" t="s">
        <v>558</v>
      </c>
      <c r="CM5" s="269"/>
      <c r="CN5" s="270" t="s">
        <v>566</v>
      </c>
      <c r="CO5" s="270" t="s">
        <v>567</v>
      </c>
    </row>
    <row r="6" spans="1:93" ht="38.25" customHeight="1" x14ac:dyDescent="0.25">
      <c r="A6" s="264"/>
      <c r="B6" s="244"/>
      <c r="C6" s="245"/>
      <c r="D6" s="254"/>
      <c r="E6" s="255"/>
      <c r="F6" s="244"/>
      <c r="G6" s="245"/>
      <c r="H6" s="233"/>
      <c r="I6" s="233"/>
      <c r="J6" s="260"/>
      <c r="K6" s="261"/>
      <c r="L6" s="233"/>
      <c r="M6" s="260"/>
      <c r="N6" s="261"/>
      <c r="O6" s="260"/>
      <c r="P6" s="267"/>
      <c r="Q6" s="260"/>
      <c r="R6" s="261"/>
      <c r="S6" s="233"/>
      <c r="T6" s="233"/>
      <c r="U6" s="233"/>
      <c r="V6" s="109" t="s">
        <v>34</v>
      </c>
      <c r="W6" s="109" t="s">
        <v>35</v>
      </c>
      <c r="X6" s="109" t="s">
        <v>36</v>
      </c>
      <c r="Y6" s="109" t="s">
        <v>34</v>
      </c>
      <c r="Z6" s="109" t="s">
        <v>35</v>
      </c>
      <c r="AA6" s="109" t="s">
        <v>36</v>
      </c>
      <c r="AB6" s="109" t="s">
        <v>34</v>
      </c>
      <c r="AC6" s="109" t="s">
        <v>35</v>
      </c>
      <c r="AD6" s="109" t="s">
        <v>36</v>
      </c>
      <c r="AE6" s="109" t="s">
        <v>34</v>
      </c>
      <c r="AF6" s="109" t="s">
        <v>35</v>
      </c>
      <c r="AG6" s="109" t="s">
        <v>36</v>
      </c>
      <c r="AH6" s="109" t="s">
        <v>34</v>
      </c>
      <c r="AI6" s="109" t="s">
        <v>35</v>
      </c>
      <c r="AJ6" s="109" t="s">
        <v>36</v>
      </c>
      <c r="AK6" s="109" t="s">
        <v>34</v>
      </c>
      <c r="AL6" s="109" t="s">
        <v>35</v>
      </c>
      <c r="AM6" s="109" t="s">
        <v>36</v>
      </c>
      <c r="AN6" s="109" t="s">
        <v>34</v>
      </c>
      <c r="AO6" s="109" t="s">
        <v>35</v>
      </c>
      <c r="AP6" s="109" t="s">
        <v>36</v>
      </c>
      <c r="AQ6" s="109" t="s">
        <v>34</v>
      </c>
      <c r="AR6" s="109" t="s">
        <v>35</v>
      </c>
      <c r="AS6" s="109" t="s">
        <v>36</v>
      </c>
      <c r="AT6" s="109" t="s">
        <v>34</v>
      </c>
      <c r="AU6" s="109" t="s">
        <v>35</v>
      </c>
      <c r="AV6" s="109" t="s">
        <v>36</v>
      </c>
      <c r="AW6" s="109" t="s">
        <v>34</v>
      </c>
      <c r="AX6" s="109" t="s">
        <v>35</v>
      </c>
      <c r="AY6" s="109" t="s">
        <v>36</v>
      </c>
      <c r="AZ6" s="233"/>
      <c r="BA6" s="233"/>
      <c r="BB6" s="233"/>
      <c r="BC6" s="239"/>
      <c r="BD6" s="239"/>
      <c r="BE6" s="233"/>
      <c r="BF6" s="233"/>
      <c r="BG6" s="228"/>
      <c r="BH6" s="228"/>
      <c r="BI6" s="228"/>
      <c r="BJ6" s="233"/>
      <c r="BK6" s="111" t="s">
        <v>9</v>
      </c>
      <c r="BL6" s="111" t="s">
        <v>10</v>
      </c>
      <c r="BM6" s="228"/>
      <c r="BN6" s="228"/>
      <c r="BO6" s="233"/>
      <c r="BP6" s="233"/>
      <c r="BQ6" s="233"/>
      <c r="BR6" s="228"/>
      <c r="BS6" s="228"/>
      <c r="BT6" s="228"/>
      <c r="BU6" s="233"/>
      <c r="BV6" s="111" t="s">
        <v>9</v>
      </c>
      <c r="BW6" s="111" t="s">
        <v>10</v>
      </c>
      <c r="BX6" s="228"/>
      <c r="BY6" s="228"/>
      <c r="BZ6" s="233"/>
      <c r="CA6" s="233"/>
      <c r="CB6" s="233"/>
      <c r="CC6" s="228"/>
      <c r="CD6" s="233"/>
      <c r="CE6" s="228"/>
      <c r="CF6" s="233"/>
      <c r="CG6" s="111" t="s">
        <v>9</v>
      </c>
      <c r="CH6" s="111" t="s">
        <v>10</v>
      </c>
      <c r="CI6" s="228"/>
      <c r="CJ6" s="228"/>
      <c r="CK6" s="239"/>
      <c r="CL6" s="112" t="s">
        <v>9</v>
      </c>
      <c r="CM6" s="112" t="s">
        <v>10</v>
      </c>
      <c r="CN6" s="270"/>
      <c r="CO6" s="270"/>
    </row>
    <row r="7" spans="1:93" ht="15" customHeight="1" x14ac:dyDescent="0.25">
      <c r="A7" s="26" t="s">
        <v>33</v>
      </c>
      <c r="B7" s="112" t="s">
        <v>18</v>
      </c>
      <c r="C7" s="112" t="s">
        <v>19</v>
      </c>
      <c r="D7" s="112" t="s">
        <v>2</v>
      </c>
      <c r="E7" s="112" t="s">
        <v>3</v>
      </c>
      <c r="F7" s="112" t="s">
        <v>2</v>
      </c>
      <c r="G7" s="112" t="s">
        <v>3</v>
      </c>
      <c r="H7" s="29" t="s">
        <v>33</v>
      </c>
      <c r="I7" s="29" t="s">
        <v>33</v>
      </c>
      <c r="J7" s="30" t="s">
        <v>12</v>
      </c>
      <c r="K7" s="114" t="s">
        <v>13</v>
      </c>
      <c r="L7" s="29" t="s">
        <v>33</v>
      </c>
      <c r="M7" s="30" t="s">
        <v>12</v>
      </c>
      <c r="N7" s="114" t="s">
        <v>13</v>
      </c>
      <c r="O7" s="31" t="s">
        <v>33</v>
      </c>
      <c r="P7" s="110" t="s">
        <v>14</v>
      </c>
      <c r="Q7" s="110" t="s">
        <v>23</v>
      </c>
      <c r="R7" s="110" t="s">
        <v>24</v>
      </c>
      <c r="S7" s="110" t="s">
        <v>11</v>
      </c>
      <c r="T7" s="110" t="s">
        <v>11</v>
      </c>
      <c r="U7" s="109" t="s">
        <v>11</v>
      </c>
      <c r="V7" s="109" t="s">
        <v>32</v>
      </c>
      <c r="W7" s="109" t="s">
        <v>32</v>
      </c>
      <c r="X7" s="29" t="s">
        <v>33</v>
      </c>
      <c r="Y7" s="109" t="s">
        <v>32</v>
      </c>
      <c r="Z7" s="109" t="s">
        <v>32</v>
      </c>
      <c r="AA7" s="29" t="s">
        <v>33</v>
      </c>
      <c r="AB7" s="109" t="s">
        <v>32</v>
      </c>
      <c r="AC7" s="109" t="s">
        <v>32</v>
      </c>
      <c r="AD7" s="29" t="s">
        <v>33</v>
      </c>
      <c r="AE7" s="109" t="s">
        <v>32</v>
      </c>
      <c r="AF7" s="109" t="s">
        <v>32</v>
      </c>
      <c r="AG7" s="29" t="s">
        <v>33</v>
      </c>
      <c r="AH7" s="109" t="s">
        <v>32</v>
      </c>
      <c r="AI7" s="109" t="s">
        <v>32</v>
      </c>
      <c r="AJ7" s="29" t="s">
        <v>33</v>
      </c>
      <c r="AK7" s="109" t="s">
        <v>32</v>
      </c>
      <c r="AL7" s="109" t="s">
        <v>32</v>
      </c>
      <c r="AM7" s="29" t="s">
        <v>33</v>
      </c>
      <c r="AN7" s="109" t="s">
        <v>32</v>
      </c>
      <c r="AO7" s="109" t="s">
        <v>32</v>
      </c>
      <c r="AP7" s="29" t="s">
        <v>33</v>
      </c>
      <c r="AQ7" s="109" t="s">
        <v>32</v>
      </c>
      <c r="AR7" s="109" t="s">
        <v>32</v>
      </c>
      <c r="AS7" s="29" t="s">
        <v>33</v>
      </c>
      <c r="AT7" s="109" t="s">
        <v>32</v>
      </c>
      <c r="AU7" s="109" t="s">
        <v>32</v>
      </c>
      <c r="AV7" s="29" t="s">
        <v>33</v>
      </c>
      <c r="AW7" s="109" t="s">
        <v>32</v>
      </c>
      <c r="AX7" s="109" t="s">
        <v>32</v>
      </c>
      <c r="AY7" s="29" t="s">
        <v>33</v>
      </c>
      <c r="AZ7" s="29" t="s">
        <v>33</v>
      </c>
      <c r="BA7" s="109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09" t="s">
        <v>8</v>
      </c>
      <c r="BI7" s="29" t="s">
        <v>119</v>
      </c>
      <c r="BJ7" s="109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09" t="s">
        <v>8</v>
      </c>
      <c r="BT7" s="109" t="s">
        <v>119</v>
      </c>
      <c r="BU7" s="109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09" t="s">
        <v>8</v>
      </c>
      <c r="CE7" s="109" t="s">
        <v>119</v>
      </c>
      <c r="CF7" s="109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15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9">
        <f>1</f>
        <v>1</v>
      </c>
      <c r="B9" s="10"/>
      <c r="C9" s="10"/>
      <c r="D9" s="12" t="s">
        <v>233</v>
      </c>
      <c r="E9" s="11"/>
      <c r="F9" s="108" t="s">
        <v>42</v>
      </c>
      <c r="G9" s="108" t="s">
        <v>42</v>
      </c>
      <c r="H9" s="12" t="s">
        <v>112</v>
      </c>
      <c r="I9" s="13">
        <v>125501290</v>
      </c>
      <c r="J9" s="12" t="s">
        <v>113</v>
      </c>
      <c r="K9" s="12" t="s">
        <v>114</v>
      </c>
      <c r="L9" s="12" t="s">
        <v>115</v>
      </c>
      <c r="M9" s="12" t="s">
        <v>113</v>
      </c>
      <c r="N9" s="12" t="s">
        <v>114</v>
      </c>
      <c r="O9" s="12" t="s">
        <v>89</v>
      </c>
      <c r="P9" s="14">
        <v>0.104</v>
      </c>
      <c r="Q9" s="15"/>
      <c r="R9" s="23"/>
      <c r="S9" s="14"/>
      <c r="T9" s="14"/>
      <c r="U9" s="14"/>
      <c r="V9" s="24"/>
      <c r="W9" s="24"/>
      <c r="X9" s="11"/>
      <c r="Y9" s="11"/>
      <c r="Z9" s="11"/>
      <c r="AA9" s="11">
        <v>39826</v>
      </c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 t="s">
        <v>42</v>
      </c>
      <c r="BA9" s="11" t="s">
        <v>42</v>
      </c>
      <c r="BB9" s="11" t="s">
        <v>42</v>
      </c>
      <c r="BC9" s="14"/>
      <c r="BD9" s="14"/>
      <c r="BE9" s="20"/>
      <c r="BF9" s="20"/>
      <c r="BG9" s="20"/>
      <c r="BH9" s="18"/>
      <c r="BI9" s="17"/>
      <c r="BJ9" s="18">
        <v>0</v>
      </c>
      <c r="BK9" s="18" t="s">
        <v>42</v>
      </c>
      <c r="BL9" s="18" t="s">
        <v>42</v>
      </c>
      <c r="BM9" s="11"/>
      <c r="BN9" s="11"/>
      <c r="BO9" s="16" t="s">
        <v>120</v>
      </c>
      <c r="BP9" s="20"/>
      <c r="BQ9" s="20"/>
      <c r="BR9" s="20"/>
      <c r="BS9" s="18"/>
      <c r="BT9" s="17"/>
      <c r="BU9" s="18">
        <v>0</v>
      </c>
      <c r="BV9" s="18" t="s">
        <v>516</v>
      </c>
      <c r="BW9" s="18" t="s">
        <v>516</v>
      </c>
      <c r="BX9" s="10"/>
      <c r="BY9" s="11"/>
      <c r="BZ9" s="11" t="s">
        <v>42</v>
      </c>
      <c r="CA9" s="20"/>
      <c r="CB9" s="20"/>
      <c r="CC9" s="20"/>
      <c r="CD9" s="18"/>
      <c r="CE9" s="17"/>
      <c r="CF9" s="18">
        <v>0</v>
      </c>
      <c r="CG9" s="11" t="s">
        <v>42</v>
      </c>
      <c r="CH9" s="11" t="s">
        <v>42</v>
      </c>
      <c r="CI9" s="10"/>
      <c r="CJ9" s="11"/>
      <c r="CK9" s="18">
        <v>0</v>
      </c>
      <c r="CL9" s="18" t="s">
        <v>516</v>
      </c>
      <c r="CM9" s="18" t="s">
        <v>516</v>
      </c>
      <c r="CN9" s="10"/>
      <c r="CO9" s="11"/>
    </row>
    <row r="10" spans="1:93" s="19" customFormat="1" ht="15" customHeight="1" x14ac:dyDescent="0.25">
      <c r="A10" s="9">
        <f>A9+1</f>
        <v>2</v>
      </c>
      <c r="B10" s="10"/>
      <c r="C10" s="10"/>
      <c r="D10" s="12" t="s">
        <v>234</v>
      </c>
      <c r="E10" s="11"/>
      <c r="F10" s="12" t="s">
        <v>290</v>
      </c>
      <c r="G10" s="10">
        <v>45624</v>
      </c>
      <c r="H10" s="12" t="s">
        <v>158</v>
      </c>
      <c r="I10" s="13">
        <v>115744408</v>
      </c>
      <c r="J10" s="12" t="s">
        <v>66</v>
      </c>
      <c r="K10" s="12" t="s">
        <v>65</v>
      </c>
      <c r="L10" s="12" t="s">
        <v>159</v>
      </c>
      <c r="M10" s="12" t="s">
        <v>160</v>
      </c>
      <c r="N10" s="12" t="s">
        <v>161</v>
      </c>
      <c r="O10" s="12" t="s">
        <v>52</v>
      </c>
      <c r="P10" s="14">
        <v>0.495</v>
      </c>
      <c r="Q10" s="15"/>
      <c r="R10" s="23"/>
      <c r="S10" s="14"/>
      <c r="T10" s="14"/>
      <c r="U10" s="14"/>
      <c r="V10" s="24"/>
      <c r="W10" s="24"/>
      <c r="X10" s="11"/>
      <c r="Y10" s="11"/>
      <c r="Z10" s="11"/>
      <c r="AA10" s="11">
        <v>37298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 t="s">
        <v>42</v>
      </c>
      <c r="BA10" s="11" t="s">
        <v>42</v>
      </c>
      <c r="BB10" s="11" t="s">
        <v>42</v>
      </c>
      <c r="BC10" s="14"/>
      <c r="BD10" s="14"/>
      <c r="BE10" s="20"/>
      <c r="BF10" s="20"/>
      <c r="BG10" s="20"/>
      <c r="BH10" s="18"/>
      <c r="BI10" s="17"/>
      <c r="BJ10" s="18">
        <v>0</v>
      </c>
      <c r="BK10" s="18" t="s">
        <v>42</v>
      </c>
      <c r="BL10" s="18" t="s">
        <v>42</v>
      </c>
      <c r="BM10" s="11"/>
      <c r="BN10" s="11"/>
      <c r="BO10" s="16" t="s">
        <v>64</v>
      </c>
      <c r="BP10" s="20"/>
      <c r="BQ10" s="20"/>
      <c r="BR10" s="20"/>
      <c r="BS10" s="18"/>
      <c r="BT10" s="17"/>
      <c r="BU10" s="18">
        <v>0</v>
      </c>
      <c r="BV10" s="12" t="s">
        <v>517</v>
      </c>
      <c r="BW10" s="12" t="s">
        <v>517</v>
      </c>
      <c r="BX10" s="10"/>
      <c r="BY10" s="11"/>
      <c r="BZ10" s="11" t="s">
        <v>42</v>
      </c>
      <c r="CA10" s="20"/>
      <c r="CB10" s="20"/>
      <c r="CC10" s="20"/>
      <c r="CD10" s="18"/>
      <c r="CE10" s="17"/>
      <c r="CF10" s="18">
        <v>0</v>
      </c>
      <c r="CG10" s="11" t="s">
        <v>42</v>
      </c>
      <c r="CH10" s="11" t="s">
        <v>42</v>
      </c>
      <c r="CI10" s="10"/>
      <c r="CJ10" s="11"/>
      <c r="CK10" s="18">
        <v>0</v>
      </c>
      <c r="CL10" s="12" t="s">
        <v>517</v>
      </c>
      <c r="CM10" s="12" t="s">
        <v>517</v>
      </c>
      <c r="CN10" s="10"/>
      <c r="CO10" s="11"/>
    </row>
    <row r="11" spans="1:93" s="19" customFormat="1" ht="15" customHeight="1" x14ac:dyDescent="0.25">
      <c r="A11" s="9">
        <f t="shared" ref="A11:A13" si="0">A10+1</f>
        <v>3</v>
      </c>
      <c r="B11" s="10"/>
      <c r="C11" s="10"/>
      <c r="D11" s="12" t="s">
        <v>235</v>
      </c>
      <c r="E11" s="11"/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/>
      <c r="R11" s="23"/>
      <c r="S11" s="14"/>
      <c r="T11" s="14"/>
      <c r="U11" s="14"/>
      <c r="V11" s="24"/>
      <c r="W11" s="24"/>
      <c r="X11" s="11"/>
      <c r="Y11" s="11"/>
      <c r="Z11" s="11"/>
      <c r="AA11" s="11">
        <v>39772</v>
      </c>
      <c r="AB11" s="11"/>
      <c r="AC11" s="11"/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/>
      <c r="BD11" s="14"/>
      <c r="BE11" s="20"/>
      <c r="BF11" s="20"/>
      <c r="BG11" s="20"/>
      <c r="BH11" s="18"/>
      <c r="BI11" s="17"/>
      <c r="BJ11" s="18">
        <v>0</v>
      </c>
      <c r="BK11" s="18" t="s">
        <v>42</v>
      </c>
      <c r="BL11" s="18" t="s">
        <v>42</v>
      </c>
      <c r="BM11" s="11"/>
      <c r="BN11" s="11"/>
      <c r="BO11" s="16" t="s">
        <v>282</v>
      </c>
      <c r="BP11" s="20"/>
      <c r="BQ11" s="20"/>
      <c r="BR11" s="20"/>
      <c r="BS11" s="18"/>
      <c r="BT11" s="17"/>
      <c r="BU11" s="18">
        <v>0</v>
      </c>
      <c r="BV11" s="18" t="s">
        <v>518</v>
      </c>
      <c r="BW11" s="18" t="s">
        <v>518</v>
      </c>
      <c r="BX11" s="10"/>
      <c r="BY11" s="11"/>
      <c r="BZ11" s="11" t="s">
        <v>42</v>
      </c>
      <c r="CA11" s="20"/>
      <c r="CB11" s="20"/>
      <c r="CC11" s="20"/>
      <c r="CD11" s="18"/>
      <c r="CE11" s="17"/>
      <c r="CF11" s="18">
        <v>0</v>
      </c>
      <c r="CG11" s="11" t="s">
        <v>42</v>
      </c>
      <c r="CH11" s="11" t="s">
        <v>42</v>
      </c>
      <c r="CI11" s="10"/>
      <c r="CJ11" s="11"/>
      <c r="CK11" s="18">
        <v>0</v>
      </c>
      <c r="CL11" s="18" t="s">
        <v>518</v>
      </c>
      <c r="CM11" s="18" t="s">
        <v>518</v>
      </c>
      <c r="CN11" s="10"/>
      <c r="CO11" s="11"/>
    </row>
    <row r="12" spans="1:93" s="19" customFormat="1" ht="15" customHeight="1" x14ac:dyDescent="0.25">
      <c r="A12" s="9">
        <f t="shared" si="0"/>
        <v>4</v>
      </c>
      <c r="B12" s="10"/>
      <c r="C12" s="10"/>
      <c r="D12" s="12" t="s">
        <v>236</v>
      </c>
      <c r="E12" s="11"/>
      <c r="F12" s="108" t="s">
        <v>42</v>
      </c>
      <c r="G12" s="108" t="s">
        <v>42</v>
      </c>
      <c r="H12" s="12" t="s">
        <v>85</v>
      </c>
      <c r="I12" s="13">
        <v>130533432</v>
      </c>
      <c r="J12" s="12" t="s">
        <v>44</v>
      </c>
      <c r="K12" s="12" t="s">
        <v>59</v>
      </c>
      <c r="L12" s="12" t="s">
        <v>86</v>
      </c>
      <c r="M12" s="12" t="s">
        <v>44</v>
      </c>
      <c r="N12" s="12" t="s">
        <v>59</v>
      </c>
      <c r="O12" s="12" t="s">
        <v>52</v>
      </c>
      <c r="P12" s="14">
        <v>0.17</v>
      </c>
      <c r="Q12" s="15"/>
      <c r="R12" s="23"/>
      <c r="S12" s="14"/>
      <c r="T12" s="14"/>
      <c r="U12" s="14"/>
      <c r="V12" s="24"/>
      <c r="W12" s="24"/>
      <c r="X12" s="11"/>
      <c r="Y12" s="11"/>
      <c r="Z12" s="11"/>
      <c r="AA12" s="11">
        <v>39805</v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 t="s">
        <v>42</v>
      </c>
      <c r="BA12" s="11" t="s">
        <v>42</v>
      </c>
      <c r="BB12" s="11" t="s">
        <v>42</v>
      </c>
      <c r="BC12" s="14"/>
      <c r="BD12" s="14"/>
      <c r="BE12" s="20"/>
      <c r="BF12" s="20"/>
      <c r="BG12" s="20"/>
      <c r="BH12" s="18"/>
      <c r="BI12" s="17"/>
      <c r="BJ12" s="18">
        <v>0</v>
      </c>
      <c r="BK12" s="18"/>
      <c r="BL12" s="18"/>
      <c r="BM12" s="11"/>
      <c r="BN12" s="11"/>
      <c r="BO12" s="16" t="s">
        <v>282</v>
      </c>
      <c r="BP12" s="20"/>
      <c r="BQ12" s="20"/>
      <c r="BR12" s="20"/>
      <c r="BS12" s="18"/>
      <c r="BT12" s="17"/>
      <c r="BU12" s="18">
        <v>0</v>
      </c>
      <c r="BV12" s="18" t="s">
        <v>519</v>
      </c>
      <c r="BW12" s="18" t="s">
        <v>519</v>
      </c>
      <c r="BX12" s="10"/>
      <c r="BY12" s="11"/>
      <c r="BZ12" s="16"/>
      <c r="CA12" s="20"/>
      <c r="CB12" s="20"/>
      <c r="CC12" s="20"/>
      <c r="CD12" s="18"/>
      <c r="CE12" s="17"/>
      <c r="CF12" s="18">
        <v>0</v>
      </c>
      <c r="CG12" s="18"/>
      <c r="CH12" s="18"/>
      <c r="CI12" s="10"/>
      <c r="CJ12" s="11"/>
      <c r="CK12" s="18">
        <v>0</v>
      </c>
      <c r="CL12" s="18" t="s">
        <v>519</v>
      </c>
      <c r="CM12" s="18" t="s">
        <v>519</v>
      </c>
      <c r="CN12" s="10"/>
      <c r="CO12" s="11"/>
    </row>
    <row r="13" spans="1:93" s="19" customFormat="1" ht="15" customHeight="1" x14ac:dyDescent="0.25">
      <c r="A13" s="9">
        <f t="shared" si="0"/>
        <v>5</v>
      </c>
      <c r="B13" s="10"/>
      <c r="C13" s="10"/>
      <c r="D13" s="12" t="s">
        <v>237</v>
      </c>
      <c r="E13" s="11"/>
      <c r="F13" s="108" t="s">
        <v>42</v>
      </c>
      <c r="G13" s="108" t="s">
        <v>42</v>
      </c>
      <c r="H13" s="12" t="s">
        <v>167</v>
      </c>
      <c r="I13" s="13">
        <v>123535874</v>
      </c>
      <c r="J13" s="12" t="s">
        <v>168</v>
      </c>
      <c r="K13" s="12" t="s">
        <v>169</v>
      </c>
      <c r="L13" s="12" t="s">
        <v>170</v>
      </c>
      <c r="M13" s="12" t="s">
        <v>168</v>
      </c>
      <c r="N13" s="12" t="s">
        <v>169</v>
      </c>
      <c r="O13" s="12" t="s">
        <v>89</v>
      </c>
      <c r="P13" s="14">
        <v>0.15</v>
      </c>
      <c r="Q13" s="15"/>
      <c r="R13" s="23"/>
      <c r="S13" s="14"/>
      <c r="T13" s="14"/>
      <c r="U13" s="14"/>
      <c r="V13" s="24"/>
      <c r="W13" s="24"/>
      <c r="X13" s="11"/>
      <c r="Y13" s="11"/>
      <c r="Z13" s="11"/>
      <c r="AA13" s="11">
        <v>40676</v>
      </c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 t="s">
        <v>42</v>
      </c>
      <c r="BA13" s="11" t="s">
        <v>42</v>
      </c>
      <c r="BB13" s="11" t="s">
        <v>42</v>
      </c>
      <c r="BC13" s="14"/>
      <c r="BD13" s="14"/>
      <c r="BE13" s="20"/>
      <c r="BF13" s="20"/>
      <c r="BG13" s="20"/>
      <c r="BH13" s="18"/>
      <c r="BI13" s="17"/>
      <c r="BJ13" s="18">
        <v>0</v>
      </c>
      <c r="BK13" s="18" t="s">
        <v>42</v>
      </c>
      <c r="BL13" s="18" t="s">
        <v>42</v>
      </c>
      <c r="BM13" s="11"/>
      <c r="BN13" s="11"/>
      <c r="BO13" s="16" t="s">
        <v>64</v>
      </c>
      <c r="BP13" s="20"/>
      <c r="BQ13" s="20"/>
      <c r="BR13" s="20"/>
      <c r="BS13" s="18"/>
      <c r="BT13" s="17"/>
      <c r="BU13" s="18">
        <v>0</v>
      </c>
      <c r="BV13" s="18" t="s">
        <v>520</v>
      </c>
      <c r="BW13" s="18" t="s">
        <v>520</v>
      </c>
      <c r="BX13" s="10"/>
      <c r="BY13" s="11"/>
      <c r="BZ13" s="16" t="s">
        <v>42</v>
      </c>
      <c r="CA13" s="20"/>
      <c r="CB13" s="20"/>
      <c r="CC13" s="20"/>
      <c r="CD13" s="18"/>
      <c r="CE13" s="17"/>
      <c r="CF13" s="18">
        <v>0</v>
      </c>
      <c r="CG13" s="11" t="s">
        <v>42</v>
      </c>
      <c r="CH13" s="11" t="s">
        <v>42</v>
      </c>
      <c r="CI13" s="10"/>
      <c r="CJ13" s="11"/>
      <c r="CK13" s="18">
        <v>0</v>
      </c>
      <c r="CL13" s="18" t="s">
        <v>520</v>
      </c>
      <c r="CM13" s="18" t="s">
        <v>520</v>
      </c>
      <c r="CN13" s="10"/>
      <c r="CO13" s="11"/>
    </row>
    <row r="14" spans="1:93" s="19" customFormat="1" ht="25.5" customHeight="1" x14ac:dyDescent="0.25">
      <c r="A14" s="262" t="s">
        <v>176</v>
      </c>
      <c r="B14" s="240" t="s">
        <v>17</v>
      </c>
      <c r="C14" s="241"/>
      <c r="D14" s="250" t="s">
        <v>0</v>
      </c>
      <c r="E14" s="251"/>
      <c r="F14" s="240" t="s">
        <v>16</v>
      </c>
      <c r="G14" s="241"/>
      <c r="H14" s="235" t="s">
        <v>238</v>
      </c>
      <c r="I14" s="246"/>
      <c r="J14" s="246"/>
      <c r="K14" s="236"/>
      <c r="L14" s="229" t="s">
        <v>20</v>
      </c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1"/>
      <c r="AZ14" s="229" t="s">
        <v>1</v>
      </c>
      <c r="BA14" s="230"/>
      <c r="BB14" s="231"/>
      <c r="BC14" s="237" t="s">
        <v>15</v>
      </c>
      <c r="BD14" s="237" t="s">
        <v>578</v>
      </c>
      <c r="BE14" s="225" t="s">
        <v>573</v>
      </c>
      <c r="BF14" s="226"/>
      <c r="BG14" s="226"/>
      <c r="BH14" s="226"/>
      <c r="BI14" s="226"/>
      <c r="BJ14" s="226"/>
      <c r="BK14" s="226"/>
      <c r="BL14" s="226"/>
      <c r="BM14" s="226"/>
      <c r="BN14" s="226"/>
      <c r="BO14" s="226"/>
      <c r="BP14" s="226"/>
      <c r="BQ14" s="226"/>
      <c r="BR14" s="226"/>
      <c r="BS14" s="226"/>
      <c r="BT14" s="226"/>
      <c r="BU14" s="226"/>
      <c r="BV14" s="226"/>
      <c r="BW14" s="226"/>
      <c r="BX14" s="226"/>
      <c r="BY14" s="226"/>
      <c r="BZ14" s="226"/>
      <c r="CA14" s="226"/>
      <c r="CB14" s="226"/>
      <c r="CC14" s="226"/>
      <c r="CD14" s="226"/>
      <c r="CE14" s="226"/>
      <c r="CF14" s="226"/>
      <c r="CG14" s="226"/>
      <c r="CH14" s="226"/>
      <c r="CI14" s="226"/>
      <c r="CJ14" s="227"/>
      <c r="CK14" s="271" t="s">
        <v>574</v>
      </c>
      <c r="CL14" s="272"/>
      <c r="CM14" s="272"/>
      <c r="CN14" s="272"/>
      <c r="CO14" s="273"/>
    </row>
    <row r="15" spans="1:93" ht="28.5" customHeight="1" x14ac:dyDescent="0.25">
      <c r="A15" s="263"/>
      <c r="B15" s="242"/>
      <c r="C15" s="243"/>
      <c r="D15" s="252"/>
      <c r="E15" s="253"/>
      <c r="F15" s="242"/>
      <c r="G15" s="243"/>
      <c r="H15" s="234" t="s">
        <v>4</v>
      </c>
      <c r="I15" s="234" t="s">
        <v>5</v>
      </c>
      <c r="J15" s="256" t="s">
        <v>6</v>
      </c>
      <c r="K15" s="257"/>
      <c r="L15" s="234" t="s">
        <v>4</v>
      </c>
      <c r="M15" s="256" t="s">
        <v>7</v>
      </c>
      <c r="N15" s="257"/>
      <c r="O15" s="256" t="s">
        <v>21</v>
      </c>
      <c r="P15" s="265" t="s">
        <v>41</v>
      </c>
      <c r="Q15" s="256" t="s">
        <v>22</v>
      </c>
      <c r="R15" s="257"/>
      <c r="S15" s="235" t="s">
        <v>25</v>
      </c>
      <c r="T15" s="236"/>
      <c r="U15" s="113" t="s">
        <v>29</v>
      </c>
      <c r="V15" s="249" t="s">
        <v>28</v>
      </c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  <c r="AY15" s="236"/>
      <c r="AZ15" s="234" t="s">
        <v>37</v>
      </c>
      <c r="BA15" s="234" t="s">
        <v>38</v>
      </c>
      <c r="BB15" s="234" t="s">
        <v>39</v>
      </c>
      <c r="BC15" s="238"/>
      <c r="BD15" s="238"/>
      <c r="BE15" s="229" t="s">
        <v>152</v>
      </c>
      <c r="BF15" s="230"/>
      <c r="BG15" s="230"/>
      <c r="BH15" s="230"/>
      <c r="BI15" s="230"/>
      <c r="BJ15" s="230"/>
      <c r="BK15" s="230"/>
      <c r="BL15" s="230"/>
      <c r="BM15" s="230"/>
      <c r="BN15" s="231"/>
      <c r="BO15" s="229" t="s">
        <v>153</v>
      </c>
      <c r="BP15" s="230"/>
      <c r="BQ15" s="230"/>
      <c r="BR15" s="230"/>
      <c r="BS15" s="230"/>
      <c r="BT15" s="230"/>
      <c r="BU15" s="230"/>
      <c r="BV15" s="230"/>
      <c r="BW15" s="230"/>
      <c r="BX15" s="230"/>
      <c r="BY15" s="231"/>
      <c r="BZ15" s="229" t="s">
        <v>554</v>
      </c>
      <c r="CA15" s="230"/>
      <c r="CB15" s="230"/>
      <c r="CC15" s="230"/>
      <c r="CD15" s="230"/>
      <c r="CE15" s="230"/>
      <c r="CF15" s="230"/>
      <c r="CG15" s="230"/>
      <c r="CH15" s="230"/>
      <c r="CI15" s="230"/>
      <c r="CJ15" s="231"/>
      <c r="CK15" s="271" t="s">
        <v>575</v>
      </c>
      <c r="CL15" s="272"/>
      <c r="CM15" s="272"/>
      <c r="CN15" s="272"/>
      <c r="CO15" s="273"/>
    </row>
    <row r="16" spans="1:93" ht="25.5" customHeight="1" x14ac:dyDescent="0.25">
      <c r="A16" s="263"/>
      <c r="B16" s="242"/>
      <c r="C16" s="243"/>
      <c r="D16" s="252"/>
      <c r="E16" s="253"/>
      <c r="F16" s="242"/>
      <c r="G16" s="243"/>
      <c r="H16" s="232"/>
      <c r="I16" s="232"/>
      <c r="J16" s="258"/>
      <c r="K16" s="259"/>
      <c r="L16" s="232"/>
      <c r="M16" s="258"/>
      <c r="N16" s="259"/>
      <c r="O16" s="258"/>
      <c r="P16" s="266"/>
      <c r="Q16" s="258"/>
      <c r="R16" s="259"/>
      <c r="S16" s="234" t="s">
        <v>26</v>
      </c>
      <c r="T16" s="234" t="s">
        <v>27</v>
      </c>
      <c r="U16" s="234" t="s">
        <v>30</v>
      </c>
      <c r="V16" s="235" t="s">
        <v>31</v>
      </c>
      <c r="W16" s="246"/>
      <c r="X16" s="236"/>
      <c r="Y16" s="235" t="s">
        <v>188</v>
      </c>
      <c r="Z16" s="246"/>
      <c r="AA16" s="236"/>
      <c r="AB16" s="235" t="s">
        <v>189</v>
      </c>
      <c r="AC16" s="246"/>
      <c r="AD16" s="236"/>
      <c r="AE16" s="235" t="s">
        <v>190</v>
      </c>
      <c r="AF16" s="246"/>
      <c r="AG16" s="236"/>
      <c r="AH16" s="235" t="s">
        <v>191</v>
      </c>
      <c r="AI16" s="246"/>
      <c r="AJ16" s="236"/>
      <c r="AK16" s="235" t="s">
        <v>192</v>
      </c>
      <c r="AL16" s="246"/>
      <c r="AM16" s="236"/>
      <c r="AN16" s="235" t="s">
        <v>193</v>
      </c>
      <c r="AO16" s="246"/>
      <c r="AP16" s="236"/>
      <c r="AQ16" s="235" t="s">
        <v>194</v>
      </c>
      <c r="AR16" s="246"/>
      <c r="AS16" s="236"/>
      <c r="AT16" s="235" t="s">
        <v>195</v>
      </c>
      <c r="AU16" s="246"/>
      <c r="AV16" s="236"/>
      <c r="AW16" s="235" t="s">
        <v>196</v>
      </c>
      <c r="AX16" s="246"/>
      <c r="AY16" s="236"/>
      <c r="AZ16" s="232"/>
      <c r="BA16" s="232"/>
      <c r="BB16" s="232"/>
      <c r="BC16" s="238"/>
      <c r="BD16" s="238"/>
      <c r="BE16" s="234" t="s">
        <v>239</v>
      </c>
      <c r="BF16" s="232" t="s">
        <v>117</v>
      </c>
      <c r="BG16" s="228" t="s">
        <v>116</v>
      </c>
      <c r="BH16" s="228" t="s">
        <v>568</v>
      </c>
      <c r="BI16" s="228" t="s">
        <v>556</v>
      </c>
      <c r="BJ16" s="234" t="s">
        <v>557</v>
      </c>
      <c r="BK16" s="235" t="s">
        <v>569</v>
      </c>
      <c r="BL16" s="236"/>
      <c r="BM16" s="228" t="s">
        <v>559</v>
      </c>
      <c r="BN16" s="228" t="s">
        <v>567</v>
      </c>
      <c r="BO16" s="234" t="s">
        <v>240</v>
      </c>
      <c r="BP16" s="234" t="s">
        <v>241</v>
      </c>
      <c r="BQ16" s="232" t="s">
        <v>117</v>
      </c>
      <c r="BR16" s="228" t="s">
        <v>116</v>
      </c>
      <c r="BS16" s="228" t="s">
        <v>568</v>
      </c>
      <c r="BT16" s="228" t="s">
        <v>556</v>
      </c>
      <c r="BU16" s="234" t="s">
        <v>557</v>
      </c>
      <c r="BV16" s="235" t="s">
        <v>570</v>
      </c>
      <c r="BW16" s="236"/>
      <c r="BX16" s="228" t="s">
        <v>559</v>
      </c>
      <c r="BY16" s="228" t="s">
        <v>560</v>
      </c>
      <c r="BZ16" s="234" t="s">
        <v>562</v>
      </c>
      <c r="CA16" s="234" t="s">
        <v>232</v>
      </c>
      <c r="CB16" s="232" t="s">
        <v>117</v>
      </c>
      <c r="CC16" s="228" t="s">
        <v>116</v>
      </c>
      <c r="CD16" s="234" t="s">
        <v>563</v>
      </c>
      <c r="CE16" s="228" t="s">
        <v>556</v>
      </c>
      <c r="CF16" s="234" t="s">
        <v>557</v>
      </c>
      <c r="CG16" s="235" t="s">
        <v>564</v>
      </c>
      <c r="CH16" s="236"/>
      <c r="CI16" s="228" t="s">
        <v>559</v>
      </c>
      <c r="CJ16" s="228" t="s">
        <v>560</v>
      </c>
      <c r="CK16" s="237" t="s">
        <v>565</v>
      </c>
      <c r="CL16" s="268" t="s">
        <v>558</v>
      </c>
      <c r="CM16" s="269"/>
      <c r="CN16" s="270" t="s">
        <v>566</v>
      </c>
      <c r="CO16" s="270" t="s">
        <v>567</v>
      </c>
    </row>
    <row r="17" spans="1:93" ht="49.5" customHeight="1" x14ac:dyDescent="0.25">
      <c r="A17" s="264"/>
      <c r="B17" s="244"/>
      <c r="C17" s="245"/>
      <c r="D17" s="254"/>
      <c r="E17" s="255"/>
      <c r="F17" s="244"/>
      <c r="G17" s="245"/>
      <c r="H17" s="233"/>
      <c r="I17" s="233"/>
      <c r="J17" s="260"/>
      <c r="K17" s="261"/>
      <c r="L17" s="233"/>
      <c r="M17" s="260"/>
      <c r="N17" s="261"/>
      <c r="O17" s="260"/>
      <c r="P17" s="267"/>
      <c r="Q17" s="260"/>
      <c r="R17" s="261"/>
      <c r="S17" s="233"/>
      <c r="T17" s="233"/>
      <c r="U17" s="233"/>
      <c r="V17" s="109" t="s">
        <v>34</v>
      </c>
      <c r="W17" s="109" t="s">
        <v>35</v>
      </c>
      <c r="X17" s="109" t="s">
        <v>36</v>
      </c>
      <c r="Y17" s="109" t="s">
        <v>34</v>
      </c>
      <c r="Z17" s="109" t="s">
        <v>35</v>
      </c>
      <c r="AA17" s="109" t="s">
        <v>36</v>
      </c>
      <c r="AB17" s="109" t="s">
        <v>34</v>
      </c>
      <c r="AC17" s="109" t="s">
        <v>35</v>
      </c>
      <c r="AD17" s="109" t="s">
        <v>36</v>
      </c>
      <c r="AE17" s="109" t="s">
        <v>34</v>
      </c>
      <c r="AF17" s="109" t="s">
        <v>35</v>
      </c>
      <c r="AG17" s="109" t="s">
        <v>36</v>
      </c>
      <c r="AH17" s="109" t="s">
        <v>34</v>
      </c>
      <c r="AI17" s="109" t="s">
        <v>35</v>
      </c>
      <c r="AJ17" s="109" t="s">
        <v>36</v>
      </c>
      <c r="AK17" s="109" t="s">
        <v>34</v>
      </c>
      <c r="AL17" s="109" t="s">
        <v>35</v>
      </c>
      <c r="AM17" s="109" t="s">
        <v>36</v>
      </c>
      <c r="AN17" s="109" t="s">
        <v>34</v>
      </c>
      <c r="AO17" s="109" t="s">
        <v>35</v>
      </c>
      <c r="AP17" s="109" t="s">
        <v>36</v>
      </c>
      <c r="AQ17" s="109" t="s">
        <v>34</v>
      </c>
      <c r="AR17" s="109" t="s">
        <v>35</v>
      </c>
      <c r="AS17" s="109" t="s">
        <v>36</v>
      </c>
      <c r="AT17" s="109" t="s">
        <v>34</v>
      </c>
      <c r="AU17" s="109" t="s">
        <v>35</v>
      </c>
      <c r="AV17" s="109" t="s">
        <v>36</v>
      </c>
      <c r="AW17" s="109" t="s">
        <v>34</v>
      </c>
      <c r="AX17" s="109" t="s">
        <v>35</v>
      </c>
      <c r="AY17" s="109" t="s">
        <v>36</v>
      </c>
      <c r="AZ17" s="233"/>
      <c r="BA17" s="233"/>
      <c r="BB17" s="233"/>
      <c r="BC17" s="239"/>
      <c r="BD17" s="239"/>
      <c r="BE17" s="233"/>
      <c r="BF17" s="233"/>
      <c r="BG17" s="228"/>
      <c r="BH17" s="228"/>
      <c r="BI17" s="228"/>
      <c r="BJ17" s="233"/>
      <c r="BK17" s="111" t="s">
        <v>9</v>
      </c>
      <c r="BL17" s="111" t="s">
        <v>10</v>
      </c>
      <c r="BM17" s="228"/>
      <c r="BN17" s="228"/>
      <c r="BO17" s="233"/>
      <c r="BP17" s="233"/>
      <c r="BQ17" s="233"/>
      <c r="BR17" s="228"/>
      <c r="BS17" s="228"/>
      <c r="BT17" s="228"/>
      <c r="BU17" s="233"/>
      <c r="BV17" s="111" t="s">
        <v>9</v>
      </c>
      <c r="BW17" s="111" t="s">
        <v>10</v>
      </c>
      <c r="BX17" s="228"/>
      <c r="BY17" s="228"/>
      <c r="BZ17" s="233"/>
      <c r="CA17" s="233"/>
      <c r="CB17" s="233"/>
      <c r="CC17" s="228"/>
      <c r="CD17" s="233"/>
      <c r="CE17" s="228"/>
      <c r="CF17" s="233"/>
      <c r="CG17" s="111" t="s">
        <v>9</v>
      </c>
      <c r="CH17" s="111" t="s">
        <v>10</v>
      </c>
      <c r="CI17" s="228"/>
      <c r="CJ17" s="228"/>
      <c r="CK17" s="239"/>
      <c r="CL17" s="112" t="s">
        <v>9</v>
      </c>
      <c r="CM17" s="112" t="s">
        <v>10</v>
      </c>
      <c r="CN17" s="270"/>
      <c r="CO17" s="270"/>
    </row>
    <row r="18" spans="1:93" ht="38.25" customHeight="1" x14ac:dyDescent="0.25">
      <c r="A18" s="26" t="s">
        <v>33</v>
      </c>
      <c r="B18" s="112" t="s">
        <v>18</v>
      </c>
      <c r="C18" s="112" t="s">
        <v>19</v>
      </c>
      <c r="D18" s="112" t="s">
        <v>2</v>
      </c>
      <c r="E18" s="112" t="s">
        <v>3</v>
      </c>
      <c r="F18" s="112" t="s">
        <v>2</v>
      </c>
      <c r="G18" s="112" t="s">
        <v>3</v>
      </c>
      <c r="H18" s="29" t="s">
        <v>33</v>
      </c>
      <c r="I18" s="29" t="s">
        <v>33</v>
      </c>
      <c r="J18" s="30" t="s">
        <v>12</v>
      </c>
      <c r="K18" s="114" t="s">
        <v>13</v>
      </c>
      <c r="L18" s="29" t="s">
        <v>33</v>
      </c>
      <c r="M18" s="30" t="s">
        <v>12</v>
      </c>
      <c r="N18" s="114" t="s">
        <v>13</v>
      </c>
      <c r="O18" s="31" t="s">
        <v>33</v>
      </c>
      <c r="P18" s="110" t="s">
        <v>14</v>
      </c>
      <c r="Q18" s="110" t="s">
        <v>23</v>
      </c>
      <c r="R18" s="110" t="s">
        <v>24</v>
      </c>
      <c r="S18" s="110" t="s">
        <v>11</v>
      </c>
      <c r="T18" s="110" t="s">
        <v>11</v>
      </c>
      <c r="U18" s="109" t="s">
        <v>11</v>
      </c>
      <c r="V18" s="109" t="s">
        <v>32</v>
      </c>
      <c r="W18" s="109" t="s">
        <v>32</v>
      </c>
      <c r="X18" s="29" t="s">
        <v>33</v>
      </c>
      <c r="Y18" s="109" t="s">
        <v>32</v>
      </c>
      <c r="Z18" s="109" t="s">
        <v>32</v>
      </c>
      <c r="AA18" s="29" t="s">
        <v>33</v>
      </c>
      <c r="AB18" s="109" t="s">
        <v>32</v>
      </c>
      <c r="AC18" s="109" t="s">
        <v>32</v>
      </c>
      <c r="AD18" s="29" t="s">
        <v>33</v>
      </c>
      <c r="AE18" s="109" t="s">
        <v>32</v>
      </c>
      <c r="AF18" s="109" t="s">
        <v>32</v>
      </c>
      <c r="AG18" s="29" t="s">
        <v>33</v>
      </c>
      <c r="AH18" s="109" t="s">
        <v>32</v>
      </c>
      <c r="AI18" s="109" t="s">
        <v>32</v>
      </c>
      <c r="AJ18" s="29" t="s">
        <v>33</v>
      </c>
      <c r="AK18" s="109" t="s">
        <v>32</v>
      </c>
      <c r="AL18" s="109" t="s">
        <v>32</v>
      </c>
      <c r="AM18" s="29" t="s">
        <v>33</v>
      </c>
      <c r="AN18" s="109" t="s">
        <v>32</v>
      </c>
      <c r="AO18" s="109" t="s">
        <v>32</v>
      </c>
      <c r="AP18" s="29" t="s">
        <v>33</v>
      </c>
      <c r="AQ18" s="109" t="s">
        <v>32</v>
      </c>
      <c r="AR18" s="109" t="s">
        <v>32</v>
      </c>
      <c r="AS18" s="29" t="s">
        <v>33</v>
      </c>
      <c r="AT18" s="109" t="s">
        <v>32</v>
      </c>
      <c r="AU18" s="109" t="s">
        <v>32</v>
      </c>
      <c r="AV18" s="29" t="s">
        <v>33</v>
      </c>
      <c r="AW18" s="109" t="s">
        <v>32</v>
      </c>
      <c r="AX18" s="109" t="s">
        <v>32</v>
      </c>
      <c r="AY18" s="29" t="s">
        <v>33</v>
      </c>
      <c r="AZ18" s="29" t="s">
        <v>33</v>
      </c>
      <c r="BA18" s="109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09" t="s">
        <v>8</v>
      </c>
      <c r="BI18" s="29" t="s">
        <v>119</v>
      </c>
      <c r="BJ18" s="109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09" t="s">
        <v>8</v>
      </c>
      <c r="BT18" s="109" t="s">
        <v>119</v>
      </c>
      <c r="BU18" s="109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09" t="s">
        <v>8</v>
      </c>
      <c r="CE18" s="109" t="s">
        <v>119</v>
      </c>
      <c r="CF18" s="109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15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9">
        <f>A13+1</f>
        <v>6</v>
      </c>
      <c r="B20" s="10"/>
      <c r="C20" s="10"/>
      <c r="D20" s="12" t="s">
        <v>242</v>
      </c>
      <c r="E20" s="11"/>
      <c r="F20" s="12" t="s">
        <v>292</v>
      </c>
      <c r="G20" s="10">
        <v>45608</v>
      </c>
      <c r="H20" s="12" t="s">
        <v>75</v>
      </c>
      <c r="I20" s="13">
        <v>115033847</v>
      </c>
      <c r="J20" s="12" t="s">
        <v>66</v>
      </c>
      <c r="K20" s="12" t="s">
        <v>65</v>
      </c>
      <c r="L20" s="12" t="s">
        <v>76</v>
      </c>
      <c r="M20" s="12" t="s">
        <v>66</v>
      </c>
      <c r="N20" s="12" t="s">
        <v>65</v>
      </c>
      <c r="O20" s="12" t="s">
        <v>63</v>
      </c>
      <c r="P20" s="14">
        <v>0.83499999999999996</v>
      </c>
      <c r="Q20" s="15"/>
      <c r="R20" s="23"/>
      <c r="S20" s="14"/>
      <c r="T20" s="14"/>
      <c r="U20" s="14"/>
      <c r="V20" s="24"/>
      <c r="W20" s="24"/>
      <c r="X20" s="11"/>
      <c r="Y20" s="11"/>
      <c r="Z20" s="11"/>
      <c r="AA20" s="11">
        <v>39171</v>
      </c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 t="s">
        <v>42</v>
      </c>
      <c r="BA20" s="11" t="s">
        <v>42</v>
      </c>
      <c r="BB20" s="11" t="s">
        <v>42</v>
      </c>
      <c r="BC20" s="14"/>
      <c r="BD20" s="14"/>
      <c r="BE20" s="20"/>
      <c r="BF20" s="20"/>
      <c r="BG20" s="20"/>
      <c r="BH20" s="18"/>
      <c r="BI20" s="17"/>
      <c r="BJ20" s="18">
        <v>0</v>
      </c>
      <c r="BK20" s="18" t="s">
        <v>42</v>
      </c>
      <c r="BL20" s="18" t="s">
        <v>42</v>
      </c>
      <c r="BM20" s="11"/>
      <c r="BN20" s="11"/>
      <c r="BO20" s="106" t="s">
        <v>64</v>
      </c>
      <c r="BP20" s="20"/>
      <c r="BQ20" s="20"/>
      <c r="BR20" s="20"/>
      <c r="BS20" s="18"/>
      <c r="BT20" s="17"/>
      <c r="BU20" s="18">
        <v>0</v>
      </c>
      <c r="BV20" s="18" t="s">
        <v>521</v>
      </c>
      <c r="BW20" s="18" t="s">
        <v>521</v>
      </c>
      <c r="BX20" s="10"/>
      <c r="BY20" s="11"/>
      <c r="BZ20" s="11" t="s">
        <v>42</v>
      </c>
      <c r="CA20" s="20"/>
      <c r="CB20" s="20"/>
      <c r="CC20" s="20"/>
      <c r="CD20" s="18"/>
      <c r="CE20" s="17"/>
      <c r="CF20" s="18">
        <v>0</v>
      </c>
      <c r="CG20" s="11" t="s">
        <v>42</v>
      </c>
      <c r="CH20" s="11" t="s">
        <v>42</v>
      </c>
      <c r="CI20" s="10"/>
      <c r="CJ20" s="11"/>
      <c r="CK20" s="18">
        <v>0</v>
      </c>
      <c r="CL20" s="18" t="s">
        <v>521</v>
      </c>
      <c r="CM20" s="18" t="s">
        <v>521</v>
      </c>
      <c r="CN20" s="10"/>
      <c r="CO20" s="11"/>
    </row>
    <row r="21" spans="1:93" s="19" customFormat="1" ht="15" customHeight="1" x14ac:dyDescent="0.25">
      <c r="A21" s="9">
        <f>A20+1</f>
        <v>7</v>
      </c>
      <c r="B21" s="10"/>
      <c r="C21" s="10"/>
      <c r="D21" s="12" t="s">
        <v>243</v>
      </c>
      <c r="E21" s="11"/>
      <c r="F21" s="12" t="s">
        <v>293</v>
      </c>
      <c r="G21" s="10">
        <v>45589</v>
      </c>
      <c r="H21" s="12" t="s">
        <v>283</v>
      </c>
      <c r="I21" s="13">
        <v>206114571</v>
      </c>
      <c r="J21" s="12" t="s">
        <v>44</v>
      </c>
      <c r="K21" s="12" t="s">
        <v>59</v>
      </c>
      <c r="L21" s="12" t="s">
        <v>155</v>
      </c>
      <c r="M21" s="12" t="s">
        <v>156</v>
      </c>
      <c r="N21" s="12" t="s">
        <v>157</v>
      </c>
      <c r="O21" s="12" t="s">
        <v>43</v>
      </c>
      <c r="P21" s="14">
        <v>1.85</v>
      </c>
      <c r="Q21" s="15"/>
      <c r="R21" s="23"/>
      <c r="S21" s="14"/>
      <c r="T21" s="14"/>
      <c r="U21" s="14"/>
      <c r="V21" s="24"/>
      <c r="W21" s="24"/>
      <c r="X21" s="11"/>
      <c r="Y21" s="11"/>
      <c r="Z21" s="11"/>
      <c r="AA21" s="11">
        <v>39490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 t="s">
        <v>42</v>
      </c>
      <c r="BA21" s="11" t="s">
        <v>42</v>
      </c>
      <c r="BB21" s="11" t="s">
        <v>42</v>
      </c>
      <c r="BC21" s="14"/>
      <c r="BD21" s="14"/>
      <c r="BE21" s="20"/>
      <c r="BF21" s="20"/>
      <c r="BG21" s="20"/>
      <c r="BH21" s="18"/>
      <c r="BI21" s="17"/>
      <c r="BJ21" s="18">
        <v>0</v>
      </c>
      <c r="BK21" s="18" t="s">
        <v>42</v>
      </c>
      <c r="BL21" s="18" t="s">
        <v>42</v>
      </c>
      <c r="BM21" s="11"/>
      <c r="BN21" s="11"/>
      <c r="BO21" s="16" t="s">
        <v>284</v>
      </c>
      <c r="BP21" s="20"/>
      <c r="BQ21" s="20"/>
      <c r="BR21" s="20"/>
      <c r="BS21" s="18"/>
      <c r="BT21" s="17"/>
      <c r="BU21" s="18">
        <v>0</v>
      </c>
      <c r="BV21" s="18" t="s">
        <v>522</v>
      </c>
      <c r="BW21" s="18" t="s">
        <v>522</v>
      </c>
      <c r="BX21" s="10"/>
      <c r="BY21" s="11"/>
      <c r="BZ21" s="11" t="s">
        <v>42</v>
      </c>
      <c r="CA21" s="20"/>
      <c r="CB21" s="20"/>
      <c r="CC21" s="20"/>
      <c r="CD21" s="18"/>
      <c r="CE21" s="17"/>
      <c r="CF21" s="18">
        <v>0</v>
      </c>
      <c r="CG21" s="11" t="s">
        <v>42</v>
      </c>
      <c r="CH21" s="11" t="s">
        <v>42</v>
      </c>
      <c r="CI21" s="10"/>
      <c r="CJ21" s="11"/>
      <c r="CK21" s="18">
        <v>0</v>
      </c>
      <c r="CL21" s="18" t="s">
        <v>522</v>
      </c>
      <c r="CM21" s="18" t="s">
        <v>522</v>
      </c>
      <c r="CN21" s="10"/>
      <c r="CO21" s="11"/>
    </row>
    <row r="22" spans="1:93" s="19" customFormat="1" ht="15" customHeight="1" x14ac:dyDescent="0.25">
      <c r="A22" s="9">
        <f t="shared" ref="A22:A51" si="1">A21+1</f>
        <v>8</v>
      </c>
      <c r="B22" s="10"/>
      <c r="C22" s="10"/>
      <c r="D22" s="12" t="s">
        <v>244</v>
      </c>
      <c r="E22" s="11"/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/>
      <c r="R22" s="23"/>
      <c r="S22" s="14"/>
      <c r="T22" s="14"/>
      <c r="U22" s="14"/>
      <c r="V22" s="24"/>
      <c r="W22" s="24"/>
      <c r="X22" s="11"/>
      <c r="Y22" s="11"/>
      <c r="Z22" s="11"/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/>
      <c r="BD22" s="14"/>
      <c r="BE22" s="20"/>
      <c r="BF22" s="20"/>
      <c r="BG22" s="20"/>
      <c r="BH22" s="18"/>
      <c r="BI22" s="17"/>
      <c r="BJ22" s="18">
        <v>0</v>
      </c>
      <c r="BK22" s="18" t="s">
        <v>42</v>
      </c>
      <c r="BL22" s="18" t="s">
        <v>42</v>
      </c>
      <c r="BM22" s="11"/>
      <c r="BN22" s="11"/>
      <c r="BO22" s="16" t="s">
        <v>181</v>
      </c>
      <c r="BP22" s="20"/>
      <c r="BQ22" s="20"/>
      <c r="BR22" s="20"/>
      <c r="BS22" s="18"/>
      <c r="BT22" s="17"/>
      <c r="BU22" s="18">
        <v>0</v>
      </c>
      <c r="BV22" s="18" t="s">
        <v>523</v>
      </c>
      <c r="BW22" s="18" t="s">
        <v>523</v>
      </c>
      <c r="BX22" s="10"/>
      <c r="BY22" s="11"/>
      <c r="BZ22" s="11" t="s">
        <v>42</v>
      </c>
      <c r="CA22" s="20"/>
      <c r="CB22" s="20"/>
      <c r="CC22" s="20"/>
      <c r="CD22" s="18"/>
      <c r="CE22" s="17"/>
      <c r="CF22" s="18">
        <v>0</v>
      </c>
      <c r="CG22" s="11" t="s">
        <v>42</v>
      </c>
      <c r="CH22" s="11" t="s">
        <v>42</v>
      </c>
      <c r="CI22" s="10"/>
      <c r="CJ22" s="11"/>
      <c r="CK22" s="18">
        <v>0</v>
      </c>
      <c r="CL22" s="18" t="s">
        <v>523</v>
      </c>
      <c r="CM22" s="18" t="s">
        <v>523</v>
      </c>
      <c r="CN22" s="10"/>
      <c r="CO22" s="11"/>
    </row>
    <row r="23" spans="1:93" s="19" customFormat="1" ht="15" customHeight="1" x14ac:dyDescent="0.25">
      <c r="A23" s="9">
        <f t="shared" si="1"/>
        <v>9</v>
      </c>
      <c r="B23" s="10"/>
      <c r="C23" s="10"/>
      <c r="D23" s="12" t="s">
        <v>245</v>
      </c>
      <c r="E23" s="11"/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/>
      <c r="R23" s="23"/>
      <c r="S23" s="14"/>
      <c r="T23" s="14"/>
      <c r="U23" s="14"/>
      <c r="V23" s="24"/>
      <c r="W23" s="24"/>
      <c r="X23" s="11"/>
      <c r="Y23" s="11"/>
      <c r="Z23" s="11"/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/>
      <c r="BD23" s="14"/>
      <c r="BE23" s="20"/>
      <c r="BF23" s="20"/>
      <c r="BG23" s="20"/>
      <c r="BH23" s="18"/>
      <c r="BI23" s="17"/>
      <c r="BJ23" s="18">
        <v>0</v>
      </c>
      <c r="BK23" s="18" t="s">
        <v>42</v>
      </c>
      <c r="BL23" s="18" t="s">
        <v>42</v>
      </c>
      <c r="BM23" s="11"/>
      <c r="BN23" s="11"/>
      <c r="BO23" s="16" t="s">
        <v>181</v>
      </c>
      <c r="BP23" s="20"/>
      <c r="BQ23" s="20"/>
      <c r="BR23" s="20"/>
      <c r="BS23" s="18"/>
      <c r="BT23" s="17"/>
      <c r="BU23" s="18">
        <v>0</v>
      </c>
      <c r="BV23" s="18" t="s">
        <v>524</v>
      </c>
      <c r="BW23" s="18" t="s">
        <v>524</v>
      </c>
      <c r="BX23" s="10"/>
      <c r="BY23" s="11"/>
      <c r="BZ23" s="11" t="s">
        <v>42</v>
      </c>
      <c r="CA23" s="20"/>
      <c r="CB23" s="20"/>
      <c r="CC23" s="20"/>
      <c r="CD23" s="18"/>
      <c r="CE23" s="17"/>
      <c r="CF23" s="18">
        <v>0</v>
      </c>
      <c r="CG23" s="11" t="s">
        <v>42</v>
      </c>
      <c r="CH23" s="11" t="s">
        <v>42</v>
      </c>
      <c r="CI23" s="10"/>
      <c r="CJ23" s="11"/>
      <c r="CK23" s="18">
        <v>0</v>
      </c>
      <c r="CL23" s="18" t="s">
        <v>524</v>
      </c>
      <c r="CM23" s="18" t="s">
        <v>524</v>
      </c>
      <c r="CN23" s="10"/>
      <c r="CO23" s="11"/>
    </row>
    <row r="24" spans="1:93" s="19" customFormat="1" ht="15" customHeight="1" x14ac:dyDescent="0.25">
      <c r="A24" s="9">
        <f t="shared" si="1"/>
        <v>10</v>
      </c>
      <c r="B24" s="10"/>
      <c r="C24" s="10"/>
      <c r="D24" s="12" t="s">
        <v>246</v>
      </c>
      <c r="E24" s="11"/>
      <c r="F24" s="108" t="s">
        <v>42</v>
      </c>
      <c r="G24" s="108" t="s">
        <v>42</v>
      </c>
      <c r="H24" s="12" t="s">
        <v>58</v>
      </c>
      <c r="I24" s="13">
        <v>115141090</v>
      </c>
      <c r="J24" s="12" t="s">
        <v>44</v>
      </c>
      <c r="K24" s="12" t="s">
        <v>59</v>
      </c>
      <c r="L24" s="12" t="s">
        <v>60</v>
      </c>
      <c r="M24" s="12" t="s">
        <v>62</v>
      </c>
      <c r="N24" s="12" t="s">
        <v>61</v>
      </c>
      <c r="O24" s="12" t="s">
        <v>63</v>
      </c>
      <c r="P24" s="14">
        <v>1.05</v>
      </c>
      <c r="Q24" s="15"/>
      <c r="R24" s="23"/>
      <c r="S24" s="14"/>
      <c r="T24" s="14"/>
      <c r="U24" s="14"/>
      <c r="V24" s="24"/>
      <c r="W24" s="24"/>
      <c r="X24" s="11"/>
      <c r="Y24" s="11"/>
      <c r="Z24" s="11"/>
      <c r="AA24" s="11">
        <v>39812</v>
      </c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 t="s">
        <v>42</v>
      </c>
      <c r="BA24" s="11" t="s">
        <v>42</v>
      </c>
      <c r="BB24" s="11" t="s">
        <v>42</v>
      </c>
      <c r="BC24" s="14"/>
      <c r="BD24" s="14"/>
      <c r="BE24" s="20"/>
      <c r="BF24" s="20"/>
      <c r="BG24" s="20"/>
      <c r="BH24" s="18"/>
      <c r="BI24" s="17"/>
      <c r="BJ24" s="18">
        <v>0</v>
      </c>
      <c r="BK24" s="18" t="s">
        <v>42</v>
      </c>
      <c r="BL24" s="18" t="s">
        <v>42</v>
      </c>
      <c r="BM24" s="11"/>
      <c r="BN24" s="11"/>
      <c r="BO24" s="16" t="s">
        <v>182</v>
      </c>
      <c r="BP24" s="20"/>
      <c r="BQ24" s="20"/>
      <c r="BR24" s="20"/>
      <c r="BS24" s="18"/>
      <c r="BT24" s="17"/>
      <c r="BU24" s="18">
        <v>0</v>
      </c>
      <c r="BV24" s="18" t="s">
        <v>525</v>
      </c>
      <c r="BW24" s="18" t="s">
        <v>525</v>
      </c>
      <c r="BX24" s="10"/>
      <c r="BY24" s="11"/>
      <c r="BZ24" s="11" t="s">
        <v>42</v>
      </c>
      <c r="CA24" s="20"/>
      <c r="CB24" s="20"/>
      <c r="CC24" s="20"/>
      <c r="CD24" s="18"/>
      <c r="CE24" s="17"/>
      <c r="CF24" s="18">
        <v>0</v>
      </c>
      <c r="CG24" s="11" t="s">
        <v>42</v>
      </c>
      <c r="CH24" s="11" t="s">
        <v>42</v>
      </c>
      <c r="CI24" s="10"/>
      <c r="CJ24" s="11"/>
      <c r="CK24" s="18">
        <v>0</v>
      </c>
      <c r="CL24" s="18" t="s">
        <v>525</v>
      </c>
      <c r="CM24" s="18" t="s">
        <v>525</v>
      </c>
      <c r="CN24" s="10"/>
      <c r="CO24" s="11"/>
    </row>
    <row r="25" spans="1:93" s="19" customFormat="1" ht="15" customHeight="1" x14ac:dyDescent="0.25">
      <c r="A25" s="9">
        <f t="shared" si="1"/>
        <v>11</v>
      </c>
      <c r="B25" s="10"/>
      <c r="C25" s="10"/>
      <c r="D25" s="12" t="s">
        <v>247</v>
      </c>
      <c r="E25" s="11"/>
      <c r="F25" s="12" t="s">
        <v>296</v>
      </c>
      <c r="G25" s="10">
        <v>45624</v>
      </c>
      <c r="H25" s="12" t="s">
        <v>138</v>
      </c>
      <c r="I25" s="13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14">
        <v>1.85</v>
      </c>
      <c r="Q25" s="15"/>
      <c r="R25" s="23"/>
      <c r="S25" s="14"/>
      <c r="T25" s="14"/>
      <c r="U25" s="14"/>
      <c r="V25" s="24"/>
      <c r="W25" s="24"/>
      <c r="X25" s="11"/>
      <c r="Y25" s="11"/>
      <c r="Z25" s="11"/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/>
      <c r="BD25" s="14"/>
      <c r="BE25" s="20"/>
      <c r="BF25" s="20"/>
      <c r="BG25" s="20"/>
      <c r="BH25" s="18"/>
      <c r="BI25" s="17"/>
      <c r="BJ25" s="18">
        <v>0</v>
      </c>
      <c r="BK25" s="18" t="s">
        <v>42</v>
      </c>
      <c r="BL25" s="18" t="s">
        <v>42</v>
      </c>
      <c r="BM25" s="11"/>
      <c r="BN25" s="11"/>
      <c r="BO25" s="16" t="s">
        <v>284</v>
      </c>
      <c r="BP25" s="20"/>
      <c r="BQ25" s="20"/>
      <c r="BR25" s="20"/>
      <c r="BS25" s="18"/>
      <c r="BT25" s="17"/>
      <c r="BU25" s="18">
        <v>0</v>
      </c>
      <c r="BV25" s="18" t="s">
        <v>526</v>
      </c>
      <c r="BW25" s="18" t="s">
        <v>526</v>
      </c>
      <c r="BX25" s="10"/>
      <c r="BY25" s="11"/>
      <c r="BZ25" s="11" t="s">
        <v>42</v>
      </c>
      <c r="CA25" s="20"/>
      <c r="CB25" s="20"/>
      <c r="CC25" s="20"/>
      <c r="CD25" s="18"/>
      <c r="CE25" s="17"/>
      <c r="CF25" s="18">
        <v>0</v>
      </c>
      <c r="CG25" s="11" t="s">
        <v>42</v>
      </c>
      <c r="CH25" s="11" t="s">
        <v>42</v>
      </c>
      <c r="CI25" s="10"/>
      <c r="CJ25" s="11"/>
      <c r="CK25" s="18">
        <v>0</v>
      </c>
      <c r="CL25" s="18" t="s">
        <v>526</v>
      </c>
      <c r="CM25" s="18" t="s">
        <v>526</v>
      </c>
      <c r="CN25" s="10"/>
      <c r="CO25" s="11"/>
    </row>
    <row r="26" spans="1:93" s="19" customFormat="1" ht="15" customHeight="1" x14ac:dyDescent="0.25">
      <c r="A26" s="9">
        <f t="shared" si="1"/>
        <v>12</v>
      </c>
      <c r="B26" s="10"/>
      <c r="C26" s="10"/>
      <c r="D26" s="12" t="s">
        <v>248</v>
      </c>
      <c r="E26" s="11"/>
      <c r="F26" s="12" t="s">
        <v>297</v>
      </c>
      <c r="G26" s="10">
        <v>45589</v>
      </c>
      <c r="H26" s="12" t="s">
        <v>126</v>
      </c>
      <c r="I26" s="13">
        <v>829053852</v>
      </c>
      <c r="J26" s="12" t="s">
        <v>81</v>
      </c>
      <c r="K26" s="12" t="s">
        <v>82</v>
      </c>
      <c r="L26" s="12" t="s">
        <v>127</v>
      </c>
      <c r="M26" s="12" t="s">
        <v>81</v>
      </c>
      <c r="N26" s="12" t="s">
        <v>82</v>
      </c>
      <c r="O26" s="12" t="s">
        <v>63</v>
      </c>
      <c r="P26" s="14">
        <v>2</v>
      </c>
      <c r="Q26" s="15"/>
      <c r="R26" s="23"/>
      <c r="S26" s="14"/>
      <c r="T26" s="14"/>
      <c r="U26" s="14"/>
      <c r="V26" s="24"/>
      <c r="W26" s="24"/>
      <c r="X26" s="11"/>
      <c r="Y26" s="11"/>
      <c r="Z26" s="11"/>
      <c r="AA26" s="11">
        <v>40176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 t="s">
        <v>128</v>
      </c>
      <c r="BA26" s="21">
        <v>440061.75</v>
      </c>
      <c r="BB26" s="10">
        <v>39486</v>
      </c>
      <c r="BC26" s="14"/>
      <c r="BD26" s="14"/>
      <c r="BE26" s="20"/>
      <c r="BF26" s="20"/>
      <c r="BG26" s="20"/>
      <c r="BH26" s="18"/>
      <c r="BI26" s="17"/>
      <c r="BJ26" s="18">
        <v>0</v>
      </c>
      <c r="BK26" s="18" t="s">
        <v>42</v>
      </c>
      <c r="BL26" s="18" t="s">
        <v>42</v>
      </c>
      <c r="BM26" s="11"/>
      <c r="BN26" s="11"/>
      <c r="BO26" s="16" t="s">
        <v>182</v>
      </c>
      <c r="BP26" s="20"/>
      <c r="BQ26" s="20"/>
      <c r="BR26" s="20"/>
      <c r="BS26" s="18"/>
      <c r="BT26" s="17"/>
      <c r="BU26" s="18">
        <v>0</v>
      </c>
      <c r="BV26" s="18" t="s">
        <v>527</v>
      </c>
      <c r="BW26" s="18" t="s">
        <v>527</v>
      </c>
      <c r="BX26" s="10"/>
      <c r="BY26" s="11"/>
      <c r="BZ26" s="11" t="s">
        <v>42</v>
      </c>
      <c r="CA26" s="20"/>
      <c r="CB26" s="20"/>
      <c r="CC26" s="20"/>
      <c r="CD26" s="18"/>
      <c r="CE26" s="17"/>
      <c r="CF26" s="18">
        <v>0</v>
      </c>
      <c r="CG26" s="11" t="s">
        <v>42</v>
      </c>
      <c r="CH26" s="11" t="s">
        <v>42</v>
      </c>
      <c r="CI26" s="10"/>
      <c r="CJ26" s="11"/>
      <c r="CK26" s="18">
        <v>0</v>
      </c>
      <c r="CL26" s="18" t="s">
        <v>527</v>
      </c>
      <c r="CM26" s="18" t="s">
        <v>527</v>
      </c>
      <c r="CN26" s="10"/>
      <c r="CO26" s="11"/>
    </row>
    <row r="27" spans="1:93" s="19" customFormat="1" ht="15" customHeight="1" x14ac:dyDescent="0.25">
      <c r="A27" s="9">
        <f t="shared" si="1"/>
        <v>13</v>
      </c>
      <c r="B27" s="10"/>
      <c r="C27" s="10"/>
      <c r="D27" s="12" t="s">
        <v>249</v>
      </c>
      <c r="E27" s="11"/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/>
      <c r="R27" s="23"/>
      <c r="S27" s="14"/>
      <c r="T27" s="14"/>
      <c r="U27" s="14"/>
      <c r="V27" s="24"/>
      <c r="W27" s="24"/>
      <c r="X27" s="11"/>
      <c r="Y27" s="11"/>
      <c r="Z27" s="11"/>
      <c r="AA27" s="11">
        <v>41254</v>
      </c>
      <c r="AB27" s="11"/>
      <c r="AC27" s="11"/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/>
      <c r="BD27" s="14"/>
      <c r="BE27" s="20"/>
      <c r="BF27" s="20"/>
      <c r="BG27" s="20"/>
      <c r="BH27" s="18"/>
      <c r="BI27" s="17"/>
      <c r="BJ27" s="18">
        <v>0</v>
      </c>
      <c r="BK27" s="18" t="s">
        <v>42</v>
      </c>
      <c r="BL27" s="18" t="s">
        <v>42</v>
      </c>
      <c r="BM27" s="11"/>
      <c r="BN27" s="11"/>
      <c r="BO27" s="16" t="s">
        <v>182</v>
      </c>
      <c r="BP27" s="20"/>
      <c r="BQ27" s="20"/>
      <c r="BR27" s="20"/>
      <c r="BS27" s="18"/>
      <c r="BT27" s="17"/>
      <c r="BU27" s="18">
        <v>0</v>
      </c>
      <c r="BV27" s="18" t="s">
        <v>528</v>
      </c>
      <c r="BW27" s="18" t="s">
        <v>528</v>
      </c>
      <c r="BX27" s="10"/>
      <c r="BY27" s="11"/>
      <c r="BZ27" s="11" t="s">
        <v>42</v>
      </c>
      <c r="CA27" s="20"/>
      <c r="CB27" s="20"/>
      <c r="CC27" s="20"/>
      <c r="CD27" s="18"/>
      <c r="CE27" s="17"/>
      <c r="CF27" s="18">
        <v>0</v>
      </c>
      <c r="CG27" s="11" t="s">
        <v>42</v>
      </c>
      <c r="CH27" s="11" t="s">
        <v>42</v>
      </c>
      <c r="CI27" s="10"/>
      <c r="CJ27" s="11"/>
      <c r="CK27" s="18">
        <v>0</v>
      </c>
      <c r="CL27" s="18" t="s">
        <v>528</v>
      </c>
      <c r="CM27" s="18" t="s">
        <v>528</v>
      </c>
      <c r="CN27" s="10"/>
      <c r="CO27" s="11"/>
    </row>
    <row r="28" spans="1:93" s="19" customFormat="1" ht="15" customHeight="1" x14ac:dyDescent="0.25">
      <c r="A28" s="9">
        <f t="shared" si="1"/>
        <v>14</v>
      </c>
      <c r="B28" s="10"/>
      <c r="C28" s="10"/>
      <c r="D28" s="12" t="s">
        <v>250</v>
      </c>
      <c r="E28" s="11"/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3.944</v>
      </c>
      <c r="Q28" s="15"/>
      <c r="R28" s="23"/>
      <c r="S28" s="14"/>
      <c r="T28" s="14"/>
      <c r="U28" s="14"/>
      <c r="V28" s="24"/>
      <c r="W28" s="24"/>
      <c r="X28" s="11"/>
      <c r="Y28" s="11"/>
      <c r="Z28" s="11"/>
      <c r="AA28" s="11">
        <v>41254</v>
      </c>
      <c r="AB28" s="11"/>
      <c r="AC28" s="11"/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/>
      <c r="BD28" s="14"/>
      <c r="BE28" s="20"/>
      <c r="BF28" s="20"/>
      <c r="BG28" s="20"/>
      <c r="BH28" s="18"/>
      <c r="BI28" s="17"/>
      <c r="BJ28" s="18">
        <v>0</v>
      </c>
      <c r="BK28" s="18" t="s">
        <v>42</v>
      </c>
      <c r="BL28" s="18" t="s">
        <v>42</v>
      </c>
      <c r="BM28" s="11"/>
      <c r="BN28" s="11"/>
      <c r="BO28" s="16" t="s">
        <v>182</v>
      </c>
      <c r="BP28" s="20"/>
      <c r="BQ28" s="20"/>
      <c r="BR28" s="20"/>
      <c r="BS28" s="18"/>
      <c r="BT28" s="17"/>
      <c r="BU28" s="18">
        <v>0</v>
      </c>
      <c r="BV28" s="18" t="s">
        <v>529</v>
      </c>
      <c r="BW28" s="18" t="s">
        <v>529</v>
      </c>
      <c r="BX28" s="10"/>
      <c r="BY28" s="11"/>
      <c r="BZ28" s="11" t="s">
        <v>42</v>
      </c>
      <c r="CA28" s="20"/>
      <c r="CB28" s="20"/>
      <c r="CC28" s="20"/>
      <c r="CD28" s="18"/>
      <c r="CE28" s="17"/>
      <c r="CF28" s="18">
        <v>0</v>
      </c>
      <c r="CG28" s="11" t="s">
        <v>42</v>
      </c>
      <c r="CH28" s="11" t="s">
        <v>42</v>
      </c>
      <c r="CI28" s="10"/>
      <c r="CJ28" s="11"/>
      <c r="CK28" s="18">
        <v>0</v>
      </c>
      <c r="CL28" s="18" t="s">
        <v>529</v>
      </c>
      <c r="CM28" s="18" t="s">
        <v>529</v>
      </c>
      <c r="CN28" s="10"/>
      <c r="CO28" s="11"/>
    </row>
    <row r="29" spans="1:93" s="19" customFormat="1" ht="15" customHeight="1" x14ac:dyDescent="0.25">
      <c r="A29" s="9">
        <f t="shared" si="1"/>
        <v>15</v>
      </c>
      <c r="B29" s="10"/>
      <c r="C29" s="10"/>
      <c r="D29" s="12" t="s">
        <v>251</v>
      </c>
      <c r="E29" s="11"/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/>
      <c r="R29" s="23"/>
      <c r="S29" s="14"/>
      <c r="T29" s="14"/>
      <c r="U29" s="14"/>
      <c r="V29" s="24"/>
      <c r="W29" s="24"/>
      <c r="X29" s="11"/>
      <c r="Y29" s="11"/>
      <c r="Z29" s="11"/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/>
      <c r="BD29" s="14"/>
      <c r="BE29" s="20"/>
      <c r="BF29" s="20"/>
      <c r="BG29" s="20"/>
      <c r="BH29" s="18"/>
      <c r="BI29" s="17"/>
      <c r="BJ29" s="18">
        <v>0</v>
      </c>
      <c r="BK29" s="18" t="s">
        <v>42</v>
      </c>
      <c r="BL29" s="18" t="s">
        <v>42</v>
      </c>
      <c r="BM29" s="11"/>
      <c r="BN29" s="11"/>
      <c r="BO29" s="16" t="s">
        <v>284</v>
      </c>
      <c r="BP29" s="20"/>
      <c r="BQ29" s="20"/>
      <c r="BR29" s="20"/>
      <c r="BS29" s="18"/>
      <c r="BT29" s="17"/>
      <c r="BU29" s="18">
        <v>0</v>
      </c>
      <c r="BV29" s="18" t="s">
        <v>530</v>
      </c>
      <c r="BW29" s="18" t="s">
        <v>530</v>
      </c>
      <c r="BX29" s="10"/>
      <c r="BY29" s="11"/>
      <c r="BZ29" s="11" t="s">
        <v>42</v>
      </c>
      <c r="CA29" s="20"/>
      <c r="CB29" s="20"/>
      <c r="CC29" s="20"/>
      <c r="CD29" s="18"/>
      <c r="CE29" s="17"/>
      <c r="CF29" s="18">
        <v>0</v>
      </c>
      <c r="CG29" s="11" t="s">
        <v>42</v>
      </c>
      <c r="CH29" s="11" t="s">
        <v>42</v>
      </c>
      <c r="CI29" s="10"/>
      <c r="CJ29" s="11"/>
      <c r="CK29" s="18">
        <v>0</v>
      </c>
      <c r="CL29" s="18" t="s">
        <v>530</v>
      </c>
      <c r="CM29" s="18" t="s">
        <v>530</v>
      </c>
      <c r="CN29" s="10"/>
      <c r="CO29" s="11"/>
    </row>
    <row r="30" spans="1:93" s="19" customFormat="1" ht="15" customHeight="1" x14ac:dyDescent="0.25">
      <c r="A30" s="9">
        <f t="shared" si="1"/>
        <v>16</v>
      </c>
      <c r="B30" s="10"/>
      <c r="C30" s="10"/>
      <c r="D30" s="12" t="s">
        <v>252</v>
      </c>
      <c r="E30" s="11"/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/>
      <c r="R30" s="23"/>
      <c r="S30" s="14"/>
      <c r="T30" s="14"/>
      <c r="U30" s="14"/>
      <c r="V30" s="24"/>
      <c r="W30" s="24"/>
      <c r="X30" s="11"/>
      <c r="Y30" s="11"/>
      <c r="Z30" s="11"/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/>
      <c r="BD30" s="14"/>
      <c r="BE30" s="20"/>
      <c r="BF30" s="20"/>
      <c r="BG30" s="20"/>
      <c r="BH30" s="18"/>
      <c r="BI30" s="17"/>
      <c r="BJ30" s="18">
        <v>0</v>
      </c>
      <c r="BK30" s="18" t="s">
        <v>42</v>
      </c>
      <c r="BL30" s="18" t="s">
        <v>42</v>
      </c>
      <c r="BM30" s="11"/>
      <c r="BN30" s="11"/>
      <c r="BO30" s="16" t="s">
        <v>181</v>
      </c>
      <c r="BP30" s="20"/>
      <c r="BQ30" s="20"/>
      <c r="BR30" s="20"/>
      <c r="BS30" s="18"/>
      <c r="BT30" s="17"/>
      <c r="BU30" s="18">
        <v>0</v>
      </c>
      <c r="BV30" s="18" t="s">
        <v>531</v>
      </c>
      <c r="BW30" s="18" t="s">
        <v>531</v>
      </c>
      <c r="BX30" s="10"/>
      <c r="BY30" s="11"/>
      <c r="BZ30" s="11" t="s">
        <v>42</v>
      </c>
      <c r="CA30" s="20"/>
      <c r="CB30" s="20"/>
      <c r="CC30" s="20"/>
      <c r="CD30" s="18"/>
      <c r="CE30" s="17"/>
      <c r="CF30" s="18">
        <v>0</v>
      </c>
      <c r="CG30" s="11" t="s">
        <v>42</v>
      </c>
      <c r="CH30" s="11" t="s">
        <v>42</v>
      </c>
      <c r="CI30" s="10"/>
      <c r="CJ30" s="11"/>
      <c r="CK30" s="18">
        <v>0</v>
      </c>
      <c r="CL30" s="18" t="s">
        <v>531</v>
      </c>
      <c r="CM30" s="18" t="s">
        <v>531</v>
      </c>
      <c r="CN30" s="10"/>
      <c r="CO30" s="11"/>
    </row>
    <row r="31" spans="1:93" s="19" customFormat="1" ht="15" customHeight="1" x14ac:dyDescent="0.25">
      <c r="A31" s="9">
        <f t="shared" si="1"/>
        <v>17</v>
      </c>
      <c r="B31" s="10"/>
      <c r="C31" s="10"/>
      <c r="D31" s="12" t="s">
        <v>253</v>
      </c>
      <c r="E31" s="11"/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/>
      <c r="R31" s="23"/>
      <c r="S31" s="14"/>
      <c r="T31" s="14"/>
      <c r="U31" s="14"/>
      <c r="V31" s="24"/>
      <c r="W31" s="24"/>
      <c r="X31" s="11"/>
      <c r="Y31" s="11"/>
      <c r="Z31" s="11"/>
      <c r="AA31" s="11">
        <v>42054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/>
      <c r="BD31" s="14"/>
      <c r="BE31" s="20"/>
      <c r="BF31" s="20"/>
      <c r="BG31" s="20"/>
      <c r="BH31" s="18"/>
      <c r="BI31" s="17"/>
      <c r="BJ31" s="18">
        <v>0</v>
      </c>
      <c r="BK31" s="18" t="s">
        <v>42</v>
      </c>
      <c r="BL31" s="18" t="s">
        <v>42</v>
      </c>
      <c r="BM31" s="11"/>
      <c r="BN31" s="11"/>
      <c r="BO31" s="16" t="s">
        <v>284</v>
      </c>
      <c r="BP31" s="20"/>
      <c r="BQ31" s="20"/>
      <c r="BR31" s="20"/>
      <c r="BS31" s="18"/>
      <c r="BT31" s="17"/>
      <c r="BU31" s="18">
        <v>0</v>
      </c>
      <c r="BV31" s="18" t="s">
        <v>532</v>
      </c>
      <c r="BW31" s="18" t="s">
        <v>532</v>
      </c>
      <c r="BX31" s="10"/>
      <c r="BY31" s="11"/>
      <c r="BZ31" s="11" t="s">
        <v>42</v>
      </c>
      <c r="CA31" s="20"/>
      <c r="CB31" s="20"/>
      <c r="CC31" s="20"/>
      <c r="CD31" s="18"/>
      <c r="CE31" s="17"/>
      <c r="CF31" s="18">
        <v>0</v>
      </c>
      <c r="CG31" s="11" t="s">
        <v>42</v>
      </c>
      <c r="CH31" s="11" t="s">
        <v>42</v>
      </c>
      <c r="CI31" s="10"/>
      <c r="CJ31" s="11"/>
      <c r="CK31" s="18">
        <v>0</v>
      </c>
      <c r="CL31" s="18" t="s">
        <v>532</v>
      </c>
      <c r="CM31" s="18" t="s">
        <v>532</v>
      </c>
      <c r="CN31" s="10"/>
      <c r="CO31" s="11"/>
    </row>
    <row r="32" spans="1:93" s="19" customFormat="1" ht="15" customHeight="1" x14ac:dyDescent="0.25">
      <c r="A32" s="9">
        <f t="shared" si="1"/>
        <v>18</v>
      </c>
      <c r="B32" s="10"/>
      <c r="C32" s="10"/>
      <c r="D32" s="12" t="s">
        <v>254</v>
      </c>
      <c r="E32" s="11"/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/>
      <c r="R32" s="23"/>
      <c r="S32" s="14"/>
      <c r="T32" s="14"/>
      <c r="U32" s="14"/>
      <c r="V32" s="24"/>
      <c r="W32" s="24"/>
      <c r="X32" s="11"/>
      <c r="Y32" s="11"/>
      <c r="Z32" s="11"/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/>
      <c r="BD32" s="14"/>
      <c r="BE32" s="20"/>
      <c r="BF32" s="20"/>
      <c r="BG32" s="20"/>
      <c r="BH32" s="18"/>
      <c r="BI32" s="17"/>
      <c r="BJ32" s="18">
        <v>0</v>
      </c>
      <c r="BK32" s="18" t="s">
        <v>42</v>
      </c>
      <c r="BL32" s="18" t="s">
        <v>42</v>
      </c>
      <c r="BM32" s="11"/>
      <c r="BN32" s="11"/>
      <c r="BO32" s="16" t="s">
        <v>182</v>
      </c>
      <c r="BP32" s="20"/>
      <c r="BQ32" s="20"/>
      <c r="BR32" s="20"/>
      <c r="BS32" s="18"/>
      <c r="BT32" s="17"/>
      <c r="BU32" s="18">
        <v>0</v>
      </c>
      <c r="BV32" s="18" t="s">
        <v>533</v>
      </c>
      <c r="BW32" s="18" t="s">
        <v>533</v>
      </c>
      <c r="BX32" s="10"/>
      <c r="BY32" s="11"/>
      <c r="BZ32" s="16" t="s">
        <v>42</v>
      </c>
      <c r="CA32" s="20"/>
      <c r="CB32" s="20"/>
      <c r="CC32" s="20"/>
      <c r="CD32" s="18"/>
      <c r="CE32" s="17"/>
      <c r="CF32" s="18">
        <v>0</v>
      </c>
      <c r="CG32" s="11" t="s">
        <v>42</v>
      </c>
      <c r="CH32" s="11" t="s">
        <v>42</v>
      </c>
      <c r="CI32" s="10"/>
      <c r="CJ32" s="11"/>
      <c r="CK32" s="18">
        <v>0</v>
      </c>
      <c r="CL32" s="18" t="s">
        <v>533</v>
      </c>
      <c r="CM32" s="18" t="s">
        <v>533</v>
      </c>
      <c r="CN32" s="10"/>
      <c r="CO32" s="11"/>
    </row>
    <row r="33" spans="1:93" s="19" customFormat="1" ht="15" customHeight="1" x14ac:dyDescent="0.25">
      <c r="A33" s="9">
        <f t="shared" si="1"/>
        <v>19</v>
      </c>
      <c r="B33" s="10"/>
      <c r="C33" s="10"/>
      <c r="D33" s="12" t="s">
        <v>255</v>
      </c>
      <c r="E33" s="11"/>
      <c r="F33" s="12" t="s">
        <v>304</v>
      </c>
      <c r="G33" s="10">
        <v>45624</v>
      </c>
      <c r="H33" s="12" t="s">
        <v>207</v>
      </c>
      <c r="I33" s="13">
        <v>204883234</v>
      </c>
      <c r="J33" s="12" t="s">
        <v>44</v>
      </c>
      <c r="K33" s="12" t="s">
        <v>171</v>
      </c>
      <c r="L33" s="12" t="s">
        <v>209</v>
      </c>
      <c r="M33" s="12" t="s">
        <v>44</v>
      </c>
      <c r="N33" s="12" t="s">
        <v>171</v>
      </c>
      <c r="O33" s="12" t="s">
        <v>63</v>
      </c>
      <c r="P33" s="14">
        <v>1.57</v>
      </c>
      <c r="Q33" s="15"/>
      <c r="R33" s="23"/>
      <c r="S33" s="14"/>
      <c r="T33" s="14"/>
      <c r="U33" s="14"/>
      <c r="V33" s="24"/>
      <c r="W33" s="24"/>
      <c r="X33" s="11"/>
      <c r="Y33" s="11"/>
      <c r="Z33" s="11"/>
      <c r="AA33" s="11">
        <v>40224</v>
      </c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 t="s">
        <v>42</v>
      </c>
      <c r="BA33" s="11" t="s">
        <v>42</v>
      </c>
      <c r="BB33" s="11" t="s">
        <v>42</v>
      </c>
      <c r="BC33" s="14"/>
      <c r="BD33" s="14"/>
      <c r="BE33" s="20"/>
      <c r="BF33" s="20"/>
      <c r="BG33" s="20"/>
      <c r="BH33" s="18"/>
      <c r="BI33" s="17"/>
      <c r="BJ33" s="18">
        <v>0</v>
      </c>
      <c r="BK33" s="18" t="s">
        <v>42</v>
      </c>
      <c r="BL33" s="18" t="s">
        <v>42</v>
      </c>
      <c r="BM33" s="11"/>
      <c r="BN33" s="11"/>
      <c r="BO33" s="16" t="s">
        <v>284</v>
      </c>
      <c r="BP33" s="20"/>
      <c r="BQ33" s="20"/>
      <c r="BR33" s="20"/>
      <c r="BS33" s="18"/>
      <c r="BT33" s="17"/>
      <c r="BU33" s="18">
        <v>0</v>
      </c>
      <c r="BV33" s="18" t="s">
        <v>534</v>
      </c>
      <c r="BW33" s="18" t="s">
        <v>534</v>
      </c>
      <c r="BX33" s="10"/>
      <c r="BY33" s="11"/>
      <c r="BZ33" s="11" t="s">
        <v>42</v>
      </c>
      <c r="CA33" s="20"/>
      <c r="CB33" s="20"/>
      <c r="CC33" s="20"/>
      <c r="CD33" s="18"/>
      <c r="CE33" s="17"/>
      <c r="CF33" s="18">
        <v>0</v>
      </c>
      <c r="CG33" s="11" t="s">
        <v>42</v>
      </c>
      <c r="CH33" s="11" t="s">
        <v>42</v>
      </c>
      <c r="CI33" s="10"/>
      <c r="CJ33" s="11"/>
      <c r="CK33" s="18">
        <v>0</v>
      </c>
      <c r="CL33" s="18" t="s">
        <v>534</v>
      </c>
      <c r="CM33" s="18" t="s">
        <v>534</v>
      </c>
      <c r="CN33" s="10"/>
      <c r="CO33" s="11"/>
    </row>
    <row r="34" spans="1:93" s="19" customFormat="1" ht="15" customHeight="1" x14ac:dyDescent="0.25">
      <c r="A34" s="9">
        <f t="shared" si="1"/>
        <v>20</v>
      </c>
      <c r="B34" s="10"/>
      <c r="C34" s="10"/>
      <c r="D34" s="12" t="s">
        <v>256</v>
      </c>
      <c r="E34" s="11"/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/>
      <c r="R34" s="23"/>
      <c r="S34" s="14"/>
      <c r="T34" s="14"/>
      <c r="U34" s="14"/>
      <c r="V34" s="24"/>
      <c r="W34" s="24"/>
      <c r="X34" s="11"/>
      <c r="Y34" s="11"/>
      <c r="Z34" s="11"/>
      <c r="AA34" s="11">
        <v>38681</v>
      </c>
      <c r="AB34" s="11"/>
      <c r="AC34" s="11"/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/>
      <c r="BD34" s="14"/>
      <c r="BE34" s="20"/>
      <c r="BF34" s="20"/>
      <c r="BG34" s="20"/>
      <c r="BH34" s="18"/>
      <c r="BI34" s="17"/>
      <c r="BJ34" s="18">
        <v>0</v>
      </c>
      <c r="BK34" s="18" t="s">
        <v>42</v>
      </c>
      <c r="BL34" s="18" t="s">
        <v>42</v>
      </c>
      <c r="BM34" s="11"/>
      <c r="BN34" s="11"/>
      <c r="BO34" s="16" t="s">
        <v>284</v>
      </c>
      <c r="BP34" s="20"/>
      <c r="BQ34" s="20"/>
      <c r="BR34" s="20"/>
      <c r="BS34" s="18"/>
      <c r="BT34" s="17"/>
      <c r="BU34" s="18">
        <v>0</v>
      </c>
      <c r="BV34" s="18" t="s">
        <v>535</v>
      </c>
      <c r="BW34" s="18" t="s">
        <v>535</v>
      </c>
      <c r="BX34" s="10"/>
      <c r="BY34" s="11"/>
      <c r="BZ34" s="11" t="s">
        <v>42</v>
      </c>
      <c r="CA34" s="20"/>
      <c r="CB34" s="20"/>
      <c r="CC34" s="20"/>
      <c r="CD34" s="18"/>
      <c r="CE34" s="17"/>
      <c r="CF34" s="18">
        <v>0</v>
      </c>
      <c r="CG34" s="11" t="s">
        <v>42</v>
      </c>
      <c r="CH34" s="11" t="s">
        <v>42</v>
      </c>
      <c r="CI34" s="10"/>
      <c r="CJ34" s="11"/>
      <c r="CK34" s="18">
        <v>0</v>
      </c>
      <c r="CL34" s="18" t="s">
        <v>535</v>
      </c>
      <c r="CM34" s="18" t="s">
        <v>535</v>
      </c>
      <c r="CN34" s="10"/>
      <c r="CO34" s="11"/>
    </row>
    <row r="35" spans="1:93" s="19" customFormat="1" ht="15" customHeight="1" x14ac:dyDescent="0.25">
      <c r="A35" s="9">
        <f t="shared" si="1"/>
        <v>21</v>
      </c>
      <c r="B35" s="10"/>
      <c r="C35" s="10"/>
      <c r="D35" s="12" t="s">
        <v>257</v>
      </c>
      <c r="E35" s="11"/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/>
      <c r="R35" s="23"/>
      <c r="S35" s="14"/>
      <c r="T35" s="14"/>
      <c r="U35" s="14"/>
      <c r="V35" s="24"/>
      <c r="W35" s="24"/>
      <c r="X35" s="11"/>
      <c r="Y35" s="11"/>
      <c r="Z35" s="11"/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/>
      <c r="BD35" s="14"/>
      <c r="BE35" s="20"/>
      <c r="BF35" s="20"/>
      <c r="BG35" s="20"/>
      <c r="BH35" s="18"/>
      <c r="BI35" s="17"/>
      <c r="BJ35" s="18">
        <v>0</v>
      </c>
      <c r="BK35" s="18" t="s">
        <v>42</v>
      </c>
      <c r="BL35" s="18" t="s">
        <v>42</v>
      </c>
      <c r="BM35" s="11"/>
      <c r="BN35" s="11"/>
      <c r="BO35" s="16" t="s">
        <v>284</v>
      </c>
      <c r="BP35" s="20"/>
      <c r="BQ35" s="20"/>
      <c r="BR35" s="20"/>
      <c r="BS35" s="18"/>
      <c r="BT35" s="17"/>
      <c r="BU35" s="18">
        <v>0</v>
      </c>
      <c r="BV35" s="18" t="s">
        <v>536</v>
      </c>
      <c r="BW35" s="18" t="s">
        <v>536</v>
      </c>
      <c r="BX35" s="10"/>
      <c r="BY35" s="11"/>
      <c r="BZ35" s="11" t="s">
        <v>42</v>
      </c>
      <c r="CA35" s="20"/>
      <c r="CB35" s="20"/>
      <c r="CC35" s="20"/>
      <c r="CD35" s="18"/>
      <c r="CE35" s="17"/>
      <c r="CF35" s="18">
        <v>0</v>
      </c>
      <c r="CG35" s="11" t="s">
        <v>42</v>
      </c>
      <c r="CH35" s="11" t="s">
        <v>42</v>
      </c>
      <c r="CI35" s="10"/>
      <c r="CJ35" s="11"/>
      <c r="CK35" s="18">
        <v>0</v>
      </c>
      <c r="CL35" s="18" t="s">
        <v>536</v>
      </c>
      <c r="CM35" s="18" t="s">
        <v>536</v>
      </c>
      <c r="CN35" s="10"/>
      <c r="CO35" s="11"/>
    </row>
    <row r="36" spans="1:93" s="19" customFormat="1" ht="15" customHeight="1" x14ac:dyDescent="0.25">
      <c r="A36" s="9">
        <f t="shared" si="1"/>
        <v>22</v>
      </c>
      <c r="B36" s="10"/>
      <c r="C36" s="10"/>
      <c r="D36" s="12" t="s">
        <v>258</v>
      </c>
      <c r="E36" s="11"/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/>
      <c r="R36" s="23"/>
      <c r="S36" s="14"/>
      <c r="T36" s="14"/>
      <c r="U36" s="14"/>
      <c r="V36" s="24"/>
      <c r="W36" s="24"/>
      <c r="X36" s="11"/>
      <c r="Y36" s="11"/>
      <c r="Z36" s="11"/>
      <c r="AA36" s="11">
        <v>39198</v>
      </c>
      <c r="AB36" s="11"/>
      <c r="AC36" s="11"/>
      <c r="AD36" s="11">
        <v>39198</v>
      </c>
      <c r="AE36" s="11"/>
      <c r="AF36" s="11"/>
      <c r="AG36" s="11">
        <v>39198</v>
      </c>
      <c r="AH36" s="11"/>
      <c r="AI36" s="11"/>
      <c r="AJ36" s="11">
        <v>39198</v>
      </c>
      <c r="AK36" s="11"/>
      <c r="AL36" s="11"/>
      <c r="AM36" s="11">
        <v>39198</v>
      </c>
      <c r="AN36" s="11"/>
      <c r="AO36" s="11"/>
      <c r="AP36" s="11">
        <v>39198</v>
      </c>
      <c r="AQ36" s="11"/>
      <c r="AR36" s="11"/>
      <c r="AS36" s="11"/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/>
      <c r="BD36" s="14"/>
      <c r="BE36" s="20"/>
      <c r="BF36" s="20"/>
      <c r="BG36" s="20"/>
      <c r="BH36" s="18"/>
      <c r="BI36" s="17"/>
      <c r="BJ36" s="18">
        <v>0</v>
      </c>
      <c r="BK36" s="12" t="s">
        <v>537</v>
      </c>
      <c r="BL36" s="12" t="s">
        <v>537</v>
      </c>
      <c r="BM36" s="11"/>
      <c r="BN36" s="11"/>
      <c r="BO36" s="18" t="s">
        <v>42</v>
      </c>
      <c r="BP36" s="20"/>
      <c r="BQ36" s="20"/>
      <c r="BR36" s="20"/>
      <c r="BS36" s="18"/>
      <c r="BT36" s="17"/>
      <c r="BU36" s="18">
        <v>0</v>
      </c>
      <c r="BV36" s="12" t="s">
        <v>42</v>
      </c>
      <c r="BW36" s="12" t="s">
        <v>42</v>
      </c>
      <c r="BX36" s="10"/>
      <c r="BY36" s="11"/>
      <c r="BZ36" s="11" t="s">
        <v>42</v>
      </c>
      <c r="CA36" s="20"/>
      <c r="CB36" s="20"/>
      <c r="CC36" s="20"/>
      <c r="CD36" s="18"/>
      <c r="CE36" s="17"/>
      <c r="CF36" s="18">
        <v>0</v>
      </c>
      <c r="CG36" s="11" t="s">
        <v>42</v>
      </c>
      <c r="CH36" s="11" t="s">
        <v>42</v>
      </c>
      <c r="CI36" s="10"/>
      <c r="CJ36" s="11"/>
      <c r="CK36" s="18">
        <v>0</v>
      </c>
      <c r="CL36" s="12" t="s">
        <v>537</v>
      </c>
      <c r="CM36" s="12" t="s">
        <v>537</v>
      </c>
      <c r="CN36" s="10"/>
      <c r="CO36" s="11"/>
    </row>
    <row r="37" spans="1:93" s="19" customFormat="1" ht="15" customHeight="1" x14ac:dyDescent="0.25">
      <c r="A37" s="9">
        <f t="shared" si="1"/>
        <v>23</v>
      </c>
      <c r="B37" s="10"/>
      <c r="C37" s="10"/>
      <c r="D37" s="12" t="s">
        <v>259</v>
      </c>
      <c r="E37" s="11"/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/>
      <c r="R37" s="23"/>
      <c r="S37" s="14"/>
      <c r="T37" s="14"/>
      <c r="U37" s="14"/>
      <c r="V37" s="24"/>
      <c r="W37" s="24"/>
      <c r="X37" s="11"/>
      <c r="Y37" s="11"/>
      <c r="Z37" s="11"/>
      <c r="AA37" s="11">
        <v>38471</v>
      </c>
      <c r="AB37" s="11"/>
      <c r="AC37" s="11"/>
      <c r="AD37" s="11">
        <v>38471</v>
      </c>
      <c r="AE37" s="11"/>
      <c r="AF37" s="11"/>
      <c r="AG37" s="11">
        <v>39925</v>
      </c>
      <c r="AH37" s="11"/>
      <c r="AI37" s="11"/>
      <c r="AJ37" s="11">
        <v>39925</v>
      </c>
      <c r="AK37" s="11"/>
      <c r="AL37" s="11"/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/>
      <c r="BD37" s="14"/>
      <c r="BE37" s="20"/>
      <c r="BF37" s="20"/>
      <c r="BG37" s="20"/>
      <c r="BH37" s="18"/>
      <c r="BI37" s="17"/>
      <c r="BJ37" s="18">
        <v>0</v>
      </c>
      <c r="BK37" s="18" t="s">
        <v>42</v>
      </c>
      <c r="BL37" s="18" t="s">
        <v>42</v>
      </c>
      <c r="BM37" s="11"/>
      <c r="BN37" s="11"/>
      <c r="BO37" s="16" t="s">
        <v>181</v>
      </c>
      <c r="BP37" s="20"/>
      <c r="BQ37" s="20"/>
      <c r="BR37" s="20"/>
      <c r="BS37" s="18"/>
      <c r="BT37" s="17"/>
      <c r="BU37" s="18">
        <v>0</v>
      </c>
      <c r="BV37" s="18" t="s">
        <v>538</v>
      </c>
      <c r="BW37" s="18" t="s">
        <v>538</v>
      </c>
      <c r="BX37" s="10"/>
      <c r="BY37" s="11"/>
      <c r="BZ37" s="11" t="s">
        <v>42</v>
      </c>
      <c r="CA37" s="20"/>
      <c r="CB37" s="20"/>
      <c r="CC37" s="20"/>
      <c r="CD37" s="18"/>
      <c r="CE37" s="17"/>
      <c r="CF37" s="18">
        <v>0</v>
      </c>
      <c r="CG37" s="11" t="s">
        <v>42</v>
      </c>
      <c r="CH37" s="11" t="s">
        <v>42</v>
      </c>
      <c r="CI37" s="10"/>
      <c r="CJ37" s="11"/>
      <c r="CK37" s="18">
        <v>0</v>
      </c>
      <c r="CL37" s="18" t="s">
        <v>538</v>
      </c>
      <c r="CM37" s="18" t="s">
        <v>538</v>
      </c>
      <c r="CN37" s="10"/>
      <c r="CO37" s="11"/>
    </row>
    <row r="38" spans="1:93" s="19" customFormat="1" ht="15" customHeight="1" x14ac:dyDescent="0.25">
      <c r="A38" s="9">
        <f t="shared" si="1"/>
        <v>24</v>
      </c>
      <c r="B38" s="10"/>
      <c r="C38" s="10"/>
      <c r="D38" s="12" t="s">
        <v>260</v>
      </c>
      <c r="E38" s="11"/>
      <c r="F38" s="108" t="s">
        <v>42</v>
      </c>
      <c r="G38" s="108" t="s">
        <v>42</v>
      </c>
      <c r="H38" s="12" t="s">
        <v>77</v>
      </c>
      <c r="I38" s="13">
        <v>202637962</v>
      </c>
      <c r="J38" s="12" t="s">
        <v>78</v>
      </c>
      <c r="K38" s="12" t="s">
        <v>79</v>
      </c>
      <c r="L38" s="12" t="s">
        <v>80</v>
      </c>
      <c r="M38" s="12" t="s">
        <v>78</v>
      </c>
      <c r="N38" s="12" t="s">
        <v>79</v>
      </c>
      <c r="O38" s="12" t="s">
        <v>52</v>
      </c>
      <c r="P38" s="14">
        <v>15.584</v>
      </c>
      <c r="Q38" s="15"/>
      <c r="R38" s="23"/>
      <c r="S38" s="14"/>
      <c r="T38" s="14"/>
      <c r="U38" s="14"/>
      <c r="V38" s="24"/>
      <c r="W38" s="24"/>
      <c r="X38" s="11"/>
      <c r="Y38" s="11"/>
      <c r="Z38" s="11"/>
      <c r="AA38" s="11">
        <v>39505</v>
      </c>
      <c r="AB38" s="11"/>
      <c r="AC38" s="11"/>
      <c r="AD38" s="11">
        <v>39505</v>
      </c>
      <c r="AE38" s="11"/>
      <c r="AF38" s="11"/>
      <c r="AG38" s="11">
        <v>39505</v>
      </c>
      <c r="AH38" s="11"/>
      <c r="AI38" s="11"/>
      <c r="AJ38" s="11">
        <v>39505</v>
      </c>
      <c r="AK38" s="11"/>
      <c r="AL38" s="11"/>
      <c r="AM38" s="11">
        <v>39573</v>
      </c>
      <c r="AN38" s="11"/>
      <c r="AO38" s="11"/>
      <c r="AP38" s="11">
        <v>39573</v>
      </c>
      <c r="AQ38" s="11"/>
      <c r="AR38" s="11"/>
      <c r="AS38" s="11">
        <v>39573</v>
      </c>
      <c r="AT38" s="11"/>
      <c r="AU38" s="11"/>
      <c r="AV38" s="11">
        <v>39573</v>
      </c>
      <c r="AW38" s="11"/>
      <c r="AX38" s="11"/>
      <c r="AY38" s="11"/>
      <c r="AZ38" s="11" t="s">
        <v>42</v>
      </c>
      <c r="BA38" s="11" t="s">
        <v>42</v>
      </c>
      <c r="BB38" s="11" t="s">
        <v>42</v>
      </c>
      <c r="BC38" s="14"/>
      <c r="BD38" s="14"/>
      <c r="BE38" s="20"/>
      <c r="BF38" s="20"/>
      <c r="BG38" s="20"/>
      <c r="BH38" s="18"/>
      <c r="BI38" s="17"/>
      <c r="BJ38" s="18">
        <v>0</v>
      </c>
      <c r="BK38" s="12" t="s">
        <v>539</v>
      </c>
      <c r="BL38" s="12" t="s">
        <v>539</v>
      </c>
      <c r="BM38" s="11"/>
      <c r="BN38" s="11"/>
      <c r="BO38" s="18" t="s">
        <v>42</v>
      </c>
      <c r="BP38" s="20"/>
      <c r="BQ38" s="20"/>
      <c r="BR38" s="20"/>
      <c r="BS38" s="18"/>
      <c r="BT38" s="17"/>
      <c r="BU38" s="18">
        <v>0</v>
      </c>
      <c r="BV38" s="12" t="s">
        <v>42</v>
      </c>
      <c r="BW38" s="12" t="s">
        <v>42</v>
      </c>
      <c r="BX38" s="10"/>
      <c r="BY38" s="11"/>
      <c r="BZ38" s="11" t="s">
        <v>42</v>
      </c>
      <c r="CA38" s="20"/>
      <c r="CB38" s="20"/>
      <c r="CC38" s="20"/>
      <c r="CD38" s="18"/>
      <c r="CE38" s="17"/>
      <c r="CF38" s="18">
        <v>0</v>
      </c>
      <c r="CG38" s="11" t="s">
        <v>42</v>
      </c>
      <c r="CH38" s="11" t="s">
        <v>42</v>
      </c>
      <c r="CI38" s="10"/>
      <c r="CJ38" s="11"/>
      <c r="CK38" s="18">
        <v>0</v>
      </c>
      <c r="CL38" s="12" t="s">
        <v>539</v>
      </c>
      <c r="CM38" s="12" t="s">
        <v>539</v>
      </c>
      <c r="CN38" s="10"/>
      <c r="CO38" s="11"/>
    </row>
    <row r="39" spans="1:93" s="19" customFormat="1" ht="15" customHeight="1" x14ac:dyDescent="0.25">
      <c r="A39" s="85">
        <f t="shared" si="1"/>
        <v>25</v>
      </c>
      <c r="B39" s="10"/>
      <c r="C39" s="10"/>
      <c r="D39" s="12" t="s">
        <v>261</v>
      </c>
      <c r="E39" s="11"/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15"/>
      <c r="R39" s="23"/>
      <c r="S39" s="14"/>
      <c r="T39" s="14"/>
      <c r="U39" s="14"/>
      <c r="V39" s="24"/>
      <c r="W39" s="24"/>
      <c r="X39" s="11"/>
      <c r="Y39" s="11"/>
      <c r="Z39" s="11"/>
      <c r="AA39" s="11">
        <v>41153</v>
      </c>
      <c r="AB39" s="11"/>
      <c r="AC39" s="11"/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14"/>
      <c r="BD39" s="14"/>
      <c r="BE39" s="20"/>
      <c r="BF39" s="20"/>
      <c r="BG39" s="20"/>
      <c r="BH39" s="18"/>
      <c r="BI39" s="17"/>
      <c r="BJ39" s="18">
        <v>0</v>
      </c>
      <c r="BK39" s="12" t="s">
        <v>540</v>
      </c>
      <c r="BL39" s="12" t="s">
        <v>540</v>
      </c>
      <c r="BM39" s="11"/>
      <c r="BN39" s="11"/>
      <c r="BO39" s="18" t="s">
        <v>42</v>
      </c>
      <c r="BP39" s="20"/>
      <c r="BQ39" s="20"/>
      <c r="BR39" s="20"/>
      <c r="BS39" s="18"/>
      <c r="BT39" s="17"/>
      <c r="BU39" s="18">
        <v>0</v>
      </c>
      <c r="BV39" s="12" t="s">
        <v>42</v>
      </c>
      <c r="BW39" s="12" t="s">
        <v>42</v>
      </c>
      <c r="BX39" s="10"/>
      <c r="BY39" s="11"/>
      <c r="BZ39" s="11" t="s">
        <v>42</v>
      </c>
      <c r="CA39" s="20"/>
      <c r="CB39" s="20"/>
      <c r="CC39" s="20"/>
      <c r="CD39" s="18"/>
      <c r="CE39" s="17"/>
      <c r="CF39" s="18">
        <v>0</v>
      </c>
      <c r="CG39" s="11" t="s">
        <v>42</v>
      </c>
      <c r="CH39" s="11" t="s">
        <v>42</v>
      </c>
      <c r="CI39" s="10"/>
      <c r="CJ39" s="11"/>
      <c r="CK39" s="18">
        <v>0</v>
      </c>
      <c r="CL39" s="12" t="s">
        <v>540</v>
      </c>
      <c r="CM39" s="12" t="s">
        <v>540</v>
      </c>
      <c r="CN39" s="10"/>
      <c r="CO39" s="11"/>
    </row>
    <row r="40" spans="1:93" s="19" customFormat="1" ht="15" customHeight="1" x14ac:dyDescent="0.25">
      <c r="A40" s="9">
        <f t="shared" si="1"/>
        <v>26</v>
      </c>
      <c r="B40" s="10"/>
      <c r="C40" s="10"/>
      <c r="D40" s="12" t="s">
        <v>262</v>
      </c>
      <c r="E40" s="11"/>
      <c r="F40" s="108" t="s">
        <v>42</v>
      </c>
      <c r="G40" s="108" t="s">
        <v>42</v>
      </c>
      <c r="H40" s="12" t="s">
        <v>172</v>
      </c>
      <c r="I40" s="13">
        <v>107009273</v>
      </c>
      <c r="J40" s="12" t="s">
        <v>173</v>
      </c>
      <c r="K40" s="12" t="s">
        <v>174</v>
      </c>
      <c r="L40" s="12" t="s">
        <v>175</v>
      </c>
      <c r="M40" s="12" t="s">
        <v>173</v>
      </c>
      <c r="N40" s="12" t="s">
        <v>174</v>
      </c>
      <c r="O40" s="12" t="s">
        <v>52</v>
      </c>
      <c r="P40" s="14">
        <v>6</v>
      </c>
      <c r="Q40" s="15"/>
      <c r="R40" s="23"/>
      <c r="S40" s="14"/>
      <c r="T40" s="14"/>
      <c r="U40" s="14"/>
      <c r="V40" s="24"/>
      <c r="W40" s="24"/>
      <c r="X40" s="11"/>
      <c r="Y40" s="11"/>
      <c r="Z40" s="11"/>
      <c r="AA40" s="11"/>
      <c r="AB40" s="11"/>
      <c r="AC40" s="11"/>
      <c r="AD40" s="11"/>
      <c r="AE40" s="11"/>
      <c r="AF40" s="11"/>
      <c r="AG40" s="11">
        <v>28522</v>
      </c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 t="s">
        <v>42</v>
      </c>
      <c r="BA40" s="11" t="s">
        <v>42</v>
      </c>
      <c r="BB40" s="11" t="s">
        <v>42</v>
      </c>
      <c r="BC40" s="14"/>
      <c r="BD40" s="14"/>
      <c r="BE40" s="20"/>
      <c r="BF40" s="20"/>
      <c r="BG40" s="20"/>
      <c r="BH40" s="18"/>
      <c r="BI40" s="17"/>
      <c r="BJ40" s="18">
        <v>0</v>
      </c>
      <c r="BK40" s="18" t="s">
        <v>42</v>
      </c>
      <c r="BL40" s="18" t="s">
        <v>42</v>
      </c>
      <c r="BM40" s="11"/>
      <c r="BN40" s="11"/>
      <c r="BO40" s="16" t="s">
        <v>181</v>
      </c>
      <c r="BP40" s="20"/>
      <c r="BQ40" s="20"/>
      <c r="BR40" s="20"/>
      <c r="BS40" s="18"/>
      <c r="BT40" s="17"/>
      <c r="BU40" s="18">
        <v>0</v>
      </c>
      <c r="BV40" s="18" t="s">
        <v>541</v>
      </c>
      <c r="BW40" s="18" t="s">
        <v>541</v>
      </c>
      <c r="BX40" s="10"/>
      <c r="BY40" s="11"/>
      <c r="BZ40" s="11" t="s">
        <v>42</v>
      </c>
      <c r="CA40" s="20"/>
      <c r="CB40" s="20"/>
      <c r="CC40" s="20"/>
      <c r="CD40" s="18"/>
      <c r="CE40" s="17"/>
      <c r="CF40" s="18">
        <v>0</v>
      </c>
      <c r="CG40" s="11" t="s">
        <v>42</v>
      </c>
      <c r="CH40" s="11" t="s">
        <v>42</v>
      </c>
      <c r="CI40" s="10"/>
      <c r="CJ40" s="11"/>
      <c r="CK40" s="18">
        <v>0</v>
      </c>
      <c r="CL40" s="18" t="s">
        <v>541</v>
      </c>
      <c r="CM40" s="18" t="s">
        <v>541</v>
      </c>
      <c r="CN40" s="10"/>
      <c r="CO40" s="11"/>
    </row>
    <row r="41" spans="1:93" s="19" customFormat="1" ht="15" customHeight="1" x14ac:dyDescent="0.25">
      <c r="A41" s="9">
        <f t="shared" si="1"/>
        <v>27</v>
      </c>
      <c r="B41" s="10"/>
      <c r="C41" s="10"/>
      <c r="D41" s="12" t="s">
        <v>263</v>
      </c>
      <c r="E41" s="11"/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105</v>
      </c>
      <c r="Q41" s="15"/>
      <c r="R41" s="23"/>
      <c r="S41" s="14"/>
      <c r="T41" s="14"/>
      <c r="U41" s="14"/>
      <c r="V41" s="24"/>
      <c r="W41" s="24"/>
      <c r="X41" s="11"/>
      <c r="Y41" s="11"/>
      <c r="Z41" s="11"/>
      <c r="AA41" s="11"/>
      <c r="AB41" s="11"/>
      <c r="AC41" s="11"/>
      <c r="AD41" s="11"/>
      <c r="AE41" s="11"/>
      <c r="AF41" s="11"/>
      <c r="AG41" s="11">
        <v>34144</v>
      </c>
      <c r="AH41" s="11"/>
      <c r="AI41" s="11"/>
      <c r="AJ41" s="11">
        <v>21303</v>
      </c>
      <c r="AK41" s="11"/>
      <c r="AL41" s="11"/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/>
      <c r="BD41" s="14"/>
      <c r="BE41" s="20"/>
      <c r="BF41" s="20"/>
      <c r="BG41" s="20"/>
      <c r="BH41" s="18"/>
      <c r="BI41" s="17"/>
      <c r="BJ41" s="18">
        <v>0</v>
      </c>
      <c r="BK41" s="12" t="s">
        <v>542</v>
      </c>
      <c r="BL41" s="12" t="s">
        <v>542</v>
      </c>
      <c r="BM41" s="11"/>
      <c r="BN41" s="11"/>
      <c r="BO41" s="16" t="s">
        <v>284</v>
      </c>
      <c r="BP41" s="20"/>
      <c r="BQ41" s="20"/>
      <c r="BR41" s="20"/>
      <c r="BS41" s="18"/>
      <c r="BT41" s="17"/>
      <c r="BU41" s="18">
        <v>0</v>
      </c>
      <c r="BV41" s="12" t="s">
        <v>542</v>
      </c>
      <c r="BW41" s="12" t="s">
        <v>542</v>
      </c>
      <c r="BX41" s="10"/>
      <c r="BY41" s="11"/>
      <c r="BZ41" s="22" t="s">
        <v>183</v>
      </c>
      <c r="CA41" s="20"/>
      <c r="CB41" s="20"/>
      <c r="CC41" s="20"/>
      <c r="CD41" s="18"/>
      <c r="CE41" s="17"/>
      <c r="CF41" s="18">
        <v>0</v>
      </c>
      <c r="CG41" s="12" t="s">
        <v>542</v>
      </c>
      <c r="CH41" s="12" t="s">
        <v>542</v>
      </c>
      <c r="CI41" s="10"/>
      <c r="CJ41" s="11"/>
      <c r="CK41" s="18">
        <v>0</v>
      </c>
      <c r="CL41" s="12" t="s">
        <v>542</v>
      </c>
      <c r="CM41" s="12" t="s">
        <v>542</v>
      </c>
      <c r="CN41" s="10"/>
      <c r="CO41" s="11"/>
    </row>
    <row r="42" spans="1:93" s="19" customFormat="1" ht="15" customHeight="1" x14ac:dyDescent="0.25">
      <c r="A42" s="9">
        <f t="shared" si="1"/>
        <v>28</v>
      </c>
      <c r="B42" s="10"/>
      <c r="C42" s="10"/>
      <c r="D42" s="12" t="s">
        <v>264</v>
      </c>
      <c r="E42" s="11"/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/>
      <c r="R42" s="23"/>
      <c r="S42" s="14"/>
      <c r="T42" s="14"/>
      <c r="U42" s="14"/>
      <c r="V42" s="24"/>
      <c r="W42" s="24"/>
      <c r="X42" s="11">
        <v>39505</v>
      </c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/>
      <c r="BD42" s="14"/>
      <c r="BE42" s="20"/>
      <c r="BF42" s="20"/>
      <c r="BG42" s="20"/>
      <c r="BH42" s="18"/>
      <c r="BI42" s="17"/>
      <c r="BJ42" s="18">
        <v>0</v>
      </c>
      <c r="BK42" s="12" t="s">
        <v>543</v>
      </c>
      <c r="BL42" s="12" t="s">
        <v>543</v>
      </c>
      <c r="BM42" s="11"/>
      <c r="BN42" s="11"/>
      <c r="BO42" s="16" t="s">
        <v>284</v>
      </c>
      <c r="BP42" s="20"/>
      <c r="BQ42" s="20"/>
      <c r="BR42" s="20"/>
      <c r="BS42" s="18"/>
      <c r="BT42" s="17"/>
      <c r="BU42" s="18">
        <v>0</v>
      </c>
      <c r="BV42" s="12" t="s">
        <v>543</v>
      </c>
      <c r="BW42" s="12" t="s">
        <v>543</v>
      </c>
      <c r="BX42" s="10"/>
      <c r="BY42" s="11"/>
      <c r="BZ42" s="11" t="s">
        <v>42</v>
      </c>
      <c r="CA42" s="20"/>
      <c r="CB42" s="20"/>
      <c r="CC42" s="20"/>
      <c r="CD42" s="18"/>
      <c r="CE42" s="17"/>
      <c r="CF42" s="18">
        <v>0</v>
      </c>
      <c r="CG42" s="11" t="s">
        <v>42</v>
      </c>
      <c r="CH42" s="11" t="s">
        <v>42</v>
      </c>
      <c r="CI42" s="10"/>
      <c r="CJ42" s="11"/>
      <c r="CK42" s="18">
        <v>0</v>
      </c>
      <c r="CL42" s="12" t="s">
        <v>543</v>
      </c>
      <c r="CM42" s="12" t="s">
        <v>543</v>
      </c>
      <c r="CN42" s="10"/>
      <c r="CO42" s="11"/>
    </row>
    <row r="43" spans="1:93" s="19" customFormat="1" ht="15" customHeight="1" x14ac:dyDescent="0.25">
      <c r="A43" s="9">
        <f t="shared" si="1"/>
        <v>29</v>
      </c>
      <c r="B43" s="10"/>
      <c r="C43" s="10"/>
      <c r="D43" s="12" t="s">
        <v>265</v>
      </c>
      <c r="E43" s="11"/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/>
      <c r="R43" s="23"/>
      <c r="S43" s="14"/>
      <c r="T43" s="14"/>
      <c r="U43" s="14"/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/>
      <c r="AX43" s="11"/>
      <c r="AY43" s="11">
        <v>42244</v>
      </c>
      <c r="AZ43" s="11" t="s">
        <v>42</v>
      </c>
      <c r="BA43" s="11" t="s">
        <v>42</v>
      </c>
      <c r="BB43" s="11" t="s">
        <v>42</v>
      </c>
      <c r="BC43" s="14"/>
      <c r="BD43" s="14"/>
      <c r="BE43" s="20"/>
      <c r="BF43" s="20"/>
      <c r="BG43" s="20"/>
      <c r="BH43" s="18"/>
      <c r="BI43" s="17"/>
      <c r="BJ43" s="18">
        <v>0</v>
      </c>
      <c r="BK43" s="12" t="s">
        <v>544</v>
      </c>
      <c r="BL43" s="12" t="s">
        <v>544</v>
      </c>
      <c r="BM43" s="11"/>
      <c r="BN43" s="11"/>
      <c r="BO43" s="16" t="s">
        <v>284</v>
      </c>
      <c r="BP43" s="20"/>
      <c r="BQ43" s="20"/>
      <c r="BR43" s="20"/>
      <c r="BS43" s="18"/>
      <c r="BT43" s="17"/>
      <c r="BU43" s="18">
        <v>0</v>
      </c>
      <c r="BV43" s="12" t="s">
        <v>544</v>
      </c>
      <c r="BW43" s="12" t="s">
        <v>544</v>
      </c>
      <c r="BX43" s="10"/>
      <c r="BY43" s="11"/>
      <c r="BZ43" s="12" t="s">
        <v>266</v>
      </c>
      <c r="CA43" s="20"/>
      <c r="CB43" s="20"/>
      <c r="CC43" s="20"/>
      <c r="CD43" s="18"/>
      <c r="CE43" s="17"/>
      <c r="CF43" s="18">
        <v>0</v>
      </c>
      <c r="CG43" s="12" t="s">
        <v>544</v>
      </c>
      <c r="CH43" s="12" t="s">
        <v>544</v>
      </c>
      <c r="CI43" s="10"/>
      <c r="CJ43" s="11"/>
      <c r="CK43" s="18">
        <v>0</v>
      </c>
      <c r="CL43" s="12" t="s">
        <v>544</v>
      </c>
      <c r="CM43" s="12" t="s">
        <v>544</v>
      </c>
      <c r="CN43" s="10"/>
      <c r="CO43" s="11"/>
    </row>
    <row r="44" spans="1:93" s="19" customFormat="1" ht="15" customHeight="1" x14ac:dyDescent="0.25">
      <c r="A44" s="9">
        <f t="shared" si="1"/>
        <v>30</v>
      </c>
      <c r="B44" s="10"/>
      <c r="C44" s="10"/>
      <c r="D44" s="12" t="s">
        <v>267</v>
      </c>
      <c r="E44" s="11"/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/>
      <c r="R44" s="23"/>
      <c r="S44" s="14"/>
      <c r="T44" s="14"/>
      <c r="U44" s="14"/>
      <c r="V44" s="24"/>
      <c r="W44" s="24"/>
      <c r="X44" s="11"/>
      <c r="Y44" s="11"/>
      <c r="Z44" s="11"/>
      <c r="AA44" s="11">
        <v>23511</v>
      </c>
      <c r="AB44" s="11"/>
      <c r="AC44" s="11"/>
      <c r="AD44" s="11">
        <v>23544</v>
      </c>
      <c r="AE44" s="11"/>
      <c r="AF44" s="11"/>
      <c r="AG44" s="11"/>
      <c r="AH44" s="11"/>
      <c r="AI44" s="11"/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42</v>
      </c>
      <c r="BA44" s="11" t="s">
        <v>42</v>
      </c>
      <c r="BB44" s="11" t="s">
        <v>42</v>
      </c>
      <c r="BC44" s="14"/>
      <c r="BD44" s="14"/>
      <c r="BE44" s="20"/>
      <c r="BF44" s="20"/>
      <c r="BG44" s="20"/>
      <c r="BH44" s="18"/>
      <c r="BI44" s="17"/>
      <c r="BJ44" s="18">
        <v>0</v>
      </c>
      <c r="BK44" s="12" t="s">
        <v>545</v>
      </c>
      <c r="BL44" s="12" t="s">
        <v>545</v>
      </c>
      <c r="BM44" s="11"/>
      <c r="BN44" s="11"/>
      <c r="BO44" s="16" t="s">
        <v>284</v>
      </c>
      <c r="BP44" s="20"/>
      <c r="BQ44" s="20"/>
      <c r="BR44" s="20"/>
      <c r="BS44" s="18"/>
      <c r="BT44" s="17"/>
      <c r="BU44" s="18">
        <v>0</v>
      </c>
      <c r="BV44" s="12" t="s">
        <v>545</v>
      </c>
      <c r="BW44" s="12" t="s">
        <v>545</v>
      </c>
      <c r="BX44" s="10"/>
      <c r="BY44" s="11"/>
      <c r="BZ44" s="12" t="s">
        <v>268</v>
      </c>
      <c r="CA44" s="20"/>
      <c r="CB44" s="20"/>
      <c r="CC44" s="20"/>
      <c r="CD44" s="18"/>
      <c r="CE44" s="17"/>
      <c r="CF44" s="18">
        <v>0</v>
      </c>
      <c r="CG44" s="12" t="s">
        <v>545</v>
      </c>
      <c r="CH44" s="12" t="s">
        <v>545</v>
      </c>
      <c r="CI44" s="10"/>
      <c r="CJ44" s="11"/>
      <c r="CK44" s="18">
        <v>0</v>
      </c>
      <c r="CL44" s="12" t="s">
        <v>545</v>
      </c>
      <c r="CM44" s="12" t="s">
        <v>545</v>
      </c>
      <c r="CN44" s="10"/>
      <c r="CO44" s="11"/>
    </row>
    <row r="45" spans="1:93" s="19" customFormat="1" ht="15" customHeight="1" x14ac:dyDescent="0.25">
      <c r="A45" s="9">
        <f t="shared" si="1"/>
        <v>31</v>
      </c>
      <c r="B45" s="10"/>
      <c r="C45" s="10"/>
      <c r="D45" s="12" t="s">
        <v>269</v>
      </c>
      <c r="E45" s="11"/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/>
      <c r="R45" s="23"/>
      <c r="S45" s="14"/>
      <c r="T45" s="14"/>
      <c r="U45" s="14"/>
      <c r="V45" s="24"/>
      <c r="W45" s="24"/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/>
      <c r="BD45" s="14"/>
      <c r="BE45" s="20"/>
      <c r="BF45" s="20"/>
      <c r="BG45" s="20"/>
      <c r="BH45" s="18"/>
      <c r="BI45" s="17"/>
      <c r="BJ45" s="18">
        <v>0</v>
      </c>
      <c r="BK45" s="12" t="s">
        <v>546</v>
      </c>
      <c r="BL45" s="12" t="s">
        <v>546</v>
      </c>
      <c r="BM45" s="11"/>
      <c r="BN45" s="11"/>
      <c r="BO45" s="18" t="s">
        <v>42</v>
      </c>
      <c r="BP45" s="20"/>
      <c r="BQ45" s="20"/>
      <c r="BR45" s="20"/>
      <c r="BS45" s="18"/>
      <c r="BT45" s="17"/>
      <c r="BU45" s="18">
        <v>0</v>
      </c>
      <c r="BV45" s="12" t="s">
        <v>42</v>
      </c>
      <c r="BW45" s="12" t="s">
        <v>42</v>
      </c>
      <c r="BX45" s="10"/>
      <c r="BY45" s="11"/>
      <c r="BZ45" s="11" t="s">
        <v>42</v>
      </c>
      <c r="CA45" s="20"/>
      <c r="CB45" s="20"/>
      <c r="CC45" s="20"/>
      <c r="CD45" s="18"/>
      <c r="CE45" s="17"/>
      <c r="CF45" s="18">
        <v>0</v>
      </c>
      <c r="CG45" s="11" t="s">
        <v>42</v>
      </c>
      <c r="CH45" s="11" t="s">
        <v>42</v>
      </c>
      <c r="CI45" s="10"/>
      <c r="CJ45" s="11"/>
      <c r="CK45" s="18">
        <v>0</v>
      </c>
      <c r="CL45" s="12" t="s">
        <v>546</v>
      </c>
      <c r="CM45" s="12" t="s">
        <v>546</v>
      </c>
      <c r="CN45" s="10"/>
      <c r="CO45" s="11"/>
    </row>
    <row r="46" spans="1:93" s="19" customFormat="1" ht="15" customHeight="1" x14ac:dyDescent="0.25">
      <c r="A46" s="9">
        <f t="shared" si="1"/>
        <v>32</v>
      </c>
      <c r="B46" s="10"/>
      <c r="C46" s="10"/>
      <c r="D46" s="12" t="s">
        <v>270</v>
      </c>
      <c r="E46" s="11"/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/>
      <c r="S46" s="14"/>
      <c r="T46" s="14"/>
      <c r="U46" s="14"/>
      <c r="V46" s="24"/>
      <c r="W46" s="24"/>
      <c r="X46" s="11"/>
      <c r="Y46" s="11"/>
      <c r="Z46" s="11"/>
      <c r="AA46" s="11">
        <v>22251</v>
      </c>
      <c r="AB46" s="11"/>
      <c r="AC46" s="11"/>
      <c r="AD46" s="11">
        <v>22392</v>
      </c>
      <c r="AE46" s="11"/>
      <c r="AF46" s="11"/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/>
      <c r="BD46" s="14"/>
      <c r="BE46" s="20"/>
      <c r="BF46" s="20"/>
      <c r="BG46" s="20"/>
      <c r="BH46" s="18"/>
      <c r="BI46" s="17"/>
      <c r="BJ46" s="18">
        <v>0</v>
      </c>
      <c r="BK46" s="12" t="s">
        <v>547</v>
      </c>
      <c r="BL46" s="12" t="s">
        <v>547</v>
      </c>
      <c r="BM46" s="11"/>
      <c r="BN46" s="11"/>
      <c r="BO46" s="18" t="s">
        <v>42</v>
      </c>
      <c r="BP46" s="20"/>
      <c r="BQ46" s="20"/>
      <c r="BR46" s="20"/>
      <c r="BS46" s="18"/>
      <c r="BT46" s="17"/>
      <c r="BU46" s="18">
        <v>0</v>
      </c>
      <c r="BV46" s="12" t="s">
        <v>42</v>
      </c>
      <c r="BW46" s="12" t="s">
        <v>42</v>
      </c>
      <c r="BX46" s="10"/>
      <c r="BY46" s="11"/>
      <c r="BZ46" s="11" t="s">
        <v>42</v>
      </c>
      <c r="CA46" s="20"/>
      <c r="CB46" s="20"/>
      <c r="CC46" s="20"/>
      <c r="CD46" s="18"/>
      <c r="CE46" s="17"/>
      <c r="CF46" s="18">
        <v>0</v>
      </c>
      <c r="CG46" s="11" t="s">
        <v>42</v>
      </c>
      <c r="CH46" s="11" t="s">
        <v>42</v>
      </c>
      <c r="CI46" s="10"/>
      <c r="CJ46" s="11"/>
      <c r="CK46" s="18">
        <v>0</v>
      </c>
      <c r="CL46" s="12" t="s">
        <v>547</v>
      </c>
      <c r="CM46" s="12" t="s">
        <v>547</v>
      </c>
      <c r="CN46" s="10"/>
      <c r="CO46" s="11"/>
    </row>
    <row r="47" spans="1:93" s="19" customFormat="1" ht="15" customHeight="1" x14ac:dyDescent="0.25">
      <c r="A47" s="9">
        <f t="shared" si="1"/>
        <v>33</v>
      </c>
      <c r="B47" s="10"/>
      <c r="C47" s="10"/>
      <c r="D47" s="12" t="s">
        <v>271</v>
      </c>
      <c r="E47" s="11"/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/>
      <c r="S47" s="14"/>
      <c r="T47" s="14"/>
      <c r="U47" s="14"/>
      <c r="V47" s="24"/>
      <c r="W47" s="24"/>
      <c r="X47" s="11"/>
      <c r="Y47" s="11"/>
      <c r="Z47" s="11"/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/>
      <c r="BD47" s="14"/>
      <c r="BE47" s="20"/>
      <c r="BF47" s="20"/>
      <c r="BG47" s="20"/>
      <c r="BH47" s="18"/>
      <c r="BI47" s="17"/>
      <c r="BJ47" s="18">
        <v>0</v>
      </c>
      <c r="BK47" s="12" t="s">
        <v>548</v>
      </c>
      <c r="BL47" s="12" t="s">
        <v>548</v>
      </c>
      <c r="BM47" s="11"/>
      <c r="BN47" s="11"/>
      <c r="BO47" s="18" t="s">
        <v>42</v>
      </c>
      <c r="BP47" s="20"/>
      <c r="BQ47" s="20"/>
      <c r="BR47" s="20"/>
      <c r="BS47" s="18"/>
      <c r="BT47" s="17"/>
      <c r="BU47" s="18">
        <v>0</v>
      </c>
      <c r="BV47" s="12" t="s">
        <v>42</v>
      </c>
      <c r="BW47" s="12" t="s">
        <v>42</v>
      </c>
      <c r="BX47" s="10"/>
      <c r="BY47" s="11"/>
      <c r="BZ47" s="22" t="s">
        <v>183</v>
      </c>
      <c r="CA47" s="20"/>
      <c r="CB47" s="20"/>
      <c r="CC47" s="20"/>
      <c r="CD47" s="18"/>
      <c r="CE47" s="17"/>
      <c r="CF47" s="18">
        <v>0</v>
      </c>
      <c r="CG47" s="12" t="s">
        <v>548</v>
      </c>
      <c r="CH47" s="12" t="s">
        <v>548</v>
      </c>
      <c r="CI47" s="10"/>
      <c r="CJ47" s="11"/>
      <c r="CK47" s="18">
        <v>0</v>
      </c>
      <c r="CL47" s="12" t="s">
        <v>548</v>
      </c>
      <c r="CM47" s="12" t="s">
        <v>548</v>
      </c>
      <c r="CN47" s="10"/>
      <c r="CO47" s="11"/>
    </row>
    <row r="48" spans="1:93" s="19" customFormat="1" ht="15" customHeight="1" x14ac:dyDescent="0.25">
      <c r="A48" s="9">
        <f t="shared" si="1"/>
        <v>34</v>
      </c>
      <c r="B48" s="10"/>
      <c r="C48" s="10"/>
      <c r="D48" s="12" t="s">
        <v>272</v>
      </c>
      <c r="E48" s="11"/>
      <c r="F48" s="12" t="s">
        <v>317</v>
      </c>
      <c r="G48" s="10">
        <v>45609</v>
      </c>
      <c r="H48" s="12" t="s">
        <v>285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/>
      <c r="R48" s="23"/>
      <c r="S48" s="14"/>
      <c r="T48" s="14"/>
      <c r="U48" s="14"/>
      <c r="V48" s="24"/>
      <c r="W48" s="24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>
        <v>31177</v>
      </c>
      <c r="AN48" s="11"/>
      <c r="AO48" s="11"/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/>
      <c r="BD48" s="14"/>
      <c r="BE48" s="20"/>
      <c r="BF48" s="20"/>
      <c r="BG48" s="20"/>
      <c r="BH48" s="18"/>
      <c r="BI48" s="17"/>
      <c r="BJ48" s="18">
        <v>0</v>
      </c>
      <c r="BK48" s="12" t="s">
        <v>549</v>
      </c>
      <c r="BL48" s="12" t="s">
        <v>549</v>
      </c>
      <c r="BM48" s="11"/>
      <c r="BN48" s="11"/>
      <c r="BO48" s="16" t="s">
        <v>181</v>
      </c>
      <c r="BP48" s="20"/>
      <c r="BQ48" s="20"/>
      <c r="BR48" s="20"/>
      <c r="BS48" s="18"/>
      <c r="BT48" s="17"/>
      <c r="BU48" s="18">
        <v>0</v>
      </c>
      <c r="BV48" s="12" t="s">
        <v>549</v>
      </c>
      <c r="BW48" s="12" t="s">
        <v>549</v>
      </c>
      <c r="BX48" s="10"/>
      <c r="BY48" s="11"/>
      <c r="BZ48" s="11" t="s">
        <v>184</v>
      </c>
      <c r="CA48" s="20"/>
      <c r="CB48" s="20"/>
      <c r="CC48" s="20"/>
      <c r="CD48" s="18"/>
      <c r="CE48" s="17"/>
      <c r="CF48" s="18">
        <v>0</v>
      </c>
      <c r="CG48" s="12" t="s">
        <v>549</v>
      </c>
      <c r="CH48" s="12" t="s">
        <v>549</v>
      </c>
      <c r="CI48" s="10"/>
      <c r="CJ48" s="11"/>
      <c r="CK48" s="18">
        <v>0</v>
      </c>
      <c r="CL48" s="12" t="s">
        <v>549</v>
      </c>
      <c r="CM48" s="12" t="s">
        <v>549</v>
      </c>
      <c r="CN48" s="10"/>
      <c r="CO48" s="11"/>
    </row>
    <row r="49" spans="1:93" s="19" customFormat="1" ht="15" customHeight="1" x14ac:dyDescent="0.25">
      <c r="A49" s="9">
        <f t="shared" si="1"/>
        <v>35</v>
      </c>
      <c r="B49" s="10"/>
      <c r="C49" s="10"/>
      <c r="D49" s="12" t="s">
        <v>273</v>
      </c>
      <c r="E49" s="11"/>
      <c r="F49" s="12" t="s">
        <v>318</v>
      </c>
      <c r="G49" s="10">
        <v>45609</v>
      </c>
      <c r="H49" s="12" t="s">
        <v>121</v>
      </c>
      <c r="I49" s="13">
        <v>813109388</v>
      </c>
      <c r="J49" s="12" t="s">
        <v>109</v>
      </c>
      <c r="K49" s="12" t="s">
        <v>110</v>
      </c>
      <c r="L49" s="12" t="s">
        <v>111</v>
      </c>
      <c r="M49" s="12" t="s">
        <v>109</v>
      </c>
      <c r="N49" s="12" t="s">
        <v>110</v>
      </c>
      <c r="O49" s="12" t="s">
        <v>63</v>
      </c>
      <c r="P49" s="14">
        <v>125</v>
      </c>
      <c r="Q49" s="15"/>
      <c r="R49" s="23"/>
      <c r="S49" s="14"/>
      <c r="T49" s="14"/>
      <c r="U49" s="14"/>
      <c r="V49" s="24"/>
      <c r="W49" s="24"/>
      <c r="X49" s="11"/>
      <c r="Y49" s="11"/>
      <c r="Z49" s="11"/>
      <c r="AA49" s="11">
        <v>24138</v>
      </c>
      <c r="AB49" s="11"/>
      <c r="AC49" s="11"/>
      <c r="AD49" s="11">
        <v>24138</v>
      </c>
      <c r="AE49" s="11"/>
      <c r="AF49" s="11"/>
      <c r="AG49" s="11"/>
      <c r="AH49" s="11"/>
      <c r="AI49" s="11"/>
      <c r="AJ49" s="11">
        <v>27060</v>
      </c>
      <c r="AK49" s="11"/>
      <c r="AL49" s="11"/>
      <c r="AM49" s="11">
        <v>27269</v>
      </c>
      <c r="AN49" s="11"/>
      <c r="AO49" s="11"/>
      <c r="AP49" s="11">
        <v>27269</v>
      </c>
      <c r="AQ49" s="11"/>
      <c r="AR49" s="11"/>
      <c r="AS49" s="11">
        <v>27269</v>
      </c>
      <c r="AT49" s="11"/>
      <c r="AU49" s="11"/>
      <c r="AV49" s="11">
        <v>27269</v>
      </c>
      <c r="AW49" s="11"/>
      <c r="AX49" s="11"/>
      <c r="AY49" s="11"/>
      <c r="AZ49" s="11" t="s">
        <v>42</v>
      </c>
      <c r="BA49" s="11" t="s">
        <v>42</v>
      </c>
      <c r="BB49" s="11" t="s">
        <v>42</v>
      </c>
      <c r="BC49" s="14"/>
      <c r="BD49" s="14"/>
      <c r="BE49" s="20"/>
      <c r="BF49" s="20"/>
      <c r="BG49" s="20"/>
      <c r="BH49" s="18"/>
      <c r="BI49" s="17"/>
      <c r="BJ49" s="18">
        <v>0</v>
      </c>
      <c r="BK49" s="12" t="s">
        <v>550</v>
      </c>
      <c r="BL49" s="12" t="s">
        <v>550</v>
      </c>
      <c r="BM49" s="11"/>
      <c r="BN49" s="11"/>
      <c r="BO49" s="18" t="s">
        <v>42</v>
      </c>
      <c r="BP49" s="20"/>
      <c r="BQ49" s="20"/>
      <c r="BR49" s="20"/>
      <c r="BS49" s="18"/>
      <c r="BT49" s="17"/>
      <c r="BU49" s="18">
        <v>0</v>
      </c>
      <c r="BV49" s="12" t="s">
        <v>42</v>
      </c>
      <c r="BW49" s="12" t="s">
        <v>42</v>
      </c>
      <c r="BX49" s="10"/>
      <c r="BY49" s="11"/>
      <c r="BZ49" s="11" t="s">
        <v>286</v>
      </c>
      <c r="CA49" s="20"/>
      <c r="CB49" s="20"/>
      <c r="CC49" s="20"/>
      <c r="CD49" s="18"/>
      <c r="CE49" s="17"/>
      <c r="CF49" s="18">
        <v>0</v>
      </c>
      <c r="CG49" s="12" t="s">
        <v>550</v>
      </c>
      <c r="CH49" s="12" t="s">
        <v>550</v>
      </c>
      <c r="CI49" s="10"/>
      <c r="CJ49" s="11"/>
      <c r="CK49" s="18">
        <v>0</v>
      </c>
      <c r="CL49" s="12" t="s">
        <v>550</v>
      </c>
      <c r="CM49" s="12" t="s">
        <v>550</v>
      </c>
      <c r="CN49" s="10"/>
      <c r="CO49" s="11"/>
    </row>
    <row r="50" spans="1:93" s="19" customFormat="1" ht="15" customHeight="1" x14ac:dyDescent="0.25">
      <c r="A50" s="9">
        <f t="shared" si="1"/>
        <v>36</v>
      </c>
      <c r="B50" s="10"/>
      <c r="C50" s="10"/>
      <c r="D50" s="12" t="s">
        <v>274</v>
      </c>
      <c r="E50" s="11"/>
      <c r="F50" s="12" t="s">
        <v>319</v>
      </c>
      <c r="G50" s="10">
        <v>45609</v>
      </c>
      <c r="H50" s="12" t="s">
        <v>177</v>
      </c>
      <c r="I50" s="13">
        <v>200532770</v>
      </c>
      <c r="J50" s="12" t="s">
        <v>178</v>
      </c>
      <c r="K50" s="12" t="s">
        <v>179</v>
      </c>
      <c r="L50" s="12" t="s">
        <v>180</v>
      </c>
      <c r="M50" s="12" t="s">
        <v>178</v>
      </c>
      <c r="N50" s="12" t="s">
        <v>179</v>
      </c>
      <c r="O50" s="12" t="s">
        <v>63</v>
      </c>
      <c r="P50" s="14">
        <v>6</v>
      </c>
      <c r="Q50" s="15"/>
      <c r="R50" s="23"/>
      <c r="S50" s="14"/>
      <c r="T50" s="14"/>
      <c r="U50" s="14"/>
      <c r="V50" s="24"/>
      <c r="W50" s="24"/>
      <c r="X50" s="11"/>
      <c r="Y50" s="11"/>
      <c r="Z50" s="11"/>
      <c r="AA50" s="11">
        <v>37316</v>
      </c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 t="s">
        <v>42</v>
      </c>
      <c r="BA50" s="11" t="s">
        <v>42</v>
      </c>
      <c r="BB50" s="11" t="s">
        <v>42</v>
      </c>
      <c r="BC50" s="14"/>
      <c r="BD50" s="14"/>
      <c r="BE50" s="20"/>
      <c r="BF50" s="20"/>
      <c r="BG50" s="20"/>
      <c r="BH50" s="18"/>
      <c r="BI50" s="17"/>
      <c r="BJ50" s="18">
        <v>0</v>
      </c>
      <c r="BK50" s="18" t="s">
        <v>42</v>
      </c>
      <c r="BL50" s="18" t="s">
        <v>42</v>
      </c>
      <c r="BM50" s="11"/>
      <c r="BN50" s="11"/>
      <c r="BO50" s="16" t="s">
        <v>181</v>
      </c>
      <c r="BP50" s="20"/>
      <c r="BQ50" s="20"/>
      <c r="BR50" s="20"/>
      <c r="BS50" s="18"/>
      <c r="BT50" s="17"/>
      <c r="BU50" s="18">
        <v>0</v>
      </c>
      <c r="BV50" s="18" t="s">
        <v>551</v>
      </c>
      <c r="BW50" s="18" t="s">
        <v>551</v>
      </c>
      <c r="BX50" s="10"/>
      <c r="BY50" s="11"/>
      <c r="BZ50" s="11" t="s">
        <v>42</v>
      </c>
      <c r="CA50" s="20"/>
      <c r="CB50" s="20"/>
      <c r="CC50" s="20"/>
      <c r="CD50" s="18"/>
      <c r="CE50" s="17"/>
      <c r="CF50" s="18">
        <v>0</v>
      </c>
      <c r="CG50" s="11" t="s">
        <v>42</v>
      </c>
      <c r="CH50" s="11" t="s">
        <v>42</v>
      </c>
      <c r="CI50" s="10"/>
      <c r="CJ50" s="11"/>
      <c r="CK50" s="18">
        <v>0</v>
      </c>
      <c r="CL50" s="18" t="s">
        <v>551</v>
      </c>
      <c r="CM50" s="18" t="s">
        <v>551</v>
      </c>
      <c r="CN50" s="10"/>
      <c r="CO50" s="11"/>
    </row>
    <row r="51" spans="1:93" s="19" customFormat="1" ht="15" customHeight="1" x14ac:dyDescent="0.25">
      <c r="A51" s="9">
        <f t="shared" si="1"/>
        <v>37</v>
      </c>
      <c r="B51" s="10"/>
      <c r="C51" s="10"/>
      <c r="D51" s="12" t="s">
        <v>275</v>
      </c>
      <c r="E51" s="11"/>
      <c r="F51" s="12" t="s">
        <v>320</v>
      </c>
      <c r="G51" s="10">
        <v>45609</v>
      </c>
      <c r="H51" s="12" t="s">
        <v>287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/>
      <c r="S51" s="14"/>
      <c r="T51" s="14"/>
      <c r="U51" s="14"/>
      <c r="V51" s="24"/>
      <c r="W51" s="24"/>
      <c r="X51" s="11"/>
      <c r="Y51" s="11"/>
      <c r="Z51" s="11"/>
      <c r="AA51" s="11">
        <v>27011</v>
      </c>
      <c r="AB51" s="11"/>
      <c r="AC51" s="11"/>
      <c r="AD51" s="11">
        <v>27304</v>
      </c>
      <c r="AE51" s="11"/>
      <c r="AF51" s="11"/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/>
      <c r="BD51" s="14"/>
      <c r="BE51" s="20"/>
      <c r="BF51" s="20"/>
      <c r="BG51" s="20"/>
      <c r="BH51" s="18"/>
      <c r="BI51" s="17"/>
      <c r="BJ51" s="18">
        <v>0</v>
      </c>
      <c r="BK51" s="18" t="s">
        <v>552</v>
      </c>
      <c r="BL51" s="18" t="s">
        <v>552</v>
      </c>
      <c r="BM51" s="11"/>
      <c r="BN51" s="11"/>
      <c r="BO51" s="18" t="s">
        <v>42</v>
      </c>
      <c r="BP51" s="20"/>
      <c r="BQ51" s="20"/>
      <c r="BR51" s="20"/>
      <c r="BS51" s="18"/>
      <c r="BT51" s="17"/>
      <c r="BU51" s="18">
        <v>0</v>
      </c>
      <c r="BV51" s="12" t="s">
        <v>42</v>
      </c>
      <c r="BW51" s="12" t="s">
        <v>42</v>
      </c>
      <c r="BX51" s="10"/>
      <c r="BY51" s="11"/>
      <c r="BZ51" s="11" t="s">
        <v>42</v>
      </c>
      <c r="CA51" s="20"/>
      <c r="CB51" s="20"/>
      <c r="CC51" s="20"/>
      <c r="CD51" s="18"/>
      <c r="CE51" s="17"/>
      <c r="CF51" s="18">
        <v>0</v>
      </c>
      <c r="CG51" s="11" t="s">
        <v>42</v>
      </c>
      <c r="CH51" s="11" t="s">
        <v>42</v>
      </c>
      <c r="CI51" s="10"/>
      <c r="CJ51" s="11"/>
      <c r="CK51" s="18">
        <v>0</v>
      </c>
      <c r="CL51" s="18" t="s">
        <v>552</v>
      </c>
      <c r="CM51" s="18" t="s">
        <v>552</v>
      </c>
      <c r="CN51" s="10"/>
      <c r="CO51" s="11"/>
    </row>
  </sheetData>
  <autoFilter ref="A8:BZ8"/>
  <mergeCells count="150">
    <mergeCell ref="BU16:BU17"/>
    <mergeCell ref="BV16:BW16"/>
    <mergeCell ref="BX16:BX17"/>
    <mergeCell ref="BY16:BY17"/>
    <mergeCell ref="BZ16:BZ17"/>
    <mergeCell ref="CA16:CA17"/>
    <mergeCell ref="CL16:CM16"/>
    <mergeCell ref="CN16:CN17"/>
    <mergeCell ref="CO16:CO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6:CK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R16:BR17"/>
    <mergeCell ref="BJ5:BJ6"/>
    <mergeCell ref="BK5:BL5"/>
    <mergeCell ref="CA5:CA6"/>
    <mergeCell ref="BZ5:BZ6"/>
    <mergeCell ref="BM5:BM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BE14:CJ14"/>
    <mergeCell ref="BS16:BS17"/>
    <mergeCell ref="BT16:BT17"/>
    <mergeCell ref="CK3:CO3"/>
    <mergeCell ref="CK4:CO4"/>
    <mergeCell ref="BO16:BO17"/>
    <mergeCell ref="BP16:BP17"/>
    <mergeCell ref="BQ16:BQ17"/>
    <mergeCell ref="AZ3:BB3"/>
    <mergeCell ref="AZ4:AZ6"/>
    <mergeCell ref="AK5:AM5"/>
    <mergeCell ref="AN5:AP5"/>
    <mergeCell ref="BA4:BA6"/>
    <mergeCell ref="BB4:BB6"/>
    <mergeCell ref="BD3:BD6"/>
    <mergeCell ref="BC3:BC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E4:BN4"/>
    <mergeCell ref="BY5:BY6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T5:T6"/>
    <mergeCell ref="M4:N6"/>
    <mergeCell ref="O4:O6"/>
    <mergeCell ref="B3:C6"/>
    <mergeCell ref="H3:K3"/>
    <mergeCell ref="AE5:AG5"/>
    <mergeCell ref="AH5:AJ5"/>
    <mergeCell ref="L3:AY3"/>
    <mergeCell ref="S4:T4"/>
    <mergeCell ref="V5:X5"/>
    <mergeCell ref="Y5:AA5"/>
    <mergeCell ref="AW5:AY5"/>
    <mergeCell ref="AT5:AV5"/>
    <mergeCell ref="U5:U6"/>
    <mergeCell ref="AQ5:AS5"/>
    <mergeCell ref="AB5:AD5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47" t="s">
        <v>571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48" t="s">
        <v>759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62" t="s">
        <v>176</v>
      </c>
      <c r="B3" s="240" t="s">
        <v>17</v>
      </c>
      <c r="C3" s="241"/>
      <c r="D3" s="250" t="s">
        <v>0</v>
      </c>
      <c r="E3" s="251"/>
      <c r="F3" s="240" t="s">
        <v>16</v>
      </c>
      <c r="G3" s="241"/>
      <c r="H3" s="235" t="s">
        <v>230</v>
      </c>
      <c r="I3" s="246"/>
      <c r="J3" s="246"/>
      <c r="K3" s="236"/>
      <c r="L3" s="229" t="s">
        <v>20</v>
      </c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1"/>
      <c r="AZ3" s="229" t="s">
        <v>1</v>
      </c>
      <c r="BA3" s="230"/>
      <c r="BB3" s="231"/>
      <c r="BC3" s="237" t="s">
        <v>15</v>
      </c>
      <c r="BD3" s="237" t="s">
        <v>578</v>
      </c>
      <c r="BE3" s="225" t="s">
        <v>572</v>
      </c>
      <c r="BF3" s="226"/>
      <c r="BG3" s="226"/>
      <c r="BH3" s="226"/>
      <c r="BI3" s="226"/>
      <c r="BJ3" s="226"/>
      <c r="BK3" s="226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6"/>
      <c r="CG3" s="226"/>
      <c r="CH3" s="226"/>
      <c r="CI3" s="226"/>
      <c r="CJ3" s="227"/>
      <c r="CK3" s="271" t="s">
        <v>574</v>
      </c>
      <c r="CL3" s="272"/>
      <c r="CM3" s="272"/>
      <c r="CN3" s="272"/>
      <c r="CO3" s="273"/>
    </row>
    <row r="4" spans="1:93" ht="25.5" customHeight="1" x14ac:dyDescent="0.25">
      <c r="A4" s="263"/>
      <c r="B4" s="242"/>
      <c r="C4" s="243"/>
      <c r="D4" s="252"/>
      <c r="E4" s="253"/>
      <c r="F4" s="242"/>
      <c r="G4" s="243"/>
      <c r="H4" s="234" t="s">
        <v>4</v>
      </c>
      <c r="I4" s="234" t="s">
        <v>5</v>
      </c>
      <c r="J4" s="256" t="s">
        <v>6</v>
      </c>
      <c r="K4" s="257"/>
      <c r="L4" s="234" t="s">
        <v>4</v>
      </c>
      <c r="M4" s="256" t="s">
        <v>7</v>
      </c>
      <c r="N4" s="257"/>
      <c r="O4" s="256" t="s">
        <v>21</v>
      </c>
      <c r="P4" s="265" t="s">
        <v>41</v>
      </c>
      <c r="Q4" s="256" t="s">
        <v>22</v>
      </c>
      <c r="R4" s="257"/>
      <c r="S4" s="235" t="s">
        <v>25</v>
      </c>
      <c r="T4" s="236"/>
      <c r="U4" s="120" t="s">
        <v>29</v>
      </c>
      <c r="V4" s="249" t="s">
        <v>28</v>
      </c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36"/>
      <c r="AZ4" s="234" t="s">
        <v>37</v>
      </c>
      <c r="BA4" s="234" t="s">
        <v>38</v>
      </c>
      <c r="BB4" s="234" t="s">
        <v>39</v>
      </c>
      <c r="BC4" s="238"/>
      <c r="BD4" s="238"/>
      <c r="BE4" s="229" t="s">
        <v>150</v>
      </c>
      <c r="BF4" s="230"/>
      <c r="BG4" s="230"/>
      <c r="BH4" s="230"/>
      <c r="BI4" s="230"/>
      <c r="BJ4" s="230"/>
      <c r="BK4" s="230"/>
      <c r="BL4" s="230"/>
      <c r="BM4" s="230"/>
      <c r="BN4" s="231"/>
      <c r="BO4" s="229" t="s">
        <v>151</v>
      </c>
      <c r="BP4" s="230"/>
      <c r="BQ4" s="230"/>
      <c r="BR4" s="230"/>
      <c r="BS4" s="230"/>
      <c r="BT4" s="230"/>
      <c r="BU4" s="230"/>
      <c r="BV4" s="230"/>
      <c r="BW4" s="230"/>
      <c r="BX4" s="230"/>
      <c r="BY4" s="231"/>
      <c r="BZ4" s="229" t="s">
        <v>554</v>
      </c>
      <c r="CA4" s="230"/>
      <c r="CB4" s="230"/>
      <c r="CC4" s="230"/>
      <c r="CD4" s="230"/>
      <c r="CE4" s="230"/>
      <c r="CF4" s="230"/>
      <c r="CG4" s="230"/>
      <c r="CH4" s="230"/>
      <c r="CI4" s="230"/>
      <c r="CJ4" s="231"/>
      <c r="CK4" s="271" t="s">
        <v>575</v>
      </c>
      <c r="CL4" s="272"/>
      <c r="CM4" s="272"/>
      <c r="CN4" s="272"/>
      <c r="CO4" s="273"/>
    </row>
    <row r="5" spans="1:93" ht="38.25" customHeight="1" x14ac:dyDescent="0.25">
      <c r="A5" s="263"/>
      <c r="B5" s="242"/>
      <c r="C5" s="243"/>
      <c r="D5" s="252"/>
      <c r="E5" s="253"/>
      <c r="F5" s="242"/>
      <c r="G5" s="243"/>
      <c r="H5" s="232"/>
      <c r="I5" s="232"/>
      <c r="J5" s="258"/>
      <c r="K5" s="259"/>
      <c r="L5" s="232"/>
      <c r="M5" s="258"/>
      <c r="N5" s="259"/>
      <c r="O5" s="258"/>
      <c r="P5" s="266"/>
      <c r="Q5" s="258"/>
      <c r="R5" s="259"/>
      <c r="S5" s="234" t="s">
        <v>26</v>
      </c>
      <c r="T5" s="234" t="s">
        <v>27</v>
      </c>
      <c r="U5" s="234" t="s">
        <v>30</v>
      </c>
      <c r="V5" s="235" t="s">
        <v>31</v>
      </c>
      <c r="W5" s="246"/>
      <c r="X5" s="236"/>
      <c r="Y5" s="235" t="s">
        <v>197</v>
      </c>
      <c r="Z5" s="246"/>
      <c r="AA5" s="236"/>
      <c r="AB5" s="235" t="s">
        <v>198</v>
      </c>
      <c r="AC5" s="246"/>
      <c r="AD5" s="236"/>
      <c r="AE5" s="235" t="s">
        <v>199</v>
      </c>
      <c r="AF5" s="246"/>
      <c r="AG5" s="236"/>
      <c r="AH5" s="235" t="s">
        <v>200</v>
      </c>
      <c r="AI5" s="246"/>
      <c r="AJ5" s="236"/>
      <c r="AK5" s="235" t="s">
        <v>201</v>
      </c>
      <c r="AL5" s="246"/>
      <c r="AM5" s="236"/>
      <c r="AN5" s="235" t="s">
        <v>202</v>
      </c>
      <c r="AO5" s="246"/>
      <c r="AP5" s="236"/>
      <c r="AQ5" s="235" t="s">
        <v>203</v>
      </c>
      <c r="AR5" s="246"/>
      <c r="AS5" s="236"/>
      <c r="AT5" s="235" t="s">
        <v>204</v>
      </c>
      <c r="AU5" s="246"/>
      <c r="AV5" s="236"/>
      <c r="AW5" s="235" t="s">
        <v>205</v>
      </c>
      <c r="AX5" s="246"/>
      <c r="AY5" s="236"/>
      <c r="AZ5" s="232"/>
      <c r="BA5" s="232"/>
      <c r="BB5" s="232"/>
      <c r="BC5" s="238"/>
      <c r="BD5" s="238"/>
      <c r="BE5" s="234" t="s">
        <v>231</v>
      </c>
      <c r="BF5" s="232" t="s">
        <v>117</v>
      </c>
      <c r="BG5" s="228" t="s">
        <v>116</v>
      </c>
      <c r="BH5" s="228" t="s">
        <v>555</v>
      </c>
      <c r="BI5" s="228" t="s">
        <v>556</v>
      </c>
      <c r="BJ5" s="234" t="s">
        <v>557</v>
      </c>
      <c r="BK5" s="235" t="s">
        <v>558</v>
      </c>
      <c r="BL5" s="236"/>
      <c r="BM5" s="228" t="s">
        <v>559</v>
      </c>
      <c r="BN5" s="228" t="s">
        <v>560</v>
      </c>
      <c r="BO5" s="234" t="s">
        <v>561</v>
      </c>
      <c r="BP5" s="234" t="s">
        <v>154</v>
      </c>
      <c r="BQ5" s="232" t="s">
        <v>117</v>
      </c>
      <c r="BR5" s="228" t="s">
        <v>116</v>
      </c>
      <c r="BS5" s="228" t="s">
        <v>555</v>
      </c>
      <c r="BT5" s="228" t="s">
        <v>556</v>
      </c>
      <c r="BU5" s="234" t="s">
        <v>557</v>
      </c>
      <c r="BV5" s="235" t="s">
        <v>558</v>
      </c>
      <c r="BW5" s="236"/>
      <c r="BX5" s="228" t="s">
        <v>559</v>
      </c>
      <c r="BY5" s="228" t="s">
        <v>560</v>
      </c>
      <c r="BZ5" s="234" t="s">
        <v>562</v>
      </c>
      <c r="CA5" s="234" t="s">
        <v>232</v>
      </c>
      <c r="CB5" s="232" t="s">
        <v>117</v>
      </c>
      <c r="CC5" s="228" t="s">
        <v>116</v>
      </c>
      <c r="CD5" s="234" t="s">
        <v>563</v>
      </c>
      <c r="CE5" s="228" t="s">
        <v>556</v>
      </c>
      <c r="CF5" s="234" t="s">
        <v>557</v>
      </c>
      <c r="CG5" s="235" t="s">
        <v>564</v>
      </c>
      <c r="CH5" s="236"/>
      <c r="CI5" s="228" t="s">
        <v>559</v>
      </c>
      <c r="CJ5" s="228" t="s">
        <v>560</v>
      </c>
      <c r="CK5" s="237" t="s">
        <v>565</v>
      </c>
      <c r="CL5" s="268" t="s">
        <v>558</v>
      </c>
      <c r="CM5" s="269"/>
      <c r="CN5" s="270" t="s">
        <v>566</v>
      </c>
      <c r="CO5" s="270" t="s">
        <v>567</v>
      </c>
    </row>
    <row r="6" spans="1:93" ht="38.25" customHeight="1" x14ac:dyDescent="0.25">
      <c r="A6" s="264"/>
      <c r="B6" s="244"/>
      <c r="C6" s="245"/>
      <c r="D6" s="254"/>
      <c r="E6" s="255"/>
      <c r="F6" s="244"/>
      <c r="G6" s="245"/>
      <c r="H6" s="233"/>
      <c r="I6" s="233"/>
      <c r="J6" s="260"/>
      <c r="K6" s="261"/>
      <c r="L6" s="233"/>
      <c r="M6" s="260"/>
      <c r="N6" s="261"/>
      <c r="O6" s="260"/>
      <c r="P6" s="267"/>
      <c r="Q6" s="260"/>
      <c r="R6" s="261"/>
      <c r="S6" s="233"/>
      <c r="T6" s="233"/>
      <c r="U6" s="233"/>
      <c r="V6" s="116" t="s">
        <v>34</v>
      </c>
      <c r="W6" s="116" t="s">
        <v>35</v>
      </c>
      <c r="X6" s="116" t="s">
        <v>36</v>
      </c>
      <c r="Y6" s="116" t="s">
        <v>34</v>
      </c>
      <c r="Z6" s="116" t="s">
        <v>35</v>
      </c>
      <c r="AA6" s="116" t="s">
        <v>36</v>
      </c>
      <c r="AB6" s="116" t="s">
        <v>34</v>
      </c>
      <c r="AC6" s="116" t="s">
        <v>35</v>
      </c>
      <c r="AD6" s="116" t="s">
        <v>36</v>
      </c>
      <c r="AE6" s="116" t="s">
        <v>34</v>
      </c>
      <c r="AF6" s="116" t="s">
        <v>35</v>
      </c>
      <c r="AG6" s="116" t="s">
        <v>36</v>
      </c>
      <c r="AH6" s="116" t="s">
        <v>34</v>
      </c>
      <c r="AI6" s="116" t="s">
        <v>35</v>
      </c>
      <c r="AJ6" s="116" t="s">
        <v>36</v>
      </c>
      <c r="AK6" s="116" t="s">
        <v>34</v>
      </c>
      <c r="AL6" s="116" t="s">
        <v>35</v>
      </c>
      <c r="AM6" s="116" t="s">
        <v>36</v>
      </c>
      <c r="AN6" s="116" t="s">
        <v>34</v>
      </c>
      <c r="AO6" s="116" t="s">
        <v>35</v>
      </c>
      <c r="AP6" s="116" t="s">
        <v>36</v>
      </c>
      <c r="AQ6" s="116" t="s">
        <v>34</v>
      </c>
      <c r="AR6" s="116" t="s">
        <v>35</v>
      </c>
      <c r="AS6" s="116" t="s">
        <v>36</v>
      </c>
      <c r="AT6" s="116" t="s">
        <v>34</v>
      </c>
      <c r="AU6" s="116" t="s">
        <v>35</v>
      </c>
      <c r="AV6" s="116" t="s">
        <v>36</v>
      </c>
      <c r="AW6" s="116" t="s">
        <v>34</v>
      </c>
      <c r="AX6" s="116" t="s">
        <v>35</v>
      </c>
      <c r="AY6" s="116" t="s">
        <v>36</v>
      </c>
      <c r="AZ6" s="233"/>
      <c r="BA6" s="233"/>
      <c r="BB6" s="233"/>
      <c r="BC6" s="239"/>
      <c r="BD6" s="239"/>
      <c r="BE6" s="233"/>
      <c r="BF6" s="233"/>
      <c r="BG6" s="228"/>
      <c r="BH6" s="228"/>
      <c r="BI6" s="228"/>
      <c r="BJ6" s="233"/>
      <c r="BK6" s="118" t="s">
        <v>9</v>
      </c>
      <c r="BL6" s="118" t="s">
        <v>10</v>
      </c>
      <c r="BM6" s="228"/>
      <c r="BN6" s="228"/>
      <c r="BO6" s="233"/>
      <c r="BP6" s="233"/>
      <c r="BQ6" s="233"/>
      <c r="BR6" s="228"/>
      <c r="BS6" s="228"/>
      <c r="BT6" s="228"/>
      <c r="BU6" s="233"/>
      <c r="BV6" s="118" t="s">
        <v>9</v>
      </c>
      <c r="BW6" s="118" t="s">
        <v>10</v>
      </c>
      <c r="BX6" s="228"/>
      <c r="BY6" s="228"/>
      <c r="BZ6" s="233"/>
      <c r="CA6" s="233"/>
      <c r="CB6" s="233"/>
      <c r="CC6" s="228"/>
      <c r="CD6" s="233"/>
      <c r="CE6" s="228"/>
      <c r="CF6" s="233"/>
      <c r="CG6" s="118" t="s">
        <v>9</v>
      </c>
      <c r="CH6" s="118" t="s">
        <v>10</v>
      </c>
      <c r="CI6" s="228"/>
      <c r="CJ6" s="228"/>
      <c r="CK6" s="239"/>
      <c r="CL6" s="119" t="s">
        <v>9</v>
      </c>
      <c r="CM6" s="119" t="s">
        <v>10</v>
      </c>
      <c r="CN6" s="270"/>
      <c r="CO6" s="270"/>
    </row>
    <row r="7" spans="1:93" ht="15" customHeight="1" x14ac:dyDescent="0.25">
      <c r="A7" s="26" t="s">
        <v>33</v>
      </c>
      <c r="B7" s="119" t="s">
        <v>18</v>
      </c>
      <c r="C7" s="119" t="s">
        <v>19</v>
      </c>
      <c r="D7" s="119" t="s">
        <v>2</v>
      </c>
      <c r="E7" s="119" t="s">
        <v>3</v>
      </c>
      <c r="F7" s="119" t="s">
        <v>2</v>
      </c>
      <c r="G7" s="119" t="s">
        <v>3</v>
      </c>
      <c r="H7" s="29" t="s">
        <v>33</v>
      </c>
      <c r="I7" s="29" t="s">
        <v>33</v>
      </c>
      <c r="J7" s="30" t="s">
        <v>12</v>
      </c>
      <c r="K7" s="121" t="s">
        <v>13</v>
      </c>
      <c r="L7" s="29" t="s">
        <v>33</v>
      </c>
      <c r="M7" s="30" t="s">
        <v>12</v>
      </c>
      <c r="N7" s="121" t="s">
        <v>13</v>
      </c>
      <c r="O7" s="31" t="s">
        <v>33</v>
      </c>
      <c r="P7" s="117" t="s">
        <v>14</v>
      </c>
      <c r="Q7" s="117" t="s">
        <v>23</v>
      </c>
      <c r="R7" s="117" t="s">
        <v>24</v>
      </c>
      <c r="S7" s="117" t="s">
        <v>11</v>
      </c>
      <c r="T7" s="117" t="s">
        <v>11</v>
      </c>
      <c r="U7" s="116" t="s">
        <v>11</v>
      </c>
      <c r="V7" s="116" t="s">
        <v>32</v>
      </c>
      <c r="W7" s="116" t="s">
        <v>32</v>
      </c>
      <c r="X7" s="29" t="s">
        <v>33</v>
      </c>
      <c r="Y7" s="116" t="s">
        <v>32</v>
      </c>
      <c r="Z7" s="116" t="s">
        <v>32</v>
      </c>
      <c r="AA7" s="29" t="s">
        <v>33</v>
      </c>
      <c r="AB7" s="116" t="s">
        <v>32</v>
      </c>
      <c r="AC7" s="116" t="s">
        <v>32</v>
      </c>
      <c r="AD7" s="29" t="s">
        <v>33</v>
      </c>
      <c r="AE7" s="116" t="s">
        <v>32</v>
      </c>
      <c r="AF7" s="116" t="s">
        <v>32</v>
      </c>
      <c r="AG7" s="29" t="s">
        <v>33</v>
      </c>
      <c r="AH7" s="116" t="s">
        <v>32</v>
      </c>
      <c r="AI7" s="116" t="s">
        <v>32</v>
      </c>
      <c r="AJ7" s="29" t="s">
        <v>33</v>
      </c>
      <c r="AK7" s="116" t="s">
        <v>32</v>
      </c>
      <c r="AL7" s="116" t="s">
        <v>32</v>
      </c>
      <c r="AM7" s="29" t="s">
        <v>33</v>
      </c>
      <c r="AN7" s="116" t="s">
        <v>32</v>
      </c>
      <c r="AO7" s="116" t="s">
        <v>32</v>
      </c>
      <c r="AP7" s="29" t="s">
        <v>33</v>
      </c>
      <c r="AQ7" s="116" t="s">
        <v>32</v>
      </c>
      <c r="AR7" s="116" t="s">
        <v>32</v>
      </c>
      <c r="AS7" s="29" t="s">
        <v>33</v>
      </c>
      <c r="AT7" s="116" t="s">
        <v>32</v>
      </c>
      <c r="AU7" s="116" t="s">
        <v>32</v>
      </c>
      <c r="AV7" s="29" t="s">
        <v>33</v>
      </c>
      <c r="AW7" s="116" t="s">
        <v>32</v>
      </c>
      <c r="AX7" s="116" t="s">
        <v>32</v>
      </c>
      <c r="AY7" s="29" t="s">
        <v>33</v>
      </c>
      <c r="AZ7" s="29" t="s">
        <v>33</v>
      </c>
      <c r="BA7" s="116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16" t="s">
        <v>8</v>
      </c>
      <c r="BI7" s="29" t="s">
        <v>119</v>
      </c>
      <c r="BJ7" s="116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16" t="s">
        <v>8</v>
      </c>
      <c r="BT7" s="116" t="s">
        <v>119</v>
      </c>
      <c r="BU7" s="116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16" t="s">
        <v>8</v>
      </c>
      <c r="CE7" s="116" t="s">
        <v>119</v>
      </c>
      <c r="CF7" s="116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22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s="19" customFormat="1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321</v>
      </c>
      <c r="BW9" s="133" t="s">
        <v>321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321</v>
      </c>
      <c r="CM9" s="133" t="s">
        <v>321</v>
      </c>
      <c r="CN9" s="124"/>
      <c r="CO9" s="131"/>
    </row>
    <row r="10" spans="1:93" s="19" customFormat="1" ht="15" customHeight="1" x14ac:dyDescent="0.25">
      <c r="A10" s="9">
        <f>A9+1</f>
        <v>2</v>
      </c>
      <c r="B10" s="10">
        <v>45658</v>
      </c>
      <c r="C10" s="10">
        <v>45688</v>
      </c>
      <c r="D10" s="12" t="s">
        <v>234</v>
      </c>
      <c r="E10" s="11">
        <v>45698</v>
      </c>
      <c r="F10" s="12" t="s">
        <v>290</v>
      </c>
      <c r="G10" s="10">
        <v>45624</v>
      </c>
      <c r="H10" s="12" t="s">
        <v>158</v>
      </c>
      <c r="I10" s="13">
        <v>115744408</v>
      </c>
      <c r="J10" s="12" t="s">
        <v>66</v>
      </c>
      <c r="K10" s="12" t="s">
        <v>65</v>
      </c>
      <c r="L10" s="12" t="s">
        <v>159</v>
      </c>
      <c r="M10" s="12" t="s">
        <v>160</v>
      </c>
      <c r="N10" s="12" t="s">
        <v>161</v>
      </c>
      <c r="O10" s="12" t="s">
        <v>52</v>
      </c>
      <c r="P10" s="14">
        <v>0.495</v>
      </c>
      <c r="Q10" s="15">
        <v>34811</v>
      </c>
      <c r="R10" s="23"/>
      <c r="S10" s="14">
        <v>547</v>
      </c>
      <c r="T10" s="14">
        <v>538</v>
      </c>
      <c r="U10" s="14">
        <v>337</v>
      </c>
      <c r="V10" s="24"/>
      <c r="W10" s="24"/>
      <c r="X10" s="11"/>
      <c r="Y10" s="11" t="s">
        <v>579</v>
      </c>
      <c r="Z10" s="11" t="s">
        <v>580</v>
      </c>
      <c r="AA10" s="11">
        <v>37298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 t="s">
        <v>42</v>
      </c>
      <c r="BA10" s="11" t="s">
        <v>42</v>
      </c>
      <c r="BB10" s="11" t="s">
        <v>42</v>
      </c>
      <c r="BC10" s="14">
        <v>306.613</v>
      </c>
      <c r="BD10" s="14">
        <v>0</v>
      </c>
      <c r="BE10" s="20" t="s">
        <v>42</v>
      </c>
      <c r="BF10" s="20" t="s">
        <v>42</v>
      </c>
      <c r="BG10" s="20" t="s">
        <v>42</v>
      </c>
      <c r="BH10" s="18" t="s">
        <v>42</v>
      </c>
      <c r="BI10" s="17" t="s">
        <v>42</v>
      </c>
      <c r="BJ10" s="18">
        <v>0</v>
      </c>
      <c r="BK10" s="18" t="s">
        <v>42</v>
      </c>
      <c r="BL10" s="18" t="s">
        <v>42</v>
      </c>
      <c r="BM10" s="11" t="s">
        <v>42</v>
      </c>
      <c r="BN10" s="11" t="s">
        <v>42</v>
      </c>
      <c r="BO10" s="16" t="s">
        <v>64</v>
      </c>
      <c r="BP10" s="20">
        <v>306.613</v>
      </c>
      <c r="BQ10" s="20">
        <v>307.41000000000003</v>
      </c>
      <c r="BR10" s="20">
        <v>0.41</v>
      </c>
      <c r="BS10" s="18">
        <v>307</v>
      </c>
      <c r="BT10" s="17" t="s">
        <v>42</v>
      </c>
      <c r="BU10" s="18">
        <v>307</v>
      </c>
      <c r="BV10" s="12" t="s">
        <v>581</v>
      </c>
      <c r="BW10" s="12" t="s">
        <v>582</v>
      </c>
      <c r="BX10" s="10">
        <v>46053</v>
      </c>
      <c r="BY10" s="11" t="s">
        <v>583</v>
      </c>
      <c r="BZ10" s="11" t="s">
        <v>42</v>
      </c>
      <c r="CA10" s="11" t="s">
        <v>42</v>
      </c>
      <c r="CB10" s="11" t="s">
        <v>42</v>
      </c>
      <c r="CC10" s="11" t="s">
        <v>42</v>
      </c>
      <c r="CD10" s="11" t="s">
        <v>42</v>
      </c>
      <c r="CE10" s="11" t="s">
        <v>42</v>
      </c>
      <c r="CF10" s="23">
        <v>0</v>
      </c>
      <c r="CG10" s="11" t="s">
        <v>42</v>
      </c>
      <c r="CH10" s="11" t="s">
        <v>42</v>
      </c>
      <c r="CI10" s="11" t="s">
        <v>42</v>
      </c>
      <c r="CJ10" s="11" t="s">
        <v>42</v>
      </c>
      <c r="CK10" s="18">
        <v>307</v>
      </c>
      <c r="CL10" s="12" t="s">
        <v>581</v>
      </c>
      <c r="CM10" s="12" t="s">
        <v>582</v>
      </c>
      <c r="CN10" s="10">
        <v>46053</v>
      </c>
      <c r="CO10" s="11" t="s">
        <v>583</v>
      </c>
    </row>
    <row r="11" spans="1:93" s="19" customFormat="1" ht="15" customHeight="1" x14ac:dyDescent="0.25">
      <c r="A11" s="9">
        <f t="shared" ref="A11:A13" si="0">A10+1</f>
        <v>3</v>
      </c>
      <c r="B11" s="10">
        <v>45658</v>
      </c>
      <c r="C11" s="10">
        <v>45688</v>
      </c>
      <c r="D11" s="12" t="s">
        <v>235</v>
      </c>
      <c r="E11" s="11">
        <v>45701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34811</v>
      </c>
      <c r="R11" s="23"/>
      <c r="S11" s="14">
        <v>98.016000000000005</v>
      </c>
      <c r="T11" s="14">
        <v>98.016000000000005</v>
      </c>
      <c r="U11" s="14">
        <v>75.397000000000006</v>
      </c>
      <c r="V11" s="24"/>
      <c r="W11" s="24"/>
      <c r="X11" s="11"/>
      <c r="Y11" s="11"/>
      <c r="Z11" s="11"/>
      <c r="AA11" s="11">
        <v>39772</v>
      </c>
      <c r="AB11" s="11" t="s">
        <v>584</v>
      </c>
      <c r="AC11" s="11" t="s">
        <v>585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45.447000000000003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586</v>
      </c>
      <c r="BP11" s="20">
        <v>45.447000000000003</v>
      </c>
      <c r="BQ11" s="20">
        <v>45.481000000000002</v>
      </c>
      <c r="BR11" s="20">
        <v>0.48099999999999998</v>
      </c>
      <c r="BS11" s="18">
        <v>45</v>
      </c>
      <c r="BT11" s="17" t="s">
        <v>42</v>
      </c>
      <c r="BU11" s="18">
        <v>45</v>
      </c>
      <c r="BV11" s="18" t="s">
        <v>587</v>
      </c>
      <c r="BW11" s="18" t="s">
        <v>588</v>
      </c>
      <c r="BX11" s="10">
        <v>46053</v>
      </c>
      <c r="BY11" s="11" t="s">
        <v>583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45</v>
      </c>
      <c r="CL11" s="18" t="s">
        <v>587</v>
      </c>
      <c r="CM11" s="18" t="s">
        <v>588</v>
      </c>
      <c r="CN11" s="10">
        <v>46053</v>
      </c>
      <c r="CO11" s="11" t="s">
        <v>583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322</v>
      </c>
      <c r="BW12" s="133" t="s">
        <v>322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322</v>
      </c>
      <c r="CM12" s="133" t="s">
        <v>322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323</v>
      </c>
      <c r="BW13" s="133" t="s">
        <v>323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323</v>
      </c>
      <c r="CM13" s="133" t="s">
        <v>323</v>
      </c>
      <c r="CN13" s="124"/>
      <c r="CO13" s="131"/>
    </row>
    <row r="14" spans="1:93" s="19" customFormat="1" ht="27.75" customHeight="1" x14ac:dyDescent="0.25">
      <c r="A14" s="262" t="s">
        <v>176</v>
      </c>
      <c r="B14" s="240" t="s">
        <v>17</v>
      </c>
      <c r="C14" s="241"/>
      <c r="D14" s="250" t="s">
        <v>0</v>
      </c>
      <c r="E14" s="251"/>
      <c r="F14" s="240" t="s">
        <v>16</v>
      </c>
      <c r="G14" s="241"/>
      <c r="H14" s="235" t="s">
        <v>238</v>
      </c>
      <c r="I14" s="246"/>
      <c r="J14" s="246"/>
      <c r="K14" s="236"/>
      <c r="L14" s="229" t="s">
        <v>20</v>
      </c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1"/>
      <c r="AZ14" s="229" t="s">
        <v>1</v>
      </c>
      <c r="BA14" s="230"/>
      <c r="BB14" s="231"/>
      <c r="BC14" s="237" t="s">
        <v>15</v>
      </c>
      <c r="BD14" s="237" t="s">
        <v>578</v>
      </c>
      <c r="BE14" s="225" t="s">
        <v>573</v>
      </c>
      <c r="BF14" s="226"/>
      <c r="BG14" s="226"/>
      <c r="BH14" s="226"/>
      <c r="BI14" s="226"/>
      <c r="BJ14" s="226"/>
      <c r="BK14" s="226"/>
      <c r="BL14" s="226"/>
      <c r="BM14" s="226"/>
      <c r="BN14" s="226"/>
      <c r="BO14" s="226"/>
      <c r="BP14" s="226"/>
      <c r="BQ14" s="226"/>
      <c r="BR14" s="226"/>
      <c r="BS14" s="226"/>
      <c r="BT14" s="226"/>
      <c r="BU14" s="226"/>
      <c r="BV14" s="226"/>
      <c r="BW14" s="226"/>
      <c r="BX14" s="226"/>
      <c r="BY14" s="226"/>
      <c r="BZ14" s="226"/>
      <c r="CA14" s="226"/>
      <c r="CB14" s="226"/>
      <c r="CC14" s="226"/>
      <c r="CD14" s="226"/>
      <c r="CE14" s="226"/>
      <c r="CF14" s="226"/>
      <c r="CG14" s="226"/>
      <c r="CH14" s="226"/>
      <c r="CI14" s="226"/>
      <c r="CJ14" s="227"/>
      <c r="CK14" s="271" t="s">
        <v>574</v>
      </c>
      <c r="CL14" s="272"/>
      <c r="CM14" s="272"/>
      <c r="CN14" s="272"/>
      <c r="CO14" s="273"/>
    </row>
    <row r="15" spans="1:93" ht="28.5" customHeight="1" x14ac:dyDescent="0.25">
      <c r="A15" s="263"/>
      <c r="B15" s="242"/>
      <c r="C15" s="243"/>
      <c r="D15" s="252"/>
      <c r="E15" s="253"/>
      <c r="F15" s="242"/>
      <c r="G15" s="243"/>
      <c r="H15" s="234" t="s">
        <v>4</v>
      </c>
      <c r="I15" s="234" t="s">
        <v>5</v>
      </c>
      <c r="J15" s="256" t="s">
        <v>6</v>
      </c>
      <c r="K15" s="257"/>
      <c r="L15" s="234" t="s">
        <v>4</v>
      </c>
      <c r="M15" s="256" t="s">
        <v>7</v>
      </c>
      <c r="N15" s="257"/>
      <c r="O15" s="256" t="s">
        <v>21</v>
      </c>
      <c r="P15" s="265" t="s">
        <v>41</v>
      </c>
      <c r="Q15" s="256" t="s">
        <v>22</v>
      </c>
      <c r="R15" s="257"/>
      <c r="S15" s="235" t="s">
        <v>25</v>
      </c>
      <c r="T15" s="236"/>
      <c r="U15" s="120" t="s">
        <v>29</v>
      </c>
      <c r="V15" s="249" t="s">
        <v>28</v>
      </c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  <c r="AY15" s="236"/>
      <c r="AZ15" s="234" t="s">
        <v>37</v>
      </c>
      <c r="BA15" s="234" t="s">
        <v>38</v>
      </c>
      <c r="BB15" s="234" t="s">
        <v>39</v>
      </c>
      <c r="BC15" s="238"/>
      <c r="BD15" s="238"/>
      <c r="BE15" s="229" t="s">
        <v>152</v>
      </c>
      <c r="BF15" s="230"/>
      <c r="BG15" s="230"/>
      <c r="BH15" s="230"/>
      <c r="BI15" s="230"/>
      <c r="BJ15" s="230"/>
      <c r="BK15" s="230"/>
      <c r="BL15" s="230"/>
      <c r="BM15" s="230"/>
      <c r="BN15" s="231"/>
      <c r="BO15" s="229" t="s">
        <v>153</v>
      </c>
      <c r="BP15" s="230"/>
      <c r="BQ15" s="230"/>
      <c r="BR15" s="230"/>
      <c r="BS15" s="230"/>
      <c r="BT15" s="230"/>
      <c r="BU15" s="230"/>
      <c r="BV15" s="230"/>
      <c r="BW15" s="230"/>
      <c r="BX15" s="230"/>
      <c r="BY15" s="231"/>
      <c r="BZ15" s="229" t="s">
        <v>554</v>
      </c>
      <c r="CA15" s="230"/>
      <c r="CB15" s="230"/>
      <c r="CC15" s="230"/>
      <c r="CD15" s="230"/>
      <c r="CE15" s="230"/>
      <c r="CF15" s="230"/>
      <c r="CG15" s="230"/>
      <c r="CH15" s="230"/>
      <c r="CI15" s="230"/>
      <c r="CJ15" s="231"/>
      <c r="CK15" s="271" t="s">
        <v>575</v>
      </c>
      <c r="CL15" s="272"/>
      <c r="CM15" s="272"/>
      <c r="CN15" s="272"/>
      <c r="CO15" s="273"/>
    </row>
    <row r="16" spans="1:93" ht="25.5" customHeight="1" x14ac:dyDescent="0.25">
      <c r="A16" s="263"/>
      <c r="B16" s="242"/>
      <c r="C16" s="243"/>
      <c r="D16" s="252"/>
      <c r="E16" s="253"/>
      <c r="F16" s="242"/>
      <c r="G16" s="243"/>
      <c r="H16" s="232"/>
      <c r="I16" s="232"/>
      <c r="J16" s="258"/>
      <c r="K16" s="259"/>
      <c r="L16" s="232"/>
      <c r="M16" s="258"/>
      <c r="N16" s="259"/>
      <c r="O16" s="258"/>
      <c r="P16" s="266"/>
      <c r="Q16" s="258"/>
      <c r="R16" s="259"/>
      <c r="S16" s="234" t="s">
        <v>26</v>
      </c>
      <c r="T16" s="234" t="s">
        <v>27</v>
      </c>
      <c r="U16" s="234" t="s">
        <v>30</v>
      </c>
      <c r="V16" s="235" t="s">
        <v>31</v>
      </c>
      <c r="W16" s="246"/>
      <c r="X16" s="236"/>
      <c r="Y16" s="235" t="s">
        <v>188</v>
      </c>
      <c r="Z16" s="246"/>
      <c r="AA16" s="236"/>
      <c r="AB16" s="235" t="s">
        <v>189</v>
      </c>
      <c r="AC16" s="246"/>
      <c r="AD16" s="236"/>
      <c r="AE16" s="235" t="s">
        <v>190</v>
      </c>
      <c r="AF16" s="246"/>
      <c r="AG16" s="236"/>
      <c r="AH16" s="235" t="s">
        <v>191</v>
      </c>
      <c r="AI16" s="246"/>
      <c r="AJ16" s="236"/>
      <c r="AK16" s="235" t="s">
        <v>192</v>
      </c>
      <c r="AL16" s="246"/>
      <c r="AM16" s="236"/>
      <c r="AN16" s="235" t="s">
        <v>193</v>
      </c>
      <c r="AO16" s="246"/>
      <c r="AP16" s="236"/>
      <c r="AQ16" s="235" t="s">
        <v>194</v>
      </c>
      <c r="AR16" s="246"/>
      <c r="AS16" s="236"/>
      <c r="AT16" s="235" t="s">
        <v>195</v>
      </c>
      <c r="AU16" s="246"/>
      <c r="AV16" s="236"/>
      <c r="AW16" s="235" t="s">
        <v>196</v>
      </c>
      <c r="AX16" s="246"/>
      <c r="AY16" s="236"/>
      <c r="AZ16" s="232"/>
      <c r="BA16" s="232"/>
      <c r="BB16" s="232"/>
      <c r="BC16" s="238"/>
      <c r="BD16" s="238"/>
      <c r="BE16" s="234" t="s">
        <v>239</v>
      </c>
      <c r="BF16" s="232" t="s">
        <v>117</v>
      </c>
      <c r="BG16" s="228" t="s">
        <v>116</v>
      </c>
      <c r="BH16" s="228" t="s">
        <v>568</v>
      </c>
      <c r="BI16" s="228" t="s">
        <v>556</v>
      </c>
      <c r="BJ16" s="234" t="s">
        <v>557</v>
      </c>
      <c r="BK16" s="235" t="s">
        <v>569</v>
      </c>
      <c r="BL16" s="236"/>
      <c r="BM16" s="228" t="s">
        <v>559</v>
      </c>
      <c r="BN16" s="228" t="s">
        <v>567</v>
      </c>
      <c r="BO16" s="234" t="s">
        <v>240</v>
      </c>
      <c r="BP16" s="234" t="s">
        <v>241</v>
      </c>
      <c r="BQ16" s="232" t="s">
        <v>117</v>
      </c>
      <c r="BR16" s="228" t="s">
        <v>116</v>
      </c>
      <c r="BS16" s="228" t="s">
        <v>568</v>
      </c>
      <c r="BT16" s="228" t="s">
        <v>556</v>
      </c>
      <c r="BU16" s="234" t="s">
        <v>557</v>
      </c>
      <c r="BV16" s="235" t="s">
        <v>570</v>
      </c>
      <c r="BW16" s="236"/>
      <c r="BX16" s="228" t="s">
        <v>559</v>
      </c>
      <c r="BY16" s="228" t="s">
        <v>560</v>
      </c>
      <c r="BZ16" s="234" t="s">
        <v>562</v>
      </c>
      <c r="CA16" s="234" t="s">
        <v>232</v>
      </c>
      <c r="CB16" s="232" t="s">
        <v>117</v>
      </c>
      <c r="CC16" s="228" t="s">
        <v>116</v>
      </c>
      <c r="CD16" s="234" t="s">
        <v>563</v>
      </c>
      <c r="CE16" s="228" t="s">
        <v>556</v>
      </c>
      <c r="CF16" s="234" t="s">
        <v>557</v>
      </c>
      <c r="CG16" s="235" t="s">
        <v>564</v>
      </c>
      <c r="CH16" s="236"/>
      <c r="CI16" s="228" t="s">
        <v>559</v>
      </c>
      <c r="CJ16" s="228" t="s">
        <v>560</v>
      </c>
      <c r="CK16" s="237" t="s">
        <v>565</v>
      </c>
      <c r="CL16" s="268" t="s">
        <v>558</v>
      </c>
      <c r="CM16" s="269"/>
      <c r="CN16" s="270" t="s">
        <v>566</v>
      </c>
      <c r="CO16" s="270" t="s">
        <v>567</v>
      </c>
    </row>
    <row r="17" spans="1:93" ht="49.5" customHeight="1" x14ac:dyDescent="0.25">
      <c r="A17" s="264"/>
      <c r="B17" s="244"/>
      <c r="C17" s="245"/>
      <c r="D17" s="254"/>
      <c r="E17" s="255"/>
      <c r="F17" s="244"/>
      <c r="G17" s="245"/>
      <c r="H17" s="233"/>
      <c r="I17" s="233"/>
      <c r="J17" s="260"/>
      <c r="K17" s="261"/>
      <c r="L17" s="233"/>
      <c r="M17" s="260"/>
      <c r="N17" s="261"/>
      <c r="O17" s="260"/>
      <c r="P17" s="267"/>
      <c r="Q17" s="260"/>
      <c r="R17" s="261"/>
      <c r="S17" s="233"/>
      <c r="T17" s="233"/>
      <c r="U17" s="233"/>
      <c r="V17" s="116" t="s">
        <v>34</v>
      </c>
      <c r="W17" s="116" t="s">
        <v>35</v>
      </c>
      <c r="X17" s="116" t="s">
        <v>36</v>
      </c>
      <c r="Y17" s="116" t="s">
        <v>34</v>
      </c>
      <c r="Z17" s="116" t="s">
        <v>35</v>
      </c>
      <c r="AA17" s="116" t="s">
        <v>36</v>
      </c>
      <c r="AB17" s="116" t="s">
        <v>34</v>
      </c>
      <c r="AC17" s="116" t="s">
        <v>35</v>
      </c>
      <c r="AD17" s="116" t="s">
        <v>36</v>
      </c>
      <c r="AE17" s="116" t="s">
        <v>34</v>
      </c>
      <c r="AF17" s="116" t="s">
        <v>35</v>
      </c>
      <c r="AG17" s="116" t="s">
        <v>36</v>
      </c>
      <c r="AH17" s="116" t="s">
        <v>34</v>
      </c>
      <c r="AI17" s="116" t="s">
        <v>35</v>
      </c>
      <c r="AJ17" s="116" t="s">
        <v>36</v>
      </c>
      <c r="AK17" s="116" t="s">
        <v>34</v>
      </c>
      <c r="AL17" s="116" t="s">
        <v>35</v>
      </c>
      <c r="AM17" s="116" t="s">
        <v>36</v>
      </c>
      <c r="AN17" s="116" t="s">
        <v>34</v>
      </c>
      <c r="AO17" s="116" t="s">
        <v>35</v>
      </c>
      <c r="AP17" s="116" t="s">
        <v>36</v>
      </c>
      <c r="AQ17" s="116" t="s">
        <v>34</v>
      </c>
      <c r="AR17" s="116" t="s">
        <v>35</v>
      </c>
      <c r="AS17" s="116" t="s">
        <v>36</v>
      </c>
      <c r="AT17" s="116" t="s">
        <v>34</v>
      </c>
      <c r="AU17" s="116" t="s">
        <v>35</v>
      </c>
      <c r="AV17" s="116" t="s">
        <v>36</v>
      </c>
      <c r="AW17" s="116" t="s">
        <v>34</v>
      </c>
      <c r="AX17" s="116" t="s">
        <v>35</v>
      </c>
      <c r="AY17" s="116" t="s">
        <v>36</v>
      </c>
      <c r="AZ17" s="233"/>
      <c r="BA17" s="233"/>
      <c r="BB17" s="233"/>
      <c r="BC17" s="239"/>
      <c r="BD17" s="239"/>
      <c r="BE17" s="233"/>
      <c r="BF17" s="233"/>
      <c r="BG17" s="228"/>
      <c r="BH17" s="228"/>
      <c r="BI17" s="228"/>
      <c r="BJ17" s="233"/>
      <c r="BK17" s="118" t="s">
        <v>9</v>
      </c>
      <c r="BL17" s="118" t="s">
        <v>10</v>
      </c>
      <c r="BM17" s="228"/>
      <c r="BN17" s="228"/>
      <c r="BO17" s="233"/>
      <c r="BP17" s="233"/>
      <c r="BQ17" s="233"/>
      <c r="BR17" s="228"/>
      <c r="BS17" s="228"/>
      <c r="BT17" s="228"/>
      <c r="BU17" s="233"/>
      <c r="BV17" s="118" t="s">
        <v>9</v>
      </c>
      <c r="BW17" s="118" t="s">
        <v>10</v>
      </c>
      <c r="BX17" s="228"/>
      <c r="BY17" s="228"/>
      <c r="BZ17" s="233"/>
      <c r="CA17" s="233"/>
      <c r="CB17" s="233"/>
      <c r="CC17" s="228"/>
      <c r="CD17" s="233"/>
      <c r="CE17" s="228"/>
      <c r="CF17" s="233"/>
      <c r="CG17" s="118" t="s">
        <v>9</v>
      </c>
      <c r="CH17" s="118" t="s">
        <v>10</v>
      </c>
      <c r="CI17" s="228"/>
      <c r="CJ17" s="228"/>
      <c r="CK17" s="239"/>
      <c r="CL17" s="119" t="s">
        <v>9</v>
      </c>
      <c r="CM17" s="119" t="s">
        <v>10</v>
      </c>
      <c r="CN17" s="270"/>
      <c r="CO17" s="270"/>
    </row>
    <row r="18" spans="1:93" ht="38.25" customHeight="1" x14ac:dyDescent="0.25">
      <c r="A18" s="26" t="s">
        <v>33</v>
      </c>
      <c r="B18" s="119" t="s">
        <v>18</v>
      </c>
      <c r="C18" s="119" t="s">
        <v>19</v>
      </c>
      <c r="D18" s="119" t="s">
        <v>2</v>
      </c>
      <c r="E18" s="119" t="s">
        <v>3</v>
      </c>
      <c r="F18" s="137" t="s">
        <v>2</v>
      </c>
      <c r="G18" s="137" t="s">
        <v>3</v>
      </c>
      <c r="H18" s="29" t="s">
        <v>33</v>
      </c>
      <c r="I18" s="29" t="s">
        <v>33</v>
      </c>
      <c r="J18" s="30" t="s">
        <v>12</v>
      </c>
      <c r="K18" s="121" t="s">
        <v>13</v>
      </c>
      <c r="L18" s="29" t="s">
        <v>33</v>
      </c>
      <c r="M18" s="30" t="s">
        <v>12</v>
      </c>
      <c r="N18" s="121" t="s">
        <v>13</v>
      </c>
      <c r="O18" s="31" t="s">
        <v>33</v>
      </c>
      <c r="P18" s="117" t="s">
        <v>14</v>
      </c>
      <c r="Q18" s="117" t="s">
        <v>23</v>
      </c>
      <c r="R18" s="117" t="s">
        <v>24</v>
      </c>
      <c r="S18" s="117" t="s">
        <v>11</v>
      </c>
      <c r="T18" s="117" t="s">
        <v>11</v>
      </c>
      <c r="U18" s="116" t="s">
        <v>11</v>
      </c>
      <c r="V18" s="116" t="s">
        <v>32</v>
      </c>
      <c r="W18" s="116" t="s">
        <v>32</v>
      </c>
      <c r="X18" s="29" t="s">
        <v>33</v>
      </c>
      <c r="Y18" s="116" t="s">
        <v>32</v>
      </c>
      <c r="Z18" s="116" t="s">
        <v>32</v>
      </c>
      <c r="AA18" s="29" t="s">
        <v>33</v>
      </c>
      <c r="AB18" s="116" t="s">
        <v>32</v>
      </c>
      <c r="AC18" s="116" t="s">
        <v>32</v>
      </c>
      <c r="AD18" s="29" t="s">
        <v>33</v>
      </c>
      <c r="AE18" s="116" t="s">
        <v>32</v>
      </c>
      <c r="AF18" s="116" t="s">
        <v>32</v>
      </c>
      <c r="AG18" s="29" t="s">
        <v>33</v>
      </c>
      <c r="AH18" s="116" t="s">
        <v>32</v>
      </c>
      <c r="AI18" s="116" t="s">
        <v>32</v>
      </c>
      <c r="AJ18" s="29" t="s">
        <v>33</v>
      </c>
      <c r="AK18" s="116" t="s">
        <v>32</v>
      </c>
      <c r="AL18" s="116" t="s">
        <v>32</v>
      </c>
      <c r="AM18" s="29" t="s">
        <v>33</v>
      </c>
      <c r="AN18" s="116" t="s">
        <v>32</v>
      </c>
      <c r="AO18" s="116" t="s">
        <v>32</v>
      </c>
      <c r="AP18" s="29" t="s">
        <v>33</v>
      </c>
      <c r="AQ18" s="116" t="s">
        <v>32</v>
      </c>
      <c r="AR18" s="116" t="s">
        <v>32</v>
      </c>
      <c r="AS18" s="29" t="s">
        <v>33</v>
      </c>
      <c r="AT18" s="116" t="s">
        <v>32</v>
      </c>
      <c r="AU18" s="116" t="s">
        <v>32</v>
      </c>
      <c r="AV18" s="29" t="s">
        <v>33</v>
      </c>
      <c r="AW18" s="116" t="s">
        <v>32</v>
      </c>
      <c r="AX18" s="116" t="s">
        <v>32</v>
      </c>
      <c r="AY18" s="29" t="s">
        <v>33</v>
      </c>
      <c r="AZ18" s="29" t="s">
        <v>33</v>
      </c>
      <c r="BA18" s="116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16" t="s">
        <v>8</v>
      </c>
      <c r="BI18" s="29" t="s">
        <v>119</v>
      </c>
      <c r="BJ18" s="116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16" t="s">
        <v>8</v>
      </c>
      <c r="BT18" s="116" t="s">
        <v>119</v>
      </c>
      <c r="BU18" s="116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16" t="s">
        <v>8</v>
      </c>
      <c r="CE18" s="116" t="s">
        <v>119</v>
      </c>
      <c r="CF18" s="116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22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s="19" customFormat="1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324</v>
      </c>
      <c r="BW20" s="133" t="s">
        <v>324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324</v>
      </c>
      <c r="CM20" s="133" t="s">
        <v>324</v>
      </c>
      <c r="CN20" s="124"/>
      <c r="CO20" s="131"/>
    </row>
    <row r="21" spans="1:93" s="19" customFormat="1" ht="15" customHeight="1" x14ac:dyDescent="0.25">
      <c r="A21" s="9">
        <f>A20+1</f>
        <v>7</v>
      </c>
      <c r="B21" s="10">
        <v>45658</v>
      </c>
      <c r="C21" s="10">
        <v>45688</v>
      </c>
      <c r="D21" s="12" t="s">
        <v>243</v>
      </c>
      <c r="E21" s="11">
        <v>45700</v>
      </c>
      <c r="F21" s="12" t="s">
        <v>293</v>
      </c>
      <c r="G21" s="10">
        <v>45589</v>
      </c>
      <c r="H21" s="12" t="s">
        <v>279</v>
      </c>
      <c r="I21" s="13">
        <v>206114571</v>
      </c>
      <c r="J21" s="12" t="s">
        <v>44</v>
      </c>
      <c r="K21" s="12" t="s">
        <v>59</v>
      </c>
      <c r="L21" s="12" t="s">
        <v>155</v>
      </c>
      <c r="M21" s="12" t="s">
        <v>156</v>
      </c>
      <c r="N21" s="12" t="s">
        <v>157</v>
      </c>
      <c r="O21" s="12" t="s">
        <v>43</v>
      </c>
      <c r="P21" s="14">
        <v>1.85</v>
      </c>
      <c r="Q21" s="15">
        <v>34878</v>
      </c>
      <c r="R21" s="23"/>
      <c r="S21" s="14">
        <v>1349</v>
      </c>
      <c r="T21" s="14">
        <v>1349</v>
      </c>
      <c r="U21" s="14">
        <v>1413.5</v>
      </c>
      <c r="V21" s="24"/>
      <c r="W21" s="24"/>
      <c r="X21" s="11"/>
      <c r="Y21" s="11" t="s">
        <v>589</v>
      </c>
      <c r="Z21" s="11" t="s">
        <v>590</v>
      </c>
      <c r="AA21" s="11">
        <v>39490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 t="s">
        <v>42</v>
      </c>
      <c r="BA21" s="11" t="s">
        <v>42</v>
      </c>
      <c r="BB21" s="11" t="s">
        <v>42</v>
      </c>
      <c r="BC21" s="14">
        <v>1382.2950000000001</v>
      </c>
      <c r="BD21" s="14">
        <v>0</v>
      </c>
      <c r="BE21" s="20" t="s">
        <v>42</v>
      </c>
      <c r="BF21" s="20" t="s">
        <v>42</v>
      </c>
      <c r="BG21" s="20" t="s">
        <v>42</v>
      </c>
      <c r="BH21" s="18" t="s">
        <v>42</v>
      </c>
      <c r="BI21" s="17" t="s">
        <v>42</v>
      </c>
      <c r="BJ21" s="18">
        <v>0</v>
      </c>
      <c r="BK21" s="18" t="s">
        <v>42</v>
      </c>
      <c r="BL21" s="18" t="s">
        <v>42</v>
      </c>
      <c r="BM21" s="11" t="s">
        <v>42</v>
      </c>
      <c r="BN21" s="11" t="s">
        <v>42</v>
      </c>
      <c r="BO21" s="16" t="s">
        <v>591</v>
      </c>
      <c r="BP21" s="20">
        <v>1382.2950000000001</v>
      </c>
      <c r="BQ21" s="20">
        <v>1382.479</v>
      </c>
      <c r="BR21" s="20">
        <v>0.47899999999999998</v>
      </c>
      <c r="BS21" s="18">
        <v>1382</v>
      </c>
      <c r="BT21" s="17" t="s">
        <v>42</v>
      </c>
      <c r="BU21" s="18">
        <v>1382</v>
      </c>
      <c r="BV21" s="18" t="s">
        <v>592</v>
      </c>
      <c r="BW21" s="18" t="s">
        <v>593</v>
      </c>
      <c r="BX21" s="10">
        <v>46053</v>
      </c>
      <c r="BY21" s="11" t="s">
        <v>583</v>
      </c>
      <c r="BZ21" s="11" t="s">
        <v>42</v>
      </c>
      <c r="CA21" s="11" t="s">
        <v>42</v>
      </c>
      <c r="CB21" s="11" t="s">
        <v>42</v>
      </c>
      <c r="CC21" s="11" t="s">
        <v>42</v>
      </c>
      <c r="CD21" s="11" t="s">
        <v>42</v>
      </c>
      <c r="CE21" s="11" t="s">
        <v>42</v>
      </c>
      <c r="CF21" s="23">
        <v>0</v>
      </c>
      <c r="CG21" s="11" t="s">
        <v>42</v>
      </c>
      <c r="CH21" s="11" t="s">
        <v>42</v>
      </c>
      <c r="CI21" s="11" t="s">
        <v>42</v>
      </c>
      <c r="CJ21" s="11" t="s">
        <v>42</v>
      </c>
      <c r="CK21" s="18">
        <v>1382</v>
      </c>
      <c r="CL21" s="18" t="s">
        <v>592</v>
      </c>
      <c r="CM21" s="18" t="s">
        <v>593</v>
      </c>
      <c r="CN21" s="10">
        <v>46053</v>
      </c>
      <c r="CO21" s="11" t="s">
        <v>583</v>
      </c>
    </row>
    <row r="22" spans="1:93" s="19" customFormat="1" ht="15" customHeight="1" x14ac:dyDescent="0.25">
      <c r="A22" s="9">
        <f t="shared" ref="A22:A51" si="1">A21+1</f>
        <v>8</v>
      </c>
      <c r="B22" s="10">
        <v>45658</v>
      </c>
      <c r="C22" s="10">
        <v>45688</v>
      </c>
      <c r="D22" s="12" t="s">
        <v>244</v>
      </c>
      <c r="E22" s="11">
        <v>45695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34815</v>
      </c>
      <c r="R22" s="23"/>
      <c r="S22" s="14">
        <v>2076.3000000000002</v>
      </c>
      <c r="T22" s="14">
        <v>4120.5690000000004</v>
      </c>
      <c r="U22" s="14">
        <v>2253.1999999999998</v>
      </c>
      <c r="V22" s="24"/>
      <c r="W22" s="24"/>
      <c r="X22" s="11"/>
      <c r="Y22" s="11" t="s">
        <v>594</v>
      </c>
      <c r="Z22" s="11" t="s">
        <v>595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2101.1849999999999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2101.1849999999999</v>
      </c>
      <c r="BQ22" s="20">
        <v>2102.087</v>
      </c>
      <c r="BR22" s="20">
        <v>8.6999999999999994E-2</v>
      </c>
      <c r="BS22" s="18">
        <v>2102</v>
      </c>
      <c r="BT22" s="17" t="s">
        <v>42</v>
      </c>
      <c r="BU22" s="18">
        <v>2102</v>
      </c>
      <c r="BV22" s="18" t="s">
        <v>596</v>
      </c>
      <c r="BW22" s="18" t="s">
        <v>597</v>
      </c>
      <c r="BX22" s="10">
        <v>46053</v>
      </c>
      <c r="BY22" s="11" t="s">
        <v>583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2102</v>
      </c>
      <c r="CL22" s="18" t="s">
        <v>596</v>
      </c>
      <c r="CM22" s="18" t="s">
        <v>597</v>
      </c>
      <c r="CN22" s="10">
        <v>46053</v>
      </c>
      <c r="CO22" s="11" t="s">
        <v>583</v>
      </c>
    </row>
    <row r="23" spans="1:93" s="19" customFormat="1" ht="15" customHeight="1" x14ac:dyDescent="0.25">
      <c r="A23" s="9">
        <f t="shared" si="1"/>
        <v>9</v>
      </c>
      <c r="B23" s="10">
        <v>45658</v>
      </c>
      <c r="C23" s="10">
        <v>45688</v>
      </c>
      <c r="D23" s="12" t="s">
        <v>245</v>
      </c>
      <c r="E23" s="11">
        <v>45699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34811</v>
      </c>
      <c r="R23" s="23"/>
      <c r="S23" s="14">
        <v>2021.7</v>
      </c>
      <c r="T23" s="14">
        <v>4091.2179999999998</v>
      </c>
      <c r="U23" s="14">
        <v>1898.04</v>
      </c>
      <c r="V23" s="24"/>
      <c r="W23" s="24"/>
      <c r="X23" s="11"/>
      <c r="Y23" s="11" t="s">
        <v>598</v>
      </c>
      <c r="Z23" s="11" t="s">
        <v>599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1665.55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1665.55</v>
      </c>
      <c r="BQ23" s="20">
        <v>1665.5830000000001</v>
      </c>
      <c r="BR23" s="20">
        <v>0.58299999999999996</v>
      </c>
      <c r="BS23" s="18">
        <v>1665</v>
      </c>
      <c r="BT23" s="17" t="s">
        <v>42</v>
      </c>
      <c r="BU23" s="18">
        <v>1665</v>
      </c>
      <c r="BV23" s="18" t="s">
        <v>600</v>
      </c>
      <c r="BW23" s="18" t="s">
        <v>601</v>
      </c>
      <c r="BX23" s="10">
        <v>46053</v>
      </c>
      <c r="BY23" s="11" t="s">
        <v>583</v>
      </c>
      <c r="BZ23" s="11" t="s">
        <v>42</v>
      </c>
      <c r="CA23" s="11" t="s">
        <v>42</v>
      </c>
      <c r="CB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1665</v>
      </c>
      <c r="CL23" s="18" t="s">
        <v>600</v>
      </c>
      <c r="CM23" s="18" t="s">
        <v>601</v>
      </c>
      <c r="CN23" s="10">
        <v>46053</v>
      </c>
      <c r="CO23" s="11" t="s">
        <v>583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325</v>
      </c>
      <c r="BW24" s="133" t="s">
        <v>325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325</v>
      </c>
      <c r="CM24" s="133" t="s">
        <v>325</v>
      </c>
      <c r="CN24" s="124"/>
      <c r="CO24" s="131"/>
    </row>
    <row r="25" spans="1:93" s="19" customFormat="1" ht="15" customHeight="1" x14ac:dyDescent="0.25">
      <c r="A25" s="85">
        <f t="shared" si="1"/>
        <v>11</v>
      </c>
      <c r="B25" s="10">
        <v>45658</v>
      </c>
      <c r="C25" s="10">
        <v>45688</v>
      </c>
      <c r="D25" s="12" t="s">
        <v>247</v>
      </c>
      <c r="E25" s="11">
        <v>45699</v>
      </c>
      <c r="F25" s="12" t="s">
        <v>296</v>
      </c>
      <c r="G25" s="10">
        <v>45624</v>
      </c>
      <c r="H25" s="12" t="s">
        <v>138</v>
      </c>
      <c r="I25" s="12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20">
        <v>2.004</v>
      </c>
      <c r="Q25" s="15">
        <v>34857</v>
      </c>
      <c r="R25" s="23"/>
      <c r="S25" s="14">
        <v>441.60899999999998</v>
      </c>
      <c r="T25" s="14">
        <v>447.08800000000002</v>
      </c>
      <c r="U25" s="14">
        <v>447.8</v>
      </c>
      <c r="V25" s="24"/>
      <c r="W25" s="24"/>
      <c r="X25" s="11"/>
      <c r="Y25" s="11" t="s">
        <v>602</v>
      </c>
      <c r="Z25" s="11" t="s">
        <v>603</v>
      </c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>
        <v>426.11399999999998</v>
      </c>
      <c r="BD25" s="14">
        <v>0</v>
      </c>
      <c r="BE25" s="20" t="s">
        <v>42</v>
      </c>
      <c r="BF25" s="20" t="s">
        <v>42</v>
      </c>
      <c r="BG25" s="20" t="s">
        <v>42</v>
      </c>
      <c r="BH25" s="18" t="s">
        <v>42</v>
      </c>
      <c r="BI25" s="17" t="s">
        <v>42</v>
      </c>
      <c r="BJ25" s="18">
        <v>0</v>
      </c>
      <c r="BK25" s="18" t="s">
        <v>42</v>
      </c>
      <c r="BL25" s="18" t="s">
        <v>42</v>
      </c>
      <c r="BM25" s="11" t="s">
        <v>42</v>
      </c>
      <c r="BN25" s="11" t="s">
        <v>42</v>
      </c>
      <c r="BO25" s="106" t="s">
        <v>591</v>
      </c>
      <c r="BP25" s="20">
        <v>426.11399999999998</v>
      </c>
      <c r="BQ25" s="20">
        <v>426.89</v>
      </c>
      <c r="BR25" s="20">
        <v>0.89</v>
      </c>
      <c r="BS25" s="18">
        <v>426</v>
      </c>
      <c r="BT25" s="17" t="s">
        <v>42</v>
      </c>
      <c r="BU25" s="18">
        <v>426</v>
      </c>
      <c r="BV25" s="18" t="s">
        <v>604</v>
      </c>
      <c r="BW25" s="18" t="s">
        <v>605</v>
      </c>
      <c r="BX25" s="10">
        <v>46053</v>
      </c>
      <c r="BY25" s="11" t="s">
        <v>583</v>
      </c>
      <c r="BZ25" s="11" t="s">
        <v>42</v>
      </c>
      <c r="CA25" s="11" t="s">
        <v>42</v>
      </c>
      <c r="CB25" s="11" t="s">
        <v>42</v>
      </c>
      <c r="CC25" s="11" t="s">
        <v>42</v>
      </c>
      <c r="CD25" s="11" t="s">
        <v>42</v>
      </c>
      <c r="CE25" s="11" t="s">
        <v>42</v>
      </c>
      <c r="CF25" s="23">
        <v>0</v>
      </c>
      <c r="CG25" s="11" t="s">
        <v>42</v>
      </c>
      <c r="CH25" s="11" t="s">
        <v>42</v>
      </c>
      <c r="CI25" s="11" t="s">
        <v>42</v>
      </c>
      <c r="CJ25" s="11" t="s">
        <v>42</v>
      </c>
      <c r="CK25" s="18">
        <v>426</v>
      </c>
      <c r="CL25" s="18" t="s">
        <v>604</v>
      </c>
      <c r="CM25" s="18" t="s">
        <v>606</v>
      </c>
      <c r="CN25" s="10">
        <v>46053</v>
      </c>
      <c r="CO25" s="11" t="s">
        <v>583</v>
      </c>
    </row>
    <row r="26" spans="1:93" s="19" customFormat="1" ht="15" customHeight="1" x14ac:dyDescent="0.25">
      <c r="A26" s="123">
        <f t="shared" si="1"/>
        <v>12</v>
      </c>
      <c r="B26" s="124"/>
      <c r="C26" s="124"/>
      <c r="D26" s="125" t="s">
        <v>248</v>
      </c>
      <c r="E26" s="108" t="s">
        <v>42</v>
      </c>
      <c r="F26" s="125" t="s">
        <v>297</v>
      </c>
      <c r="G26" s="124">
        <v>45589</v>
      </c>
      <c r="H26" s="125" t="s">
        <v>126</v>
      </c>
      <c r="I26" s="126">
        <v>829053852</v>
      </c>
      <c r="J26" s="125" t="s">
        <v>81</v>
      </c>
      <c r="K26" s="125" t="s">
        <v>82</v>
      </c>
      <c r="L26" s="125" t="s">
        <v>127</v>
      </c>
      <c r="M26" s="125" t="s">
        <v>81</v>
      </c>
      <c r="N26" s="125" t="s">
        <v>82</v>
      </c>
      <c r="O26" s="125" t="s">
        <v>63</v>
      </c>
      <c r="P26" s="127">
        <v>2</v>
      </c>
      <c r="Q26" s="128"/>
      <c r="R26" s="129"/>
      <c r="S26" s="127"/>
      <c r="T26" s="127"/>
      <c r="U26" s="127"/>
      <c r="V26" s="130"/>
      <c r="W26" s="130"/>
      <c r="X26" s="131"/>
      <c r="Y26" s="131"/>
      <c r="Z26" s="131"/>
      <c r="AA26" s="131">
        <v>40176</v>
      </c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 t="s">
        <v>128</v>
      </c>
      <c r="BA26" s="136">
        <v>440061.75</v>
      </c>
      <c r="BB26" s="124">
        <v>39486</v>
      </c>
      <c r="BC26" s="127"/>
      <c r="BD26" s="127"/>
      <c r="BE26" s="132"/>
      <c r="BF26" s="132"/>
      <c r="BG26" s="132"/>
      <c r="BH26" s="133"/>
      <c r="BI26" s="134"/>
      <c r="BJ26" s="133">
        <v>0</v>
      </c>
      <c r="BK26" s="133"/>
      <c r="BL26" s="133"/>
      <c r="BM26" s="131"/>
      <c r="BN26" s="131"/>
      <c r="BO26" s="135" t="s">
        <v>182</v>
      </c>
      <c r="BP26" s="132"/>
      <c r="BQ26" s="132"/>
      <c r="BR26" s="132"/>
      <c r="BS26" s="133"/>
      <c r="BT26" s="134"/>
      <c r="BU26" s="133"/>
      <c r="BV26" s="133" t="s">
        <v>326</v>
      </c>
      <c r="BW26" s="133" t="s">
        <v>326</v>
      </c>
      <c r="BX26" s="124"/>
      <c r="BY26" s="131"/>
      <c r="BZ26" s="131"/>
      <c r="CA26" s="131"/>
      <c r="CB26" s="131"/>
      <c r="CC26" s="131"/>
      <c r="CD26" s="131"/>
      <c r="CE26" s="131"/>
      <c r="CF26" s="129">
        <v>0</v>
      </c>
      <c r="CG26" s="131"/>
      <c r="CH26" s="131"/>
      <c r="CI26" s="131"/>
      <c r="CJ26" s="131"/>
      <c r="CK26" s="133"/>
      <c r="CL26" s="133" t="s">
        <v>326</v>
      </c>
      <c r="CM26" s="133" t="s">
        <v>326</v>
      </c>
      <c r="CN26" s="124"/>
      <c r="CO26" s="131"/>
    </row>
    <row r="27" spans="1:93" s="19" customFormat="1" ht="15" customHeight="1" x14ac:dyDescent="0.25">
      <c r="A27" s="9">
        <f t="shared" si="1"/>
        <v>13</v>
      </c>
      <c r="B27" s="10">
        <v>45658</v>
      </c>
      <c r="C27" s="10">
        <v>45688</v>
      </c>
      <c r="D27" s="12" t="s">
        <v>249</v>
      </c>
      <c r="E27" s="11">
        <v>45698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34820</v>
      </c>
      <c r="R27" s="23"/>
      <c r="S27" s="14">
        <v>2267.8220000000001</v>
      </c>
      <c r="T27" s="14">
        <v>2916.99</v>
      </c>
      <c r="U27" s="14">
        <v>2238.8620000000001</v>
      </c>
      <c r="V27" s="24"/>
      <c r="W27" s="24"/>
      <c r="X27" s="11"/>
      <c r="Y27" s="11" t="s">
        <v>607</v>
      </c>
      <c r="Z27" s="11" t="s">
        <v>608</v>
      </c>
      <c r="AA27" s="11">
        <v>41254</v>
      </c>
      <c r="AB27" s="11" t="s">
        <v>609</v>
      </c>
      <c r="AC27" s="11" t="s">
        <v>610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2127.252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2127.252</v>
      </c>
      <c r="BQ27" s="20">
        <v>2128.212</v>
      </c>
      <c r="BR27" s="20">
        <v>0.21199999999999999</v>
      </c>
      <c r="BS27" s="18">
        <v>2128</v>
      </c>
      <c r="BT27" s="17" t="s">
        <v>42</v>
      </c>
      <c r="BU27" s="18">
        <v>2128</v>
      </c>
      <c r="BV27" s="18" t="s">
        <v>611</v>
      </c>
      <c r="BW27" s="18" t="s">
        <v>612</v>
      </c>
      <c r="BX27" s="10">
        <v>46053</v>
      </c>
      <c r="BY27" s="11" t="s">
        <v>583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2128</v>
      </c>
      <c r="CL27" s="18" t="s">
        <v>611</v>
      </c>
      <c r="CM27" s="18" t="s">
        <v>612</v>
      </c>
      <c r="CN27" s="10">
        <v>46053</v>
      </c>
      <c r="CO27" s="11" t="s">
        <v>583</v>
      </c>
    </row>
    <row r="28" spans="1:93" s="19" customFormat="1" ht="15" customHeight="1" x14ac:dyDescent="0.25">
      <c r="A28" s="9">
        <f t="shared" si="1"/>
        <v>14</v>
      </c>
      <c r="B28" s="10">
        <v>45658</v>
      </c>
      <c r="C28" s="10">
        <v>45688</v>
      </c>
      <c r="D28" s="12" t="s">
        <v>250</v>
      </c>
      <c r="E28" s="11">
        <v>45698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34820</v>
      </c>
      <c r="R28" s="23"/>
      <c r="S28" s="14">
        <v>2869.14</v>
      </c>
      <c r="T28" s="14">
        <v>3691.0050000000001</v>
      </c>
      <c r="U28" s="14">
        <v>2921.0790000000002</v>
      </c>
      <c r="V28" s="24"/>
      <c r="W28" s="24"/>
      <c r="X28" s="11"/>
      <c r="Y28" s="11" t="s">
        <v>613</v>
      </c>
      <c r="Z28" s="11" t="s">
        <v>614</v>
      </c>
      <c r="AA28" s="11">
        <v>41254</v>
      </c>
      <c r="AB28" s="11" t="s">
        <v>615</v>
      </c>
      <c r="AC28" s="11" t="s">
        <v>616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2775.2339999999999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2775.2339999999999</v>
      </c>
      <c r="BQ28" s="20">
        <v>2775.6120000000001</v>
      </c>
      <c r="BR28" s="20">
        <v>0.61199999999999999</v>
      </c>
      <c r="BS28" s="18">
        <v>2775</v>
      </c>
      <c r="BT28" s="17" t="s">
        <v>42</v>
      </c>
      <c r="BU28" s="18">
        <v>2775</v>
      </c>
      <c r="BV28" s="18" t="s">
        <v>617</v>
      </c>
      <c r="BW28" s="18" t="s">
        <v>618</v>
      </c>
      <c r="BX28" s="10">
        <v>46053</v>
      </c>
      <c r="BY28" s="11" t="s">
        <v>583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2775</v>
      </c>
      <c r="CL28" s="18" t="s">
        <v>617</v>
      </c>
      <c r="CM28" s="18" t="s">
        <v>618</v>
      </c>
      <c r="CN28" s="10">
        <v>46053</v>
      </c>
      <c r="CO28" s="11" t="s">
        <v>583</v>
      </c>
    </row>
    <row r="29" spans="1:93" s="19" customFormat="1" ht="15" customHeight="1" x14ac:dyDescent="0.25">
      <c r="A29" s="9">
        <f t="shared" si="1"/>
        <v>15</v>
      </c>
      <c r="B29" s="10">
        <v>45658</v>
      </c>
      <c r="C29" s="10">
        <v>45688</v>
      </c>
      <c r="D29" s="12" t="s">
        <v>251</v>
      </c>
      <c r="E29" s="11">
        <v>45698</v>
      </c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>
        <v>34815</v>
      </c>
      <c r="R29" s="23"/>
      <c r="S29" s="14">
        <v>1692.463</v>
      </c>
      <c r="T29" s="14">
        <v>1693.3979999999999</v>
      </c>
      <c r="U29" s="14">
        <v>1697.482</v>
      </c>
      <c r="V29" s="24"/>
      <c r="W29" s="24"/>
      <c r="X29" s="11"/>
      <c r="Y29" s="11" t="s">
        <v>619</v>
      </c>
      <c r="Z29" s="11" t="s">
        <v>620</v>
      </c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>
        <v>1612.7539999999999</v>
      </c>
      <c r="BD29" s="14">
        <v>0</v>
      </c>
      <c r="BE29" s="20" t="s">
        <v>42</v>
      </c>
      <c r="BF29" s="20" t="s">
        <v>42</v>
      </c>
      <c r="BG29" s="20" t="s">
        <v>42</v>
      </c>
      <c r="BH29" s="18" t="s">
        <v>42</v>
      </c>
      <c r="BI29" s="17" t="s">
        <v>42</v>
      </c>
      <c r="BJ29" s="23">
        <v>0</v>
      </c>
      <c r="BK29" s="18" t="s">
        <v>42</v>
      </c>
      <c r="BL29" s="18" t="s">
        <v>42</v>
      </c>
      <c r="BM29" s="11" t="s">
        <v>42</v>
      </c>
      <c r="BN29" s="11" t="s">
        <v>42</v>
      </c>
      <c r="BO29" s="16" t="s">
        <v>591</v>
      </c>
      <c r="BP29" s="20">
        <v>1612.7539999999999</v>
      </c>
      <c r="BQ29" s="20">
        <v>1613.3009999999999</v>
      </c>
      <c r="BR29" s="20">
        <v>0.30099999999999999</v>
      </c>
      <c r="BS29" s="18">
        <v>1613</v>
      </c>
      <c r="BT29" s="17" t="s">
        <v>42</v>
      </c>
      <c r="BU29" s="18">
        <v>1613</v>
      </c>
      <c r="BV29" s="18" t="s">
        <v>621</v>
      </c>
      <c r="BW29" s="18" t="s">
        <v>622</v>
      </c>
      <c r="BX29" s="10">
        <v>46053</v>
      </c>
      <c r="BY29" s="11" t="s">
        <v>583</v>
      </c>
      <c r="BZ29" s="11" t="s">
        <v>42</v>
      </c>
      <c r="CA29" s="11" t="s">
        <v>42</v>
      </c>
      <c r="CB29" s="11" t="s">
        <v>42</v>
      </c>
      <c r="CC29" s="11" t="s">
        <v>42</v>
      </c>
      <c r="CD29" s="11" t="s">
        <v>42</v>
      </c>
      <c r="CE29" s="11" t="s">
        <v>42</v>
      </c>
      <c r="CF29" s="23">
        <v>0</v>
      </c>
      <c r="CG29" s="11" t="s">
        <v>42</v>
      </c>
      <c r="CH29" s="11" t="s">
        <v>42</v>
      </c>
      <c r="CI29" s="11" t="s">
        <v>42</v>
      </c>
      <c r="CJ29" s="11" t="s">
        <v>42</v>
      </c>
      <c r="CK29" s="18">
        <v>1613</v>
      </c>
      <c r="CL29" s="18" t="s">
        <v>621</v>
      </c>
      <c r="CM29" s="18" t="s">
        <v>622</v>
      </c>
      <c r="CN29" s="10">
        <v>46053</v>
      </c>
      <c r="CO29" s="11" t="s">
        <v>583</v>
      </c>
    </row>
    <row r="30" spans="1:93" s="19" customFormat="1" ht="15" customHeight="1" x14ac:dyDescent="0.25">
      <c r="A30" s="9">
        <f t="shared" si="1"/>
        <v>16</v>
      </c>
      <c r="B30" s="10">
        <v>45658</v>
      </c>
      <c r="C30" s="10">
        <v>45688</v>
      </c>
      <c r="D30" s="12" t="s">
        <v>252</v>
      </c>
      <c r="E30" s="11">
        <v>45699</v>
      </c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>
        <v>34815</v>
      </c>
      <c r="R30" s="23"/>
      <c r="S30" s="14">
        <v>1350.5</v>
      </c>
      <c r="T30" s="14">
        <v>1350.5</v>
      </c>
      <c r="U30" s="14">
        <v>1234.1189999999999</v>
      </c>
      <c r="V30" s="24"/>
      <c r="W30" s="24"/>
      <c r="X30" s="11"/>
      <c r="Y30" s="11" t="s">
        <v>623</v>
      </c>
      <c r="Z30" s="11" t="s">
        <v>624</v>
      </c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>
        <v>1175.3510000000001</v>
      </c>
      <c r="BD30" s="14">
        <v>0</v>
      </c>
      <c r="BE30" s="20" t="s">
        <v>42</v>
      </c>
      <c r="BF30" s="20" t="s">
        <v>42</v>
      </c>
      <c r="BG30" s="20" t="s">
        <v>42</v>
      </c>
      <c r="BH30" s="18" t="s">
        <v>42</v>
      </c>
      <c r="BI30" s="17" t="s">
        <v>42</v>
      </c>
      <c r="BJ30" s="18">
        <v>0</v>
      </c>
      <c r="BK30" s="18" t="s">
        <v>42</v>
      </c>
      <c r="BL30" s="18" t="s">
        <v>42</v>
      </c>
      <c r="BM30" s="11" t="s">
        <v>42</v>
      </c>
      <c r="BN30" s="11" t="s">
        <v>42</v>
      </c>
      <c r="BO30" s="16" t="s">
        <v>181</v>
      </c>
      <c r="BP30" s="20">
        <v>1175.3510000000001</v>
      </c>
      <c r="BQ30" s="20">
        <v>1175.5340000000001</v>
      </c>
      <c r="BR30" s="20">
        <v>0.53400000000000003</v>
      </c>
      <c r="BS30" s="18">
        <v>1175</v>
      </c>
      <c r="BT30" s="17" t="s">
        <v>42</v>
      </c>
      <c r="BU30" s="18">
        <v>1175</v>
      </c>
      <c r="BV30" s="18" t="s">
        <v>625</v>
      </c>
      <c r="BW30" s="18" t="s">
        <v>626</v>
      </c>
      <c r="BX30" s="10">
        <v>46053</v>
      </c>
      <c r="BY30" s="11" t="s">
        <v>583</v>
      </c>
      <c r="BZ30" s="11" t="s">
        <v>42</v>
      </c>
      <c r="CA30" s="11" t="s">
        <v>42</v>
      </c>
      <c r="CB30" s="11" t="s">
        <v>42</v>
      </c>
      <c r="CC30" s="11" t="s">
        <v>42</v>
      </c>
      <c r="CD30" s="11" t="s">
        <v>42</v>
      </c>
      <c r="CE30" s="11" t="s">
        <v>42</v>
      </c>
      <c r="CF30" s="23">
        <v>0</v>
      </c>
      <c r="CG30" s="11" t="s">
        <v>42</v>
      </c>
      <c r="CH30" s="11" t="s">
        <v>42</v>
      </c>
      <c r="CI30" s="11" t="s">
        <v>42</v>
      </c>
      <c r="CJ30" s="11" t="s">
        <v>42</v>
      </c>
      <c r="CK30" s="18">
        <v>1175</v>
      </c>
      <c r="CL30" s="18" t="s">
        <v>625</v>
      </c>
      <c r="CM30" s="18" t="s">
        <v>626</v>
      </c>
      <c r="CN30" s="10">
        <v>46053</v>
      </c>
      <c r="CO30" s="11" t="s">
        <v>583</v>
      </c>
    </row>
    <row r="31" spans="1:93" s="19" customFormat="1" ht="15" customHeight="1" x14ac:dyDescent="0.25">
      <c r="A31" s="9">
        <f t="shared" si="1"/>
        <v>17</v>
      </c>
      <c r="B31" s="10">
        <v>45658</v>
      </c>
      <c r="C31" s="10">
        <v>45688</v>
      </c>
      <c r="D31" s="12" t="s">
        <v>253</v>
      </c>
      <c r="E31" s="11">
        <v>45694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34878</v>
      </c>
      <c r="R31" s="23"/>
      <c r="S31" s="14">
        <v>2339.9659999999999</v>
      </c>
      <c r="T31" s="14">
        <v>2339.9659999999999</v>
      </c>
      <c r="U31" s="14">
        <v>2484.4769999999999</v>
      </c>
      <c r="V31" s="24"/>
      <c r="W31" s="24"/>
      <c r="X31" s="11"/>
      <c r="Y31" s="11" t="s">
        <v>627</v>
      </c>
      <c r="Z31" s="11" t="s">
        <v>628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2410.777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591</v>
      </c>
      <c r="BP31" s="20">
        <v>2410.777</v>
      </c>
      <c r="BQ31" s="20">
        <v>2411.52</v>
      </c>
      <c r="BR31" s="20">
        <v>0.52</v>
      </c>
      <c r="BS31" s="18">
        <v>2411</v>
      </c>
      <c r="BT31" s="17" t="s">
        <v>42</v>
      </c>
      <c r="BU31" s="18">
        <v>2411</v>
      </c>
      <c r="BV31" s="18" t="s">
        <v>629</v>
      </c>
      <c r="BW31" s="18" t="s">
        <v>630</v>
      </c>
      <c r="BX31" s="10">
        <v>46053</v>
      </c>
      <c r="BY31" s="11" t="s">
        <v>583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2411</v>
      </c>
      <c r="CL31" s="18" t="s">
        <v>629</v>
      </c>
      <c r="CM31" s="18" t="s">
        <v>630</v>
      </c>
      <c r="CN31" s="10">
        <v>46053</v>
      </c>
      <c r="CO31" s="11" t="s">
        <v>583</v>
      </c>
    </row>
    <row r="32" spans="1:93" s="19" customFormat="1" ht="15" customHeight="1" x14ac:dyDescent="0.25">
      <c r="A32" s="9">
        <f t="shared" si="1"/>
        <v>18</v>
      </c>
      <c r="B32" s="10">
        <v>45658</v>
      </c>
      <c r="C32" s="10">
        <v>45688</v>
      </c>
      <c r="D32" s="12" t="s">
        <v>254</v>
      </c>
      <c r="E32" s="11">
        <v>45698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34836</v>
      </c>
      <c r="R32" s="23"/>
      <c r="S32" s="14">
        <v>255.489</v>
      </c>
      <c r="T32" s="14">
        <v>255.489</v>
      </c>
      <c r="U32" s="14">
        <v>257.28899999999999</v>
      </c>
      <c r="V32" s="24"/>
      <c r="W32" s="24"/>
      <c r="X32" s="11"/>
      <c r="Y32" s="11" t="s">
        <v>631</v>
      </c>
      <c r="Z32" s="11" t="s">
        <v>632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245.45599999999999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245.45599999999999</v>
      </c>
      <c r="BQ32" s="20">
        <v>246.239</v>
      </c>
      <c r="BR32" s="20">
        <v>0.23899999999999999</v>
      </c>
      <c r="BS32" s="18">
        <v>246</v>
      </c>
      <c r="BT32" s="17" t="s">
        <v>42</v>
      </c>
      <c r="BU32" s="18">
        <v>246</v>
      </c>
      <c r="BV32" s="18" t="s">
        <v>633</v>
      </c>
      <c r="BW32" s="18" t="s">
        <v>634</v>
      </c>
      <c r="BX32" s="10">
        <v>46053</v>
      </c>
      <c r="BY32" s="11" t="s">
        <v>583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246</v>
      </c>
      <c r="CL32" s="18" t="s">
        <v>633</v>
      </c>
      <c r="CM32" s="18" t="s">
        <v>634</v>
      </c>
      <c r="CN32" s="10">
        <v>46053</v>
      </c>
      <c r="CO32" s="11" t="s">
        <v>583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591</v>
      </c>
      <c r="BP33" s="132"/>
      <c r="BQ33" s="132"/>
      <c r="BR33" s="132"/>
      <c r="BS33" s="133"/>
      <c r="BT33" s="134"/>
      <c r="BU33" s="133">
        <v>0</v>
      </c>
      <c r="BV33" s="133" t="s">
        <v>327</v>
      </c>
      <c r="BW33" s="133" t="s">
        <v>327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327</v>
      </c>
      <c r="CM33" s="133" t="s">
        <v>327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45658</v>
      </c>
      <c r="C34" s="10">
        <v>45688</v>
      </c>
      <c r="D34" s="12" t="s">
        <v>256</v>
      </c>
      <c r="E34" s="11">
        <v>45699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34879</v>
      </c>
      <c r="R34" s="23"/>
      <c r="S34" s="14">
        <v>4453.96</v>
      </c>
      <c r="T34" s="14">
        <v>6599.0259999999998</v>
      </c>
      <c r="U34" s="14">
        <v>3888.7</v>
      </c>
      <c r="V34" s="24"/>
      <c r="W34" s="24"/>
      <c r="X34" s="11"/>
      <c r="Y34" s="11" t="s">
        <v>635</v>
      </c>
      <c r="Z34" s="11" t="s">
        <v>636</v>
      </c>
      <c r="AA34" s="11">
        <v>38681</v>
      </c>
      <c r="AB34" s="11" t="s">
        <v>637</v>
      </c>
      <c r="AC34" s="11" t="s">
        <v>638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3629.4740000000002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591</v>
      </c>
      <c r="BP34" s="20">
        <v>3629.4740000000002</v>
      </c>
      <c r="BQ34" s="20">
        <v>3630.0839999999998</v>
      </c>
      <c r="BR34" s="20">
        <v>8.4000000000000005E-2</v>
      </c>
      <c r="BS34" s="18">
        <v>3630</v>
      </c>
      <c r="BT34" s="17" t="s">
        <v>42</v>
      </c>
      <c r="BU34" s="18">
        <v>3630</v>
      </c>
      <c r="BV34" s="18" t="s">
        <v>639</v>
      </c>
      <c r="BW34" s="18" t="s">
        <v>640</v>
      </c>
      <c r="BX34" s="10">
        <v>46053</v>
      </c>
      <c r="BY34" s="11" t="s">
        <v>583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3630</v>
      </c>
      <c r="CL34" s="18" t="s">
        <v>639</v>
      </c>
      <c r="CM34" s="18" t="s">
        <v>640</v>
      </c>
      <c r="CN34" s="10">
        <v>46053</v>
      </c>
      <c r="CO34" s="11" t="s">
        <v>583</v>
      </c>
    </row>
    <row r="35" spans="1:93" s="19" customFormat="1" ht="15" customHeight="1" x14ac:dyDescent="0.25">
      <c r="A35" s="9">
        <f t="shared" si="1"/>
        <v>21</v>
      </c>
      <c r="B35" s="10">
        <v>45658</v>
      </c>
      <c r="C35" s="10">
        <v>45688</v>
      </c>
      <c r="D35" s="12" t="s">
        <v>257</v>
      </c>
      <c r="E35" s="11">
        <v>45699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34879</v>
      </c>
      <c r="R35" s="23"/>
      <c r="S35" s="14">
        <v>1354</v>
      </c>
      <c r="T35" s="14">
        <v>7370.8289999999997</v>
      </c>
      <c r="U35" s="14">
        <v>1470.8</v>
      </c>
      <c r="V35" s="24"/>
      <c r="W35" s="24"/>
      <c r="X35" s="11"/>
      <c r="Y35" s="11" t="s">
        <v>641</v>
      </c>
      <c r="Z35" s="11" t="s">
        <v>642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1145.81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591</v>
      </c>
      <c r="BP35" s="20">
        <v>1145.81</v>
      </c>
      <c r="BQ35" s="20">
        <v>1145.999</v>
      </c>
      <c r="BR35" s="20">
        <v>0.999</v>
      </c>
      <c r="BS35" s="18">
        <v>1145</v>
      </c>
      <c r="BT35" s="17" t="s">
        <v>42</v>
      </c>
      <c r="BU35" s="18">
        <v>1145</v>
      </c>
      <c r="BV35" s="18" t="s">
        <v>643</v>
      </c>
      <c r="BW35" s="18" t="s">
        <v>644</v>
      </c>
      <c r="BX35" s="10">
        <v>46053</v>
      </c>
      <c r="BY35" s="11" t="s">
        <v>583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1145</v>
      </c>
      <c r="CL35" s="18" t="s">
        <v>643</v>
      </c>
      <c r="CM35" s="18" t="s">
        <v>644</v>
      </c>
      <c r="CN35" s="10">
        <v>46053</v>
      </c>
      <c r="CO35" s="11" t="s">
        <v>583</v>
      </c>
    </row>
    <row r="36" spans="1:93" s="19" customFormat="1" ht="15" customHeight="1" x14ac:dyDescent="0.25">
      <c r="A36" s="9">
        <f t="shared" si="1"/>
        <v>22</v>
      </c>
      <c r="B36" s="10">
        <v>45658</v>
      </c>
      <c r="C36" s="10">
        <v>45688</v>
      </c>
      <c r="D36" s="12" t="s">
        <v>258</v>
      </c>
      <c r="E36" s="11">
        <v>45699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34815</v>
      </c>
      <c r="R36" s="23"/>
      <c r="S36" s="14">
        <v>10565.031000000001</v>
      </c>
      <c r="T36" s="14">
        <v>19252.849999999999</v>
      </c>
      <c r="U36" s="14">
        <v>9717.8439999999991</v>
      </c>
      <c r="V36" s="24"/>
      <c r="W36" s="24"/>
      <c r="X36" s="11"/>
      <c r="Y36" s="11" t="s">
        <v>645</v>
      </c>
      <c r="Z36" s="11" t="s">
        <v>646</v>
      </c>
      <c r="AA36" s="11">
        <v>39198</v>
      </c>
      <c r="AB36" s="11" t="s">
        <v>647</v>
      </c>
      <c r="AC36" s="11" t="s">
        <v>648</v>
      </c>
      <c r="AD36" s="11">
        <v>39198</v>
      </c>
      <c r="AE36" s="11" t="s">
        <v>649</v>
      </c>
      <c r="AF36" s="11" t="s">
        <v>650</v>
      </c>
      <c r="AG36" s="11">
        <v>39198</v>
      </c>
      <c r="AH36" s="11" t="s">
        <v>651</v>
      </c>
      <c r="AI36" s="11" t="s">
        <v>652</v>
      </c>
      <c r="AJ36" s="11">
        <v>39198</v>
      </c>
      <c r="AK36" s="11" t="s">
        <v>653</v>
      </c>
      <c r="AL36" s="11" t="s">
        <v>654</v>
      </c>
      <c r="AM36" s="11">
        <v>39198</v>
      </c>
      <c r="AN36" s="11" t="s">
        <v>655</v>
      </c>
      <c r="AO36" s="11" t="s">
        <v>656</v>
      </c>
      <c r="AP36" s="11">
        <v>39198</v>
      </c>
      <c r="AQ36" s="11"/>
      <c r="AR36" s="11"/>
      <c r="AS36" s="11"/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9025.2559999999994</v>
      </c>
      <c r="BD36" s="14">
        <v>0</v>
      </c>
      <c r="BE36" s="14">
        <v>9025.2559999999994</v>
      </c>
      <c r="BF36" s="20">
        <v>9025.8790000000008</v>
      </c>
      <c r="BG36" s="20">
        <v>0.879</v>
      </c>
      <c r="BH36" s="18">
        <v>9025</v>
      </c>
      <c r="BI36" s="17" t="s">
        <v>42</v>
      </c>
      <c r="BJ36" s="15">
        <v>9025</v>
      </c>
      <c r="BK36" s="12" t="s">
        <v>657</v>
      </c>
      <c r="BL36" s="12" t="s">
        <v>658</v>
      </c>
      <c r="BM36" s="10">
        <v>46053</v>
      </c>
      <c r="BN36" s="11" t="s">
        <v>583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9025</v>
      </c>
      <c r="CL36" s="12" t="s">
        <v>657</v>
      </c>
      <c r="CM36" s="12" t="s">
        <v>658</v>
      </c>
      <c r="CN36" s="10">
        <v>46053</v>
      </c>
      <c r="CO36" s="11" t="s">
        <v>583</v>
      </c>
    </row>
    <row r="37" spans="1:93" s="19" customFormat="1" ht="15" customHeight="1" x14ac:dyDescent="0.25">
      <c r="A37" s="9">
        <f t="shared" si="1"/>
        <v>23</v>
      </c>
      <c r="B37" s="10">
        <v>45658</v>
      </c>
      <c r="C37" s="10">
        <v>45688</v>
      </c>
      <c r="D37" s="12" t="s">
        <v>259</v>
      </c>
      <c r="E37" s="11">
        <v>45700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34815</v>
      </c>
      <c r="R37" s="23"/>
      <c r="S37" s="14">
        <v>7903</v>
      </c>
      <c r="T37" s="14">
        <v>10243.737999999999</v>
      </c>
      <c r="U37" s="14">
        <v>8269.7999999999993</v>
      </c>
      <c r="V37" s="24"/>
      <c r="W37" s="24"/>
      <c r="X37" s="11"/>
      <c r="Y37" s="11" t="s">
        <v>659</v>
      </c>
      <c r="Z37" s="11" t="s">
        <v>660</v>
      </c>
      <c r="AA37" s="11">
        <v>38471</v>
      </c>
      <c r="AB37" s="11" t="s">
        <v>661</v>
      </c>
      <c r="AC37" s="11" t="s">
        <v>662</v>
      </c>
      <c r="AD37" s="11">
        <v>38471</v>
      </c>
      <c r="AE37" s="11" t="s">
        <v>663</v>
      </c>
      <c r="AF37" s="11" t="s">
        <v>664</v>
      </c>
      <c r="AG37" s="11">
        <v>39925</v>
      </c>
      <c r="AH37" s="11" t="s">
        <v>665</v>
      </c>
      <c r="AI37" s="11" t="s">
        <v>666</v>
      </c>
      <c r="AJ37" s="11">
        <v>39925</v>
      </c>
      <c r="AK37" s="11" t="s">
        <v>667</v>
      </c>
      <c r="AL37" s="11" t="s">
        <v>668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7907.3950000000004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7907.3950000000004</v>
      </c>
      <c r="BQ37" s="20">
        <v>7907.88</v>
      </c>
      <c r="BR37" s="20">
        <v>0.88</v>
      </c>
      <c r="BS37" s="18">
        <v>7907</v>
      </c>
      <c r="BT37" s="17" t="s">
        <v>42</v>
      </c>
      <c r="BU37" s="18">
        <v>7907</v>
      </c>
      <c r="BV37" s="18" t="s">
        <v>669</v>
      </c>
      <c r="BW37" s="18" t="s">
        <v>670</v>
      </c>
      <c r="BX37" s="10">
        <v>46053</v>
      </c>
      <c r="BY37" s="11" t="s">
        <v>583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7907</v>
      </c>
      <c r="CL37" s="18" t="s">
        <v>669</v>
      </c>
      <c r="CM37" s="18" t="s">
        <v>670</v>
      </c>
      <c r="CN37" s="10">
        <v>46053</v>
      </c>
      <c r="CO37" s="11" t="s">
        <v>583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328</v>
      </c>
      <c r="BL38" s="125" t="s">
        <v>328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328</v>
      </c>
      <c r="CM38" s="125" t="s">
        <v>328</v>
      </c>
      <c r="CN38" s="124"/>
      <c r="CO38" s="131"/>
    </row>
    <row r="39" spans="1:93" s="19" customFormat="1" ht="15" customHeight="1" x14ac:dyDescent="0.25">
      <c r="A39" s="85">
        <f t="shared" si="1"/>
        <v>25</v>
      </c>
      <c r="B39" s="10">
        <v>45658</v>
      </c>
      <c r="C39" s="10">
        <v>45688</v>
      </c>
      <c r="D39" s="12" t="s">
        <v>261</v>
      </c>
      <c r="E39" s="11">
        <v>45699</v>
      </c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23">
        <v>34815</v>
      </c>
      <c r="R39" s="23"/>
      <c r="S39" s="20">
        <v>4980.8</v>
      </c>
      <c r="T39" s="20">
        <v>4980.8</v>
      </c>
      <c r="U39" s="20">
        <v>4918.3999999999996</v>
      </c>
      <c r="V39" s="24"/>
      <c r="W39" s="24"/>
      <c r="X39" s="11"/>
      <c r="Y39" s="11" t="s">
        <v>671</v>
      </c>
      <c r="Z39" s="11" t="s">
        <v>672</v>
      </c>
      <c r="AA39" s="11">
        <v>41153</v>
      </c>
      <c r="AB39" s="11" t="s">
        <v>673</v>
      </c>
      <c r="AC39" s="11" t="s">
        <v>674</v>
      </c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20">
        <v>4240.1210000000001</v>
      </c>
      <c r="BD39" s="20">
        <v>0</v>
      </c>
      <c r="BE39" s="20">
        <v>4240.1210000000001</v>
      </c>
      <c r="BF39" s="20">
        <v>4241.12</v>
      </c>
      <c r="BG39" s="20">
        <v>0.12</v>
      </c>
      <c r="BH39" s="18">
        <v>4241</v>
      </c>
      <c r="BI39" s="17" t="s">
        <v>42</v>
      </c>
      <c r="BJ39" s="18">
        <v>4241</v>
      </c>
      <c r="BK39" s="12" t="s">
        <v>675</v>
      </c>
      <c r="BL39" s="12" t="s">
        <v>676</v>
      </c>
      <c r="BM39" s="10">
        <v>46053</v>
      </c>
      <c r="BN39" s="11" t="s">
        <v>583</v>
      </c>
      <c r="BO39" s="18" t="s">
        <v>42</v>
      </c>
      <c r="BP39" s="20" t="s">
        <v>42</v>
      </c>
      <c r="BQ39" s="20" t="s">
        <v>42</v>
      </c>
      <c r="BR39" s="20" t="s">
        <v>42</v>
      </c>
      <c r="BS39" s="18" t="s">
        <v>42</v>
      </c>
      <c r="BT39" s="17" t="s">
        <v>42</v>
      </c>
      <c r="BU39" s="23">
        <v>0</v>
      </c>
      <c r="BV39" s="12" t="s">
        <v>42</v>
      </c>
      <c r="BW39" s="12" t="s">
        <v>42</v>
      </c>
      <c r="BX39" s="11"/>
      <c r="BY39" s="11"/>
      <c r="BZ39" s="11" t="s">
        <v>42</v>
      </c>
      <c r="CA39" s="11" t="s">
        <v>42</v>
      </c>
      <c r="CB39" s="11" t="s">
        <v>42</v>
      </c>
      <c r="CC39" s="11" t="s">
        <v>42</v>
      </c>
      <c r="CD39" s="11" t="s">
        <v>42</v>
      </c>
      <c r="CE39" s="11" t="s">
        <v>42</v>
      </c>
      <c r="CF39" s="23">
        <v>0</v>
      </c>
      <c r="CG39" s="11" t="s">
        <v>42</v>
      </c>
      <c r="CH39" s="11" t="s">
        <v>42</v>
      </c>
      <c r="CI39" s="11" t="s">
        <v>42</v>
      </c>
      <c r="CJ39" s="11" t="s">
        <v>42</v>
      </c>
      <c r="CK39" s="15">
        <v>4241</v>
      </c>
      <c r="CL39" s="12" t="s">
        <v>675</v>
      </c>
      <c r="CM39" s="12" t="s">
        <v>676</v>
      </c>
      <c r="CN39" s="10">
        <v>46053</v>
      </c>
      <c r="CO39" s="11" t="s">
        <v>583</v>
      </c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677</v>
      </c>
      <c r="BW40" s="133" t="s">
        <v>678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329</v>
      </c>
      <c r="CM40" s="133" t="s">
        <v>329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45658</v>
      </c>
      <c r="C41" s="10">
        <v>45688</v>
      </c>
      <c r="D41" s="12" t="s">
        <v>263</v>
      </c>
      <c r="E41" s="11">
        <v>45699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34877</v>
      </c>
      <c r="R41" s="23">
        <v>9607</v>
      </c>
      <c r="S41" s="14">
        <v>79775.7</v>
      </c>
      <c r="T41" s="14">
        <v>66221.296000000002</v>
      </c>
      <c r="U41" s="14">
        <v>35386.464</v>
      </c>
      <c r="V41" s="24"/>
      <c r="W41" s="24"/>
      <c r="X41" s="11"/>
      <c r="Y41" s="11" t="s">
        <v>679</v>
      </c>
      <c r="Z41" s="11" t="s">
        <v>680</v>
      </c>
      <c r="AA41" s="11">
        <v>45141</v>
      </c>
      <c r="AB41" s="11" t="s">
        <v>681</v>
      </c>
      <c r="AC41" s="11" t="s">
        <v>682</v>
      </c>
      <c r="AD41" s="11">
        <v>45141</v>
      </c>
      <c r="AE41" s="11" t="s">
        <v>683</v>
      </c>
      <c r="AF41" s="11" t="s">
        <v>684</v>
      </c>
      <c r="AG41" s="11">
        <v>45141</v>
      </c>
      <c r="AH41" s="11" t="s">
        <v>685</v>
      </c>
      <c r="AI41" s="11" t="s">
        <v>686</v>
      </c>
      <c r="AJ41" s="11">
        <v>34144</v>
      </c>
      <c r="AK41" s="11" t="s">
        <v>687</v>
      </c>
      <c r="AL41" s="11" t="s">
        <v>688</v>
      </c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28991.525000000001</v>
      </c>
      <c r="BD41" s="14">
        <v>0</v>
      </c>
      <c r="BE41" s="20">
        <v>28991.525000000001</v>
      </c>
      <c r="BF41" s="20">
        <v>28991.815999999999</v>
      </c>
      <c r="BG41" s="20">
        <v>0.81599999999999995</v>
      </c>
      <c r="BH41" s="18">
        <v>28991</v>
      </c>
      <c r="BI41" s="17" t="s">
        <v>42</v>
      </c>
      <c r="BJ41" s="15">
        <v>28991</v>
      </c>
      <c r="BK41" s="12" t="s">
        <v>689</v>
      </c>
      <c r="BL41" s="12" t="s">
        <v>690</v>
      </c>
      <c r="BM41" s="10">
        <v>46053</v>
      </c>
      <c r="BN41" s="11" t="s">
        <v>583</v>
      </c>
      <c r="BO41" s="16" t="s">
        <v>591</v>
      </c>
      <c r="BP41" s="20">
        <v>0</v>
      </c>
      <c r="BQ41" s="20">
        <v>0.96899999999999997</v>
      </c>
      <c r="BR41" s="20">
        <v>0.96899999999999997</v>
      </c>
      <c r="BS41" s="18">
        <v>0</v>
      </c>
      <c r="BT41" s="17" t="s">
        <v>42</v>
      </c>
      <c r="BU41" s="15">
        <v>0</v>
      </c>
      <c r="BV41" s="12" t="s">
        <v>330</v>
      </c>
      <c r="BW41" s="12" t="s">
        <v>330</v>
      </c>
      <c r="BX41" s="10"/>
      <c r="BY41" s="11"/>
      <c r="BZ41" s="22" t="s">
        <v>183</v>
      </c>
      <c r="CA41" s="20">
        <v>0</v>
      </c>
      <c r="CB41" s="20">
        <v>0.26400000000000001</v>
      </c>
      <c r="CC41" s="20">
        <v>0.26400000000000001</v>
      </c>
      <c r="CD41" s="18">
        <v>0</v>
      </c>
      <c r="CE41" s="17" t="s">
        <v>42</v>
      </c>
      <c r="CF41" s="23">
        <v>0</v>
      </c>
      <c r="CG41" s="12" t="s">
        <v>330</v>
      </c>
      <c r="CH41" s="12" t="s">
        <v>330</v>
      </c>
      <c r="CI41" s="10"/>
      <c r="CJ41" s="11"/>
      <c r="CK41" s="15">
        <v>28991</v>
      </c>
      <c r="CL41" s="12" t="s">
        <v>689</v>
      </c>
      <c r="CM41" s="12" t="s">
        <v>690</v>
      </c>
      <c r="CN41" s="10">
        <v>46053</v>
      </c>
      <c r="CO41" s="11" t="s">
        <v>583</v>
      </c>
    </row>
    <row r="42" spans="1:93" s="19" customFormat="1" ht="15" customHeight="1" x14ac:dyDescent="0.25">
      <c r="A42" s="9">
        <f t="shared" si="1"/>
        <v>28</v>
      </c>
      <c r="B42" s="10">
        <v>45658</v>
      </c>
      <c r="C42" s="10">
        <v>45688</v>
      </c>
      <c r="D42" s="12" t="s">
        <v>264</v>
      </c>
      <c r="E42" s="11">
        <v>45698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34815</v>
      </c>
      <c r="R42" s="23"/>
      <c r="S42" s="14">
        <v>57171</v>
      </c>
      <c r="T42" s="14">
        <v>47994</v>
      </c>
      <c r="U42" s="14">
        <v>45034</v>
      </c>
      <c r="V42" s="24">
        <v>16.78</v>
      </c>
      <c r="W42" s="24">
        <v>83.18</v>
      </c>
      <c r="X42" s="11">
        <v>39505</v>
      </c>
      <c r="Y42" s="11" t="s">
        <v>691</v>
      </c>
      <c r="Z42" s="11" t="s">
        <v>692</v>
      </c>
      <c r="AA42" s="11">
        <v>45245</v>
      </c>
      <c r="AB42" s="11" t="s">
        <v>693</v>
      </c>
      <c r="AC42" s="11" t="s">
        <v>694</v>
      </c>
      <c r="AD42" s="11">
        <v>45245</v>
      </c>
      <c r="AE42" s="11" t="s">
        <v>695</v>
      </c>
      <c r="AF42" s="11" t="s">
        <v>696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41278.42</v>
      </c>
      <c r="BD42" s="14">
        <v>0</v>
      </c>
      <c r="BE42" s="20">
        <v>34665.212</v>
      </c>
      <c r="BF42" s="20">
        <v>34665.313999999998</v>
      </c>
      <c r="BG42" s="20">
        <v>0.314</v>
      </c>
      <c r="BH42" s="18">
        <v>34665</v>
      </c>
      <c r="BI42" s="17" t="s">
        <v>42</v>
      </c>
      <c r="BJ42" s="18">
        <v>34665</v>
      </c>
      <c r="BK42" s="12" t="s">
        <v>697</v>
      </c>
      <c r="BL42" s="12" t="s">
        <v>698</v>
      </c>
      <c r="BM42" s="10">
        <v>46053</v>
      </c>
      <c r="BN42" s="11" t="s">
        <v>583</v>
      </c>
      <c r="BO42" s="16" t="s">
        <v>591</v>
      </c>
      <c r="BP42" s="20">
        <v>6613.1080000000002</v>
      </c>
      <c r="BQ42" s="20">
        <v>6613.4260000000004</v>
      </c>
      <c r="BR42" s="20">
        <v>0.42599999999999999</v>
      </c>
      <c r="BS42" s="18">
        <v>6613</v>
      </c>
      <c r="BT42" s="17" t="s">
        <v>42</v>
      </c>
      <c r="BU42" s="18">
        <v>6613</v>
      </c>
      <c r="BV42" s="12" t="s">
        <v>699</v>
      </c>
      <c r="BW42" s="12" t="s">
        <v>700</v>
      </c>
      <c r="BX42" s="10">
        <v>46053</v>
      </c>
      <c r="BY42" s="11" t="s">
        <v>583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41278</v>
      </c>
      <c r="CL42" s="12" t="s">
        <v>697</v>
      </c>
      <c r="CM42" s="12" t="s">
        <v>700</v>
      </c>
      <c r="CN42" s="10">
        <v>46053</v>
      </c>
      <c r="CO42" s="11" t="s">
        <v>583</v>
      </c>
    </row>
    <row r="43" spans="1:93" s="19" customFormat="1" ht="15" customHeight="1" x14ac:dyDescent="0.25">
      <c r="A43" s="9">
        <f t="shared" si="1"/>
        <v>29</v>
      </c>
      <c r="B43" s="10">
        <v>45658</v>
      </c>
      <c r="C43" s="10">
        <v>45688</v>
      </c>
      <c r="D43" s="12" t="s">
        <v>265</v>
      </c>
      <c r="E43" s="11">
        <v>45698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34880</v>
      </c>
      <c r="R43" s="23"/>
      <c r="S43" s="14">
        <v>57388</v>
      </c>
      <c r="T43" s="14">
        <v>149484.421</v>
      </c>
      <c r="U43" s="14">
        <v>17770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701</v>
      </c>
      <c r="AX43" s="11" t="s">
        <v>702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11381.385</v>
      </c>
      <c r="BD43" s="14">
        <v>0</v>
      </c>
      <c r="BE43" s="20">
        <v>11335.321</v>
      </c>
      <c r="BF43" s="20">
        <v>11335.989</v>
      </c>
      <c r="BG43" s="20">
        <v>0.98899999999999999</v>
      </c>
      <c r="BH43" s="18">
        <v>11335</v>
      </c>
      <c r="BI43" s="17" t="s">
        <v>42</v>
      </c>
      <c r="BJ43" s="18">
        <v>11335</v>
      </c>
      <c r="BK43" s="12" t="s">
        <v>703</v>
      </c>
      <c r="BL43" s="12" t="s">
        <v>704</v>
      </c>
      <c r="BM43" s="10">
        <v>46053</v>
      </c>
      <c r="BN43" s="11" t="s">
        <v>583</v>
      </c>
      <c r="BO43" s="16" t="s">
        <v>591</v>
      </c>
      <c r="BP43" s="20">
        <v>46.064</v>
      </c>
      <c r="BQ43" s="20">
        <v>46.128999999999998</v>
      </c>
      <c r="BR43" s="20">
        <v>0.129</v>
      </c>
      <c r="BS43" s="18">
        <v>46</v>
      </c>
      <c r="BT43" s="17" t="s">
        <v>42</v>
      </c>
      <c r="BU43" s="18">
        <v>46</v>
      </c>
      <c r="BV43" s="12" t="s">
        <v>705</v>
      </c>
      <c r="BW43" s="12" t="s">
        <v>706</v>
      </c>
      <c r="BX43" s="10">
        <v>46053</v>
      </c>
      <c r="BY43" s="11" t="s">
        <v>583</v>
      </c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331</v>
      </c>
      <c r="CH43" s="12" t="s">
        <v>331</v>
      </c>
      <c r="CI43" s="11"/>
      <c r="CJ43" s="11"/>
      <c r="CK43" s="18">
        <v>11381</v>
      </c>
      <c r="CL43" s="12" t="s">
        <v>703</v>
      </c>
      <c r="CM43" s="12" t="s">
        <v>707</v>
      </c>
      <c r="CN43" s="10">
        <v>46053</v>
      </c>
      <c r="CO43" s="11" t="s">
        <v>583</v>
      </c>
    </row>
    <row r="44" spans="1:93" s="19" customFormat="1" ht="15" customHeight="1" x14ac:dyDescent="0.25">
      <c r="A44" s="9">
        <f t="shared" si="1"/>
        <v>30</v>
      </c>
      <c r="B44" s="10">
        <v>45658</v>
      </c>
      <c r="C44" s="10">
        <v>45688</v>
      </c>
      <c r="D44" s="12" t="s">
        <v>267</v>
      </c>
      <c r="E44" s="11">
        <v>45698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34816</v>
      </c>
      <c r="R44" s="23"/>
      <c r="S44" s="14">
        <v>184115.91200000001</v>
      </c>
      <c r="T44" s="14">
        <v>253846.698</v>
      </c>
      <c r="U44" s="14">
        <v>72893.062999999995</v>
      </c>
      <c r="V44" s="24"/>
      <c r="W44" s="24"/>
      <c r="X44" s="11"/>
      <c r="Y44" s="11"/>
      <c r="Z44" s="11"/>
      <c r="AA44" s="11">
        <v>23511</v>
      </c>
      <c r="AB44" s="11" t="s">
        <v>708</v>
      </c>
      <c r="AC44" s="11" t="s">
        <v>709</v>
      </c>
      <c r="AD44" s="11">
        <v>23544</v>
      </c>
      <c r="AE44" s="11" t="s">
        <v>710</v>
      </c>
      <c r="AF44" s="11" t="s">
        <v>711</v>
      </c>
      <c r="AG44" s="11">
        <v>44747</v>
      </c>
      <c r="AH44" s="11" t="s">
        <v>712</v>
      </c>
      <c r="AI44" s="11" t="s">
        <v>713</v>
      </c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714</v>
      </c>
      <c r="BA44" s="23">
        <v>6845405</v>
      </c>
      <c r="BB44" s="11">
        <v>44844</v>
      </c>
      <c r="BC44" s="14">
        <v>61082.466</v>
      </c>
      <c r="BD44" s="14">
        <v>0</v>
      </c>
      <c r="BE44" s="14">
        <v>56538.612000000001</v>
      </c>
      <c r="BF44" s="20">
        <v>56539.002</v>
      </c>
      <c r="BG44" s="20">
        <v>2E-3</v>
      </c>
      <c r="BH44" s="18">
        <v>56539</v>
      </c>
      <c r="BI44" s="17" t="s">
        <v>42</v>
      </c>
      <c r="BJ44" s="15">
        <v>56539</v>
      </c>
      <c r="BK44" s="12" t="s">
        <v>715</v>
      </c>
      <c r="BL44" s="12" t="s">
        <v>716</v>
      </c>
      <c r="BM44" s="10">
        <v>46053</v>
      </c>
      <c r="BN44" s="11" t="s">
        <v>583</v>
      </c>
      <c r="BO44" s="16" t="s">
        <v>591</v>
      </c>
      <c r="BP44" s="14">
        <v>2149.8609999999999</v>
      </c>
      <c r="BQ44" s="20">
        <v>2150.84</v>
      </c>
      <c r="BR44" s="20">
        <v>0.84</v>
      </c>
      <c r="BS44" s="18">
        <v>2150</v>
      </c>
      <c r="BT44" s="17" t="s">
        <v>42</v>
      </c>
      <c r="BU44" s="18">
        <v>2150</v>
      </c>
      <c r="BV44" s="12" t="s">
        <v>717</v>
      </c>
      <c r="BW44" s="12" t="s">
        <v>718</v>
      </c>
      <c r="BX44" s="10">
        <v>46053</v>
      </c>
      <c r="BY44" s="11" t="s">
        <v>583</v>
      </c>
      <c r="BZ44" s="12" t="s">
        <v>268</v>
      </c>
      <c r="CA44" s="20">
        <v>2393.9929999999999</v>
      </c>
      <c r="CB44" s="20">
        <v>2394.569</v>
      </c>
      <c r="CC44" s="20">
        <v>0.56899999999999995</v>
      </c>
      <c r="CD44" s="18">
        <v>2394</v>
      </c>
      <c r="CE44" s="17" t="s">
        <v>42</v>
      </c>
      <c r="CF44" s="23">
        <v>2394</v>
      </c>
      <c r="CG44" s="12" t="s">
        <v>719</v>
      </c>
      <c r="CH44" s="12" t="s">
        <v>720</v>
      </c>
      <c r="CI44" s="10">
        <v>46053</v>
      </c>
      <c r="CJ44" s="11" t="s">
        <v>583</v>
      </c>
      <c r="CK44" s="18">
        <v>61083</v>
      </c>
      <c r="CL44" s="12" t="s">
        <v>715</v>
      </c>
      <c r="CM44" s="12" t="s">
        <v>720</v>
      </c>
      <c r="CN44" s="10">
        <v>46053</v>
      </c>
      <c r="CO44" s="11" t="s">
        <v>583</v>
      </c>
    </row>
    <row r="45" spans="1:93" s="19" customFormat="1" ht="15" customHeight="1" x14ac:dyDescent="0.25">
      <c r="A45" s="9">
        <f t="shared" si="1"/>
        <v>31</v>
      </c>
      <c r="B45" s="10">
        <v>45658</v>
      </c>
      <c r="C45" s="10">
        <v>45688</v>
      </c>
      <c r="D45" s="12" t="s">
        <v>269</v>
      </c>
      <c r="E45" s="11">
        <v>45698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34815</v>
      </c>
      <c r="R45" s="23"/>
      <c r="S45" s="14">
        <v>37329.896000000001</v>
      </c>
      <c r="T45" s="14">
        <v>38579.148000000001</v>
      </c>
      <c r="U45" s="14">
        <v>35590.449999999997</v>
      </c>
      <c r="V45" s="24">
        <v>27.15</v>
      </c>
      <c r="W45" s="24">
        <v>88.64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34535.864999999998</v>
      </c>
      <c r="BD45" s="14">
        <v>0</v>
      </c>
      <c r="BE45" s="20">
        <v>34535.864999999998</v>
      </c>
      <c r="BF45" s="20">
        <v>34536.182000000001</v>
      </c>
      <c r="BG45" s="20">
        <v>0.182</v>
      </c>
      <c r="BH45" s="18">
        <v>34536</v>
      </c>
      <c r="BI45" s="17" t="s">
        <v>42</v>
      </c>
      <c r="BJ45" s="15">
        <v>34536</v>
      </c>
      <c r="BK45" s="12" t="s">
        <v>721</v>
      </c>
      <c r="BL45" s="12" t="s">
        <v>722</v>
      </c>
      <c r="BM45" s="10">
        <v>46053</v>
      </c>
      <c r="BN45" s="11" t="s">
        <v>583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23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34536</v>
      </c>
      <c r="CL45" s="12" t="s">
        <v>721</v>
      </c>
      <c r="CM45" s="12" t="s">
        <v>723</v>
      </c>
      <c r="CN45" s="10">
        <v>46053</v>
      </c>
      <c r="CO45" s="11" t="s">
        <v>583</v>
      </c>
    </row>
    <row r="46" spans="1:93" s="19" customFormat="1" ht="15" customHeight="1" x14ac:dyDescent="0.25">
      <c r="A46" s="9">
        <f t="shared" si="1"/>
        <v>32</v>
      </c>
      <c r="B46" s="10">
        <v>45658</v>
      </c>
      <c r="C46" s="10">
        <v>45688</v>
      </c>
      <c r="D46" s="12" t="s">
        <v>270</v>
      </c>
      <c r="E46" s="11">
        <v>45698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11728</v>
      </c>
      <c r="S46" s="14">
        <v>90921</v>
      </c>
      <c r="T46" s="14">
        <v>102108.46</v>
      </c>
      <c r="U46" s="14">
        <v>35257.728000000003</v>
      </c>
      <c r="V46" s="24"/>
      <c r="W46" s="24"/>
      <c r="X46" s="11"/>
      <c r="Y46" s="11" t="s">
        <v>724</v>
      </c>
      <c r="Z46" s="11" t="s">
        <v>725</v>
      </c>
      <c r="AA46" s="11">
        <v>22251</v>
      </c>
      <c r="AB46" s="11" t="s">
        <v>726</v>
      </c>
      <c r="AC46" s="11" t="s">
        <v>727</v>
      </c>
      <c r="AD46" s="11">
        <v>22392</v>
      </c>
      <c r="AE46" s="11"/>
      <c r="AF46" s="11"/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19522.736000000001</v>
      </c>
      <c r="BD46" s="14">
        <v>0</v>
      </c>
      <c r="BE46" s="20">
        <v>19522.736000000001</v>
      </c>
      <c r="BF46" s="20">
        <v>19522.736000000001</v>
      </c>
      <c r="BG46" s="20">
        <v>0.73599999999999999</v>
      </c>
      <c r="BH46" s="18">
        <v>19522</v>
      </c>
      <c r="BI46" s="17" t="s">
        <v>42</v>
      </c>
      <c r="BJ46" s="18">
        <v>19522</v>
      </c>
      <c r="BK46" s="12" t="s">
        <v>728</v>
      </c>
      <c r="BL46" s="12" t="s">
        <v>729</v>
      </c>
      <c r="BM46" s="10">
        <v>46053</v>
      </c>
      <c r="BN46" s="11" t="s">
        <v>583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19522</v>
      </c>
      <c r="CL46" s="12" t="s">
        <v>728</v>
      </c>
      <c r="CM46" s="12" t="s">
        <v>729</v>
      </c>
      <c r="CN46" s="10">
        <v>46053</v>
      </c>
      <c r="CO46" s="11" t="s">
        <v>583</v>
      </c>
    </row>
    <row r="47" spans="1:93" s="19" customFormat="1" ht="15" customHeight="1" x14ac:dyDescent="0.25">
      <c r="A47" s="9">
        <f t="shared" si="1"/>
        <v>33</v>
      </c>
      <c r="B47" s="10">
        <v>45658</v>
      </c>
      <c r="C47" s="10">
        <v>45688</v>
      </c>
      <c r="D47" s="12" t="s">
        <v>271</v>
      </c>
      <c r="E47" s="11">
        <v>45700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11593</v>
      </c>
      <c r="S47" s="14">
        <v>37216.254000000001</v>
      </c>
      <c r="T47" s="14">
        <v>36789.644</v>
      </c>
      <c r="U47" s="14">
        <v>14930.448</v>
      </c>
      <c r="V47" s="24"/>
      <c r="W47" s="24"/>
      <c r="X47" s="11"/>
      <c r="Y47" s="11" t="s">
        <v>730</v>
      </c>
      <c r="Z47" s="11" t="s">
        <v>731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11476.489</v>
      </c>
      <c r="BD47" s="14">
        <v>0</v>
      </c>
      <c r="BE47" s="20">
        <v>9462.7330000000002</v>
      </c>
      <c r="BF47" s="20">
        <v>9463.3989999999994</v>
      </c>
      <c r="BG47" s="20">
        <v>0.39900000000000002</v>
      </c>
      <c r="BH47" s="18">
        <v>9463</v>
      </c>
      <c r="BI47" s="17" t="s">
        <v>42</v>
      </c>
      <c r="BJ47" s="18">
        <v>9463</v>
      </c>
      <c r="BK47" s="12" t="s">
        <v>732</v>
      </c>
      <c r="BL47" s="12" t="s">
        <v>733</v>
      </c>
      <c r="BM47" s="10">
        <v>46053</v>
      </c>
      <c r="BN47" s="11" t="s">
        <v>583</v>
      </c>
      <c r="BO47" s="18" t="s">
        <v>42</v>
      </c>
      <c r="BP47" s="20" t="s">
        <v>42</v>
      </c>
      <c r="BQ47" s="20" t="s">
        <v>42</v>
      </c>
      <c r="BR47" s="20" t="s">
        <v>42</v>
      </c>
      <c r="BS47" s="18" t="s">
        <v>42</v>
      </c>
      <c r="BT47" s="17" t="s">
        <v>42</v>
      </c>
      <c r="BU47" s="23">
        <v>0</v>
      </c>
      <c r="BV47" s="12" t="s">
        <v>42</v>
      </c>
      <c r="BW47" s="12" t="s">
        <v>42</v>
      </c>
      <c r="BX47" s="11" t="s">
        <v>42</v>
      </c>
      <c r="BY47" s="11" t="s">
        <v>42</v>
      </c>
      <c r="BZ47" s="11" t="s">
        <v>734</v>
      </c>
      <c r="CA47" s="20">
        <v>2013.7560000000001</v>
      </c>
      <c r="CB47" s="20">
        <v>2014.548</v>
      </c>
      <c r="CC47" s="20">
        <v>0.54800000000000004</v>
      </c>
      <c r="CD47" s="18">
        <v>2014</v>
      </c>
      <c r="CE47" s="17" t="s">
        <v>42</v>
      </c>
      <c r="CF47" s="23">
        <v>2014</v>
      </c>
      <c r="CG47" s="12" t="s">
        <v>735</v>
      </c>
      <c r="CH47" s="12" t="s">
        <v>736</v>
      </c>
      <c r="CI47" s="10">
        <v>46053</v>
      </c>
      <c r="CJ47" s="11" t="s">
        <v>583</v>
      </c>
      <c r="CK47" s="23">
        <v>11477</v>
      </c>
      <c r="CL47" s="12" t="s">
        <v>732</v>
      </c>
      <c r="CM47" s="12" t="s">
        <v>736</v>
      </c>
      <c r="CN47" s="10">
        <v>46053</v>
      </c>
      <c r="CO47" s="11" t="s">
        <v>583</v>
      </c>
    </row>
    <row r="48" spans="1:93" s="19" customFormat="1" ht="15" customHeight="1" x14ac:dyDescent="0.25">
      <c r="A48" s="9">
        <f t="shared" si="1"/>
        <v>34</v>
      </c>
      <c r="B48" s="10">
        <v>45658</v>
      </c>
      <c r="C48" s="10">
        <v>45688</v>
      </c>
      <c r="D48" s="12" t="s">
        <v>272</v>
      </c>
      <c r="E48" s="11">
        <v>45700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34815</v>
      </c>
      <c r="R48" s="23">
        <v>18408</v>
      </c>
      <c r="S48" s="14">
        <v>59132.557999999997</v>
      </c>
      <c r="T48" s="14">
        <v>42247.474999999999</v>
      </c>
      <c r="U48" s="14">
        <v>36330.675999999999</v>
      </c>
      <c r="V48" s="24"/>
      <c r="W48" s="24"/>
      <c r="X48" s="11"/>
      <c r="Y48" s="11" t="s">
        <v>737</v>
      </c>
      <c r="Z48" s="11" t="s">
        <v>680</v>
      </c>
      <c r="AA48" s="11">
        <v>45309</v>
      </c>
      <c r="AB48" s="11" t="s">
        <v>738</v>
      </c>
      <c r="AC48" s="11" t="s">
        <v>739</v>
      </c>
      <c r="AD48" s="11">
        <v>45309</v>
      </c>
      <c r="AE48" s="11" t="s">
        <v>740</v>
      </c>
      <c r="AF48" s="11" t="s">
        <v>741</v>
      </c>
      <c r="AG48" s="11">
        <v>45309</v>
      </c>
      <c r="AH48" s="11"/>
      <c r="AI48" s="11"/>
      <c r="AJ48" s="11"/>
      <c r="AK48" s="11" t="s">
        <v>742</v>
      </c>
      <c r="AL48" s="11" t="s">
        <v>743</v>
      </c>
      <c r="AM48" s="11">
        <v>31177</v>
      </c>
      <c r="AN48" s="11" t="s">
        <v>744</v>
      </c>
      <c r="AO48" s="11" t="s">
        <v>745</v>
      </c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30263.381000000001</v>
      </c>
      <c r="BD48" s="14">
        <v>0</v>
      </c>
      <c r="BE48" s="20">
        <v>29123.922999999999</v>
      </c>
      <c r="BF48" s="20">
        <v>29124.115000000002</v>
      </c>
      <c r="BG48" s="20">
        <v>0.115</v>
      </c>
      <c r="BH48" s="18">
        <v>29124</v>
      </c>
      <c r="BI48" s="17" t="s">
        <v>42</v>
      </c>
      <c r="BJ48" s="15">
        <v>29124</v>
      </c>
      <c r="BK48" s="12" t="s">
        <v>746</v>
      </c>
      <c r="BL48" s="12" t="s">
        <v>747</v>
      </c>
      <c r="BM48" s="10">
        <v>46053</v>
      </c>
      <c r="BN48" s="11" t="s">
        <v>583</v>
      </c>
      <c r="BO48" s="16" t="s">
        <v>181</v>
      </c>
      <c r="BP48" s="20">
        <v>1139.4580000000001</v>
      </c>
      <c r="BQ48" s="20">
        <v>1140.057</v>
      </c>
      <c r="BR48" s="20">
        <v>5.7000000000000002E-2</v>
      </c>
      <c r="BS48" s="18">
        <v>1140</v>
      </c>
      <c r="BT48" s="17" t="s">
        <v>42</v>
      </c>
      <c r="BU48" s="15">
        <v>1140</v>
      </c>
      <c r="BV48" s="12" t="s">
        <v>748</v>
      </c>
      <c r="BW48" s="12" t="s">
        <v>749</v>
      </c>
      <c r="BX48" s="10">
        <v>46053</v>
      </c>
      <c r="BY48" s="11" t="s">
        <v>583</v>
      </c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332</v>
      </c>
      <c r="CH48" s="12" t="s">
        <v>332</v>
      </c>
      <c r="CI48" s="10"/>
      <c r="CJ48" s="11"/>
      <c r="CK48" s="23">
        <v>30264</v>
      </c>
      <c r="CL48" s="12" t="s">
        <v>746</v>
      </c>
      <c r="CM48" s="12" t="s">
        <v>749</v>
      </c>
      <c r="CN48" s="10">
        <v>46053</v>
      </c>
      <c r="CO48" s="11" t="s">
        <v>583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333</v>
      </c>
      <c r="BL49" s="125" t="s">
        <v>333</v>
      </c>
      <c r="BM49" s="124"/>
      <c r="BN49" s="131"/>
      <c r="BO49" s="133" t="s">
        <v>42</v>
      </c>
      <c r="BP49" s="132"/>
      <c r="BQ49" s="132"/>
      <c r="BR49" s="132"/>
      <c r="BS49" s="133"/>
      <c r="BT49" s="134"/>
      <c r="BU49" s="129">
        <v>0</v>
      </c>
      <c r="BV49" s="125" t="s">
        <v>42</v>
      </c>
      <c r="BW49" s="125" t="s">
        <v>42</v>
      </c>
      <c r="BX49" s="131"/>
      <c r="BY49" s="131"/>
      <c r="BZ49" s="131" t="s">
        <v>750</v>
      </c>
      <c r="CA49" s="132"/>
      <c r="CB49" s="132"/>
      <c r="CC49" s="132"/>
      <c r="CD49" s="133"/>
      <c r="CE49" s="131"/>
      <c r="CF49" s="129">
        <v>0</v>
      </c>
      <c r="CG49" s="125" t="s">
        <v>333</v>
      </c>
      <c r="CH49" s="125" t="s">
        <v>333</v>
      </c>
      <c r="CI49" s="124"/>
      <c r="CJ49" s="131"/>
      <c r="CK49" s="133">
        <v>0</v>
      </c>
      <c r="CL49" s="125" t="s">
        <v>333</v>
      </c>
      <c r="CM49" s="125" t="s">
        <v>333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334</v>
      </c>
      <c r="BW50" s="133" t="s">
        <v>334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334</v>
      </c>
      <c r="CM50" s="133" t="s">
        <v>334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45658</v>
      </c>
      <c r="C51" s="10">
        <v>45688</v>
      </c>
      <c r="D51" s="12" t="s">
        <v>275</v>
      </c>
      <c r="E51" s="11">
        <v>45700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8534</v>
      </c>
      <c r="S51" s="14">
        <v>60113.588000000003</v>
      </c>
      <c r="T51" s="14">
        <v>60113.588000000003</v>
      </c>
      <c r="U51" s="14">
        <v>35236.644</v>
      </c>
      <c r="V51" s="24"/>
      <c r="W51" s="24"/>
      <c r="X51" s="11"/>
      <c r="Y51" s="11" t="s">
        <v>751</v>
      </c>
      <c r="Z51" s="11" t="s">
        <v>752</v>
      </c>
      <c r="AA51" s="11">
        <v>27011</v>
      </c>
      <c r="AB51" s="11" t="s">
        <v>753</v>
      </c>
      <c r="AC51" s="11" t="s">
        <v>754</v>
      </c>
      <c r="AD51" s="11">
        <v>27304</v>
      </c>
      <c r="AE51" s="11" t="s">
        <v>755</v>
      </c>
      <c r="AF51" s="11" t="s">
        <v>756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30504.02</v>
      </c>
      <c r="BD51" s="14">
        <v>0</v>
      </c>
      <c r="BE51" s="20">
        <v>30504.02</v>
      </c>
      <c r="BF51" s="20">
        <v>30504.366999999998</v>
      </c>
      <c r="BG51" s="20">
        <v>0.36699999999999999</v>
      </c>
      <c r="BH51" s="18">
        <v>30504</v>
      </c>
      <c r="BI51" s="17" t="s">
        <v>42</v>
      </c>
      <c r="BJ51" s="18">
        <v>30504</v>
      </c>
      <c r="BK51" s="18" t="s">
        <v>757</v>
      </c>
      <c r="BL51" s="18" t="s">
        <v>758</v>
      </c>
      <c r="BM51" s="10">
        <v>46053</v>
      </c>
      <c r="BN51" s="11" t="s">
        <v>583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30504</v>
      </c>
      <c r="CL51" s="18" t="s">
        <v>757</v>
      </c>
      <c r="CM51" s="18" t="s">
        <v>758</v>
      </c>
      <c r="CN51" s="10">
        <v>46053</v>
      </c>
      <c r="CO51" s="11" t="s">
        <v>583</v>
      </c>
    </row>
  </sheetData>
  <autoFilter ref="A8:BZ8"/>
  <mergeCells count="150"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BE3:CJ3"/>
    <mergeCell ref="CL5:CM5"/>
    <mergeCell ref="CN5:CN6"/>
    <mergeCell ref="CO5:CO6"/>
    <mergeCell ref="CK3:CO3"/>
    <mergeCell ref="CK4:CO4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CF5:CF6"/>
    <mergeCell ref="CI5:CI6"/>
    <mergeCell ref="BP5:BP6"/>
    <mergeCell ref="BQ5:BQ6"/>
    <mergeCell ref="BR5:BR6"/>
    <mergeCell ref="BS5:BS6"/>
    <mergeCell ref="BT5:BT6"/>
    <mergeCell ref="BU5:BU6"/>
    <mergeCell ref="BX5:BX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B5:AD5"/>
    <mergeCell ref="AE5:AG5"/>
    <mergeCell ref="AH5:AJ5"/>
    <mergeCell ref="AK5:AM5"/>
    <mergeCell ref="AN5:AP5"/>
    <mergeCell ref="AT5:AV5"/>
    <mergeCell ref="A3:A6"/>
    <mergeCell ref="H4:H6"/>
    <mergeCell ref="I4:I6"/>
    <mergeCell ref="L4:L6"/>
    <mergeCell ref="P4:P6"/>
    <mergeCell ref="Q4:R6"/>
    <mergeCell ref="S5:S6"/>
    <mergeCell ref="T5:T6"/>
    <mergeCell ref="B3:C6"/>
    <mergeCell ref="H3:K3"/>
    <mergeCell ref="L3:AY3"/>
    <mergeCell ref="S4:T4"/>
    <mergeCell ref="V5:X5"/>
    <mergeCell ref="Y5:AA5"/>
    <mergeCell ref="AW5:AY5"/>
    <mergeCell ref="AZ3:BB3"/>
    <mergeCell ref="AZ4:AZ6"/>
    <mergeCell ref="BA4:BA6"/>
    <mergeCell ref="BB4:BB6"/>
    <mergeCell ref="BD3:BD6"/>
    <mergeCell ref="BC3:BC6"/>
    <mergeCell ref="CJ5:CJ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BO4:BY4"/>
    <mergeCell ref="BV5:BW5"/>
    <mergeCell ref="BO5:BO6"/>
    <mergeCell ref="BE14:CJ14"/>
    <mergeCell ref="BY16:BY17"/>
    <mergeCell ref="BY5:BY6"/>
    <mergeCell ref="BZ4:CJ4"/>
    <mergeCell ref="CB5:CB6"/>
    <mergeCell ref="CC5:CC6"/>
    <mergeCell ref="CD5:CD6"/>
    <mergeCell ref="CE5:CE6"/>
    <mergeCell ref="BJ5:BJ6"/>
    <mergeCell ref="BK5:BL5"/>
    <mergeCell ref="CA5:CA6"/>
    <mergeCell ref="BZ5:BZ6"/>
    <mergeCell ref="BM5:BM6"/>
    <mergeCell ref="BE4:BN4"/>
    <mergeCell ref="CJ16:CJ17"/>
  </mergeCells>
  <pageMargins left="0.7" right="0.7" top="0.75" bottom="0.75" header="0.3" footer="0.3"/>
  <pageSetup paperSize="9" scale="7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47" t="s">
        <v>571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48" t="s">
        <v>760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62" t="s">
        <v>176</v>
      </c>
      <c r="B3" s="240" t="s">
        <v>17</v>
      </c>
      <c r="C3" s="241"/>
      <c r="D3" s="250" t="s">
        <v>0</v>
      </c>
      <c r="E3" s="251"/>
      <c r="F3" s="240" t="s">
        <v>16</v>
      </c>
      <c r="G3" s="241"/>
      <c r="H3" s="235" t="s">
        <v>230</v>
      </c>
      <c r="I3" s="246"/>
      <c r="J3" s="246"/>
      <c r="K3" s="236"/>
      <c r="L3" s="229" t="s">
        <v>20</v>
      </c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1"/>
      <c r="AZ3" s="229" t="s">
        <v>1</v>
      </c>
      <c r="BA3" s="230"/>
      <c r="BB3" s="231"/>
      <c r="BC3" s="237" t="s">
        <v>15</v>
      </c>
      <c r="BD3" s="237" t="s">
        <v>578</v>
      </c>
      <c r="BE3" s="225" t="s">
        <v>572</v>
      </c>
      <c r="BF3" s="226"/>
      <c r="BG3" s="226"/>
      <c r="BH3" s="226"/>
      <c r="BI3" s="226"/>
      <c r="BJ3" s="226"/>
      <c r="BK3" s="226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6"/>
      <c r="CG3" s="226"/>
      <c r="CH3" s="226"/>
      <c r="CI3" s="226"/>
      <c r="CJ3" s="227"/>
      <c r="CK3" s="271" t="s">
        <v>574</v>
      </c>
      <c r="CL3" s="272"/>
      <c r="CM3" s="272"/>
      <c r="CN3" s="272"/>
      <c r="CO3" s="273"/>
    </row>
    <row r="4" spans="1:93" ht="25.5" customHeight="1" x14ac:dyDescent="0.25">
      <c r="A4" s="263"/>
      <c r="B4" s="242"/>
      <c r="C4" s="243"/>
      <c r="D4" s="252"/>
      <c r="E4" s="253"/>
      <c r="F4" s="242"/>
      <c r="G4" s="243"/>
      <c r="H4" s="234" t="s">
        <v>4</v>
      </c>
      <c r="I4" s="234" t="s">
        <v>5</v>
      </c>
      <c r="J4" s="256" t="s">
        <v>6</v>
      </c>
      <c r="K4" s="257"/>
      <c r="L4" s="234" t="s">
        <v>4</v>
      </c>
      <c r="M4" s="256" t="s">
        <v>7</v>
      </c>
      <c r="N4" s="257"/>
      <c r="O4" s="256" t="s">
        <v>21</v>
      </c>
      <c r="P4" s="265" t="s">
        <v>41</v>
      </c>
      <c r="Q4" s="256" t="s">
        <v>22</v>
      </c>
      <c r="R4" s="257"/>
      <c r="S4" s="235" t="s">
        <v>25</v>
      </c>
      <c r="T4" s="236"/>
      <c r="U4" s="144" t="s">
        <v>29</v>
      </c>
      <c r="V4" s="249" t="s">
        <v>28</v>
      </c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36"/>
      <c r="AZ4" s="234" t="s">
        <v>37</v>
      </c>
      <c r="BA4" s="234" t="s">
        <v>38</v>
      </c>
      <c r="BB4" s="234" t="s">
        <v>39</v>
      </c>
      <c r="BC4" s="238"/>
      <c r="BD4" s="238"/>
      <c r="BE4" s="229" t="s">
        <v>150</v>
      </c>
      <c r="BF4" s="230"/>
      <c r="BG4" s="230"/>
      <c r="BH4" s="230"/>
      <c r="BI4" s="230"/>
      <c r="BJ4" s="230"/>
      <c r="BK4" s="230"/>
      <c r="BL4" s="230"/>
      <c r="BM4" s="230"/>
      <c r="BN4" s="231"/>
      <c r="BO4" s="229" t="s">
        <v>151</v>
      </c>
      <c r="BP4" s="230"/>
      <c r="BQ4" s="230"/>
      <c r="BR4" s="230"/>
      <c r="BS4" s="230"/>
      <c r="BT4" s="230"/>
      <c r="BU4" s="230"/>
      <c r="BV4" s="230"/>
      <c r="BW4" s="230"/>
      <c r="BX4" s="230"/>
      <c r="BY4" s="231"/>
      <c r="BZ4" s="229" t="s">
        <v>554</v>
      </c>
      <c r="CA4" s="230"/>
      <c r="CB4" s="230"/>
      <c r="CC4" s="230"/>
      <c r="CD4" s="230"/>
      <c r="CE4" s="230"/>
      <c r="CF4" s="230"/>
      <c r="CG4" s="230"/>
      <c r="CH4" s="230"/>
      <c r="CI4" s="230"/>
      <c r="CJ4" s="231"/>
      <c r="CK4" s="271" t="s">
        <v>575</v>
      </c>
      <c r="CL4" s="272"/>
      <c r="CM4" s="272"/>
      <c r="CN4" s="272"/>
      <c r="CO4" s="273"/>
    </row>
    <row r="5" spans="1:93" ht="38.25" customHeight="1" x14ac:dyDescent="0.25">
      <c r="A5" s="263"/>
      <c r="B5" s="242"/>
      <c r="C5" s="243"/>
      <c r="D5" s="252"/>
      <c r="E5" s="253"/>
      <c r="F5" s="242"/>
      <c r="G5" s="243"/>
      <c r="H5" s="232"/>
      <c r="I5" s="232"/>
      <c r="J5" s="258"/>
      <c r="K5" s="259"/>
      <c r="L5" s="232"/>
      <c r="M5" s="258"/>
      <c r="N5" s="259"/>
      <c r="O5" s="258"/>
      <c r="P5" s="266"/>
      <c r="Q5" s="258"/>
      <c r="R5" s="259"/>
      <c r="S5" s="234" t="s">
        <v>26</v>
      </c>
      <c r="T5" s="234" t="s">
        <v>27</v>
      </c>
      <c r="U5" s="234" t="s">
        <v>30</v>
      </c>
      <c r="V5" s="235" t="s">
        <v>31</v>
      </c>
      <c r="W5" s="246"/>
      <c r="X5" s="236"/>
      <c r="Y5" s="235" t="s">
        <v>197</v>
      </c>
      <c r="Z5" s="246"/>
      <c r="AA5" s="236"/>
      <c r="AB5" s="235" t="s">
        <v>198</v>
      </c>
      <c r="AC5" s="246"/>
      <c r="AD5" s="236"/>
      <c r="AE5" s="235" t="s">
        <v>199</v>
      </c>
      <c r="AF5" s="246"/>
      <c r="AG5" s="236"/>
      <c r="AH5" s="235" t="s">
        <v>200</v>
      </c>
      <c r="AI5" s="246"/>
      <c r="AJ5" s="236"/>
      <c r="AK5" s="235" t="s">
        <v>201</v>
      </c>
      <c r="AL5" s="246"/>
      <c r="AM5" s="236"/>
      <c r="AN5" s="235" t="s">
        <v>202</v>
      </c>
      <c r="AO5" s="246"/>
      <c r="AP5" s="236"/>
      <c r="AQ5" s="235" t="s">
        <v>203</v>
      </c>
      <c r="AR5" s="246"/>
      <c r="AS5" s="236"/>
      <c r="AT5" s="235" t="s">
        <v>204</v>
      </c>
      <c r="AU5" s="246"/>
      <c r="AV5" s="236"/>
      <c r="AW5" s="235" t="s">
        <v>205</v>
      </c>
      <c r="AX5" s="246"/>
      <c r="AY5" s="236"/>
      <c r="AZ5" s="232"/>
      <c r="BA5" s="232"/>
      <c r="BB5" s="232"/>
      <c r="BC5" s="238"/>
      <c r="BD5" s="238"/>
      <c r="BE5" s="234" t="s">
        <v>231</v>
      </c>
      <c r="BF5" s="232" t="s">
        <v>117</v>
      </c>
      <c r="BG5" s="228" t="s">
        <v>116</v>
      </c>
      <c r="BH5" s="228" t="s">
        <v>555</v>
      </c>
      <c r="BI5" s="228" t="s">
        <v>556</v>
      </c>
      <c r="BJ5" s="234" t="s">
        <v>557</v>
      </c>
      <c r="BK5" s="235" t="s">
        <v>558</v>
      </c>
      <c r="BL5" s="236"/>
      <c r="BM5" s="228" t="s">
        <v>559</v>
      </c>
      <c r="BN5" s="228" t="s">
        <v>560</v>
      </c>
      <c r="BO5" s="234" t="s">
        <v>561</v>
      </c>
      <c r="BP5" s="234" t="s">
        <v>154</v>
      </c>
      <c r="BQ5" s="232" t="s">
        <v>117</v>
      </c>
      <c r="BR5" s="228" t="s">
        <v>116</v>
      </c>
      <c r="BS5" s="228" t="s">
        <v>555</v>
      </c>
      <c r="BT5" s="228" t="s">
        <v>556</v>
      </c>
      <c r="BU5" s="234" t="s">
        <v>557</v>
      </c>
      <c r="BV5" s="235" t="s">
        <v>558</v>
      </c>
      <c r="BW5" s="236"/>
      <c r="BX5" s="228" t="s">
        <v>559</v>
      </c>
      <c r="BY5" s="228" t="s">
        <v>560</v>
      </c>
      <c r="BZ5" s="234" t="s">
        <v>562</v>
      </c>
      <c r="CA5" s="234" t="s">
        <v>232</v>
      </c>
      <c r="CB5" s="232" t="s">
        <v>117</v>
      </c>
      <c r="CC5" s="228" t="s">
        <v>116</v>
      </c>
      <c r="CD5" s="234" t="s">
        <v>563</v>
      </c>
      <c r="CE5" s="228" t="s">
        <v>556</v>
      </c>
      <c r="CF5" s="234" t="s">
        <v>557</v>
      </c>
      <c r="CG5" s="235" t="s">
        <v>564</v>
      </c>
      <c r="CH5" s="236"/>
      <c r="CI5" s="228" t="s">
        <v>559</v>
      </c>
      <c r="CJ5" s="228" t="s">
        <v>560</v>
      </c>
      <c r="CK5" s="237" t="s">
        <v>565</v>
      </c>
      <c r="CL5" s="268" t="s">
        <v>558</v>
      </c>
      <c r="CM5" s="269"/>
      <c r="CN5" s="270" t="s">
        <v>566</v>
      </c>
      <c r="CO5" s="270" t="s">
        <v>567</v>
      </c>
    </row>
    <row r="6" spans="1:93" ht="38.25" customHeight="1" x14ac:dyDescent="0.25">
      <c r="A6" s="264"/>
      <c r="B6" s="244"/>
      <c r="C6" s="245"/>
      <c r="D6" s="254"/>
      <c r="E6" s="255"/>
      <c r="F6" s="244"/>
      <c r="G6" s="245"/>
      <c r="H6" s="233"/>
      <c r="I6" s="233"/>
      <c r="J6" s="260"/>
      <c r="K6" s="261"/>
      <c r="L6" s="233"/>
      <c r="M6" s="260"/>
      <c r="N6" s="261"/>
      <c r="O6" s="260"/>
      <c r="P6" s="267"/>
      <c r="Q6" s="260"/>
      <c r="R6" s="261"/>
      <c r="S6" s="233"/>
      <c r="T6" s="233"/>
      <c r="U6" s="233"/>
      <c r="V6" s="142" t="s">
        <v>34</v>
      </c>
      <c r="W6" s="142" t="s">
        <v>35</v>
      </c>
      <c r="X6" s="142" t="s">
        <v>36</v>
      </c>
      <c r="Y6" s="142" t="s">
        <v>34</v>
      </c>
      <c r="Z6" s="142" t="s">
        <v>35</v>
      </c>
      <c r="AA6" s="142" t="s">
        <v>36</v>
      </c>
      <c r="AB6" s="142" t="s">
        <v>34</v>
      </c>
      <c r="AC6" s="142" t="s">
        <v>35</v>
      </c>
      <c r="AD6" s="142" t="s">
        <v>36</v>
      </c>
      <c r="AE6" s="142" t="s">
        <v>34</v>
      </c>
      <c r="AF6" s="142" t="s">
        <v>35</v>
      </c>
      <c r="AG6" s="142" t="s">
        <v>36</v>
      </c>
      <c r="AH6" s="142" t="s">
        <v>34</v>
      </c>
      <c r="AI6" s="142" t="s">
        <v>35</v>
      </c>
      <c r="AJ6" s="142" t="s">
        <v>36</v>
      </c>
      <c r="AK6" s="142" t="s">
        <v>34</v>
      </c>
      <c r="AL6" s="142" t="s">
        <v>35</v>
      </c>
      <c r="AM6" s="142" t="s">
        <v>36</v>
      </c>
      <c r="AN6" s="142" t="s">
        <v>34</v>
      </c>
      <c r="AO6" s="142" t="s">
        <v>35</v>
      </c>
      <c r="AP6" s="142" t="s">
        <v>36</v>
      </c>
      <c r="AQ6" s="142" t="s">
        <v>34</v>
      </c>
      <c r="AR6" s="142" t="s">
        <v>35</v>
      </c>
      <c r="AS6" s="142" t="s">
        <v>36</v>
      </c>
      <c r="AT6" s="142" t="s">
        <v>34</v>
      </c>
      <c r="AU6" s="142" t="s">
        <v>35</v>
      </c>
      <c r="AV6" s="142" t="s">
        <v>36</v>
      </c>
      <c r="AW6" s="142" t="s">
        <v>34</v>
      </c>
      <c r="AX6" s="142" t="s">
        <v>35</v>
      </c>
      <c r="AY6" s="142" t="s">
        <v>36</v>
      </c>
      <c r="AZ6" s="233"/>
      <c r="BA6" s="233"/>
      <c r="BB6" s="233"/>
      <c r="BC6" s="239"/>
      <c r="BD6" s="239"/>
      <c r="BE6" s="233"/>
      <c r="BF6" s="233"/>
      <c r="BG6" s="228"/>
      <c r="BH6" s="228"/>
      <c r="BI6" s="228"/>
      <c r="BJ6" s="233"/>
      <c r="BK6" s="140" t="s">
        <v>9</v>
      </c>
      <c r="BL6" s="140" t="s">
        <v>10</v>
      </c>
      <c r="BM6" s="228"/>
      <c r="BN6" s="228"/>
      <c r="BO6" s="233"/>
      <c r="BP6" s="233"/>
      <c r="BQ6" s="233"/>
      <c r="BR6" s="228"/>
      <c r="BS6" s="228"/>
      <c r="BT6" s="228"/>
      <c r="BU6" s="233"/>
      <c r="BV6" s="140" t="s">
        <v>9</v>
      </c>
      <c r="BW6" s="140" t="s">
        <v>10</v>
      </c>
      <c r="BX6" s="228"/>
      <c r="BY6" s="228"/>
      <c r="BZ6" s="233"/>
      <c r="CA6" s="233"/>
      <c r="CB6" s="233"/>
      <c r="CC6" s="228"/>
      <c r="CD6" s="233"/>
      <c r="CE6" s="228"/>
      <c r="CF6" s="233"/>
      <c r="CG6" s="140" t="s">
        <v>9</v>
      </c>
      <c r="CH6" s="140" t="s">
        <v>10</v>
      </c>
      <c r="CI6" s="228"/>
      <c r="CJ6" s="228"/>
      <c r="CK6" s="239"/>
      <c r="CL6" s="138" t="s">
        <v>9</v>
      </c>
      <c r="CM6" s="138" t="s">
        <v>10</v>
      </c>
      <c r="CN6" s="270"/>
      <c r="CO6" s="270"/>
    </row>
    <row r="7" spans="1:93" ht="15" customHeight="1" x14ac:dyDescent="0.25">
      <c r="A7" s="26" t="s">
        <v>33</v>
      </c>
      <c r="B7" s="138" t="s">
        <v>18</v>
      </c>
      <c r="C7" s="138" t="s">
        <v>19</v>
      </c>
      <c r="D7" s="138" t="s">
        <v>2</v>
      </c>
      <c r="E7" s="138" t="s">
        <v>3</v>
      </c>
      <c r="F7" s="138" t="s">
        <v>2</v>
      </c>
      <c r="G7" s="138" t="s">
        <v>3</v>
      </c>
      <c r="H7" s="29" t="s">
        <v>33</v>
      </c>
      <c r="I7" s="29" t="s">
        <v>33</v>
      </c>
      <c r="J7" s="30" t="s">
        <v>12</v>
      </c>
      <c r="K7" s="143" t="s">
        <v>13</v>
      </c>
      <c r="L7" s="29" t="s">
        <v>33</v>
      </c>
      <c r="M7" s="30" t="s">
        <v>12</v>
      </c>
      <c r="N7" s="143" t="s">
        <v>13</v>
      </c>
      <c r="O7" s="31" t="s">
        <v>33</v>
      </c>
      <c r="P7" s="141" t="s">
        <v>14</v>
      </c>
      <c r="Q7" s="141" t="s">
        <v>23</v>
      </c>
      <c r="R7" s="141" t="s">
        <v>24</v>
      </c>
      <c r="S7" s="141" t="s">
        <v>11</v>
      </c>
      <c r="T7" s="141" t="s">
        <v>11</v>
      </c>
      <c r="U7" s="142" t="s">
        <v>11</v>
      </c>
      <c r="V7" s="142" t="s">
        <v>32</v>
      </c>
      <c r="W7" s="142" t="s">
        <v>32</v>
      </c>
      <c r="X7" s="29" t="s">
        <v>33</v>
      </c>
      <c r="Y7" s="142" t="s">
        <v>32</v>
      </c>
      <c r="Z7" s="142" t="s">
        <v>32</v>
      </c>
      <c r="AA7" s="29" t="s">
        <v>33</v>
      </c>
      <c r="AB7" s="142" t="s">
        <v>32</v>
      </c>
      <c r="AC7" s="142" t="s">
        <v>32</v>
      </c>
      <c r="AD7" s="29" t="s">
        <v>33</v>
      </c>
      <c r="AE7" s="142" t="s">
        <v>32</v>
      </c>
      <c r="AF7" s="142" t="s">
        <v>32</v>
      </c>
      <c r="AG7" s="29" t="s">
        <v>33</v>
      </c>
      <c r="AH7" s="142" t="s">
        <v>32</v>
      </c>
      <c r="AI7" s="142" t="s">
        <v>32</v>
      </c>
      <c r="AJ7" s="29" t="s">
        <v>33</v>
      </c>
      <c r="AK7" s="142" t="s">
        <v>32</v>
      </c>
      <c r="AL7" s="142" t="s">
        <v>32</v>
      </c>
      <c r="AM7" s="29" t="s">
        <v>33</v>
      </c>
      <c r="AN7" s="142" t="s">
        <v>32</v>
      </c>
      <c r="AO7" s="142" t="s">
        <v>32</v>
      </c>
      <c r="AP7" s="29" t="s">
        <v>33</v>
      </c>
      <c r="AQ7" s="142" t="s">
        <v>32</v>
      </c>
      <c r="AR7" s="142" t="s">
        <v>32</v>
      </c>
      <c r="AS7" s="29" t="s">
        <v>33</v>
      </c>
      <c r="AT7" s="142" t="s">
        <v>32</v>
      </c>
      <c r="AU7" s="142" t="s">
        <v>32</v>
      </c>
      <c r="AV7" s="29" t="s">
        <v>33</v>
      </c>
      <c r="AW7" s="142" t="s">
        <v>32</v>
      </c>
      <c r="AX7" s="142" t="s">
        <v>32</v>
      </c>
      <c r="AY7" s="29" t="s">
        <v>33</v>
      </c>
      <c r="AZ7" s="29" t="s">
        <v>33</v>
      </c>
      <c r="BA7" s="142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42" t="s">
        <v>8</v>
      </c>
      <c r="BI7" s="29" t="s">
        <v>119</v>
      </c>
      <c r="BJ7" s="142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42" t="s">
        <v>8</v>
      </c>
      <c r="BT7" s="142" t="s">
        <v>119</v>
      </c>
      <c r="BU7" s="142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42" t="s">
        <v>8</v>
      </c>
      <c r="CE7" s="142" t="s">
        <v>119</v>
      </c>
      <c r="CF7" s="142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39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335</v>
      </c>
      <c r="BW9" s="133" t="s">
        <v>335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335</v>
      </c>
      <c r="CM9" s="133" t="s">
        <v>335</v>
      </c>
      <c r="CN9" s="124"/>
      <c r="CO9" s="131"/>
    </row>
    <row r="10" spans="1:93" s="19" customFormat="1" ht="15" customHeight="1" x14ac:dyDescent="0.25">
      <c r="A10" s="9">
        <f>A9+1</f>
        <v>2</v>
      </c>
      <c r="B10" s="10">
        <v>45689</v>
      </c>
      <c r="C10" s="10">
        <v>45716</v>
      </c>
      <c r="D10" s="12" t="s">
        <v>234</v>
      </c>
      <c r="E10" s="11">
        <v>45727</v>
      </c>
      <c r="F10" s="12" t="s">
        <v>290</v>
      </c>
      <c r="G10" s="10">
        <v>45624</v>
      </c>
      <c r="H10" s="12" t="s">
        <v>158</v>
      </c>
      <c r="I10" s="13">
        <v>115744408</v>
      </c>
      <c r="J10" s="12" t="s">
        <v>66</v>
      </c>
      <c r="K10" s="12" t="s">
        <v>65</v>
      </c>
      <c r="L10" s="12" t="s">
        <v>159</v>
      </c>
      <c r="M10" s="12" t="s">
        <v>160</v>
      </c>
      <c r="N10" s="12" t="s">
        <v>161</v>
      </c>
      <c r="O10" s="12" t="s">
        <v>52</v>
      </c>
      <c r="P10" s="14">
        <v>0.495</v>
      </c>
      <c r="Q10" s="15">
        <v>34874</v>
      </c>
      <c r="R10" s="23"/>
      <c r="S10" s="14">
        <v>409</v>
      </c>
      <c r="T10" s="14">
        <v>390</v>
      </c>
      <c r="U10" s="14">
        <v>200.2</v>
      </c>
      <c r="V10" s="24"/>
      <c r="W10" s="24"/>
      <c r="X10" s="11"/>
      <c r="Y10" s="11" t="s">
        <v>761</v>
      </c>
      <c r="Z10" s="11" t="s">
        <v>762</v>
      </c>
      <c r="AA10" s="11">
        <v>37298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 t="s">
        <v>42</v>
      </c>
      <c r="BA10" s="11" t="s">
        <v>42</v>
      </c>
      <c r="BB10" s="11" t="s">
        <v>42</v>
      </c>
      <c r="BC10" s="14">
        <v>180.81299999999999</v>
      </c>
      <c r="BD10" s="14">
        <v>0</v>
      </c>
      <c r="BE10" s="20" t="s">
        <v>42</v>
      </c>
      <c r="BF10" s="20" t="s">
        <v>42</v>
      </c>
      <c r="BG10" s="20" t="s">
        <v>42</v>
      </c>
      <c r="BH10" s="18" t="s">
        <v>42</v>
      </c>
      <c r="BI10" s="17" t="s">
        <v>42</v>
      </c>
      <c r="BJ10" s="18">
        <v>0</v>
      </c>
      <c r="BK10" s="18" t="s">
        <v>42</v>
      </c>
      <c r="BL10" s="18" t="s">
        <v>42</v>
      </c>
      <c r="BM10" s="11" t="s">
        <v>42</v>
      </c>
      <c r="BN10" s="11" t="s">
        <v>42</v>
      </c>
      <c r="BO10" s="16" t="s">
        <v>64</v>
      </c>
      <c r="BP10" s="20">
        <v>180.81299999999999</v>
      </c>
      <c r="BQ10" s="20">
        <v>181.22300000000001</v>
      </c>
      <c r="BR10" s="20">
        <v>0.223</v>
      </c>
      <c r="BS10" s="18">
        <v>181</v>
      </c>
      <c r="BT10" s="17" t="s">
        <v>42</v>
      </c>
      <c r="BU10" s="18">
        <v>181</v>
      </c>
      <c r="BV10" s="12" t="s">
        <v>763</v>
      </c>
      <c r="BW10" s="12" t="s">
        <v>764</v>
      </c>
      <c r="BX10" s="10">
        <v>46081</v>
      </c>
      <c r="BY10" s="11" t="s">
        <v>583</v>
      </c>
      <c r="BZ10" s="11" t="s">
        <v>42</v>
      </c>
      <c r="CA10" s="11" t="s">
        <v>42</v>
      </c>
      <c r="CB10" s="11" t="s">
        <v>42</v>
      </c>
      <c r="CC10" s="11" t="s">
        <v>42</v>
      </c>
      <c r="CD10" s="11" t="s">
        <v>42</v>
      </c>
      <c r="CE10" s="11" t="s">
        <v>42</v>
      </c>
      <c r="CF10" s="23">
        <v>0</v>
      </c>
      <c r="CG10" s="11" t="s">
        <v>42</v>
      </c>
      <c r="CH10" s="11" t="s">
        <v>42</v>
      </c>
      <c r="CI10" s="11" t="s">
        <v>42</v>
      </c>
      <c r="CJ10" s="11" t="s">
        <v>42</v>
      </c>
      <c r="CK10" s="18">
        <v>181</v>
      </c>
      <c r="CL10" s="12" t="s">
        <v>763</v>
      </c>
      <c r="CM10" s="12" t="s">
        <v>764</v>
      </c>
      <c r="CN10" s="10">
        <v>46081</v>
      </c>
      <c r="CO10" s="11" t="s">
        <v>583</v>
      </c>
    </row>
    <row r="11" spans="1:93" s="19" customFormat="1" ht="15" customHeight="1" x14ac:dyDescent="0.25">
      <c r="A11" s="9">
        <f t="shared" ref="A11:A13" si="0">A10+1</f>
        <v>3</v>
      </c>
      <c r="B11" s="10">
        <v>45689</v>
      </c>
      <c r="C11" s="10">
        <v>45716</v>
      </c>
      <c r="D11" s="12" t="s">
        <v>235</v>
      </c>
      <c r="E11" s="11">
        <v>45728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34845</v>
      </c>
      <c r="R11" s="23"/>
      <c r="S11" s="14">
        <v>92.945999999999998</v>
      </c>
      <c r="T11" s="14">
        <v>92.945999999999998</v>
      </c>
      <c r="U11" s="14">
        <v>71.497</v>
      </c>
      <c r="V11" s="24"/>
      <c r="W11" s="24"/>
      <c r="X11" s="11"/>
      <c r="Y11" s="11"/>
      <c r="Z11" s="11"/>
      <c r="AA11" s="11">
        <v>39772</v>
      </c>
      <c r="AB11" s="11" t="s">
        <v>765</v>
      </c>
      <c r="AC11" s="11" t="s">
        <v>766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41.779000000000003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586</v>
      </c>
      <c r="BP11" s="20">
        <v>41.779000000000003</v>
      </c>
      <c r="BQ11" s="20">
        <v>42.26</v>
      </c>
      <c r="BR11" s="20">
        <v>0.26</v>
      </c>
      <c r="BS11" s="18">
        <v>42</v>
      </c>
      <c r="BT11" s="17" t="s">
        <v>42</v>
      </c>
      <c r="BU11" s="18">
        <v>42</v>
      </c>
      <c r="BV11" s="18" t="s">
        <v>767</v>
      </c>
      <c r="BW11" s="18" t="s">
        <v>768</v>
      </c>
      <c r="BX11" s="10">
        <v>46081</v>
      </c>
      <c r="BY11" s="11" t="s">
        <v>583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42</v>
      </c>
      <c r="CL11" s="18" t="s">
        <v>767</v>
      </c>
      <c r="CM11" s="18" t="s">
        <v>768</v>
      </c>
      <c r="CN11" s="10">
        <v>46081</v>
      </c>
      <c r="CO11" s="11" t="s">
        <v>583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336</v>
      </c>
      <c r="BW12" s="133" t="s">
        <v>336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336</v>
      </c>
      <c r="CM12" s="133" t="s">
        <v>336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337</v>
      </c>
      <c r="BW13" s="133" t="s">
        <v>337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337</v>
      </c>
      <c r="CM13" s="133" t="s">
        <v>337</v>
      </c>
      <c r="CN13" s="124"/>
      <c r="CO13" s="131"/>
    </row>
    <row r="14" spans="1:93" s="19" customFormat="1" ht="27" customHeight="1" x14ac:dyDescent="0.25">
      <c r="A14" s="262" t="s">
        <v>176</v>
      </c>
      <c r="B14" s="240" t="s">
        <v>17</v>
      </c>
      <c r="C14" s="241"/>
      <c r="D14" s="250" t="s">
        <v>0</v>
      </c>
      <c r="E14" s="251"/>
      <c r="F14" s="240" t="s">
        <v>16</v>
      </c>
      <c r="G14" s="241"/>
      <c r="H14" s="235" t="s">
        <v>238</v>
      </c>
      <c r="I14" s="246"/>
      <c r="J14" s="246"/>
      <c r="K14" s="236"/>
      <c r="L14" s="229" t="s">
        <v>20</v>
      </c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1"/>
      <c r="AZ14" s="229" t="s">
        <v>1</v>
      </c>
      <c r="BA14" s="230"/>
      <c r="BB14" s="231"/>
      <c r="BC14" s="237" t="s">
        <v>15</v>
      </c>
      <c r="BD14" s="237" t="s">
        <v>578</v>
      </c>
      <c r="BE14" s="225" t="s">
        <v>573</v>
      </c>
      <c r="BF14" s="226"/>
      <c r="BG14" s="226"/>
      <c r="BH14" s="226"/>
      <c r="BI14" s="226"/>
      <c r="BJ14" s="226"/>
      <c r="BK14" s="226"/>
      <c r="BL14" s="226"/>
      <c r="BM14" s="226"/>
      <c r="BN14" s="226"/>
      <c r="BO14" s="226"/>
      <c r="BP14" s="226"/>
      <c r="BQ14" s="226"/>
      <c r="BR14" s="226"/>
      <c r="BS14" s="226"/>
      <c r="BT14" s="226"/>
      <c r="BU14" s="226"/>
      <c r="BV14" s="226"/>
      <c r="BW14" s="226"/>
      <c r="BX14" s="226"/>
      <c r="BY14" s="226"/>
      <c r="BZ14" s="226"/>
      <c r="CA14" s="226"/>
      <c r="CB14" s="226"/>
      <c r="CC14" s="226"/>
      <c r="CD14" s="226"/>
      <c r="CE14" s="226"/>
      <c r="CF14" s="226"/>
      <c r="CG14" s="226"/>
      <c r="CH14" s="226"/>
      <c r="CI14" s="226"/>
      <c r="CJ14" s="227"/>
      <c r="CK14" s="271" t="s">
        <v>574</v>
      </c>
      <c r="CL14" s="272"/>
      <c r="CM14" s="272"/>
      <c r="CN14" s="272"/>
      <c r="CO14" s="273"/>
    </row>
    <row r="15" spans="1:93" ht="28.5" customHeight="1" x14ac:dyDescent="0.25">
      <c r="A15" s="263"/>
      <c r="B15" s="242"/>
      <c r="C15" s="243"/>
      <c r="D15" s="252"/>
      <c r="E15" s="253"/>
      <c r="F15" s="242"/>
      <c r="G15" s="243"/>
      <c r="H15" s="234" t="s">
        <v>4</v>
      </c>
      <c r="I15" s="234" t="s">
        <v>5</v>
      </c>
      <c r="J15" s="256" t="s">
        <v>6</v>
      </c>
      <c r="K15" s="257"/>
      <c r="L15" s="234" t="s">
        <v>4</v>
      </c>
      <c r="M15" s="256" t="s">
        <v>7</v>
      </c>
      <c r="N15" s="257"/>
      <c r="O15" s="256" t="s">
        <v>21</v>
      </c>
      <c r="P15" s="265" t="s">
        <v>41</v>
      </c>
      <c r="Q15" s="256" t="s">
        <v>22</v>
      </c>
      <c r="R15" s="257"/>
      <c r="S15" s="235" t="s">
        <v>25</v>
      </c>
      <c r="T15" s="236"/>
      <c r="U15" s="144" t="s">
        <v>29</v>
      </c>
      <c r="V15" s="249" t="s">
        <v>28</v>
      </c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  <c r="AY15" s="236"/>
      <c r="AZ15" s="234" t="s">
        <v>37</v>
      </c>
      <c r="BA15" s="234" t="s">
        <v>38</v>
      </c>
      <c r="BB15" s="234" t="s">
        <v>39</v>
      </c>
      <c r="BC15" s="238"/>
      <c r="BD15" s="238"/>
      <c r="BE15" s="229" t="s">
        <v>152</v>
      </c>
      <c r="BF15" s="230"/>
      <c r="BG15" s="230"/>
      <c r="BH15" s="230"/>
      <c r="BI15" s="230"/>
      <c r="BJ15" s="230"/>
      <c r="BK15" s="230"/>
      <c r="BL15" s="230"/>
      <c r="BM15" s="230"/>
      <c r="BN15" s="231"/>
      <c r="BO15" s="229" t="s">
        <v>153</v>
      </c>
      <c r="BP15" s="230"/>
      <c r="BQ15" s="230"/>
      <c r="BR15" s="230"/>
      <c r="BS15" s="230"/>
      <c r="BT15" s="230"/>
      <c r="BU15" s="230"/>
      <c r="BV15" s="230"/>
      <c r="BW15" s="230"/>
      <c r="BX15" s="230"/>
      <c r="BY15" s="231"/>
      <c r="BZ15" s="229" t="s">
        <v>554</v>
      </c>
      <c r="CA15" s="230"/>
      <c r="CB15" s="230"/>
      <c r="CC15" s="230"/>
      <c r="CD15" s="230"/>
      <c r="CE15" s="230"/>
      <c r="CF15" s="230"/>
      <c r="CG15" s="230"/>
      <c r="CH15" s="230"/>
      <c r="CI15" s="230"/>
      <c r="CJ15" s="231"/>
      <c r="CK15" s="271" t="s">
        <v>575</v>
      </c>
      <c r="CL15" s="272"/>
      <c r="CM15" s="272"/>
      <c r="CN15" s="272"/>
      <c r="CO15" s="273"/>
    </row>
    <row r="16" spans="1:93" ht="25.5" customHeight="1" x14ac:dyDescent="0.25">
      <c r="A16" s="263"/>
      <c r="B16" s="242"/>
      <c r="C16" s="243"/>
      <c r="D16" s="252"/>
      <c r="E16" s="253"/>
      <c r="F16" s="242"/>
      <c r="G16" s="243"/>
      <c r="H16" s="232"/>
      <c r="I16" s="232"/>
      <c r="J16" s="258"/>
      <c r="K16" s="259"/>
      <c r="L16" s="232"/>
      <c r="M16" s="258"/>
      <c r="N16" s="259"/>
      <c r="O16" s="258"/>
      <c r="P16" s="266"/>
      <c r="Q16" s="258"/>
      <c r="R16" s="259"/>
      <c r="S16" s="234" t="s">
        <v>26</v>
      </c>
      <c r="T16" s="234" t="s">
        <v>27</v>
      </c>
      <c r="U16" s="234" t="s">
        <v>30</v>
      </c>
      <c r="V16" s="235" t="s">
        <v>31</v>
      </c>
      <c r="W16" s="246"/>
      <c r="X16" s="236"/>
      <c r="Y16" s="235" t="s">
        <v>188</v>
      </c>
      <c r="Z16" s="246"/>
      <c r="AA16" s="236"/>
      <c r="AB16" s="235" t="s">
        <v>189</v>
      </c>
      <c r="AC16" s="246"/>
      <c r="AD16" s="236"/>
      <c r="AE16" s="235" t="s">
        <v>190</v>
      </c>
      <c r="AF16" s="246"/>
      <c r="AG16" s="236"/>
      <c r="AH16" s="235" t="s">
        <v>191</v>
      </c>
      <c r="AI16" s="246"/>
      <c r="AJ16" s="236"/>
      <c r="AK16" s="235" t="s">
        <v>192</v>
      </c>
      <c r="AL16" s="246"/>
      <c r="AM16" s="236"/>
      <c r="AN16" s="235" t="s">
        <v>193</v>
      </c>
      <c r="AO16" s="246"/>
      <c r="AP16" s="236"/>
      <c r="AQ16" s="235" t="s">
        <v>194</v>
      </c>
      <c r="AR16" s="246"/>
      <c r="AS16" s="236"/>
      <c r="AT16" s="235" t="s">
        <v>195</v>
      </c>
      <c r="AU16" s="246"/>
      <c r="AV16" s="236"/>
      <c r="AW16" s="235" t="s">
        <v>196</v>
      </c>
      <c r="AX16" s="246"/>
      <c r="AY16" s="236"/>
      <c r="AZ16" s="232"/>
      <c r="BA16" s="232"/>
      <c r="BB16" s="232"/>
      <c r="BC16" s="238"/>
      <c r="BD16" s="238"/>
      <c r="BE16" s="234" t="s">
        <v>239</v>
      </c>
      <c r="BF16" s="232" t="s">
        <v>117</v>
      </c>
      <c r="BG16" s="228" t="s">
        <v>116</v>
      </c>
      <c r="BH16" s="228" t="s">
        <v>568</v>
      </c>
      <c r="BI16" s="228" t="s">
        <v>556</v>
      </c>
      <c r="BJ16" s="234" t="s">
        <v>557</v>
      </c>
      <c r="BK16" s="235" t="s">
        <v>569</v>
      </c>
      <c r="BL16" s="236"/>
      <c r="BM16" s="228" t="s">
        <v>559</v>
      </c>
      <c r="BN16" s="228" t="s">
        <v>567</v>
      </c>
      <c r="BO16" s="234" t="s">
        <v>240</v>
      </c>
      <c r="BP16" s="234" t="s">
        <v>241</v>
      </c>
      <c r="BQ16" s="232" t="s">
        <v>117</v>
      </c>
      <c r="BR16" s="228" t="s">
        <v>116</v>
      </c>
      <c r="BS16" s="228" t="s">
        <v>568</v>
      </c>
      <c r="BT16" s="228" t="s">
        <v>556</v>
      </c>
      <c r="BU16" s="234" t="s">
        <v>557</v>
      </c>
      <c r="BV16" s="235" t="s">
        <v>570</v>
      </c>
      <c r="BW16" s="236"/>
      <c r="BX16" s="228" t="s">
        <v>559</v>
      </c>
      <c r="BY16" s="228" t="s">
        <v>560</v>
      </c>
      <c r="BZ16" s="234" t="s">
        <v>562</v>
      </c>
      <c r="CA16" s="234" t="s">
        <v>232</v>
      </c>
      <c r="CB16" s="232" t="s">
        <v>117</v>
      </c>
      <c r="CC16" s="228" t="s">
        <v>116</v>
      </c>
      <c r="CD16" s="234" t="s">
        <v>563</v>
      </c>
      <c r="CE16" s="228" t="s">
        <v>556</v>
      </c>
      <c r="CF16" s="234" t="s">
        <v>557</v>
      </c>
      <c r="CG16" s="235" t="s">
        <v>564</v>
      </c>
      <c r="CH16" s="236"/>
      <c r="CI16" s="228" t="s">
        <v>559</v>
      </c>
      <c r="CJ16" s="228" t="s">
        <v>560</v>
      </c>
      <c r="CK16" s="237" t="s">
        <v>565</v>
      </c>
      <c r="CL16" s="268" t="s">
        <v>558</v>
      </c>
      <c r="CM16" s="269"/>
      <c r="CN16" s="270" t="s">
        <v>566</v>
      </c>
      <c r="CO16" s="270" t="s">
        <v>567</v>
      </c>
    </row>
    <row r="17" spans="1:93" ht="48.75" customHeight="1" x14ac:dyDescent="0.25">
      <c r="A17" s="264"/>
      <c r="B17" s="244"/>
      <c r="C17" s="245"/>
      <c r="D17" s="254"/>
      <c r="E17" s="255"/>
      <c r="F17" s="244"/>
      <c r="G17" s="245"/>
      <c r="H17" s="233"/>
      <c r="I17" s="233"/>
      <c r="J17" s="260"/>
      <c r="K17" s="261"/>
      <c r="L17" s="233"/>
      <c r="M17" s="260"/>
      <c r="N17" s="261"/>
      <c r="O17" s="260"/>
      <c r="P17" s="267"/>
      <c r="Q17" s="260"/>
      <c r="R17" s="261"/>
      <c r="S17" s="233"/>
      <c r="T17" s="233"/>
      <c r="U17" s="233"/>
      <c r="V17" s="142" t="s">
        <v>34</v>
      </c>
      <c r="W17" s="142" t="s">
        <v>35</v>
      </c>
      <c r="X17" s="142" t="s">
        <v>36</v>
      </c>
      <c r="Y17" s="142" t="s">
        <v>34</v>
      </c>
      <c r="Z17" s="142" t="s">
        <v>35</v>
      </c>
      <c r="AA17" s="142" t="s">
        <v>36</v>
      </c>
      <c r="AB17" s="142" t="s">
        <v>34</v>
      </c>
      <c r="AC17" s="142" t="s">
        <v>35</v>
      </c>
      <c r="AD17" s="142" t="s">
        <v>36</v>
      </c>
      <c r="AE17" s="142" t="s">
        <v>34</v>
      </c>
      <c r="AF17" s="142" t="s">
        <v>35</v>
      </c>
      <c r="AG17" s="142" t="s">
        <v>36</v>
      </c>
      <c r="AH17" s="142" t="s">
        <v>34</v>
      </c>
      <c r="AI17" s="142" t="s">
        <v>35</v>
      </c>
      <c r="AJ17" s="142" t="s">
        <v>36</v>
      </c>
      <c r="AK17" s="142" t="s">
        <v>34</v>
      </c>
      <c r="AL17" s="142" t="s">
        <v>35</v>
      </c>
      <c r="AM17" s="142" t="s">
        <v>36</v>
      </c>
      <c r="AN17" s="142" t="s">
        <v>34</v>
      </c>
      <c r="AO17" s="142" t="s">
        <v>35</v>
      </c>
      <c r="AP17" s="142" t="s">
        <v>36</v>
      </c>
      <c r="AQ17" s="142" t="s">
        <v>34</v>
      </c>
      <c r="AR17" s="142" t="s">
        <v>35</v>
      </c>
      <c r="AS17" s="142" t="s">
        <v>36</v>
      </c>
      <c r="AT17" s="142" t="s">
        <v>34</v>
      </c>
      <c r="AU17" s="142" t="s">
        <v>35</v>
      </c>
      <c r="AV17" s="142" t="s">
        <v>36</v>
      </c>
      <c r="AW17" s="142" t="s">
        <v>34</v>
      </c>
      <c r="AX17" s="142" t="s">
        <v>35</v>
      </c>
      <c r="AY17" s="142" t="s">
        <v>36</v>
      </c>
      <c r="AZ17" s="233"/>
      <c r="BA17" s="233"/>
      <c r="BB17" s="233"/>
      <c r="BC17" s="239"/>
      <c r="BD17" s="239"/>
      <c r="BE17" s="233"/>
      <c r="BF17" s="233"/>
      <c r="BG17" s="228"/>
      <c r="BH17" s="228"/>
      <c r="BI17" s="228"/>
      <c r="BJ17" s="233"/>
      <c r="BK17" s="140" t="s">
        <v>9</v>
      </c>
      <c r="BL17" s="140" t="s">
        <v>10</v>
      </c>
      <c r="BM17" s="228"/>
      <c r="BN17" s="228"/>
      <c r="BO17" s="233"/>
      <c r="BP17" s="233"/>
      <c r="BQ17" s="233"/>
      <c r="BR17" s="228"/>
      <c r="BS17" s="228"/>
      <c r="BT17" s="228"/>
      <c r="BU17" s="233"/>
      <c r="BV17" s="140" t="s">
        <v>9</v>
      </c>
      <c r="BW17" s="140" t="s">
        <v>10</v>
      </c>
      <c r="BX17" s="228"/>
      <c r="BY17" s="228"/>
      <c r="BZ17" s="233"/>
      <c r="CA17" s="233"/>
      <c r="CB17" s="233"/>
      <c r="CC17" s="228"/>
      <c r="CD17" s="233"/>
      <c r="CE17" s="228"/>
      <c r="CF17" s="233"/>
      <c r="CG17" s="140" t="s">
        <v>9</v>
      </c>
      <c r="CH17" s="140" t="s">
        <v>10</v>
      </c>
      <c r="CI17" s="228"/>
      <c r="CJ17" s="228"/>
      <c r="CK17" s="239"/>
      <c r="CL17" s="138" t="s">
        <v>9</v>
      </c>
      <c r="CM17" s="138" t="s">
        <v>10</v>
      </c>
      <c r="CN17" s="270"/>
      <c r="CO17" s="270"/>
    </row>
    <row r="18" spans="1:93" ht="38.25" customHeight="1" x14ac:dyDescent="0.25">
      <c r="A18" s="26" t="s">
        <v>33</v>
      </c>
      <c r="B18" s="138" t="s">
        <v>18</v>
      </c>
      <c r="C18" s="138" t="s">
        <v>19</v>
      </c>
      <c r="D18" s="138" t="s">
        <v>2</v>
      </c>
      <c r="E18" s="138" t="s">
        <v>3</v>
      </c>
      <c r="F18" s="138" t="s">
        <v>2</v>
      </c>
      <c r="G18" s="138" t="s">
        <v>3</v>
      </c>
      <c r="H18" s="29" t="s">
        <v>33</v>
      </c>
      <c r="I18" s="29" t="s">
        <v>33</v>
      </c>
      <c r="J18" s="30" t="s">
        <v>12</v>
      </c>
      <c r="K18" s="143" t="s">
        <v>13</v>
      </c>
      <c r="L18" s="29" t="s">
        <v>33</v>
      </c>
      <c r="M18" s="30" t="s">
        <v>12</v>
      </c>
      <c r="N18" s="143" t="s">
        <v>13</v>
      </c>
      <c r="O18" s="31" t="s">
        <v>33</v>
      </c>
      <c r="P18" s="141" t="s">
        <v>14</v>
      </c>
      <c r="Q18" s="141" t="s">
        <v>23</v>
      </c>
      <c r="R18" s="141" t="s">
        <v>24</v>
      </c>
      <c r="S18" s="141" t="s">
        <v>11</v>
      </c>
      <c r="T18" s="141" t="s">
        <v>11</v>
      </c>
      <c r="U18" s="142" t="s">
        <v>11</v>
      </c>
      <c r="V18" s="142" t="s">
        <v>32</v>
      </c>
      <c r="W18" s="142" t="s">
        <v>32</v>
      </c>
      <c r="X18" s="29" t="s">
        <v>33</v>
      </c>
      <c r="Y18" s="142" t="s">
        <v>32</v>
      </c>
      <c r="Z18" s="142" t="s">
        <v>32</v>
      </c>
      <c r="AA18" s="29" t="s">
        <v>33</v>
      </c>
      <c r="AB18" s="142" t="s">
        <v>32</v>
      </c>
      <c r="AC18" s="142" t="s">
        <v>32</v>
      </c>
      <c r="AD18" s="29" t="s">
        <v>33</v>
      </c>
      <c r="AE18" s="142" t="s">
        <v>32</v>
      </c>
      <c r="AF18" s="142" t="s">
        <v>32</v>
      </c>
      <c r="AG18" s="29" t="s">
        <v>33</v>
      </c>
      <c r="AH18" s="142" t="s">
        <v>32</v>
      </c>
      <c r="AI18" s="142" t="s">
        <v>32</v>
      </c>
      <c r="AJ18" s="29" t="s">
        <v>33</v>
      </c>
      <c r="AK18" s="142" t="s">
        <v>32</v>
      </c>
      <c r="AL18" s="142" t="s">
        <v>32</v>
      </c>
      <c r="AM18" s="29" t="s">
        <v>33</v>
      </c>
      <c r="AN18" s="142" t="s">
        <v>32</v>
      </c>
      <c r="AO18" s="142" t="s">
        <v>32</v>
      </c>
      <c r="AP18" s="29" t="s">
        <v>33</v>
      </c>
      <c r="AQ18" s="142" t="s">
        <v>32</v>
      </c>
      <c r="AR18" s="142" t="s">
        <v>32</v>
      </c>
      <c r="AS18" s="29" t="s">
        <v>33</v>
      </c>
      <c r="AT18" s="142" t="s">
        <v>32</v>
      </c>
      <c r="AU18" s="142" t="s">
        <v>32</v>
      </c>
      <c r="AV18" s="29" t="s">
        <v>33</v>
      </c>
      <c r="AW18" s="142" t="s">
        <v>32</v>
      </c>
      <c r="AX18" s="142" t="s">
        <v>32</v>
      </c>
      <c r="AY18" s="29" t="s">
        <v>33</v>
      </c>
      <c r="AZ18" s="29" t="s">
        <v>33</v>
      </c>
      <c r="BA18" s="142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42" t="s">
        <v>8</v>
      </c>
      <c r="BI18" s="29" t="s">
        <v>119</v>
      </c>
      <c r="BJ18" s="142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42" t="s">
        <v>8</v>
      </c>
      <c r="BT18" s="142" t="s">
        <v>119</v>
      </c>
      <c r="BU18" s="142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42" t="s">
        <v>8</v>
      </c>
      <c r="CE18" s="142" t="s">
        <v>119</v>
      </c>
      <c r="CF18" s="142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39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338</v>
      </c>
      <c r="BW20" s="133" t="s">
        <v>338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338</v>
      </c>
      <c r="CM20" s="133" t="s">
        <v>338</v>
      </c>
      <c r="CN20" s="124"/>
      <c r="CO20" s="131"/>
    </row>
    <row r="21" spans="1:93" s="19" customFormat="1" ht="15" customHeight="1" x14ac:dyDescent="0.25">
      <c r="A21" s="9">
        <f>A20+1</f>
        <v>7</v>
      </c>
      <c r="B21" s="10">
        <v>45689</v>
      </c>
      <c r="C21" s="10">
        <v>45716</v>
      </c>
      <c r="D21" s="12" t="s">
        <v>243</v>
      </c>
      <c r="E21" s="11">
        <v>45728</v>
      </c>
      <c r="F21" s="12" t="s">
        <v>293</v>
      </c>
      <c r="G21" s="10">
        <v>45589</v>
      </c>
      <c r="H21" s="12" t="s">
        <v>279</v>
      </c>
      <c r="I21" s="13">
        <v>206114571</v>
      </c>
      <c r="J21" s="12" t="s">
        <v>44</v>
      </c>
      <c r="K21" s="12" t="s">
        <v>59</v>
      </c>
      <c r="L21" s="12" t="s">
        <v>155</v>
      </c>
      <c r="M21" s="12" t="s">
        <v>156</v>
      </c>
      <c r="N21" s="12" t="s">
        <v>157</v>
      </c>
      <c r="O21" s="12" t="s">
        <v>43</v>
      </c>
      <c r="P21" s="14">
        <v>1.85</v>
      </c>
      <c r="Q21" s="15">
        <v>34962</v>
      </c>
      <c r="R21" s="23"/>
      <c r="S21" s="14">
        <v>1275</v>
      </c>
      <c r="T21" s="14">
        <v>1275</v>
      </c>
      <c r="U21" s="14">
        <v>1275.5999999999999</v>
      </c>
      <c r="V21" s="24"/>
      <c r="W21" s="24"/>
      <c r="X21" s="11"/>
      <c r="Y21" s="11" t="s">
        <v>769</v>
      </c>
      <c r="Z21" s="11" t="s">
        <v>770</v>
      </c>
      <c r="AA21" s="11">
        <v>39490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 t="s">
        <v>42</v>
      </c>
      <c r="BA21" s="11" t="s">
        <v>42</v>
      </c>
      <c r="BB21" s="11" t="s">
        <v>42</v>
      </c>
      <c r="BC21" s="14">
        <v>1229.5509999999999</v>
      </c>
      <c r="BD21" s="14">
        <v>0</v>
      </c>
      <c r="BE21" s="20" t="s">
        <v>42</v>
      </c>
      <c r="BF21" s="20" t="s">
        <v>42</v>
      </c>
      <c r="BG21" s="20" t="s">
        <v>42</v>
      </c>
      <c r="BH21" s="18" t="s">
        <v>42</v>
      </c>
      <c r="BI21" s="17" t="s">
        <v>42</v>
      </c>
      <c r="BJ21" s="18">
        <v>0</v>
      </c>
      <c r="BK21" s="18" t="s">
        <v>42</v>
      </c>
      <c r="BL21" s="18" t="s">
        <v>42</v>
      </c>
      <c r="BM21" s="11" t="s">
        <v>42</v>
      </c>
      <c r="BN21" s="11" t="s">
        <v>42</v>
      </c>
      <c r="BO21" s="16" t="s">
        <v>591</v>
      </c>
      <c r="BP21" s="20">
        <v>1229.5509999999999</v>
      </c>
      <c r="BQ21" s="20">
        <v>1230.03</v>
      </c>
      <c r="BR21" s="20">
        <v>0.03</v>
      </c>
      <c r="BS21" s="18">
        <v>1230</v>
      </c>
      <c r="BT21" s="17" t="s">
        <v>42</v>
      </c>
      <c r="BU21" s="18">
        <v>1230</v>
      </c>
      <c r="BV21" s="18" t="s">
        <v>771</v>
      </c>
      <c r="BW21" s="18" t="s">
        <v>772</v>
      </c>
      <c r="BX21" s="10">
        <v>46081</v>
      </c>
      <c r="BY21" s="11" t="s">
        <v>583</v>
      </c>
      <c r="BZ21" s="11" t="s">
        <v>42</v>
      </c>
      <c r="CA21" s="11" t="s">
        <v>42</v>
      </c>
      <c r="CB21" s="11" t="s">
        <v>42</v>
      </c>
      <c r="CC21" s="11" t="s">
        <v>42</v>
      </c>
      <c r="CD21" s="11" t="s">
        <v>42</v>
      </c>
      <c r="CE21" s="11" t="s">
        <v>42</v>
      </c>
      <c r="CF21" s="23">
        <v>0</v>
      </c>
      <c r="CG21" s="11" t="s">
        <v>42</v>
      </c>
      <c r="CH21" s="11" t="s">
        <v>42</v>
      </c>
      <c r="CI21" s="11" t="s">
        <v>42</v>
      </c>
      <c r="CJ21" s="11" t="s">
        <v>42</v>
      </c>
      <c r="CK21" s="18">
        <v>1230</v>
      </c>
      <c r="CL21" s="18" t="s">
        <v>771</v>
      </c>
      <c r="CM21" s="18" t="s">
        <v>772</v>
      </c>
      <c r="CN21" s="10">
        <v>46081</v>
      </c>
      <c r="CO21" s="11" t="s">
        <v>583</v>
      </c>
    </row>
    <row r="22" spans="1:93" s="19" customFormat="1" ht="15" customHeight="1" x14ac:dyDescent="0.25">
      <c r="A22" s="9">
        <f t="shared" ref="A22:A51" si="1">A21+1</f>
        <v>8</v>
      </c>
      <c r="B22" s="10">
        <v>45689</v>
      </c>
      <c r="C22" s="10">
        <v>45716</v>
      </c>
      <c r="D22" s="12" t="s">
        <v>244</v>
      </c>
      <c r="E22" s="11">
        <v>45727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34866</v>
      </c>
      <c r="R22" s="23"/>
      <c r="S22" s="14">
        <v>1846.1</v>
      </c>
      <c r="T22" s="14">
        <v>4037.9160000000002</v>
      </c>
      <c r="U22" s="14">
        <v>2035.6</v>
      </c>
      <c r="V22" s="24"/>
      <c r="W22" s="24"/>
      <c r="X22" s="11"/>
      <c r="Y22" s="11" t="s">
        <v>773</v>
      </c>
      <c r="Z22" s="11" t="s">
        <v>774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1901.7809999999999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1901.7809999999999</v>
      </c>
      <c r="BQ22" s="20">
        <v>1901.8679999999999</v>
      </c>
      <c r="BR22" s="20">
        <v>0.86799999999999999</v>
      </c>
      <c r="BS22" s="18">
        <v>1901</v>
      </c>
      <c r="BT22" s="17" t="s">
        <v>42</v>
      </c>
      <c r="BU22" s="18">
        <v>1901</v>
      </c>
      <c r="BV22" s="18" t="s">
        <v>775</v>
      </c>
      <c r="BW22" s="18" t="s">
        <v>776</v>
      </c>
      <c r="BX22" s="10">
        <v>46081</v>
      </c>
      <c r="BY22" s="11" t="s">
        <v>583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1901</v>
      </c>
      <c r="CL22" s="18" t="s">
        <v>775</v>
      </c>
      <c r="CM22" s="18" t="s">
        <v>776</v>
      </c>
      <c r="CN22" s="10">
        <v>46081</v>
      </c>
      <c r="CO22" s="11" t="s">
        <v>583</v>
      </c>
    </row>
    <row r="23" spans="1:93" s="19" customFormat="1" ht="15" customHeight="1" x14ac:dyDescent="0.25">
      <c r="A23" s="9">
        <f t="shared" si="1"/>
        <v>9</v>
      </c>
      <c r="B23" s="10">
        <v>45689</v>
      </c>
      <c r="C23" s="10">
        <v>45716</v>
      </c>
      <c r="D23" s="12" t="s">
        <v>245</v>
      </c>
      <c r="E23" s="11">
        <v>45729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34866</v>
      </c>
      <c r="R23" s="23"/>
      <c r="S23" s="14">
        <v>1909.2</v>
      </c>
      <c r="T23" s="14">
        <v>4756.5330000000004</v>
      </c>
      <c r="U23" s="14">
        <v>1884.8050000000001</v>
      </c>
      <c r="V23" s="24"/>
      <c r="W23" s="24"/>
      <c r="X23" s="11"/>
      <c r="Y23" s="11" t="s">
        <v>777</v>
      </c>
      <c r="Z23" s="11" t="s">
        <v>778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1642.508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1642.508</v>
      </c>
      <c r="BQ23" s="20">
        <v>1643.0909999999999</v>
      </c>
      <c r="BR23" s="20">
        <v>9.0999999999999998E-2</v>
      </c>
      <c r="BS23" s="18">
        <v>1643</v>
      </c>
      <c r="BT23" s="17" t="s">
        <v>42</v>
      </c>
      <c r="BU23" s="18">
        <v>1643</v>
      </c>
      <c r="BV23" s="18" t="s">
        <v>779</v>
      </c>
      <c r="BW23" s="18" t="s">
        <v>780</v>
      </c>
      <c r="BX23" s="10">
        <v>46081</v>
      </c>
      <c r="BY23" s="11" t="s">
        <v>583</v>
      </c>
      <c r="BZ23" s="11" t="s">
        <v>42</v>
      </c>
      <c r="CA23" s="11" t="s">
        <v>42</v>
      </c>
      <c r="CB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1643</v>
      </c>
      <c r="CL23" s="18" t="s">
        <v>779</v>
      </c>
      <c r="CM23" s="18" t="s">
        <v>780</v>
      </c>
      <c r="CN23" s="10">
        <v>46081</v>
      </c>
      <c r="CO23" s="11" t="s">
        <v>583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339</v>
      </c>
      <c r="BW24" s="133" t="s">
        <v>339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339</v>
      </c>
      <c r="CM24" s="133" t="s">
        <v>339</v>
      </c>
      <c r="CN24" s="124"/>
      <c r="CO24" s="131"/>
    </row>
    <row r="25" spans="1:93" s="19" customFormat="1" ht="15" customHeight="1" x14ac:dyDescent="0.25">
      <c r="A25" s="85">
        <f t="shared" si="1"/>
        <v>11</v>
      </c>
      <c r="B25" s="10">
        <v>45689</v>
      </c>
      <c r="C25" s="10">
        <v>45716</v>
      </c>
      <c r="D25" s="12" t="s">
        <v>247</v>
      </c>
      <c r="E25" s="11">
        <v>45727</v>
      </c>
      <c r="F25" s="12" t="s">
        <v>296</v>
      </c>
      <c r="G25" s="10">
        <v>45624</v>
      </c>
      <c r="H25" s="12" t="s">
        <v>138</v>
      </c>
      <c r="I25" s="12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20">
        <v>2.004</v>
      </c>
      <c r="Q25" s="15">
        <v>33652</v>
      </c>
      <c r="R25" s="23"/>
      <c r="S25" s="14">
        <v>1077.396</v>
      </c>
      <c r="T25" s="14">
        <v>1083.675</v>
      </c>
      <c r="U25" s="14">
        <v>1092.5</v>
      </c>
      <c r="V25" s="24"/>
      <c r="W25" s="24"/>
      <c r="X25" s="11"/>
      <c r="Y25" s="11" t="s">
        <v>781</v>
      </c>
      <c r="Z25" s="11" t="s">
        <v>782</v>
      </c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>
        <v>1025.8009999999999</v>
      </c>
      <c r="BD25" s="14">
        <v>0</v>
      </c>
      <c r="BE25" s="20" t="s">
        <v>42</v>
      </c>
      <c r="BF25" s="20" t="s">
        <v>42</v>
      </c>
      <c r="BG25" s="20" t="s">
        <v>42</v>
      </c>
      <c r="BH25" s="18" t="s">
        <v>42</v>
      </c>
      <c r="BI25" s="17" t="s">
        <v>42</v>
      </c>
      <c r="BJ25" s="18">
        <v>0</v>
      </c>
      <c r="BK25" s="18" t="s">
        <v>42</v>
      </c>
      <c r="BL25" s="18" t="s">
        <v>42</v>
      </c>
      <c r="BM25" s="11" t="s">
        <v>42</v>
      </c>
      <c r="BN25" s="11" t="s">
        <v>42</v>
      </c>
      <c r="BO25" s="106" t="s">
        <v>591</v>
      </c>
      <c r="BP25" s="20">
        <v>1025.8009999999999</v>
      </c>
      <c r="BQ25" s="20">
        <v>1026.691</v>
      </c>
      <c r="BR25" s="20">
        <v>0.69099999999999995</v>
      </c>
      <c r="BS25" s="18">
        <v>1026</v>
      </c>
      <c r="BT25" s="17" t="s">
        <v>42</v>
      </c>
      <c r="BU25" s="18">
        <v>1026</v>
      </c>
      <c r="BV25" s="18" t="s">
        <v>783</v>
      </c>
      <c r="BW25" s="18" t="s">
        <v>784</v>
      </c>
      <c r="BX25" s="10">
        <v>46081</v>
      </c>
      <c r="BY25" s="11" t="s">
        <v>583</v>
      </c>
      <c r="BZ25" s="11" t="s">
        <v>42</v>
      </c>
      <c r="CA25" s="11" t="s">
        <v>42</v>
      </c>
      <c r="CB25" s="11" t="s">
        <v>42</v>
      </c>
      <c r="CC25" s="11" t="s">
        <v>42</v>
      </c>
      <c r="CD25" s="11" t="s">
        <v>42</v>
      </c>
      <c r="CE25" s="11" t="s">
        <v>42</v>
      </c>
      <c r="CF25" s="23">
        <v>0</v>
      </c>
      <c r="CG25" s="11" t="s">
        <v>42</v>
      </c>
      <c r="CH25" s="11" t="s">
        <v>42</v>
      </c>
      <c r="CI25" s="11" t="s">
        <v>42</v>
      </c>
      <c r="CJ25" s="11" t="s">
        <v>42</v>
      </c>
      <c r="CK25" s="18">
        <v>1026</v>
      </c>
      <c r="CL25" s="18" t="s">
        <v>783</v>
      </c>
      <c r="CM25" s="18" t="s">
        <v>785</v>
      </c>
      <c r="CN25" s="10">
        <v>46081</v>
      </c>
      <c r="CO25" s="11" t="s">
        <v>583</v>
      </c>
    </row>
    <row r="26" spans="1:93" s="19" customFormat="1" ht="15" customHeight="1" x14ac:dyDescent="0.25">
      <c r="A26" s="9">
        <f t="shared" si="1"/>
        <v>12</v>
      </c>
      <c r="B26" s="10">
        <v>45689</v>
      </c>
      <c r="C26" s="10">
        <v>45716</v>
      </c>
      <c r="D26" s="12" t="s">
        <v>248</v>
      </c>
      <c r="E26" s="11">
        <v>45728</v>
      </c>
      <c r="F26" s="12" t="s">
        <v>297</v>
      </c>
      <c r="G26" s="10">
        <v>45589</v>
      </c>
      <c r="H26" s="12" t="s">
        <v>126</v>
      </c>
      <c r="I26" s="13">
        <v>829053852</v>
      </c>
      <c r="J26" s="12" t="s">
        <v>81</v>
      </c>
      <c r="K26" s="12" t="s">
        <v>82</v>
      </c>
      <c r="L26" s="12" t="s">
        <v>127</v>
      </c>
      <c r="M26" s="12" t="s">
        <v>81</v>
      </c>
      <c r="N26" s="12" t="s">
        <v>82</v>
      </c>
      <c r="O26" s="12" t="s">
        <v>63</v>
      </c>
      <c r="P26" s="14">
        <v>2</v>
      </c>
      <c r="Q26" s="15">
        <v>34870</v>
      </c>
      <c r="R26" s="23"/>
      <c r="S26" s="14">
        <v>575.64</v>
      </c>
      <c r="T26" s="14">
        <v>572.75199999999995</v>
      </c>
      <c r="U26" s="14">
        <v>682.40099999999995</v>
      </c>
      <c r="V26" s="24"/>
      <c r="W26" s="24"/>
      <c r="X26" s="11"/>
      <c r="Y26" s="11" t="s">
        <v>786</v>
      </c>
      <c r="Z26" s="11" t="s">
        <v>787</v>
      </c>
      <c r="AA26" s="11">
        <v>40176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 t="s">
        <v>128</v>
      </c>
      <c r="BA26" s="21">
        <v>440061.75</v>
      </c>
      <c r="BB26" s="10">
        <v>39486</v>
      </c>
      <c r="BC26" s="14">
        <v>659.75099999999998</v>
      </c>
      <c r="BD26" s="14">
        <v>0</v>
      </c>
      <c r="BE26" s="20" t="s">
        <v>42</v>
      </c>
      <c r="BF26" s="20" t="s">
        <v>42</v>
      </c>
      <c r="BG26" s="20" t="s">
        <v>42</v>
      </c>
      <c r="BH26" s="18" t="s">
        <v>42</v>
      </c>
      <c r="BI26" s="17" t="s">
        <v>42</v>
      </c>
      <c r="BJ26" s="18">
        <v>0</v>
      </c>
      <c r="BK26" s="18" t="s">
        <v>42</v>
      </c>
      <c r="BL26" s="18" t="s">
        <v>42</v>
      </c>
      <c r="BM26" s="11" t="s">
        <v>42</v>
      </c>
      <c r="BN26" s="11" t="s">
        <v>42</v>
      </c>
      <c r="BO26" s="16" t="s">
        <v>182</v>
      </c>
      <c r="BP26" s="20">
        <v>659.75099999999998</v>
      </c>
      <c r="BQ26" s="20">
        <v>660.11300000000006</v>
      </c>
      <c r="BR26" s="20">
        <v>0.113</v>
      </c>
      <c r="BS26" s="18">
        <v>660</v>
      </c>
      <c r="BT26" s="17" t="s">
        <v>42</v>
      </c>
      <c r="BU26" s="18">
        <v>660</v>
      </c>
      <c r="BV26" s="18" t="s">
        <v>788</v>
      </c>
      <c r="BW26" s="18" t="s">
        <v>789</v>
      </c>
      <c r="BX26" s="10">
        <v>46081</v>
      </c>
      <c r="BY26" s="11" t="s">
        <v>583</v>
      </c>
      <c r="BZ26" s="11" t="s">
        <v>42</v>
      </c>
      <c r="CA26" s="11" t="s">
        <v>42</v>
      </c>
      <c r="CB26" s="11" t="s">
        <v>42</v>
      </c>
      <c r="CC26" s="11" t="s">
        <v>42</v>
      </c>
      <c r="CD26" s="11" t="s">
        <v>42</v>
      </c>
      <c r="CE26" s="11" t="s">
        <v>42</v>
      </c>
      <c r="CF26" s="23">
        <v>0</v>
      </c>
      <c r="CG26" s="11" t="s">
        <v>42</v>
      </c>
      <c r="CH26" s="11" t="s">
        <v>42</v>
      </c>
      <c r="CI26" s="11" t="s">
        <v>42</v>
      </c>
      <c r="CJ26" s="11" t="s">
        <v>42</v>
      </c>
      <c r="CK26" s="18">
        <v>660</v>
      </c>
      <c r="CL26" s="18" t="s">
        <v>788</v>
      </c>
      <c r="CM26" s="18" t="s">
        <v>789</v>
      </c>
      <c r="CN26" s="10">
        <v>46081</v>
      </c>
      <c r="CO26" s="11" t="s">
        <v>583</v>
      </c>
    </row>
    <row r="27" spans="1:93" s="19" customFormat="1" ht="15" customHeight="1" x14ac:dyDescent="0.25">
      <c r="A27" s="9">
        <f t="shared" si="1"/>
        <v>13</v>
      </c>
      <c r="B27" s="10">
        <v>45689</v>
      </c>
      <c r="C27" s="10">
        <v>45716</v>
      </c>
      <c r="D27" s="12" t="s">
        <v>249</v>
      </c>
      <c r="E27" s="11">
        <v>45726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34866</v>
      </c>
      <c r="R27" s="23"/>
      <c r="S27" s="14">
        <v>2222.6849999999999</v>
      </c>
      <c r="T27" s="14">
        <v>3022.502</v>
      </c>
      <c r="U27" s="14">
        <v>2194.38</v>
      </c>
      <c r="V27" s="24"/>
      <c r="W27" s="24"/>
      <c r="X27" s="11"/>
      <c r="Y27" s="11" t="s">
        <v>790</v>
      </c>
      <c r="Z27" s="11" t="s">
        <v>791</v>
      </c>
      <c r="AA27" s="11">
        <v>41254</v>
      </c>
      <c r="AB27" s="11" t="s">
        <v>792</v>
      </c>
      <c r="AC27" s="11" t="s">
        <v>793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2084.8560000000002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2084.8560000000002</v>
      </c>
      <c r="BQ27" s="20">
        <v>2085.0680000000002</v>
      </c>
      <c r="BR27" s="20">
        <v>6.8000000000000005E-2</v>
      </c>
      <c r="BS27" s="18">
        <v>2085</v>
      </c>
      <c r="BT27" s="17" t="s">
        <v>42</v>
      </c>
      <c r="BU27" s="18">
        <v>2085</v>
      </c>
      <c r="BV27" s="18" t="s">
        <v>794</v>
      </c>
      <c r="BW27" s="18" t="s">
        <v>795</v>
      </c>
      <c r="BX27" s="10">
        <v>46081</v>
      </c>
      <c r="BY27" s="11" t="s">
        <v>583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2085</v>
      </c>
      <c r="CL27" s="18" t="s">
        <v>794</v>
      </c>
      <c r="CM27" s="18" t="s">
        <v>795</v>
      </c>
      <c r="CN27" s="10">
        <v>46081</v>
      </c>
      <c r="CO27" s="11" t="s">
        <v>583</v>
      </c>
    </row>
    <row r="28" spans="1:93" s="19" customFormat="1" ht="15" customHeight="1" x14ac:dyDescent="0.25">
      <c r="A28" s="9">
        <f t="shared" si="1"/>
        <v>14</v>
      </c>
      <c r="B28" s="10">
        <v>45689</v>
      </c>
      <c r="C28" s="10">
        <v>45716</v>
      </c>
      <c r="D28" s="12" t="s">
        <v>250</v>
      </c>
      <c r="E28" s="11">
        <v>45726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34866</v>
      </c>
      <c r="R28" s="23"/>
      <c r="S28" s="14">
        <v>2844.1660000000002</v>
      </c>
      <c r="T28" s="14">
        <v>3870.0169999999998</v>
      </c>
      <c r="U28" s="14">
        <v>2897.69</v>
      </c>
      <c r="V28" s="24"/>
      <c r="W28" s="24"/>
      <c r="X28" s="11"/>
      <c r="Y28" s="11" t="s">
        <v>796</v>
      </c>
      <c r="Z28" s="11" t="s">
        <v>797</v>
      </c>
      <c r="AA28" s="11">
        <v>41254</v>
      </c>
      <c r="AB28" s="11" t="s">
        <v>798</v>
      </c>
      <c r="AC28" s="11" t="s">
        <v>799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2753.0160000000001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2753.0160000000001</v>
      </c>
      <c r="BQ28" s="20">
        <v>2753.6280000000002</v>
      </c>
      <c r="BR28" s="20">
        <v>0.628</v>
      </c>
      <c r="BS28" s="18">
        <v>2753</v>
      </c>
      <c r="BT28" s="17" t="s">
        <v>42</v>
      </c>
      <c r="BU28" s="18">
        <v>2753</v>
      </c>
      <c r="BV28" s="18" t="s">
        <v>800</v>
      </c>
      <c r="BW28" s="18" t="s">
        <v>801</v>
      </c>
      <c r="BX28" s="10">
        <v>46081</v>
      </c>
      <c r="BY28" s="11" t="s">
        <v>583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2753</v>
      </c>
      <c r="CL28" s="18" t="s">
        <v>800</v>
      </c>
      <c r="CM28" s="18" t="s">
        <v>801</v>
      </c>
      <c r="CN28" s="10">
        <v>46081</v>
      </c>
      <c r="CO28" s="11" t="s">
        <v>583</v>
      </c>
    </row>
    <row r="29" spans="1:93" s="19" customFormat="1" ht="15" customHeight="1" x14ac:dyDescent="0.25">
      <c r="A29" s="9">
        <f t="shared" si="1"/>
        <v>15</v>
      </c>
      <c r="B29" s="10">
        <v>45689</v>
      </c>
      <c r="C29" s="10">
        <v>45716</v>
      </c>
      <c r="D29" s="12" t="s">
        <v>251</v>
      </c>
      <c r="E29" s="11">
        <v>45726</v>
      </c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>
        <v>34866</v>
      </c>
      <c r="R29" s="23"/>
      <c r="S29" s="14">
        <v>1765.4849999999999</v>
      </c>
      <c r="T29" s="14">
        <v>1957.3430000000001</v>
      </c>
      <c r="U29" s="14">
        <v>1770.72</v>
      </c>
      <c r="V29" s="24"/>
      <c r="W29" s="24"/>
      <c r="X29" s="11"/>
      <c r="Y29" s="11" t="s">
        <v>802</v>
      </c>
      <c r="Z29" s="11" t="s">
        <v>803</v>
      </c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>
        <v>1682.4590000000001</v>
      </c>
      <c r="BD29" s="14">
        <v>0</v>
      </c>
      <c r="BE29" s="20" t="s">
        <v>42</v>
      </c>
      <c r="BF29" s="20" t="s">
        <v>42</v>
      </c>
      <c r="BG29" s="20" t="s">
        <v>42</v>
      </c>
      <c r="BH29" s="18" t="s">
        <v>42</v>
      </c>
      <c r="BI29" s="17" t="s">
        <v>42</v>
      </c>
      <c r="BJ29" s="23">
        <v>0</v>
      </c>
      <c r="BK29" s="18" t="s">
        <v>42</v>
      </c>
      <c r="BL29" s="18" t="s">
        <v>42</v>
      </c>
      <c r="BM29" s="11" t="s">
        <v>42</v>
      </c>
      <c r="BN29" s="11" t="s">
        <v>42</v>
      </c>
      <c r="BO29" s="16" t="s">
        <v>591</v>
      </c>
      <c r="BP29" s="20">
        <v>1682.4590000000001</v>
      </c>
      <c r="BQ29" s="20">
        <v>1682.76</v>
      </c>
      <c r="BR29" s="20">
        <v>0.76</v>
      </c>
      <c r="BS29" s="18">
        <v>1682</v>
      </c>
      <c r="BT29" s="17" t="s">
        <v>42</v>
      </c>
      <c r="BU29" s="18">
        <v>1682</v>
      </c>
      <c r="BV29" s="18" t="s">
        <v>804</v>
      </c>
      <c r="BW29" s="18" t="s">
        <v>805</v>
      </c>
      <c r="BX29" s="10">
        <v>46081</v>
      </c>
      <c r="BY29" s="11" t="s">
        <v>583</v>
      </c>
      <c r="BZ29" s="11" t="s">
        <v>42</v>
      </c>
      <c r="CA29" s="11" t="s">
        <v>42</v>
      </c>
      <c r="CB29" s="11" t="s">
        <v>42</v>
      </c>
      <c r="CC29" s="11" t="s">
        <v>42</v>
      </c>
      <c r="CD29" s="11" t="s">
        <v>42</v>
      </c>
      <c r="CE29" s="11" t="s">
        <v>42</v>
      </c>
      <c r="CF29" s="23">
        <v>0</v>
      </c>
      <c r="CG29" s="11" t="s">
        <v>42</v>
      </c>
      <c r="CH29" s="11" t="s">
        <v>42</v>
      </c>
      <c r="CI29" s="11" t="s">
        <v>42</v>
      </c>
      <c r="CJ29" s="11" t="s">
        <v>42</v>
      </c>
      <c r="CK29" s="18">
        <v>1682</v>
      </c>
      <c r="CL29" s="18" t="s">
        <v>804</v>
      </c>
      <c r="CM29" s="18" t="s">
        <v>805</v>
      </c>
      <c r="CN29" s="10">
        <v>46081</v>
      </c>
      <c r="CO29" s="11" t="s">
        <v>583</v>
      </c>
    </row>
    <row r="30" spans="1:93" s="19" customFormat="1" ht="15" customHeight="1" x14ac:dyDescent="0.25">
      <c r="A30" s="9">
        <f t="shared" si="1"/>
        <v>16</v>
      </c>
      <c r="B30" s="10">
        <v>45689</v>
      </c>
      <c r="C30" s="10">
        <v>45716</v>
      </c>
      <c r="D30" s="12" t="s">
        <v>252</v>
      </c>
      <c r="E30" s="11">
        <v>45728</v>
      </c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>
        <v>34866</v>
      </c>
      <c r="R30" s="23"/>
      <c r="S30" s="14">
        <v>1221</v>
      </c>
      <c r="T30" s="14">
        <v>1221</v>
      </c>
      <c r="U30" s="14">
        <v>1110.02</v>
      </c>
      <c r="V30" s="24"/>
      <c r="W30" s="24"/>
      <c r="X30" s="11"/>
      <c r="Y30" s="11" t="s">
        <v>806</v>
      </c>
      <c r="Z30" s="11" t="s">
        <v>807</v>
      </c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>
        <v>1057.162</v>
      </c>
      <c r="BD30" s="14">
        <v>0</v>
      </c>
      <c r="BE30" s="20" t="s">
        <v>42</v>
      </c>
      <c r="BF30" s="20" t="s">
        <v>42</v>
      </c>
      <c r="BG30" s="20" t="s">
        <v>42</v>
      </c>
      <c r="BH30" s="18" t="s">
        <v>42</v>
      </c>
      <c r="BI30" s="17" t="s">
        <v>42</v>
      </c>
      <c r="BJ30" s="18">
        <v>0</v>
      </c>
      <c r="BK30" s="18" t="s">
        <v>42</v>
      </c>
      <c r="BL30" s="18" t="s">
        <v>42</v>
      </c>
      <c r="BM30" s="11" t="s">
        <v>42</v>
      </c>
      <c r="BN30" s="11" t="s">
        <v>42</v>
      </c>
      <c r="BO30" s="16" t="s">
        <v>181</v>
      </c>
      <c r="BP30" s="20">
        <v>1057.162</v>
      </c>
      <c r="BQ30" s="20">
        <v>1057.6959999999999</v>
      </c>
      <c r="BR30" s="20">
        <v>0.69599999999999995</v>
      </c>
      <c r="BS30" s="18">
        <v>1057</v>
      </c>
      <c r="BT30" s="17" t="s">
        <v>42</v>
      </c>
      <c r="BU30" s="18">
        <v>1057</v>
      </c>
      <c r="BV30" s="18" t="s">
        <v>808</v>
      </c>
      <c r="BW30" s="18" t="s">
        <v>809</v>
      </c>
      <c r="BX30" s="10">
        <v>46081</v>
      </c>
      <c r="BY30" s="11" t="s">
        <v>583</v>
      </c>
      <c r="BZ30" s="11" t="s">
        <v>42</v>
      </c>
      <c r="CA30" s="11" t="s">
        <v>42</v>
      </c>
      <c r="CB30" s="11" t="s">
        <v>42</v>
      </c>
      <c r="CC30" s="11" t="s">
        <v>42</v>
      </c>
      <c r="CD30" s="11" t="s">
        <v>42</v>
      </c>
      <c r="CE30" s="11" t="s">
        <v>42</v>
      </c>
      <c r="CF30" s="23">
        <v>0</v>
      </c>
      <c r="CG30" s="11" t="s">
        <v>42</v>
      </c>
      <c r="CH30" s="11" t="s">
        <v>42</v>
      </c>
      <c r="CI30" s="11" t="s">
        <v>42</v>
      </c>
      <c r="CJ30" s="11" t="s">
        <v>42</v>
      </c>
      <c r="CK30" s="18">
        <v>1057</v>
      </c>
      <c r="CL30" s="18" t="s">
        <v>808</v>
      </c>
      <c r="CM30" s="18" t="s">
        <v>809</v>
      </c>
      <c r="CN30" s="10">
        <v>46081</v>
      </c>
      <c r="CO30" s="11" t="s">
        <v>583</v>
      </c>
    </row>
    <row r="31" spans="1:93" s="19" customFormat="1" ht="15" customHeight="1" x14ac:dyDescent="0.25">
      <c r="A31" s="9">
        <f t="shared" si="1"/>
        <v>17</v>
      </c>
      <c r="B31" s="10">
        <v>45689</v>
      </c>
      <c r="C31" s="10">
        <v>45716</v>
      </c>
      <c r="D31" s="12" t="s">
        <v>253</v>
      </c>
      <c r="E31" s="11">
        <v>45727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34782</v>
      </c>
      <c r="R31" s="23"/>
      <c r="S31" s="14">
        <v>2095.4949999999999</v>
      </c>
      <c r="T31" s="14">
        <v>2095.4949999999999</v>
      </c>
      <c r="U31" s="14">
        <v>2224.9079999999999</v>
      </c>
      <c r="V31" s="24"/>
      <c r="W31" s="24"/>
      <c r="X31" s="11"/>
      <c r="Y31" s="11" t="s">
        <v>810</v>
      </c>
      <c r="Z31" s="11" t="s">
        <v>811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2159.0079999999998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591</v>
      </c>
      <c r="BP31" s="20">
        <v>2159.0079999999998</v>
      </c>
      <c r="BQ31" s="20">
        <v>2159.5279999999998</v>
      </c>
      <c r="BR31" s="20">
        <v>0.52800000000000002</v>
      </c>
      <c r="BS31" s="18">
        <v>2159</v>
      </c>
      <c r="BT31" s="17" t="s">
        <v>42</v>
      </c>
      <c r="BU31" s="18">
        <v>2159</v>
      </c>
      <c r="BV31" s="18" t="s">
        <v>812</v>
      </c>
      <c r="BW31" s="18" t="s">
        <v>813</v>
      </c>
      <c r="BX31" s="10">
        <v>46081</v>
      </c>
      <c r="BY31" s="11" t="s">
        <v>583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2159</v>
      </c>
      <c r="CL31" s="18" t="s">
        <v>812</v>
      </c>
      <c r="CM31" s="18" t="s">
        <v>813</v>
      </c>
      <c r="CN31" s="10">
        <v>46081</v>
      </c>
      <c r="CO31" s="11" t="s">
        <v>583</v>
      </c>
    </row>
    <row r="32" spans="1:93" s="19" customFormat="1" ht="15" customHeight="1" x14ac:dyDescent="0.25">
      <c r="A32" s="9">
        <f t="shared" si="1"/>
        <v>18</v>
      </c>
      <c r="B32" s="10">
        <v>45689</v>
      </c>
      <c r="C32" s="10">
        <v>45716</v>
      </c>
      <c r="D32" s="12" t="s">
        <v>254</v>
      </c>
      <c r="E32" s="11">
        <v>45726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34870</v>
      </c>
      <c r="R32" s="23"/>
      <c r="S32" s="14">
        <v>210.37299999999999</v>
      </c>
      <c r="T32" s="14">
        <v>210.37299999999999</v>
      </c>
      <c r="U32" s="14">
        <v>211.85499999999999</v>
      </c>
      <c r="V32" s="24"/>
      <c r="W32" s="24"/>
      <c r="X32" s="11"/>
      <c r="Y32" s="11" t="s">
        <v>814</v>
      </c>
      <c r="Z32" s="11" t="s">
        <v>815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192.4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192.4</v>
      </c>
      <c r="BQ32" s="20">
        <v>192.63900000000001</v>
      </c>
      <c r="BR32" s="20">
        <v>0.63900000000000001</v>
      </c>
      <c r="BS32" s="18">
        <v>192</v>
      </c>
      <c r="BT32" s="17" t="s">
        <v>42</v>
      </c>
      <c r="BU32" s="18">
        <v>192</v>
      </c>
      <c r="BV32" s="18" t="s">
        <v>816</v>
      </c>
      <c r="BW32" s="18" t="s">
        <v>817</v>
      </c>
      <c r="BX32" s="10">
        <v>46081</v>
      </c>
      <c r="BY32" s="11" t="s">
        <v>583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192</v>
      </c>
      <c r="CL32" s="18" t="s">
        <v>816</v>
      </c>
      <c r="CM32" s="18" t="s">
        <v>817</v>
      </c>
      <c r="CN32" s="10">
        <v>46081</v>
      </c>
      <c r="CO32" s="11" t="s">
        <v>583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591</v>
      </c>
      <c r="BP33" s="132"/>
      <c r="BQ33" s="132"/>
      <c r="BR33" s="132"/>
      <c r="BS33" s="133"/>
      <c r="BT33" s="134"/>
      <c r="BU33" s="133">
        <v>0</v>
      </c>
      <c r="BV33" s="133" t="s">
        <v>340</v>
      </c>
      <c r="BW33" s="133" t="s">
        <v>340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340</v>
      </c>
      <c r="CM33" s="133" t="s">
        <v>340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45689</v>
      </c>
      <c r="C34" s="10">
        <v>45716</v>
      </c>
      <c r="D34" s="12" t="s">
        <v>256</v>
      </c>
      <c r="E34" s="11">
        <v>45729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34781</v>
      </c>
      <c r="R34" s="23"/>
      <c r="S34" s="14">
        <v>3933.8</v>
      </c>
      <c r="T34" s="14">
        <v>6460.42</v>
      </c>
      <c r="U34" s="14">
        <v>3491.9</v>
      </c>
      <c r="V34" s="24"/>
      <c r="W34" s="24"/>
      <c r="X34" s="11"/>
      <c r="Y34" s="11" t="s">
        <v>818</v>
      </c>
      <c r="Z34" s="11" t="s">
        <v>819</v>
      </c>
      <c r="AA34" s="11">
        <v>38681</v>
      </c>
      <c r="AB34" s="11" t="s">
        <v>820</v>
      </c>
      <c r="AC34" s="11" t="s">
        <v>821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3232.6379999999999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591</v>
      </c>
      <c r="BP34" s="20">
        <v>3232.6379999999999</v>
      </c>
      <c r="BQ34" s="20">
        <v>3232.7220000000002</v>
      </c>
      <c r="BR34" s="20">
        <v>0.72199999999999998</v>
      </c>
      <c r="BS34" s="18">
        <v>3232</v>
      </c>
      <c r="BT34" s="17" t="s">
        <v>42</v>
      </c>
      <c r="BU34" s="18">
        <v>3232</v>
      </c>
      <c r="BV34" s="18" t="s">
        <v>822</v>
      </c>
      <c r="BW34" s="18" t="s">
        <v>823</v>
      </c>
      <c r="BX34" s="10">
        <v>46081</v>
      </c>
      <c r="BY34" s="11" t="s">
        <v>583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3232</v>
      </c>
      <c r="CL34" s="18" t="s">
        <v>822</v>
      </c>
      <c r="CM34" s="18" t="s">
        <v>823</v>
      </c>
      <c r="CN34" s="10">
        <v>46081</v>
      </c>
      <c r="CO34" s="11" t="s">
        <v>583</v>
      </c>
    </row>
    <row r="35" spans="1:93" s="19" customFormat="1" ht="15" customHeight="1" x14ac:dyDescent="0.25">
      <c r="A35" s="9">
        <f t="shared" si="1"/>
        <v>21</v>
      </c>
      <c r="B35" s="10">
        <v>45689</v>
      </c>
      <c r="C35" s="10">
        <v>45716</v>
      </c>
      <c r="D35" s="12" t="s">
        <v>257</v>
      </c>
      <c r="E35" s="11">
        <v>45729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34780</v>
      </c>
      <c r="R35" s="23"/>
      <c r="S35" s="14">
        <v>1420</v>
      </c>
      <c r="T35" s="14">
        <v>7208.076</v>
      </c>
      <c r="U35" s="14">
        <v>1339.5</v>
      </c>
      <c r="V35" s="24"/>
      <c r="W35" s="24"/>
      <c r="X35" s="11"/>
      <c r="Y35" s="11" t="s">
        <v>824</v>
      </c>
      <c r="Z35" s="11" t="s">
        <v>825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1039.289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591</v>
      </c>
      <c r="BP35" s="20">
        <v>1039.289</v>
      </c>
      <c r="BQ35" s="20">
        <v>1040.288</v>
      </c>
      <c r="BR35" s="20">
        <v>0.28799999999999998</v>
      </c>
      <c r="BS35" s="18">
        <v>1040</v>
      </c>
      <c r="BT35" s="17" t="s">
        <v>42</v>
      </c>
      <c r="BU35" s="18">
        <v>1040</v>
      </c>
      <c r="BV35" s="18" t="s">
        <v>826</v>
      </c>
      <c r="BW35" s="18" t="s">
        <v>827</v>
      </c>
      <c r="BX35" s="10">
        <v>46081</v>
      </c>
      <c r="BY35" s="11" t="s">
        <v>583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1040</v>
      </c>
      <c r="CL35" s="18" t="s">
        <v>826</v>
      </c>
      <c r="CM35" s="18" t="s">
        <v>827</v>
      </c>
      <c r="CN35" s="10">
        <v>46081</v>
      </c>
      <c r="CO35" s="11" t="s">
        <v>583</v>
      </c>
    </row>
    <row r="36" spans="1:93" s="19" customFormat="1" ht="15" customHeight="1" x14ac:dyDescent="0.25">
      <c r="A36" s="9">
        <f t="shared" si="1"/>
        <v>22</v>
      </c>
      <c r="B36" s="10">
        <v>45689</v>
      </c>
      <c r="C36" s="10">
        <v>45716</v>
      </c>
      <c r="D36" s="12" t="s">
        <v>258</v>
      </c>
      <c r="E36" s="11">
        <v>45728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34866</v>
      </c>
      <c r="R36" s="23"/>
      <c r="S36" s="14">
        <v>9391.3760000000002</v>
      </c>
      <c r="T36" s="14">
        <v>19204.986000000001</v>
      </c>
      <c r="U36" s="14">
        <v>8717.1260000000002</v>
      </c>
      <c r="V36" s="24"/>
      <c r="W36" s="24"/>
      <c r="X36" s="11"/>
      <c r="Y36" s="11" t="s">
        <v>828</v>
      </c>
      <c r="Z36" s="11" t="s">
        <v>829</v>
      </c>
      <c r="AA36" s="11">
        <v>39198</v>
      </c>
      <c r="AB36" s="11" t="s">
        <v>830</v>
      </c>
      <c r="AC36" s="11" t="s">
        <v>831</v>
      </c>
      <c r="AD36" s="11">
        <v>39198</v>
      </c>
      <c r="AE36" s="11" t="s">
        <v>832</v>
      </c>
      <c r="AF36" s="11" t="s">
        <v>833</v>
      </c>
      <c r="AG36" s="11">
        <v>39198</v>
      </c>
      <c r="AH36" s="11" t="s">
        <v>834</v>
      </c>
      <c r="AI36" s="11" t="s">
        <v>835</v>
      </c>
      <c r="AJ36" s="11">
        <v>39198</v>
      </c>
      <c r="AK36" s="11" t="s">
        <v>836</v>
      </c>
      <c r="AL36" s="11" t="s">
        <v>837</v>
      </c>
      <c r="AM36" s="11">
        <v>39198</v>
      </c>
      <c r="AN36" s="11" t="s">
        <v>838</v>
      </c>
      <c r="AO36" s="11" t="s">
        <v>839</v>
      </c>
      <c r="AP36" s="11">
        <v>39198</v>
      </c>
      <c r="AQ36" s="11"/>
      <c r="AR36" s="11"/>
      <c r="AS36" s="11"/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8032.1779999999999</v>
      </c>
      <c r="BD36" s="14">
        <v>0</v>
      </c>
      <c r="BE36" s="14">
        <v>8032.1779999999999</v>
      </c>
      <c r="BF36" s="20">
        <v>8033.0569999999998</v>
      </c>
      <c r="BG36" s="20">
        <v>5.7000000000000002E-2</v>
      </c>
      <c r="BH36" s="18">
        <v>8033</v>
      </c>
      <c r="BI36" s="17" t="s">
        <v>42</v>
      </c>
      <c r="BJ36" s="15">
        <v>8033</v>
      </c>
      <c r="BK36" s="12" t="s">
        <v>840</v>
      </c>
      <c r="BL36" s="12" t="s">
        <v>841</v>
      </c>
      <c r="BM36" s="10">
        <v>46081</v>
      </c>
      <c r="BN36" s="11" t="s">
        <v>583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8033</v>
      </c>
      <c r="CL36" s="12" t="s">
        <v>840</v>
      </c>
      <c r="CM36" s="12" t="s">
        <v>841</v>
      </c>
      <c r="CN36" s="10">
        <v>46081</v>
      </c>
      <c r="CO36" s="11" t="s">
        <v>583</v>
      </c>
    </row>
    <row r="37" spans="1:93" s="19" customFormat="1" ht="15" customHeight="1" x14ac:dyDescent="0.25">
      <c r="A37" s="9">
        <f t="shared" si="1"/>
        <v>23</v>
      </c>
      <c r="B37" s="10">
        <v>45689</v>
      </c>
      <c r="C37" s="10">
        <v>45716</v>
      </c>
      <c r="D37" s="12" t="s">
        <v>259</v>
      </c>
      <c r="E37" s="11">
        <v>45726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34866</v>
      </c>
      <c r="R37" s="23"/>
      <c r="S37" s="14">
        <v>7050</v>
      </c>
      <c r="T37" s="14">
        <v>11836.137000000001</v>
      </c>
      <c r="U37" s="14">
        <v>7488.4</v>
      </c>
      <c r="V37" s="24"/>
      <c r="W37" s="24"/>
      <c r="X37" s="11"/>
      <c r="Y37" s="11" t="s">
        <v>842</v>
      </c>
      <c r="Z37" s="11" t="s">
        <v>843</v>
      </c>
      <c r="AA37" s="11">
        <v>38471</v>
      </c>
      <c r="AB37" s="11" t="s">
        <v>844</v>
      </c>
      <c r="AC37" s="11" t="s">
        <v>845</v>
      </c>
      <c r="AD37" s="11">
        <v>38471</v>
      </c>
      <c r="AE37" s="11" t="s">
        <v>846</v>
      </c>
      <c r="AF37" s="11" t="s">
        <v>847</v>
      </c>
      <c r="AG37" s="11">
        <v>39925</v>
      </c>
      <c r="AH37" s="11" t="s">
        <v>848</v>
      </c>
      <c r="AI37" s="11" t="s">
        <v>849</v>
      </c>
      <c r="AJ37" s="11">
        <v>39925</v>
      </c>
      <c r="AK37" s="11" t="s">
        <v>786</v>
      </c>
      <c r="AL37" s="11" t="s">
        <v>850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7124.8630000000003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7124.8630000000003</v>
      </c>
      <c r="BQ37" s="20">
        <v>7125.7430000000004</v>
      </c>
      <c r="BR37" s="20">
        <v>0.74299999999999999</v>
      </c>
      <c r="BS37" s="18">
        <v>7125</v>
      </c>
      <c r="BT37" s="17" t="s">
        <v>42</v>
      </c>
      <c r="BU37" s="18">
        <v>7125</v>
      </c>
      <c r="BV37" s="18" t="s">
        <v>851</v>
      </c>
      <c r="BW37" s="18" t="s">
        <v>852</v>
      </c>
      <c r="BX37" s="10">
        <v>46081</v>
      </c>
      <c r="BY37" s="11" t="s">
        <v>583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7125</v>
      </c>
      <c r="CL37" s="18" t="s">
        <v>851</v>
      </c>
      <c r="CM37" s="18" t="s">
        <v>852</v>
      </c>
      <c r="CN37" s="10">
        <v>46081</v>
      </c>
      <c r="CO37" s="11" t="s">
        <v>583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341</v>
      </c>
      <c r="BL38" s="125" t="s">
        <v>341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341</v>
      </c>
      <c r="CM38" s="125" t="s">
        <v>341</v>
      </c>
      <c r="CN38" s="124"/>
      <c r="CO38" s="131"/>
    </row>
    <row r="39" spans="1:93" s="19" customFormat="1" ht="15" customHeight="1" x14ac:dyDescent="0.25">
      <c r="A39" s="85">
        <f t="shared" si="1"/>
        <v>25</v>
      </c>
      <c r="B39" s="10">
        <v>45689</v>
      </c>
      <c r="C39" s="10">
        <v>45716</v>
      </c>
      <c r="D39" s="12" t="s">
        <v>261</v>
      </c>
      <c r="E39" s="11">
        <v>45727</v>
      </c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23">
        <v>34502</v>
      </c>
      <c r="R39" s="23"/>
      <c r="S39" s="20">
        <v>4475.3999999999996</v>
      </c>
      <c r="T39" s="20">
        <v>4475.3999999999996</v>
      </c>
      <c r="U39" s="20">
        <v>4459.2</v>
      </c>
      <c r="V39" s="24"/>
      <c r="W39" s="24"/>
      <c r="X39" s="11"/>
      <c r="Y39" s="11" t="s">
        <v>853</v>
      </c>
      <c r="Z39" s="11" t="s">
        <v>845</v>
      </c>
      <c r="AA39" s="11">
        <v>41153</v>
      </c>
      <c r="AB39" s="11" t="s">
        <v>854</v>
      </c>
      <c r="AC39" s="11" t="s">
        <v>855</v>
      </c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20">
        <v>3799.404</v>
      </c>
      <c r="BD39" s="20">
        <v>0</v>
      </c>
      <c r="BE39" s="20">
        <v>3799.404</v>
      </c>
      <c r="BF39" s="20">
        <v>3799.5239999999999</v>
      </c>
      <c r="BG39" s="20">
        <v>0.52400000000000002</v>
      </c>
      <c r="BH39" s="18">
        <v>3799</v>
      </c>
      <c r="BI39" s="17" t="s">
        <v>42</v>
      </c>
      <c r="BJ39" s="18">
        <v>3799</v>
      </c>
      <c r="BK39" s="12" t="s">
        <v>856</v>
      </c>
      <c r="BL39" s="12" t="s">
        <v>857</v>
      </c>
      <c r="BM39" s="10">
        <v>46081</v>
      </c>
      <c r="BN39" s="11" t="s">
        <v>583</v>
      </c>
      <c r="BO39" s="18" t="s">
        <v>42</v>
      </c>
      <c r="BP39" s="20" t="s">
        <v>42</v>
      </c>
      <c r="BQ39" s="20" t="s">
        <v>42</v>
      </c>
      <c r="BR39" s="20" t="s">
        <v>42</v>
      </c>
      <c r="BS39" s="18" t="s">
        <v>42</v>
      </c>
      <c r="BT39" s="17" t="s">
        <v>42</v>
      </c>
      <c r="BU39" s="23">
        <v>0</v>
      </c>
      <c r="BV39" s="12" t="s">
        <v>42</v>
      </c>
      <c r="BW39" s="12" t="s">
        <v>42</v>
      </c>
      <c r="BX39" s="11"/>
      <c r="BY39" s="11"/>
      <c r="BZ39" s="11" t="s">
        <v>42</v>
      </c>
      <c r="CA39" s="11" t="s">
        <v>42</v>
      </c>
      <c r="CB39" s="11" t="s">
        <v>42</v>
      </c>
      <c r="CC39" s="11" t="s">
        <v>42</v>
      </c>
      <c r="CD39" s="11" t="s">
        <v>42</v>
      </c>
      <c r="CE39" s="11" t="s">
        <v>42</v>
      </c>
      <c r="CF39" s="23">
        <v>0</v>
      </c>
      <c r="CG39" s="11" t="s">
        <v>42</v>
      </c>
      <c r="CH39" s="11" t="s">
        <v>42</v>
      </c>
      <c r="CI39" s="11" t="s">
        <v>42</v>
      </c>
      <c r="CJ39" s="11" t="s">
        <v>42</v>
      </c>
      <c r="CK39" s="15">
        <v>3799</v>
      </c>
      <c r="CL39" s="12" t="s">
        <v>856</v>
      </c>
      <c r="CM39" s="12" t="s">
        <v>857</v>
      </c>
      <c r="CN39" s="10">
        <v>46081</v>
      </c>
      <c r="CO39" s="11" t="s">
        <v>583</v>
      </c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858</v>
      </c>
      <c r="BW40" s="133" t="s">
        <v>859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342</v>
      </c>
      <c r="CM40" s="133" t="s">
        <v>342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45689</v>
      </c>
      <c r="C41" s="10">
        <v>45716</v>
      </c>
      <c r="D41" s="12" t="s">
        <v>263</v>
      </c>
      <c r="E41" s="11">
        <v>45727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34804</v>
      </c>
      <c r="R41" s="23">
        <v>9511</v>
      </c>
      <c r="S41" s="14">
        <v>74122.100000000006</v>
      </c>
      <c r="T41" s="14">
        <v>61655.53</v>
      </c>
      <c r="U41" s="14">
        <v>32257.042000000001</v>
      </c>
      <c r="V41" s="24"/>
      <c r="W41" s="24"/>
      <c r="X41" s="11"/>
      <c r="Y41" s="11" t="s">
        <v>860</v>
      </c>
      <c r="Z41" s="11" t="s">
        <v>861</v>
      </c>
      <c r="AA41" s="11">
        <v>45141</v>
      </c>
      <c r="AB41" s="11" t="s">
        <v>862</v>
      </c>
      <c r="AC41" s="11" t="s">
        <v>863</v>
      </c>
      <c r="AD41" s="11">
        <v>45141</v>
      </c>
      <c r="AE41" s="11" t="s">
        <v>607</v>
      </c>
      <c r="AF41" s="11" t="s">
        <v>864</v>
      </c>
      <c r="AG41" s="11">
        <v>45141</v>
      </c>
      <c r="AH41" s="11" t="s">
        <v>865</v>
      </c>
      <c r="AI41" s="11" t="s">
        <v>866</v>
      </c>
      <c r="AJ41" s="11">
        <v>34144</v>
      </c>
      <c r="AK41" s="11" t="s">
        <v>867</v>
      </c>
      <c r="AL41" s="11" t="s">
        <v>868</v>
      </c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26183.289000000001</v>
      </c>
      <c r="BD41" s="14">
        <v>0</v>
      </c>
      <c r="BE41" s="20">
        <v>26183.289000000001</v>
      </c>
      <c r="BF41" s="20">
        <v>26184.105</v>
      </c>
      <c r="BG41" s="20">
        <v>0.105</v>
      </c>
      <c r="BH41" s="18">
        <v>26184</v>
      </c>
      <c r="BI41" s="17" t="s">
        <v>42</v>
      </c>
      <c r="BJ41" s="15">
        <v>26184</v>
      </c>
      <c r="BK41" s="12" t="s">
        <v>869</v>
      </c>
      <c r="BL41" s="12" t="s">
        <v>870</v>
      </c>
      <c r="BM41" s="10">
        <v>46081</v>
      </c>
      <c r="BN41" s="11" t="s">
        <v>583</v>
      </c>
      <c r="BO41" s="16" t="s">
        <v>591</v>
      </c>
      <c r="BP41" s="20">
        <v>0</v>
      </c>
      <c r="BQ41" s="20">
        <v>0.96899999999999997</v>
      </c>
      <c r="BR41" s="20">
        <v>0.96899999999999997</v>
      </c>
      <c r="BS41" s="18">
        <v>0</v>
      </c>
      <c r="BT41" s="17" t="s">
        <v>42</v>
      </c>
      <c r="BU41" s="15">
        <v>0</v>
      </c>
      <c r="BV41" s="12" t="s">
        <v>343</v>
      </c>
      <c r="BW41" s="12" t="s">
        <v>343</v>
      </c>
      <c r="BX41" s="10"/>
      <c r="BY41" s="11"/>
      <c r="BZ41" s="22" t="s">
        <v>183</v>
      </c>
      <c r="CA41" s="20">
        <v>0</v>
      </c>
      <c r="CB41" s="20">
        <v>0.26400000000000001</v>
      </c>
      <c r="CC41" s="20">
        <v>0.26400000000000001</v>
      </c>
      <c r="CD41" s="18">
        <v>0</v>
      </c>
      <c r="CE41" s="17" t="s">
        <v>42</v>
      </c>
      <c r="CF41" s="23">
        <v>0</v>
      </c>
      <c r="CG41" s="12" t="s">
        <v>343</v>
      </c>
      <c r="CH41" s="12" t="s">
        <v>343</v>
      </c>
      <c r="CI41" s="10"/>
      <c r="CJ41" s="11"/>
      <c r="CK41" s="15">
        <v>26184</v>
      </c>
      <c r="CL41" s="12" t="s">
        <v>869</v>
      </c>
      <c r="CM41" s="12" t="s">
        <v>870</v>
      </c>
      <c r="CN41" s="10">
        <v>46081</v>
      </c>
      <c r="CO41" s="11" t="s">
        <v>583</v>
      </c>
    </row>
    <row r="42" spans="1:93" s="19" customFormat="1" ht="15" customHeight="1" x14ac:dyDescent="0.25">
      <c r="A42" s="9">
        <f t="shared" si="1"/>
        <v>28</v>
      </c>
      <c r="B42" s="10">
        <v>45689</v>
      </c>
      <c r="C42" s="10">
        <v>45716</v>
      </c>
      <c r="D42" s="12" t="s">
        <v>264</v>
      </c>
      <c r="E42" s="11">
        <v>45726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34866</v>
      </c>
      <c r="R42" s="23"/>
      <c r="S42" s="14">
        <v>61539</v>
      </c>
      <c r="T42" s="14">
        <v>52411</v>
      </c>
      <c r="U42" s="14">
        <v>42125</v>
      </c>
      <c r="V42" s="24">
        <v>14.31</v>
      </c>
      <c r="W42" s="24">
        <v>82.98</v>
      </c>
      <c r="X42" s="11">
        <v>39505</v>
      </c>
      <c r="Y42" s="11" t="s">
        <v>871</v>
      </c>
      <c r="Z42" s="11" t="s">
        <v>872</v>
      </c>
      <c r="AA42" s="11">
        <v>45245</v>
      </c>
      <c r="AB42" s="11" t="s">
        <v>873</v>
      </c>
      <c r="AC42" s="11" t="s">
        <v>874</v>
      </c>
      <c r="AD42" s="11">
        <v>45245</v>
      </c>
      <c r="AE42" s="11" t="s">
        <v>875</v>
      </c>
      <c r="AF42" s="11" t="s">
        <v>876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38259.565000000002</v>
      </c>
      <c r="BD42" s="14">
        <v>0</v>
      </c>
      <c r="BE42" s="20">
        <v>31470.899000000001</v>
      </c>
      <c r="BF42" s="20">
        <v>31471.213</v>
      </c>
      <c r="BG42" s="20">
        <v>0.21299999999999999</v>
      </c>
      <c r="BH42" s="18">
        <v>31471</v>
      </c>
      <c r="BI42" s="17" t="s">
        <v>42</v>
      </c>
      <c r="BJ42" s="18">
        <v>31471</v>
      </c>
      <c r="BK42" s="12" t="s">
        <v>877</v>
      </c>
      <c r="BL42" s="12" t="s">
        <v>878</v>
      </c>
      <c r="BM42" s="10">
        <v>46081</v>
      </c>
      <c r="BN42" s="11" t="s">
        <v>583</v>
      </c>
      <c r="BO42" s="16" t="s">
        <v>591</v>
      </c>
      <c r="BP42" s="20">
        <v>6788.6660000000002</v>
      </c>
      <c r="BQ42" s="20">
        <v>6789.0919999999996</v>
      </c>
      <c r="BR42" s="20">
        <v>9.1999999999999998E-2</v>
      </c>
      <c r="BS42" s="18">
        <v>6789</v>
      </c>
      <c r="BT42" s="17" t="s">
        <v>42</v>
      </c>
      <c r="BU42" s="18">
        <v>6789</v>
      </c>
      <c r="BV42" s="12" t="s">
        <v>879</v>
      </c>
      <c r="BW42" s="12" t="s">
        <v>880</v>
      </c>
      <c r="BX42" s="10">
        <v>46081</v>
      </c>
      <c r="BY42" s="11" t="s">
        <v>583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38260</v>
      </c>
      <c r="CL42" s="12" t="s">
        <v>877</v>
      </c>
      <c r="CM42" s="12" t="s">
        <v>880</v>
      </c>
      <c r="CN42" s="10">
        <v>46081</v>
      </c>
      <c r="CO42" s="11" t="s">
        <v>583</v>
      </c>
    </row>
    <row r="43" spans="1:93" s="19" customFormat="1" ht="15" customHeight="1" x14ac:dyDescent="0.25">
      <c r="A43" s="9">
        <f t="shared" si="1"/>
        <v>29</v>
      </c>
      <c r="B43" s="10">
        <v>45689</v>
      </c>
      <c r="C43" s="10">
        <v>45716</v>
      </c>
      <c r="D43" s="12" t="s">
        <v>265</v>
      </c>
      <c r="E43" s="11">
        <v>45726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34801</v>
      </c>
      <c r="R43" s="23"/>
      <c r="S43" s="14">
        <v>46158</v>
      </c>
      <c r="T43" s="14">
        <v>139716.32999999999</v>
      </c>
      <c r="U43" s="14">
        <v>15758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881</v>
      </c>
      <c r="AX43" s="11" t="s">
        <v>882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10679.97</v>
      </c>
      <c r="BD43" s="14">
        <v>0</v>
      </c>
      <c r="BE43" s="20">
        <v>10637.403</v>
      </c>
      <c r="BF43" s="20">
        <v>10638.392</v>
      </c>
      <c r="BG43" s="20">
        <v>0.39200000000000002</v>
      </c>
      <c r="BH43" s="18">
        <v>10638</v>
      </c>
      <c r="BI43" s="17" t="s">
        <v>42</v>
      </c>
      <c r="BJ43" s="18">
        <v>10638</v>
      </c>
      <c r="BK43" s="12" t="s">
        <v>883</v>
      </c>
      <c r="BL43" s="12" t="s">
        <v>884</v>
      </c>
      <c r="BM43" s="10">
        <v>46081</v>
      </c>
      <c r="BN43" s="11" t="s">
        <v>583</v>
      </c>
      <c r="BO43" s="16" t="s">
        <v>591</v>
      </c>
      <c r="BP43" s="20">
        <v>42.567</v>
      </c>
      <c r="BQ43" s="20">
        <v>42.695999999999998</v>
      </c>
      <c r="BR43" s="20">
        <v>0.69599999999999995</v>
      </c>
      <c r="BS43" s="18">
        <v>42</v>
      </c>
      <c r="BT43" s="17" t="s">
        <v>42</v>
      </c>
      <c r="BU43" s="18">
        <v>42</v>
      </c>
      <c r="BV43" s="12" t="s">
        <v>885</v>
      </c>
      <c r="BW43" s="12" t="s">
        <v>886</v>
      </c>
      <c r="BX43" s="10">
        <v>46081</v>
      </c>
      <c r="BY43" s="11" t="s">
        <v>583</v>
      </c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344</v>
      </c>
      <c r="CH43" s="12" t="s">
        <v>344</v>
      </c>
      <c r="CI43" s="11"/>
      <c r="CJ43" s="11"/>
      <c r="CK43" s="18">
        <v>10680</v>
      </c>
      <c r="CL43" s="12" t="s">
        <v>883</v>
      </c>
      <c r="CM43" s="12" t="s">
        <v>887</v>
      </c>
      <c r="CN43" s="10">
        <v>46081</v>
      </c>
      <c r="CO43" s="11" t="s">
        <v>583</v>
      </c>
    </row>
    <row r="44" spans="1:93" s="19" customFormat="1" ht="15" customHeight="1" x14ac:dyDescent="0.25">
      <c r="A44" s="9">
        <f t="shared" si="1"/>
        <v>30</v>
      </c>
      <c r="B44" s="10">
        <v>45689</v>
      </c>
      <c r="C44" s="10">
        <v>45716</v>
      </c>
      <c r="D44" s="12" t="s">
        <v>267</v>
      </c>
      <c r="E44" s="11">
        <v>45726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34864</v>
      </c>
      <c r="R44" s="23"/>
      <c r="S44" s="14">
        <v>167723.13</v>
      </c>
      <c r="T44" s="14">
        <v>221442.36</v>
      </c>
      <c r="U44" s="14">
        <v>66378.357999999993</v>
      </c>
      <c r="V44" s="24"/>
      <c r="W44" s="24"/>
      <c r="X44" s="11"/>
      <c r="Y44" s="11"/>
      <c r="Z44" s="11"/>
      <c r="AA44" s="11">
        <v>23511</v>
      </c>
      <c r="AB44" s="11" t="s">
        <v>888</v>
      </c>
      <c r="AC44" s="11" t="s">
        <v>889</v>
      </c>
      <c r="AD44" s="11">
        <v>23544</v>
      </c>
      <c r="AE44" s="11" t="s">
        <v>890</v>
      </c>
      <c r="AF44" s="11" t="s">
        <v>891</v>
      </c>
      <c r="AG44" s="11">
        <v>44747</v>
      </c>
      <c r="AH44" s="11" t="s">
        <v>892</v>
      </c>
      <c r="AI44" s="11" t="s">
        <v>893</v>
      </c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714</v>
      </c>
      <c r="BA44" s="23">
        <v>6845405</v>
      </c>
      <c r="BB44" s="11">
        <v>44844</v>
      </c>
      <c r="BC44" s="14">
        <v>55801.764999999999</v>
      </c>
      <c r="BD44" s="14">
        <v>0</v>
      </c>
      <c r="BE44" s="14">
        <v>61428.525000000001</v>
      </c>
      <c r="BF44" s="20">
        <v>51428.527000000002</v>
      </c>
      <c r="BG44" s="20">
        <v>0.52700000000000002</v>
      </c>
      <c r="BH44" s="18">
        <v>51428</v>
      </c>
      <c r="BI44" s="17" t="s">
        <v>42</v>
      </c>
      <c r="BJ44" s="15">
        <v>51428</v>
      </c>
      <c r="BK44" s="12" t="s">
        <v>894</v>
      </c>
      <c r="BL44" s="12" t="s">
        <v>895</v>
      </c>
      <c r="BM44" s="10">
        <v>46081</v>
      </c>
      <c r="BN44" s="11" t="s">
        <v>583</v>
      </c>
      <c r="BO44" s="16" t="s">
        <v>591</v>
      </c>
      <c r="BP44" s="14">
        <v>1996.943</v>
      </c>
      <c r="BQ44" s="20">
        <v>1997.7829999999999</v>
      </c>
      <c r="BR44" s="20">
        <v>0.78300000000000003</v>
      </c>
      <c r="BS44" s="18">
        <v>1997</v>
      </c>
      <c r="BT44" s="17" t="s">
        <v>42</v>
      </c>
      <c r="BU44" s="18">
        <v>1997</v>
      </c>
      <c r="BV44" s="12" t="s">
        <v>896</v>
      </c>
      <c r="BW44" s="12" t="s">
        <v>897</v>
      </c>
      <c r="BX44" s="10">
        <v>46081</v>
      </c>
      <c r="BY44" s="11" t="s">
        <v>583</v>
      </c>
      <c r="BZ44" s="12" t="s">
        <v>268</v>
      </c>
      <c r="CA44" s="20">
        <v>2376.297</v>
      </c>
      <c r="CB44" s="20">
        <v>2376.866</v>
      </c>
      <c r="CC44" s="20">
        <v>0.86599999999999999</v>
      </c>
      <c r="CD44" s="18">
        <v>2376</v>
      </c>
      <c r="CE44" s="17" t="s">
        <v>42</v>
      </c>
      <c r="CF44" s="23">
        <v>2376</v>
      </c>
      <c r="CG44" s="12" t="s">
        <v>898</v>
      </c>
      <c r="CH44" s="12" t="s">
        <v>899</v>
      </c>
      <c r="CI44" s="10">
        <v>46081</v>
      </c>
      <c r="CJ44" s="11" t="s">
        <v>583</v>
      </c>
      <c r="CK44" s="18">
        <v>55801</v>
      </c>
      <c r="CL44" s="12" t="s">
        <v>894</v>
      </c>
      <c r="CM44" s="12" t="s">
        <v>899</v>
      </c>
      <c r="CN44" s="10">
        <v>46081</v>
      </c>
      <c r="CO44" s="11" t="s">
        <v>583</v>
      </c>
    </row>
    <row r="45" spans="1:93" s="19" customFormat="1" ht="15" customHeight="1" x14ac:dyDescent="0.25">
      <c r="A45" s="9">
        <f t="shared" si="1"/>
        <v>31</v>
      </c>
      <c r="B45" s="10">
        <v>45689</v>
      </c>
      <c r="C45" s="10">
        <v>45716</v>
      </c>
      <c r="D45" s="12" t="s">
        <v>269</v>
      </c>
      <c r="E45" s="11">
        <v>45726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34866</v>
      </c>
      <c r="R45" s="23"/>
      <c r="S45" s="14">
        <v>34517.201999999997</v>
      </c>
      <c r="T45" s="14">
        <v>35566.534</v>
      </c>
      <c r="U45" s="14">
        <v>32595.65</v>
      </c>
      <c r="V45" s="24">
        <v>27.29</v>
      </c>
      <c r="W45" s="24">
        <v>89.07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31623.694</v>
      </c>
      <c r="BD45" s="14">
        <v>0</v>
      </c>
      <c r="BE45" s="20">
        <v>31623.694</v>
      </c>
      <c r="BF45" s="20">
        <v>31623.876</v>
      </c>
      <c r="BG45" s="20">
        <v>0.876</v>
      </c>
      <c r="BH45" s="18">
        <v>31623</v>
      </c>
      <c r="BI45" s="17" t="s">
        <v>42</v>
      </c>
      <c r="BJ45" s="15">
        <v>31623</v>
      </c>
      <c r="BK45" s="12" t="s">
        <v>900</v>
      </c>
      <c r="BL45" s="12" t="s">
        <v>901</v>
      </c>
      <c r="BM45" s="10">
        <v>46081</v>
      </c>
      <c r="BN45" s="11" t="s">
        <v>583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23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31623</v>
      </c>
      <c r="CL45" s="12" t="s">
        <v>900</v>
      </c>
      <c r="CM45" s="12" t="s">
        <v>902</v>
      </c>
      <c r="CN45" s="10">
        <v>46081</v>
      </c>
      <c r="CO45" s="11" t="s">
        <v>583</v>
      </c>
    </row>
    <row r="46" spans="1:93" s="19" customFormat="1" ht="15" customHeight="1" x14ac:dyDescent="0.25">
      <c r="A46" s="9">
        <f t="shared" si="1"/>
        <v>32</v>
      </c>
      <c r="B46" s="10">
        <v>45689</v>
      </c>
      <c r="C46" s="10">
        <v>45716</v>
      </c>
      <c r="D46" s="12" t="s">
        <v>270</v>
      </c>
      <c r="E46" s="11">
        <v>45727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11214</v>
      </c>
      <c r="S46" s="14">
        <v>87225</v>
      </c>
      <c r="T46" s="14">
        <v>98048.212</v>
      </c>
      <c r="U46" s="14">
        <v>35315.474000000002</v>
      </c>
      <c r="V46" s="24"/>
      <c r="W46" s="24"/>
      <c r="X46" s="11"/>
      <c r="Y46" s="11" t="s">
        <v>903</v>
      </c>
      <c r="Z46" s="11" t="s">
        <v>725</v>
      </c>
      <c r="AA46" s="11">
        <v>22251</v>
      </c>
      <c r="AB46" s="11" t="s">
        <v>903</v>
      </c>
      <c r="AC46" s="11" t="s">
        <v>725</v>
      </c>
      <c r="AD46" s="11">
        <v>22392</v>
      </c>
      <c r="AE46" s="11" t="s">
        <v>904</v>
      </c>
      <c r="AF46" s="11" t="s">
        <v>905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20882.923999999999</v>
      </c>
      <c r="BD46" s="14">
        <v>0</v>
      </c>
      <c r="BE46" s="20">
        <v>20882.923999999999</v>
      </c>
      <c r="BF46" s="20">
        <v>20883.66</v>
      </c>
      <c r="BG46" s="20">
        <v>0.66</v>
      </c>
      <c r="BH46" s="18">
        <v>20883</v>
      </c>
      <c r="BI46" s="17" t="s">
        <v>42</v>
      </c>
      <c r="BJ46" s="18">
        <v>20883</v>
      </c>
      <c r="BK46" s="12" t="s">
        <v>906</v>
      </c>
      <c r="BL46" s="12" t="s">
        <v>907</v>
      </c>
      <c r="BM46" s="10">
        <v>46081</v>
      </c>
      <c r="BN46" s="11" t="s">
        <v>583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20883</v>
      </c>
      <c r="CL46" s="12" t="s">
        <v>906</v>
      </c>
      <c r="CM46" s="12" t="s">
        <v>907</v>
      </c>
      <c r="CN46" s="10">
        <v>46081</v>
      </c>
      <c r="CO46" s="11" t="s">
        <v>583</v>
      </c>
    </row>
    <row r="47" spans="1:93" s="19" customFormat="1" ht="15" customHeight="1" x14ac:dyDescent="0.25">
      <c r="A47" s="9">
        <f t="shared" si="1"/>
        <v>33</v>
      </c>
      <c r="B47" s="10">
        <v>45689</v>
      </c>
      <c r="C47" s="10">
        <v>45716</v>
      </c>
      <c r="D47" s="12" t="s">
        <v>271</v>
      </c>
      <c r="E47" s="11">
        <v>45728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14205</v>
      </c>
      <c r="S47" s="14">
        <v>37229.142</v>
      </c>
      <c r="T47" s="14">
        <v>34800.377999999997</v>
      </c>
      <c r="U47" s="14">
        <v>14718.096</v>
      </c>
      <c r="V47" s="24"/>
      <c r="W47" s="24"/>
      <c r="X47" s="11"/>
      <c r="Y47" s="11" t="s">
        <v>908</v>
      </c>
      <c r="Z47" s="11" t="s">
        <v>745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11479.907999999999</v>
      </c>
      <c r="BD47" s="14">
        <v>0</v>
      </c>
      <c r="BE47" s="20">
        <v>11479.907999999999</v>
      </c>
      <c r="BF47" s="20">
        <v>11480.906999999999</v>
      </c>
      <c r="BG47" s="20">
        <v>0.307</v>
      </c>
      <c r="BH47" s="18">
        <v>11480</v>
      </c>
      <c r="BI47" s="17" t="s">
        <v>42</v>
      </c>
      <c r="BJ47" s="18">
        <v>11480</v>
      </c>
      <c r="BK47" s="12" t="s">
        <v>909</v>
      </c>
      <c r="BL47" s="12" t="s">
        <v>910</v>
      </c>
      <c r="BM47" s="10">
        <v>46081</v>
      </c>
      <c r="BN47" s="11" t="s">
        <v>583</v>
      </c>
      <c r="BO47" s="18" t="s">
        <v>42</v>
      </c>
      <c r="BP47" s="20" t="s">
        <v>42</v>
      </c>
      <c r="BQ47" s="20" t="s">
        <v>42</v>
      </c>
      <c r="BR47" s="20" t="s">
        <v>42</v>
      </c>
      <c r="BS47" s="18" t="s">
        <v>42</v>
      </c>
      <c r="BT47" s="17" t="s">
        <v>42</v>
      </c>
      <c r="BU47" s="23">
        <v>0</v>
      </c>
      <c r="BV47" s="12" t="s">
        <v>42</v>
      </c>
      <c r="BW47" s="12" t="s">
        <v>42</v>
      </c>
      <c r="BX47" s="11" t="s">
        <v>42</v>
      </c>
      <c r="BY47" s="11" t="s">
        <v>42</v>
      </c>
      <c r="BZ47" s="11" t="s">
        <v>734</v>
      </c>
      <c r="CA47" s="20">
        <v>0</v>
      </c>
      <c r="CB47" s="20">
        <v>0.54800000000000004</v>
      </c>
      <c r="CC47" s="20">
        <v>0.54800000000000004</v>
      </c>
      <c r="CD47" s="18">
        <v>0</v>
      </c>
      <c r="CE47" s="17" t="s">
        <v>42</v>
      </c>
      <c r="CF47" s="23">
        <v>0</v>
      </c>
      <c r="CG47" s="12" t="s">
        <v>345</v>
      </c>
      <c r="CH47" s="12" t="s">
        <v>345</v>
      </c>
      <c r="CI47" s="10"/>
      <c r="CJ47" s="11"/>
      <c r="CK47" s="23">
        <v>11480</v>
      </c>
      <c r="CL47" s="12" t="s">
        <v>909</v>
      </c>
      <c r="CM47" s="12" t="s">
        <v>910</v>
      </c>
      <c r="CN47" s="10">
        <v>46081</v>
      </c>
      <c r="CO47" s="11" t="s">
        <v>583</v>
      </c>
    </row>
    <row r="48" spans="1:93" s="19" customFormat="1" ht="15" customHeight="1" x14ac:dyDescent="0.25">
      <c r="A48" s="9">
        <f t="shared" si="1"/>
        <v>34</v>
      </c>
      <c r="B48" s="10">
        <v>45689</v>
      </c>
      <c r="C48" s="10">
        <v>45716</v>
      </c>
      <c r="D48" s="12" t="s">
        <v>272</v>
      </c>
      <c r="E48" s="11">
        <v>45727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34866</v>
      </c>
      <c r="R48" s="23">
        <v>18759</v>
      </c>
      <c r="S48" s="14">
        <v>69116.288</v>
      </c>
      <c r="T48" s="14">
        <v>45794.116999999998</v>
      </c>
      <c r="U48" s="14">
        <v>34218.964999999997</v>
      </c>
      <c r="V48" s="24"/>
      <c r="W48" s="24"/>
      <c r="X48" s="11"/>
      <c r="Y48" s="11" t="s">
        <v>911</v>
      </c>
      <c r="Z48" s="11" t="s">
        <v>912</v>
      </c>
      <c r="AA48" s="11">
        <v>45309</v>
      </c>
      <c r="AB48" s="11" t="s">
        <v>913</v>
      </c>
      <c r="AC48" s="11" t="s">
        <v>914</v>
      </c>
      <c r="AD48" s="11">
        <v>45309</v>
      </c>
      <c r="AE48" s="11" t="s">
        <v>915</v>
      </c>
      <c r="AF48" s="11" t="s">
        <v>916</v>
      </c>
      <c r="AG48" s="11">
        <v>45309</v>
      </c>
      <c r="AH48" s="11"/>
      <c r="AI48" s="11"/>
      <c r="AJ48" s="11"/>
      <c r="AK48" s="11" t="s">
        <v>917</v>
      </c>
      <c r="AL48" s="11" t="s">
        <v>918</v>
      </c>
      <c r="AM48" s="11">
        <v>31177</v>
      </c>
      <c r="AN48" s="11" t="s">
        <v>919</v>
      </c>
      <c r="AO48" s="11" t="s">
        <v>920</v>
      </c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27520.348999999998</v>
      </c>
      <c r="BD48" s="14">
        <v>0</v>
      </c>
      <c r="BE48" s="20">
        <v>26357.218000000001</v>
      </c>
      <c r="BF48" s="20">
        <v>26357.332999999999</v>
      </c>
      <c r="BG48" s="20">
        <v>0.33300000000000002</v>
      </c>
      <c r="BH48" s="18">
        <v>26357</v>
      </c>
      <c r="BI48" s="17" t="s">
        <v>42</v>
      </c>
      <c r="BJ48" s="15">
        <v>26357</v>
      </c>
      <c r="BK48" s="12" t="s">
        <v>921</v>
      </c>
      <c r="BL48" s="12" t="s">
        <v>922</v>
      </c>
      <c r="BM48" s="10">
        <v>46081</v>
      </c>
      <c r="BN48" s="11" t="s">
        <v>583</v>
      </c>
      <c r="BO48" s="16" t="s">
        <v>181</v>
      </c>
      <c r="BP48" s="20">
        <v>1163.1310000000001</v>
      </c>
      <c r="BQ48" s="20">
        <v>1163.1880000000001</v>
      </c>
      <c r="BR48" s="20">
        <v>0.188</v>
      </c>
      <c r="BS48" s="18">
        <v>1163</v>
      </c>
      <c r="BT48" s="17" t="s">
        <v>42</v>
      </c>
      <c r="BU48" s="15">
        <v>1163</v>
      </c>
      <c r="BV48" s="12" t="s">
        <v>923</v>
      </c>
      <c r="BW48" s="12" t="s">
        <v>924</v>
      </c>
      <c r="BX48" s="10">
        <v>46081</v>
      </c>
      <c r="BY48" s="11" t="s">
        <v>583</v>
      </c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346</v>
      </c>
      <c r="CH48" s="12" t="s">
        <v>346</v>
      </c>
      <c r="CI48" s="10"/>
      <c r="CJ48" s="11"/>
      <c r="CK48" s="23">
        <v>27520</v>
      </c>
      <c r="CL48" s="12" t="s">
        <v>921</v>
      </c>
      <c r="CM48" s="12" t="s">
        <v>924</v>
      </c>
      <c r="CN48" s="10">
        <v>46081</v>
      </c>
      <c r="CO48" s="11" t="s">
        <v>583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347</v>
      </c>
      <c r="BL49" s="125" t="s">
        <v>347</v>
      </c>
      <c r="BM49" s="124"/>
      <c r="BN49" s="131"/>
      <c r="BO49" s="133" t="s">
        <v>42</v>
      </c>
      <c r="BP49" s="132"/>
      <c r="BQ49" s="132"/>
      <c r="BR49" s="132"/>
      <c r="BS49" s="133"/>
      <c r="BT49" s="134"/>
      <c r="BU49" s="129">
        <v>0</v>
      </c>
      <c r="BV49" s="125" t="s">
        <v>42</v>
      </c>
      <c r="BW49" s="125" t="s">
        <v>42</v>
      </c>
      <c r="BX49" s="131"/>
      <c r="BY49" s="131"/>
      <c r="BZ49" s="131" t="s">
        <v>750</v>
      </c>
      <c r="CA49" s="132"/>
      <c r="CB49" s="132"/>
      <c r="CC49" s="132"/>
      <c r="CD49" s="133"/>
      <c r="CE49" s="131"/>
      <c r="CF49" s="129">
        <v>0</v>
      </c>
      <c r="CG49" s="125" t="s">
        <v>347</v>
      </c>
      <c r="CH49" s="125" t="s">
        <v>347</v>
      </c>
      <c r="CI49" s="124"/>
      <c r="CJ49" s="131"/>
      <c r="CK49" s="133">
        <v>0</v>
      </c>
      <c r="CL49" s="125" t="s">
        <v>347</v>
      </c>
      <c r="CM49" s="125" t="s">
        <v>347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348</v>
      </c>
      <c r="BW50" s="133" t="s">
        <v>348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348</v>
      </c>
      <c r="CM50" s="133" t="s">
        <v>348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45689</v>
      </c>
      <c r="C51" s="10">
        <v>45716</v>
      </c>
      <c r="D51" s="12" t="s">
        <v>275</v>
      </c>
      <c r="E51" s="11">
        <v>45728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9615</v>
      </c>
      <c r="S51" s="14">
        <v>60748.52</v>
      </c>
      <c r="T51" s="14">
        <v>60748.52</v>
      </c>
      <c r="U51" s="14">
        <v>32662.144</v>
      </c>
      <c r="V51" s="24"/>
      <c r="W51" s="24"/>
      <c r="X51" s="11"/>
      <c r="Y51" s="11" t="s">
        <v>925</v>
      </c>
      <c r="Z51" s="11" t="s">
        <v>926</v>
      </c>
      <c r="AA51" s="11">
        <v>27011</v>
      </c>
      <c r="AB51" s="11" t="s">
        <v>927</v>
      </c>
      <c r="AC51" s="11" t="s">
        <v>928</v>
      </c>
      <c r="AD51" s="11">
        <v>27304</v>
      </c>
      <c r="AE51" s="11" t="s">
        <v>929</v>
      </c>
      <c r="AF51" s="11" t="s">
        <v>930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28224.278999999999</v>
      </c>
      <c r="BD51" s="14">
        <v>0</v>
      </c>
      <c r="BE51" s="20">
        <v>28224.278999999999</v>
      </c>
      <c r="BF51" s="20">
        <v>28224.646000000001</v>
      </c>
      <c r="BG51" s="20">
        <v>0.64600000000000002</v>
      </c>
      <c r="BH51" s="18">
        <v>28224</v>
      </c>
      <c r="BI51" s="17" t="s">
        <v>42</v>
      </c>
      <c r="BJ51" s="18">
        <v>28224</v>
      </c>
      <c r="BK51" s="18" t="s">
        <v>931</v>
      </c>
      <c r="BL51" s="18" t="s">
        <v>932</v>
      </c>
      <c r="BM51" s="10">
        <v>46081</v>
      </c>
      <c r="BN51" s="11" t="s">
        <v>583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28224</v>
      </c>
      <c r="CL51" s="18" t="s">
        <v>931</v>
      </c>
      <c r="CM51" s="18" t="s">
        <v>932</v>
      </c>
      <c r="CN51" s="10">
        <v>46081</v>
      </c>
      <c r="CO51" s="11" t="s">
        <v>583</v>
      </c>
    </row>
  </sheetData>
  <autoFilter ref="A8:BZ8"/>
  <mergeCells count="150">
    <mergeCell ref="CO16:CO17"/>
    <mergeCell ref="CD16:CD17"/>
    <mergeCell ref="CE16:CE17"/>
    <mergeCell ref="CF16:CF17"/>
    <mergeCell ref="CG16:CH16"/>
    <mergeCell ref="CI16:CI17"/>
    <mergeCell ref="CJ16:CJ17"/>
    <mergeCell ref="CK16:CK17"/>
    <mergeCell ref="CL16:CM16"/>
    <mergeCell ref="CN16:CN17"/>
    <mergeCell ref="BT16:BT17"/>
    <mergeCell ref="BU16:BU17"/>
    <mergeCell ref="BV16:BW16"/>
    <mergeCell ref="BX16:BX17"/>
    <mergeCell ref="BY16:BY17"/>
    <mergeCell ref="BZ16:BZ17"/>
    <mergeCell ref="CA16:CA17"/>
    <mergeCell ref="CB16:CB17"/>
    <mergeCell ref="CC16:CC17"/>
    <mergeCell ref="BJ16:BJ17"/>
    <mergeCell ref="BK16:BL16"/>
    <mergeCell ref="BM16:BM17"/>
    <mergeCell ref="BN16:BN17"/>
    <mergeCell ref="BO16:BO17"/>
    <mergeCell ref="BP16:BP17"/>
    <mergeCell ref="BQ16:BQ17"/>
    <mergeCell ref="BR16:BR17"/>
    <mergeCell ref="BS16:BS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S16:S17"/>
    <mergeCell ref="T16:T17"/>
    <mergeCell ref="U16:U17"/>
    <mergeCell ref="V16:X16"/>
    <mergeCell ref="Y16:AA16"/>
    <mergeCell ref="AB16:AD16"/>
    <mergeCell ref="AE16:AG16"/>
    <mergeCell ref="BE16:BE17"/>
    <mergeCell ref="BF16:BF17"/>
    <mergeCell ref="BG16:BG17"/>
    <mergeCell ref="BH16:BH17"/>
    <mergeCell ref="BI16:BI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AT5:AV5"/>
    <mergeCell ref="AZ3:BB3"/>
    <mergeCell ref="AZ4:AZ6"/>
    <mergeCell ref="BA4:BA6"/>
    <mergeCell ref="BB4:BB6"/>
    <mergeCell ref="H4:H6"/>
    <mergeCell ref="I4:I6"/>
    <mergeCell ref="L4:L6"/>
    <mergeCell ref="P4:P6"/>
    <mergeCell ref="Q4:R6"/>
    <mergeCell ref="S5:S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B3:C6"/>
    <mergeCell ref="H3:K3"/>
    <mergeCell ref="L3:AY3"/>
    <mergeCell ref="S4:T4"/>
    <mergeCell ref="V5:X5"/>
    <mergeCell ref="Y5:AA5"/>
    <mergeCell ref="AW5:AY5"/>
    <mergeCell ref="T5:T6"/>
    <mergeCell ref="AB5:AD5"/>
    <mergeCell ref="AE5:AG5"/>
    <mergeCell ref="AH5:AJ5"/>
    <mergeCell ref="AK5:AM5"/>
    <mergeCell ref="AN5:AP5"/>
    <mergeCell ref="BD3:BD6"/>
    <mergeCell ref="BC3:BC6"/>
    <mergeCell ref="CJ5:CJ6"/>
    <mergeCell ref="BH5:BH6"/>
    <mergeCell ref="BI5:BI6"/>
    <mergeCell ref="CG5:CH5"/>
    <mergeCell ref="CC5:CC6"/>
    <mergeCell ref="CD5:CD6"/>
    <mergeCell ref="CE5:CE6"/>
    <mergeCell ref="BZ4:CJ4"/>
    <mergeCell ref="CB5:CB6"/>
    <mergeCell ref="CI5:CI6"/>
    <mergeCell ref="BR5:BR6"/>
    <mergeCell ref="BS5:BS6"/>
    <mergeCell ref="BT5:BT6"/>
    <mergeCell ref="BU5:BU6"/>
    <mergeCell ref="BO4:BY4"/>
    <mergeCell ref="BV5:BW5"/>
    <mergeCell ref="BO5:BO6"/>
    <mergeCell ref="BP5:BP6"/>
    <mergeCell ref="BQ5:BQ6"/>
    <mergeCell ref="BJ5:BJ6"/>
    <mergeCell ref="BK5:BL5"/>
    <mergeCell ref="CA5:CA6"/>
    <mergeCell ref="CK3:CO3"/>
    <mergeCell ref="CK4:CO4"/>
    <mergeCell ref="CK15:CO15"/>
    <mergeCell ref="CK5:CK6"/>
    <mergeCell ref="BE3:CJ3"/>
    <mergeCell ref="CL5:CM5"/>
    <mergeCell ref="CN5:CN6"/>
    <mergeCell ref="CO5:CO6"/>
    <mergeCell ref="BE5:BE6"/>
    <mergeCell ref="BN5:BN6"/>
    <mergeCell ref="BF5:BF6"/>
    <mergeCell ref="BG5:BG6"/>
    <mergeCell ref="CF5:CF6"/>
    <mergeCell ref="BM5:BM6"/>
    <mergeCell ref="BZ5:BZ6"/>
    <mergeCell ref="BE4:BN4"/>
    <mergeCell ref="BX5:BX6"/>
    <mergeCell ref="BY5:BY6"/>
    <mergeCell ref="BE14:CJ14"/>
    <mergeCell ref="CK14:CO14"/>
    <mergeCell ref="BE15:BN15"/>
    <mergeCell ref="BO15:BY15"/>
    <mergeCell ref="BZ15:CJ15"/>
  </mergeCells>
  <pageMargins left="0.7" right="0.7" top="0.75" bottom="0.75" header="0.3" footer="0.3"/>
  <pageSetup paperSize="9" scale="7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47" t="s">
        <v>571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48" t="s">
        <v>933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62" t="s">
        <v>176</v>
      </c>
      <c r="B3" s="240" t="s">
        <v>17</v>
      </c>
      <c r="C3" s="241"/>
      <c r="D3" s="250" t="s">
        <v>0</v>
      </c>
      <c r="E3" s="251"/>
      <c r="F3" s="240" t="s">
        <v>16</v>
      </c>
      <c r="G3" s="241"/>
      <c r="H3" s="235" t="s">
        <v>230</v>
      </c>
      <c r="I3" s="246"/>
      <c r="J3" s="246"/>
      <c r="K3" s="236"/>
      <c r="L3" s="229" t="s">
        <v>20</v>
      </c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1"/>
      <c r="AZ3" s="229" t="s">
        <v>1</v>
      </c>
      <c r="BA3" s="230"/>
      <c r="BB3" s="231"/>
      <c r="BC3" s="237" t="s">
        <v>15</v>
      </c>
      <c r="BD3" s="237" t="s">
        <v>578</v>
      </c>
      <c r="BE3" s="225" t="s">
        <v>572</v>
      </c>
      <c r="BF3" s="226"/>
      <c r="BG3" s="226"/>
      <c r="BH3" s="226"/>
      <c r="BI3" s="226"/>
      <c r="BJ3" s="226"/>
      <c r="BK3" s="226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6"/>
      <c r="CG3" s="226"/>
      <c r="CH3" s="226"/>
      <c r="CI3" s="226"/>
      <c r="CJ3" s="227"/>
      <c r="CK3" s="271" t="s">
        <v>574</v>
      </c>
      <c r="CL3" s="272"/>
      <c r="CM3" s="272"/>
      <c r="CN3" s="272"/>
      <c r="CO3" s="273"/>
    </row>
    <row r="4" spans="1:93" ht="25.5" customHeight="1" x14ac:dyDescent="0.25">
      <c r="A4" s="263"/>
      <c r="B4" s="242"/>
      <c r="C4" s="243"/>
      <c r="D4" s="252"/>
      <c r="E4" s="253"/>
      <c r="F4" s="242"/>
      <c r="G4" s="243"/>
      <c r="H4" s="234" t="s">
        <v>4</v>
      </c>
      <c r="I4" s="234" t="s">
        <v>5</v>
      </c>
      <c r="J4" s="256" t="s">
        <v>6</v>
      </c>
      <c r="K4" s="257"/>
      <c r="L4" s="234" t="s">
        <v>4</v>
      </c>
      <c r="M4" s="256" t="s">
        <v>7</v>
      </c>
      <c r="N4" s="257"/>
      <c r="O4" s="256" t="s">
        <v>21</v>
      </c>
      <c r="P4" s="265" t="s">
        <v>41</v>
      </c>
      <c r="Q4" s="256" t="s">
        <v>22</v>
      </c>
      <c r="R4" s="257"/>
      <c r="S4" s="235" t="s">
        <v>25</v>
      </c>
      <c r="T4" s="236"/>
      <c r="U4" s="151" t="s">
        <v>29</v>
      </c>
      <c r="V4" s="249" t="s">
        <v>28</v>
      </c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36"/>
      <c r="AZ4" s="234" t="s">
        <v>37</v>
      </c>
      <c r="BA4" s="234" t="s">
        <v>38</v>
      </c>
      <c r="BB4" s="234" t="s">
        <v>39</v>
      </c>
      <c r="BC4" s="238"/>
      <c r="BD4" s="238"/>
      <c r="BE4" s="229" t="s">
        <v>150</v>
      </c>
      <c r="BF4" s="230"/>
      <c r="BG4" s="230"/>
      <c r="BH4" s="230"/>
      <c r="BI4" s="230"/>
      <c r="BJ4" s="230"/>
      <c r="BK4" s="230"/>
      <c r="BL4" s="230"/>
      <c r="BM4" s="230"/>
      <c r="BN4" s="231"/>
      <c r="BO4" s="229" t="s">
        <v>151</v>
      </c>
      <c r="BP4" s="230"/>
      <c r="BQ4" s="230"/>
      <c r="BR4" s="230"/>
      <c r="BS4" s="230"/>
      <c r="BT4" s="230"/>
      <c r="BU4" s="230"/>
      <c r="BV4" s="230"/>
      <c r="BW4" s="230"/>
      <c r="BX4" s="230"/>
      <c r="BY4" s="231"/>
      <c r="BZ4" s="229" t="s">
        <v>554</v>
      </c>
      <c r="CA4" s="230"/>
      <c r="CB4" s="230"/>
      <c r="CC4" s="230"/>
      <c r="CD4" s="230"/>
      <c r="CE4" s="230"/>
      <c r="CF4" s="230"/>
      <c r="CG4" s="230"/>
      <c r="CH4" s="230"/>
      <c r="CI4" s="230"/>
      <c r="CJ4" s="231"/>
      <c r="CK4" s="271" t="s">
        <v>575</v>
      </c>
      <c r="CL4" s="272"/>
      <c r="CM4" s="272"/>
      <c r="CN4" s="272"/>
      <c r="CO4" s="273"/>
    </row>
    <row r="5" spans="1:93" ht="38.25" customHeight="1" x14ac:dyDescent="0.25">
      <c r="A5" s="263"/>
      <c r="B5" s="242"/>
      <c r="C5" s="243"/>
      <c r="D5" s="252"/>
      <c r="E5" s="253"/>
      <c r="F5" s="242"/>
      <c r="G5" s="243"/>
      <c r="H5" s="232"/>
      <c r="I5" s="232"/>
      <c r="J5" s="258"/>
      <c r="K5" s="259"/>
      <c r="L5" s="232"/>
      <c r="M5" s="258"/>
      <c r="N5" s="259"/>
      <c r="O5" s="258"/>
      <c r="P5" s="266"/>
      <c r="Q5" s="258"/>
      <c r="R5" s="259"/>
      <c r="S5" s="234" t="s">
        <v>26</v>
      </c>
      <c r="T5" s="234" t="s">
        <v>27</v>
      </c>
      <c r="U5" s="234" t="s">
        <v>30</v>
      </c>
      <c r="V5" s="235" t="s">
        <v>31</v>
      </c>
      <c r="W5" s="246"/>
      <c r="X5" s="236"/>
      <c r="Y5" s="235" t="s">
        <v>197</v>
      </c>
      <c r="Z5" s="246"/>
      <c r="AA5" s="236"/>
      <c r="AB5" s="235" t="s">
        <v>198</v>
      </c>
      <c r="AC5" s="246"/>
      <c r="AD5" s="236"/>
      <c r="AE5" s="235" t="s">
        <v>199</v>
      </c>
      <c r="AF5" s="246"/>
      <c r="AG5" s="236"/>
      <c r="AH5" s="235" t="s">
        <v>200</v>
      </c>
      <c r="AI5" s="246"/>
      <c r="AJ5" s="236"/>
      <c r="AK5" s="235" t="s">
        <v>201</v>
      </c>
      <c r="AL5" s="246"/>
      <c r="AM5" s="236"/>
      <c r="AN5" s="235" t="s">
        <v>202</v>
      </c>
      <c r="AO5" s="246"/>
      <c r="AP5" s="236"/>
      <c r="AQ5" s="235" t="s">
        <v>203</v>
      </c>
      <c r="AR5" s="246"/>
      <c r="AS5" s="236"/>
      <c r="AT5" s="235" t="s">
        <v>204</v>
      </c>
      <c r="AU5" s="246"/>
      <c r="AV5" s="236"/>
      <c r="AW5" s="235" t="s">
        <v>205</v>
      </c>
      <c r="AX5" s="246"/>
      <c r="AY5" s="236"/>
      <c r="AZ5" s="232"/>
      <c r="BA5" s="232"/>
      <c r="BB5" s="232"/>
      <c r="BC5" s="238"/>
      <c r="BD5" s="238"/>
      <c r="BE5" s="234" t="s">
        <v>231</v>
      </c>
      <c r="BF5" s="232" t="s">
        <v>117</v>
      </c>
      <c r="BG5" s="228" t="s">
        <v>116</v>
      </c>
      <c r="BH5" s="228" t="s">
        <v>555</v>
      </c>
      <c r="BI5" s="228" t="s">
        <v>556</v>
      </c>
      <c r="BJ5" s="234" t="s">
        <v>557</v>
      </c>
      <c r="BK5" s="235" t="s">
        <v>558</v>
      </c>
      <c r="BL5" s="236"/>
      <c r="BM5" s="228" t="s">
        <v>559</v>
      </c>
      <c r="BN5" s="228" t="s">
        <v>560</v>
      </c>
      <c r="BO5" s="234" t="s">
        <v>561</v>
      </c>
      <c r="BP5" s="234" t="s">
        <v>154</v>
      </c>
      <c r="BQ5" s="232" t="s">
        <v>117</v>
      </c>
      <c r="BR5" s="228" t="s">
        <v>116</v>
      </c>
      <c r="BS5" s="228" t="s">
        <v>555</v>
      </c>
      <c r="BT5" s="228" t="s">
        <v>556</v>
      </c>
      <c r="BU5" s="234" t="s">
        <v>557</v>
      </c>
      <c r="BV5" s="235" t="s">
        <v>558</v>
      </c>
      <c r="BW5" s="236"/>
      <c r="BX5" s="228" t="s">
        <v>559</v>
      </c>
      <c r="BY5" s="228" t="s">
        <v>560</v>
      </c>
      <c r="BZ5" s="234" t="s">
        <v>562</v>
      </c>
      <c r="CA5" s="234" t="s">
        <v>232</v>
      </c>
      <c r="CB5" s="232" t="s">
        <v>117</v>
      </c>
      <c r="CC5" s="228" t="s">
        <v>116</v>
      </c>
      <c r="CD5" s="234" t="s">
        <v>563</v>
      </c>
      <c r="CE5" s="228" t="s">
        <v>556</v>
      </c>
      <c r="CF5" s="234" t="s">
        <v>557</v>
      </c>
      <c r="CG5" s="235" t="s">
        <v>564</v>
      </c>
      <c r="CH5" s="236"/>
      <c r="CI5" s="228" t="s">
        <v>559</v>
      </c>
      <c r="CJ5" s="228" t="s">
        <v>560</v>
      </c>
      <c r="CK5" s="237" t="s">
        <v>565</v>
      </c>
      <c r="CL5" s="268" t="s">
        <v>558</v>
      </c>
      <c r="CM5" s="269"/>
      <c r="CN5" s="270" t="s">
        <v>566</v>
      </c>
      <c r="CO5" s="270" t="s">
        <v>567</v>
      </c>
    </row>
    <row r="6" spans="1:93" ht="38.25" customHeight="1" x14ac:dyDescent="0.25">
      <c r="A6" s="264"/>
      <c r="B6" s="244"/>
      <c r="C6" s="245"/>
      <c r="D6" s="254"/>
      <c r="E6" s="255"/>
      <c r="F6" s="244"/>
      <c r="G6" s="245"/>
      <c r="H6" s="233"/>
      <c r="I6" s="233"/>
      <c r="J6" s="260"/>
      <c r="K6" s="261"/>
      <c r="L6" s="233"/>
      <c r="M6" s="260"/>
      <c r="N6" s="261"/>
      <c r="O6" s="260"/>
      <c r="P6" s="267"/>
      <c r="Q6" s="260"/>
      <c r="R6" s="261"/>
      <c r="S6" s="233"/>
      <c r="T6" s="233"/>
      <c r="U6" s="233"/>
      <c r="V6" s="149" t="s">
        <v>34</v>
      </c>
      <c r="W6" s="149" t="s">
        <v>35</v>
      </c>
      <c r="X6" s="149" t="s">
        <v>36</v>
      </c>
      <c r="Y6" s="149" t="s">
        <v>34</v>
      </c>
      <c r="Z6" s="149" t="s">
        <v>35</v>
      </c>
      <c r="AA6" s="149" t="s">
        <v>36</v>
      </c>
      <c r="AB6" s="149" t="s">
        <v>34</v>
      </c>
      <c r="AC6" s="149" t="s">
        <v>35</v>
      </c>
      <c r="AD6" s="149" t="s">
        <v>36</v>
      </c>
      <c r="AE6" s="149" t="s">
        <v>34</v>
      </c>
      <c r="AF6" s="149" t="s">
        <v>35</v>
      </c>
      <c r="AG6" s="149" t="s">
        <v>36</v>
      </c>
      <c r="AH6" s="149" t="s">
        <v>34</v>
      </c>
      <c r="AI6" s="149" t="s">
        <v>35</v>
      </c>
      <c r="AJ6" s="149" t="s">
        <v>36</v>
      </c>
      <c r="AK6" s="149" t="s">
        <v>34</v>
      </c>
      <c r="AL6" s="149" t="s">
        <v>35</v>
      </c>
      <c r="AM6" s="149" t="s">
        <v>36</v>
      </c>
      <c r="AN6" s="149" t="s">
        <v>34</v>
      </c>
      <c r="AO6" s="149" t="s">
        <v>35</v>
      </c>
      <c r="AP6" s="149" t="s">
        <v>36</v>
      </c>
      <c r="AQ6" s="149" t="s">
        <v>34</v>
      </c>
      <c r="AR6" s="149" t="s">
        <v>35</v>
      </c>
      <c r="AS6" s="149" t="s">
        <v>36</v>
      </c>
      <c r="AT6" s="149" t="s">
        <v>34</v>
      </c>
      <c r="AU6" s="149" t="s">
        <v>35</v>
      </c>
      <c r="AV6" s="149" t="s">
        <v>36</v>
      </c>
      <c r="AW6" s="149" t="s">
        <v>34</v>
      </c>
      <c r="AX6" s="149" t="s">
        <v>35</v>
      </c>
      <c r="AY6" s="149" t="s">
        <v>36</v>
      </c>
      <c r="AZ6" s="233"/>
      <c r="BA6" s="233"/>
      <c r="BB6" s="233"/>
      <c r="BC6" s="239"/>
      <c r="BD6" s="239"/>
      <c r="BE6" s="233"/>
      <c r="BF6" s="233"/>
      <c r="BG6" s="228"/>
      <c r="BH6" s="228"/>
      <c r="BI6" s="228"/>
      <c r="BJ6" s="233"/>
      <c r="BK6" s="147" t="s">
        <v>9</v>
      </c>
      <c r="BL6" s="147" t="s">
        <v>10</v>
      </c>
      <c r="BM6" s="228"/>
      <c r="BN6" s="228"/>
      <c r="BO6" s="233"/>
      <c r="BP6" s="233"/>
      <c r="BQ6" s="233"/>
      <c r="BR6" s="228"/>
      <c r="BS6" s="228"/>
      <c r="BT6" s="228"/>
      <c r="BU6" s="233"/>
      <c r="BV6" s="147" t="s">
        <v>9</v>
      </c>
      <c r="BW6" s="147" t="s">
        <v>10</v>
      </c>
      <c r="BX6" s="228"/>
      <c r="BY6" s="228"/>
      <c r="BZ6" s="233"/>
      <c r="CA6" s="233"/>
      <c r="CB6" s="233"/>
      <c r="CC6" s="228"/>
      <c r="CD6" s="233"/>
      <c r="CE6" s="228"/>
      <c r="CF6" s="233"/>
      <c r="CG6" s="147" t="s">
        <v>9</v>
      </c>
      <c r="CH6" s="147" t="s">
        <v>10</v>
      </c>
      <c r="CI6" s="228"/>
      <c r="CJ6" s="228"/>
      <c r="CK6" s="239"/>
      <c r="CL6" s="145" t="s">
        <v>9</v>
      </c>
      <c r="CM6" s="145" t="s">
        <v>10</v>
      </c>
      <c r="CN6" s="270"/>
      <c r="CO6" s="270"/>
    </row>
    <row r="7" spans="1:93" ht="15" customHeight="1" x14ac:dyDescent="0.25">
      <c r="A7" s="26" t="s">
        <v>33</v>
      </c>
      <c r="B7" s="145" t="s">
        <v>18</v>
      </c>
      <c r="C7" s="145" t="s">
        <v>19</v>
      </c>
      <c r="D7" s="145" t="s">
        <v>2</v>
      </c>
      <c r="E7" s="145" t="s">
        <v>3</v>
      </c>
      <c r="F7" s="145" t="s">
        <v>2</v>
      </c>
      <c r="G7" s="145" t="s">
        <v>3</v>
      </c>
      <c r="H7" s="29" t="s">
        <v>33</v>
      </c>
      <c r="I7" s="29" t="s">
        <v>33</v>
      </c>
      <c r="J7" s="30" t="s">
        <v>12</v>
      </c>
      <c r="K7" s="150" t="s">
        <v>13</v>
      </c>
      <c r="L7" s="29" t="s">
        <v>33</v>
      </c>
      <c r="M7" s="30" t="s">
        <v>12</v>
      </c>
      <c r="N7" s="150" t="s">
        <v>13</v>
      </c>
      <c r="O7" s="31" t="s">
        <v>33</v>
      </c>
      <c r="P7" s="148" t="s">
        <v>14</v>
      </c>
      <c r="Q7" s="148" t="s">
        <v>23</v>
      </c>
      <c r="R7" s="148" t="s">
        <v>24</v>
      </c>
      <c r="S7" s="148" t="s">
        <v>11</v>
      </c>
      <c r="T7" s="148" t="s">
        <v>11</v>
      </c>
      <c r="U7" s="149" t="s">
        <v>11</v>
      </c>
      <c r="V7" s="149" t="s">
        <v>32</v>
      </c>
      <c r="W7" s="149" t="s">
        <v>32</v>
      </c>
      <c r="X7" s="29" t="s">
        <v>33</v>
      </c>
      <c r="Y7" s="149" t="s">
        <v>32</v>
      </c>
      <c r="Z7" s="149" t="s">
        <v>32</v>
      </c>
      <c r="AA7" s="29" t="s">
        <v>33</v>
      </c>
      <c r="AB7" s="149" t="s">
        <v>32</v>
      </c>
      <c r="AC7" s="149" t="s">
        <v>32</v>
      </c>
      <c r="AD7" s="29" t="s">
        <v>33</v>
      </c>
      <c r="AE7" s="149" t="s">
        <v>32</v>
      </c>
      <c r="AF7" s="149" t="s">
        <v>32</v>
      </c>
      <c r="AG7" s="29" t="s">
        <v>33</v>
      </c>
      <c r="AH7" s="149" t="s">
        <v>32</v>
      </c>
      <c r="AI7" s="149" t="s">
        <v>32</v>
      </c>
      <c r="AJ7" s="29" t="s">
        <v>33</v>
      </c>
      <c r="AK7" s="149" t="s">
        <v>32</v>
      </c>
      <c r="AL7" s="149" t="s">
        <v>32</v>
      </c>
      <c r="AM7" s="29" t="s">
        <v>33</v>
      </c>
      <c r="AN7" s="149" t="s">
        <v>32</v>
      </c>
      <c r="AO7" s="149" t="s">
        <v>32</v>
      </c>
      <c r="AP7" s="29" t="s">
        <v>33</v>
      </c>
      <c r="AQ7" s="149" t="s">
        <v>32</v>
      </c>
      <c r="AR7" s="149" t="s">
        <v>32</v>
      </c>
      <c r="AS7" s="29" t="s">
        <v>33</v>
      </c>
      <c r="AT7" s="149" t="s">
        <v>32</v>
      </c>
      <c r="AU7" s="149" t="s">
        <v>32</v>
      </c>
      <c r="AV7" s="29" t="s">
        <v>33</v>
      </c>
      <c r="AW7" s="149" t="s">
        <v>32</v>
      </c>
      <c r="AX7" s="149" t="s">
        <v>32</v>
      </c>
      <c r="AY7" s="29" t="s">
        <v>33</v>
      </c>
      <c r="AZ7" s="29" t="s">
        <v>33</v>
      </c>
      <c r="BA7" s="149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49" t="s">
        <v>8</v>
      </c>
      <c r="BI7" s="29" t="s">
        <v>119</v>
      </c>
      <c r="BJ7" s="149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49" t="s">
        <v>8</v>
      </c>
      <c r="BT7" s="149" t="s">
        <v>119</v>
      </c>
      <c r="BU7" s="149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49" t="s">
        <v>8</v>
      </c>
      <c r="CE7" s="149" t="s">
        <v>119</v>
      </c>
      <c r="CF7" s="149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46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349</v>
      </c>
      <c r="BW9" s="133" t="s">
        <v>349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349</v>
      </c>
      <c r="CM9" s="133" t="s">
        <v>349</v>
      </c>
      <c r="CN9" s="124"/>
      <c r="CO9" s="131"/>
    </row>
    <row r="10" spans="1:93" s="19" customFormat="1" ht="15" customHeight="1" x14ac:dyDescent="0.25">
      <c r="A10" s="9">
        <f>A9+1</f>
        <v>2</v>
      </c>
      <c r="B10" s="10">
        <v>45717</v>
      </c>
      <c r="C10" s="10">
        <v>45747</v>
      </c>
      <c r="D10" s="12" t="s">
        <v>234</v>
      </c>
      <c r="E10" s="11">
        <v>45757</v>
      </c>
      <c r="F10" s="12" t="s">
        <v>290</v>
      </c>
      <c r="G10" s="10">
        <v>45624</v>
      </c>
      <c r="H10" s="12" t="s">
        <v>158</v>
      </c>
      <c r="I10" s="13">
        <v>115744408</v>
      </c>
      <c r="J10" s="12" t="s">
        <v>66</v>
      </c>
      <c r="K10" s="12" t="s">
        <v>65</v>
      </c>
      <c r="L10" s="12" t="s">
        <v>159</v>
      </c>
      <c r="M10" s="12" t="s">
        <v>160</v>
      </c>
      <c r="N10" s="12" t="s">
        <v>161</v>
      </c>
      <c r="O10" s="12" t="s">
        <v>52</v>
      </c>
      <c r="P10" s="14">
        <v>0.495</v>
      </c>
      <c r="Q10" s="15">
        <v>34815</v>
      </c>
      <c r="R10" s="23"/>
      <c r="S10" s="14">
        <v>480</v>
      </c>
      <c r="T10" s="14">
        <v>470</v>
      </c>
      <c r="U10" s="14">
        <v>366.8</v>
      </c>
      <c r="V10" s="24"/>
      <c r="W10" s="24"/>
      <c r="X10" s="11"/>
      <c r="Y10" s="11" t="s">
        <v>934</v>
      </c>
      <c r="Z10" s="11" t="s">
        <v>935</v>
      </c>
      <c r="AA10" s="11">
        <v>37298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 t="s">
        <v>42</v>
      </c>
      <c r="BA10" s="11" t="s">
        <v>42</v>
      </c>
      <c r="BB10" s="11" t="s">
        <v>42</v>
      </c>
      <c r="BC10" s="14">
        <v>333.47300000000001</v>
      </c>
      <c r="BD10" s="14">
        <v>0</v>
      </c>
      <c r="BE10" s="20" t="s">
        <v>42</v>
      </c>
      <c r="BF10" s="20" t="s">
        <v>42</v>
      </c>
      <c r="BG10" s="20" t="s">
        <v>42</v>
      </c>
      <c r="BH10" s="18" t="s">
        <v>42</v>
      </c>
      <c r="BI10" s="17" t="s">
        <v>42</v>
      </c>
      <c r="BJ10" s="18">
        <v>0</v>
      </c>
      <c r="BK10" s="18" t="s">
        <v>42</v>
      </c>
      <c r="BL10" s="18" t="s">
        <v>42</v>
      </c>
      <c r="BM10" s="11" t="s">
        <v>42</v>
      </c>
      <c r="BN10" s="11" t="s">
        <v>42</v>
      </c>
      <c r="BO10" s="16" t="s">
        <v>64</v>
      </c>
      <c r="BP10" s="20">
        <v>333.47300000000001</v>
      </c>
      <c r="BQ10" s="20">
        <v>333.69600000000003</v>
      </c>
      <c r="BR10" s="20">
        <v>0.69599999999999995</v>
      </c>
      <c r="BS10" s="18">
        <v>333</v>
      </c>
      <c r="BT10" s="17" t="s">
        <v>42</v>
      </c>
      <c r="BU10" s="18">
        <v>333</v>
      </c>
      <c r="BV10" s="12" t="s">
        <v>936</v>
      </c>
      <c r="BW10" s="12" t="s">
        <v>937</v>
      </c>
      <c r="BX10" s="10">
        <v>46112</v>
      </c>
      <c r="BY10" s="11" t="s">
        <v>583</v>
      </c>
      <c r="BZ10" s="11" t="s">
        <v>42</v>
      </c>
      <c r="CA10" s="11" t="s">
        <v>42</v>
      </c>
      <c r="CB10" s="11" t="s">
        <v>42</v>
      </c>
      <c r="CC10" s="11" t="s">
        <v>42</v>
      </c>
      <c r="CD10" s="11" t="s">
        <v>42</v>
      </c>
      <c r="CE10" s="11" t="s">
        <v>42</v>
      </c>
      <c r="CF10" s="23">
        <v>0</v>
      </c>
      <c r="CG10" s="11" t="s">
        <v>42</v>
      </c>
      <c r="CH10" s="11" t="s">
        <v>42</v>
      </c>
      <c r="CI10" s="11" t="s">
        <v>42</v>
      </c>
      <c r="CJ10" s="11" t="s">
        <v>42</v>
      </c>
      <c r="CK10" s="18">
        <v>333</v>
      </c>
      <c r="CL10" s="12" t="s">
        <v>936</v>
      </c>
      <c r="CM10" s="12" t="s">
        <v>937</v>
      </c>
      <c r="CN10" s="10">
        <v>46112</v>
      </c>
      <c r="CO10" s="11" t="s">
        <v>583</v>
      </c>
    </row>
    <row r="11" spans="1:93" s="19" customFormat="1" ht="15" customHeight="1" x14ac:dyDescent="0.25">
      <c r="A11" s="9">
        <f t="shared" ref="A11:A13" si="0">A10+1</f>
        <v>3</v>
      </c>
      <c r="B11" s="10">
        <v>45717</v>
      </c>
      <c r="C11" s="10">
        <v>45747</v>
      </c>
      <c r="D11" s="12" t="s">
        <v>235</v>
      </c>
      <c r="E11" s="11">
        <v>45758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34811</v>
      </c>
      <c r="R11" s="23"/>
      <c r="S11" s="14">
        <v>95.206999999999994</v>
      </c>
      <c r="T11" s="14">
        <v>95.206999999999994</v>
      </c>
      <c r="U11" s="14">
        <v>73.236000000000004</v>
      </c>
      <c r="V11" s="24"/>
      <c r="W11" s="24"/>
      <c r="X11" s="11"/>
      <c r="Y11" s="11"/>
      <c r="Z11" s="11"/>
      <c r="AA11" s="11">
        <v>39772</v>
      </c>
      <c r="AB11" s="11" t="s">
        <v>938</v>
      </c>
      <c r="AC11" s="11" t="s">
        <v>939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48.896000000000001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586</v>
      </c>
      <c r="BP11" s="20">
        <v>48.896000000000001</v>
      </c>
      <c r="BQ11" s="20">
        <v>49.155999999999999</v>
      </c>
      <c r="BR11" s="20">
        <v>0.156</v>
      </c>
      <c r="BS11" s="18">
        <v>49</v>
      </c>
      <c r="BT11" s="17" t="s">
        <v>42</v>
      </c>
      <c r="BU11" s="18">
        <v>49</v>
      </c>
      <c r="BV11" s="18" t="s">
        <v>940</v>
      </c>
      <c r="BW11" s="18" t="s">
        <v>941</v>
      </c>
      <c r="BX11" s="10">
        <v>46112</v>
      </c>
      <c r="BY11" s="11" t="s">
        <v>583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49</v>
      </c>
      <c r="CL11" s="18" t="s">
        <v>940</v>
      </c>
      <c r="CM11" s="18" t="s">
        <v>941</v>
      </c>
      <c r="CN11" s="10">
        <v>46112</v>
      </c>
      <c r="CO11" s="11" t="s">
        <v>583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350</v>
      </c>
      <c r="BW12" s="133" t="s">
        <v>350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350</v>
      </c>
      <c r="CM12" s="133" t="s">
        <v>350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351</v>
      </c>
      <c r="BW13" s="133" t="s">
        <v>351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351</v>
      </c>
      <c r="CM13" s="133" t="s">
        <v>351</v>
      </c>
      <c r="CN13" s="124"/>
      <c r="CO13" s="131"/>
    </row>
    <row r="14" spans="1:93" s="19" customFormat="1" ht="28.5" customHeight="1" x14ac:dyDescent="0.25">
      <c r="A14" s="262" t="s">
        <v>176</v>
      </c>
      <c r="B14" s="240" t="s">
        <v>17</v>
      </c>
      <c r="C14" s="241"/>
      <c r="D14" s="250" t="s">
        <v>0</v>
      </c>
      <c r="E14" s="251"/>
      <c r="F14" s="240" t="s">
        <v>16</v>
      </c>
      <c r="G14" s="241"/>
      <c r="H14" s="235" t="s">
        <v>238</v>
      </c>
      <c r="I14" s="246"/>
      <c r="J14" s="246"/>
      <c r="K14" s="236"/>
      <c r="L14" s="229" t="s">
        <v>20</v>
      </c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1"/>
      <c r="AZ14" s="229" t="s">
        <v>1</v>
      </c>
      <c r="BA14" s="230"/>
      <c r="BB14" s="231"/>
      <c r="BC14" s="237" t="s">
        <v>15</v>
      </c>
      <c r="BD14" s="237" t="s">
        <v>578</v>
      </c>
      <c r="BE14" s="225" t="s">
        <v>573</v>
      </c>
      <c r="BF14" s="226"/>
      <c r="BG14" s="226"/>
      <c r="BH14" s="226"/>
      <c r="BI14" s="226"/>
      <c r="BJ14" s="226"/>
      <c r="BK14" s="226"/>
      <c r="BL14" s="226"/>
      <c r="BM14" s="226"/>
      <c r="BN14" s="226"/>
      <c r="BO14" s="226"/>
      <c r="BP14" s="226"/>
      <c r="BQ14" s="226"/>
      <c r="BR14" s="226"/>
      <c r="BS14" s="226"/>
      <c r="BT14" s="226"/>
      <c r="BU14" s="226"/>
      <c r="BV14" s="226"/>
      <c r="BW14" s="226"/>
      <c r="BX14" s="226"/>
      <c r="BY14" s="226"/>
      <c r="BZ14" s="226"/>
      <c r="CA14" s="226"/>
      <c r="CB14" s="226"/>
      <c r="CC14" s="226"/>
      <c r="CD14" s="226"/>
      <c r="CE14" s="226"/>
      <c r="CF14" s="226"/>
      <c r="CG14" s="226"/>
      <c r="CH14" s="226"/>
      <c r="CI14" s="226"/>
      <c r="CJ14" s="227"/>
      <c r="CK14" s="271" t="s">
        <v>574</v>
      </c>
      <c r="CL14" s="272"/>
      <c r="CM14" s="272"/>
      <c r="CN14" s="272"/>
      <c r="CO14" s="273"/>
    </row>
    <row r="15" spans="1:93" ht="28.5" customHeight="1" x14ac:dyDescent="0.25">
      <c r="A15" s="263"/>
      <c r="B15" s="242"/>
      <c r="C15" s="243"/>
      <c r="D15" s="252"/>
      <c r="E15" s="253"/>
      <c r="F15" s="242"/>
      <c r="G15" s="243"/>
      <c r="H15" s="234" t="s">
        <v>4</v>
      </c>
      <c r="I15" s="234" t="s">
        <v>5</v>
      </c>
      <c r="J15" s="256" t="s">
        <v>6</v>
      </c>
      <c r="K15" s="257"/>
      <c r="L15" s="234" t="s">
        <v>4</v>
      </c>
      <c r="M15" s="256" t="s">
        <v>7</v>
      </c>
      <c r="N15" s="257"/>
      <c r="O15" s="256" t="s">
        <v>21</v>
      </c>
      <c r="P15" s="265" t="s">
        <v>41</v>
      </c>
      <c r="Q15" s="256" t="s">
        <v>22</v>
      </c>
      <c r="R15" s="257"/>
      <c r="S15" s="235" t="s">
        <v>25</v>
      </c>
      <c r="T15" s="236"/>
      <c r="U15" s="151" t="s">
        <v>29</v>
      </c>
      <c r="V15" s="249" t="s">
        <v>28</v>
      </c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  <c r="AY15" s="236"/>
      <c r="AZ15" s="234" t="s">
        <v>37</v>
      </c>
      <c r="BA15" s="234" t="s">
        <v>38</v>
      </c>
      <c r="BB15" s="234" t="s">
        <v>39</v>
      </c>
      <c r="BC15" s="238"/>
      <c r="BD15" s="238"/>
      <c r="BE15" s="229" t="s">
        <v>152</v>
      </c>
      <c r="BF15" s="230"/>
      <c r="BG15" s="230"/>
      <c r="BH15" s="230"/>
      <c r="BI15" s="230"/>
      <c r="BJ15" s="230"/>
      <c r="BK15" s="230"/>
      <c r="BL15" s="230"/>
      <c r="BM15" s="230"/>
      <c r="BN15" s="231"/>
      <c r="BO15" s="229" t="s">
        <v>153</v>
      </c>
      <c r="BP15" s="230"/>
      <c r="BQ15" s="230"/>
      <c r="BR15" s="230"/>
      <c r="BS15" s="230"/>
      <c r="BT15" s="230"/>
      <c r="BU15" s="230"/>
      <c r="BV15" s="230"/>
      <c r="BW15" s="230"/>
      <c r="BX15" s="230"/>
      <c r="BY15" s="231"/>
      <c r="BZ15" s="229" t="s">
        <v>554</v>
      </c>
      <c r="CA15" s="230"/>
      <c r="CB15" s="230"/>
      <c r="CC15" s="230"/>
      <c r="CD15" s="230"/>
      <c r="CE15" s="230"/>
      <c r="CF15" s="230"/>
      <c r="CG15" s="230"/>
      <c r="CH15" s="230"/>
      <c r="CI15" s="230"/>
      <c r="CJ15" s="231"/>
      <c r="CK15" s="271" t="s">
        <v>575</v>
      </c>
      <c r="CL15" s="272"/>
      <c r="CM15" s="272"/>
      <c r="CN15" s="272"/>
      <c r="CO15" s="273"/>
    </row>
    <row r="16" spans="1:93" ht="25.5" customHeight="1" x14ac:dyDescent="0.25">
      <c r="A16" s="263"/>
      <c r="B16" s="242"/>
      <c r="C16" s="243"/>
      <c r="D16" s="252"/>
      <c r="E16" s="253"/>
      <c r="F16" s="242"/>
      <c r="G16" s="243"/>
      <c r="H16" s="232"/>
      <c r="I16" s="232"/>
      <c r="J16" s="258"/>
      <c r="K16" s="259"/>
      <c r="L16" s="232"/>
      <c r="M16" s="258"/>
      <c r="N16" s="259"/>
      <c r="O16" s="258"/>
      <c r="P16" s="266"/>
      <c r="Q16" s="258"/>
      <c r="R16" s="259"/>
      <c r="S16" s="234" t="s">
        <v>26</v>
      </c>
      <c r="T16" s="234" t="s">
        <v>27</v>
      </c>
      <c r="U16" s="234" t="s">
        <v>30</v>
      </c>
      <c r="V16" s="235" t="s">
        <v>31</v>
      </c>
      <c r="W16" s="246"/>
      <c r="X16" s="236"/>
      <c r="Y16" s="235" t="s">
        <v>188</v>
      </c>
      <c r="Z16" s="246"/>
      <c r="AA16" s="236"/>
      <c r="AB16" s="235" t="s">
        <v>189</v>
      </c>
      <c r="AC16" s="246"/>
      <c r="AD16" s="236"/>
      <c r="AE16" s="235" t="s">
        <v>190</v>
      </c>
      <c r="AF16" s="246"/>
      <c r="AG16" s="236"/>
      <c r="AH16" s="235" t="s">
        <v>191</v>
      </c>
      <c r="AI16" s="246"/>
      <c r="AJ16" s="236"/>
      <c r="AK16" s="235" t="s">
        <v>192</v>
      </c>
      <c r="AL16" s="246"/>
      <c r="AM16" s="236"/>
      <c r="AN16" s="235" t="s">
        <v>193</v>
      </c>
      <c r="AO16" s="246"/>
      <c r="AP16" s="236"/>
      <c r="AQ16" s="235" t="s">
        <v>194</v>
      </c>
      <c r="AR16" s="246"/>
      <c r="AS16" s="236"/>
      <c r="AT16" s="235" t="s">
        <v>195</v>
      </c>
      <c r="AU16" s="246"/>
      <c r="AV16" s="236"/>
      <c r="AW16" s="235" t="s">
        <v>196</v>
      </c>
      <c r="AX16" s="246"/>
      <c r="AY16" s="236"/>
      <c r="AZ16" s="232"/>
      <c r="BA16" s="232"/>
      <c r="BB16" s="232"/>
      <c r="BC16" s="238"/>
      <c r="BD16" s="238"/>
      <c r="BE16" s="234" t="s">
        <v>239</v>
      </c>
      <c r="BF16" s="232" t="s">
        <v>117</v>
      </c>
      <c r="BG16" s="228" t="s">
        <v>116</v>
      </c>
      <c r="BH16" s="228" t="s">
        <v>568</v>
      </c>
      <c r="BI16" s="228" t="s">
        <v>556</v>
      </c>
      <c r="BJ16" s="234" t="s">
        <v>557</v>
      </c>
      <c r="BK16" s="235" t="s">
        <v>569</v>
      </c>
      <c r="BL16" s="236"/>
      <c r="BM16" s="228" t="s">
        <v>559</v>
      </c>
      <c r="BN16" s="228" t="s">
        <v>567</v>
      </c>
      <c r="BO16" s="234" t="s">
        <v>240</v>
      </c>
      <c r="BP16" s="234" t="s">
        <v>241</v>
      </c>
      <c r="BQ16" s="232" t="s">
        <v>117</v>
      </c>
      <c r="BR16" s="228" t="s">
        <v>116</v>
      </c>
      <c r="BS16" s="228" t="s">
        <v>568</v>
      </c>
      <c r="BT16" s="228" t="s">
        <v>556</v>
      </c>
      <c r="BU16" s="234" t="s">
        <v>557</v>
      </c>
      <c r="BV16" s="235" t="s">
        <v>570</v>
      </c>
      <c r="BW16" s="236"/>
      <c r="BX16" s="228" t="s">
        <v>559</v>
      </c>
      <c r="BY16" s="228" t="s">
        <v>560</v>
      </c>
      <c r="BZ16" s="234" t="s">
        <v>562</v>
      </c>
      <c r="CA16" s="234" t="s">
        <v>232</v>
      </c>
      <c r="CB16" s="232" t="s">
        <v>117</v>
      </c>
      <c r="CC16" s="228" t="s">
        <v>116</v>
      </c>
      <c r="CD16" s="234" t="s">
        <v>563</v>
      </c>
      <c r="CE16" s="228" t="s">
        <v>556</v>
      </c>
      <c r="CF16" s="234" t="s">
        <v>557</v>
      </c>
      <c r="CG16" s="235" t="s">
        <v>564</v>
      </c>
      <c r="CH16" s="236"/>
      <c r="CI16" s="228" t="s">
        <v>559</v>
      </c>
      <c r="CJ16" s="228" t="s">
        <v>560</v>
      </c>
      <c r="CK16" s="237" t="s">
        <v>565</v>
      </c>
      <c r="CL16" s="268" t="s">
        <v>558</v>
      </c>
      <c r="CM16" s="269"/>
      <c r="CN16" s="270" t="s">
        <v>566</v>
      </c>
      <c r="CO16" s="270" t="s">
        <v>567</v>
      </c>
    </row>
    <row r="17" spans="1:93" ht="48.75" customHeight="1" x14ac:dyDescent="0.25">
      <c r="A17" s="264"/>
      <c r="B17" s="244"/>
      <c r="C17" s="245"/>
      <c r="D17" s="254"/>
      <c r="E17" s="255"/>
      <c r="F17" s="244"/>
      <c r="G17" s="245"/>
      <c r="H17" s="233"/>
      <c r="I17" s="233"/>
      <c r="J17" s="260"/>
      <c r="K17" s="261"/>
      <c r="L17" s="233"/>
      <c r="M17" s="260"/>
      <c r="N17" s="261"/>
      <c r="O17" s="260"/>
      <c r="P17" s="267"/>
      <c r="Q17" s="260"/>
      <c r="R17" s="261"/>
      <c r="S17" s="233"/>
      <c r="T17" s="233"/>
      <c r="U17" s="233"/>
      <c r="V17" s="149" t="s">
        <v>34</v>
      </c>
      <c r="W17" s="149" t="s">
        <v>35</v>
      </c>
      <c r="X17" s="149" t="s">
        <v>36</v>
      </c>
      <c r="Y17" s="149" t="s">
        <v>34</v>
      </c>
      <c r="Z17" s="149" t="s">
        <v>35</v>
      </c>
      <c r="AA17" s="149" t="s">
        <v>36</v>
      </c>
      <c r="AB17" s="149" t="s">
        <v>34</v>
      </c>
      <c r="AC17" s="149" t="s">
        <v>35</v>
      </c>
      <c r="AD17" s="149" t="s">
        <v>36</v>
      </c>
      <c r="AE17" s="149" t="s">
        <v>34</v>
      </c>
      <c r="AF17" s="149" t="s">
        <v>35</v>
      </c>
      <c r="AG17" s="149" t="s">
        <v>36</v>
      </c>
      <c r="AH17" s="149" t="s">
        <v>34</v>
      </c>
      <c r="AI17" s="149" t="s">
        <v>35</v>
      </c>
      <c r="AJ17" s="149" t="s">
        <v>36</v>
      </c>
      <c r="AK17" s="149" t="s">
        <v>34</v>
      </c>
      <c r="AL17" s="149" t="s">
        <v>35</v>
      </c>
      <c r="AM17" s="149" t="s">
        <v>36</v>
      </c>
      <c r="AN17" s="149" t="s">
        <v>34</v>
      </c>
      <c r="AO17" s="149" t="s">
        <v>35</v>
      </c>
      <c r="AP17" s="149" t="s">
        <v>36</v>
      </c>
      <c r="AQ17" s="149" t="s">
        <v>34</v>
      </c>
      <c r="AR17" s="149" t="s">
        <v>35</v>
      </c>
      <c r="AS17" s="149" t="s">
        <v>36</v>
      </c>
      <c r="AT17" s="149" t="s">
        <v>34</v>
      </c>
      <c r="AU17" s="149" t="s">
        <v>35</v>
      </c>
      <c r="AV17" s="149" t="s">
        <v>36</v>
      </c>
      <c r="AW17" s="149" t="s">
        <v>34</v>
      </c>
      <c r="AX17" s="149" t="s">
        <v>35</v>
      </c>
      <c r="AY17" s="149" t="s">
        <v>36</v>
      </c>
      <c r="AZ17" s="233"/>
      <c r="BA17" s="233"/>
      <c r="BB17" s="233"/>
      <c r="BC17" s="239"/>
      <c r="BD17" s="239"/>
      <c r="BE17" s="233"/>
      <c r="BF17" s="233"/>
      <c r="BG17" s="228"/>
      <c r="BH17" s="228"/>
      <c r="BI17" s="228"/>
      <c r="BJ17" s="233"/>
      <c r="BK17" s="147" t="s">
        <v>9</v>
      </c>
      <c r="BL17" s="147" t="s">
        <v>10</v>
      </c>
      <c r="BM17" s="228"/>
      <c r="BN17" s="228"/>
      <c r="BO17" s="233"/>
      <c r="BP17" s="233"/>
      <c r="BQ17" s="233"/>
      <c r="BR17" s="228"/>
      <c r="BS17" s="228"/>
      <c r="BT17" s="228"/>
      <c r="BU17" s="233"/>
      <c r="BV17" s="147" t="s">
        <v>9</v>
      </c>
      <c r="BW17" s="147" t="s">
        <v>10</v>
      </c>
      <c r="BX17" s="228"/>
      <c r="BY17" s="228"/>
      <c r="BZ17" s="233"/>
      <c r="CA17" s="233"/>
      <c r="CB17" s="233"/>
      <c r="CC17" s="228"/>
      <c r="CD17" s="233"/>
      <c r="CE17" s="228"/>
      <c r="CF17" s="233"/>
      <c r="CG17" s="147" t="s">
        <v>9</v>
      </c>
      <c r="CH17" s="147" t="s">
        <v>10</v>
      </c>
      <c r="CI17" s="228"/>
      <c r="CJ17" s="228"/>
      <c r="CK17" s="239"/>
      <c r="CL17" s="145" t="s">
        <v>9</v>
      </c>
      <c r="CM17" s="145" t="s">
        <v>10</v>
      </c>
      <c r="CN17" s="270"/>
      <c r="CO17" s="270"/>
    </row>
    <row r="18" spans="1:93" ht="38.25" customHeight="1" x14ac:dyDescent="0.25">
      <c r="A18" s="26" t="s">
        <v>33</v>
      </c>
      <c r="B18" s="145" t="s">
        <v>18</v>
      </c>
      <c r="C18" s="145" t="s">
        <v>19</v>
      </c>
      <c r="D18" s="145" t="s">
        <v>2</v>
      </c>
      <c r="E18" s="145" t="s">
        <v>3</v>
      </c>
      <c r="F18" s="145" t="s">
        <v>2</v>
      </c>
      <c r="G18" s="145" t="s">
        <v>3</v>
      </c>
      <c r="H18" s="29" t="s">
        <v>33</v>
      </c>
      <c r="I18" s="29" t="s">
        <v>33</v>
      </c>
      <c r="J18" s="30" t="s">
        <v>12</v>
      </c>
      <c r="K18" s="150" t="s">
        <v>13</v>
      </c>
      <c r="L18" s="29" t="s">
        <v>33</v>
      </c>
      <c r="M18" s="30" t="s">
        <v>12</v>
      </c>
      <c r="N18" s="150" t="s">
        <v>13</v>
      </c>
      <c r="O18" s="31" t="s">
        <v>33</v>
      </c>
      <c r="P18" s="148" t="s">
        <v>14</v>
      </c>
      <c r="Q18" s="148" t="s">
        <v>23</v>
      </c>
      <c r="R18" s="148" t="s">
        <v>24</v>
      </c>
      <c r="S18" s="148" t="s">
        <v>11</v>
      </c>
      <c r="T18" s="148" t="s">
        <v>11</v>
      </c>
      <c r="U18" s="149" t="s">
        <v>11</v>
      </c>
      <c r="V18" s="149" t="s">
        <v>32</v>
      </c>
      <c r="W18" s="149" t="s">
        <v>32</v>
      </c>
      <c r="X18" s="29" t="s">
        <v>33</v>
      </c>
      <c r="Y18" s="149" t="s">
        <v>32</v>
      </c>
      <c r="Z18" s="149" t="s">
        <v>32</v>
      </c>
      <c r="AA18" s="29" t="s">
        <v>33</v>
      </c>
      <c r="AB18" s="149" t="s">
        <v>32</v>
      </c>
      <c r="AC18" s="149" t="s">
        <v>32</v>
      </c>
      <c r="AD18" s="29" t="s">
        <v>33</v>
      </c>
      <c r="AE18" s="149" t="s">
        <v>32</v>
      </c>
      <c r="AF18" s="149" t="s">
        <v>32</v>
      </c>
      <c r="AG18" s="29" t="s">
        <v>33</v>
      </c>
      <c r="AH18" s="149" t="s">
        <v>32</v>
      </c>
      <c r="AI18" s="149" t="s">
        <v>32</v>
      </c>
      <c r="AJ18" s="29" t="s">
        <v>33</v>
      </c>
      <c r="AK18" s="149" t="s">
        <v>32</v>
      </c>
      <c r="AL18" s="149" t="s">
        <v>32</v>
      </c>
      <c r="AM18" s="29" t="s">
        <v>33</v>
      </c>
      <c r="AN18" s="149" t="s">
        <v>32</v>
      </c>
      <c r="AO18" s="149" t="s">
        <v>32</v>
      </c>
      <c r="AP18" s="29" t="s">
        <v>33</v>
      </c>
      <c r="AQ18" s="149" t="s">
        <v>32</v>
      </c>
      <c r="AR18" s="149" t="s">
        <v>32</v>
      </c>
      <c r="AS18" s="29" t="s">
        <v>33</v>
      </c>
      <c r="AT18" s="149" t="s">
        <v>32</v>
      </c>
      <c r="AU18" s="149" t="s">
        <v>32</v>
      </c>
      <c r="AV18" s="29" t="s">
        <v>33</v>
      </c>
      <c r="AW18" s="149" t="s">
        <v>32</v>
      </c>
      <c r="AX18" s="149" t="s">
        <v>32</v>
      </c>
      <c r="AY18" s="29" t="s">
        <v>33</v>
      </c>
      <c r="AZ18" s="29" t="s">
        <v>33</v>
      </c>
      <c r="BA18" s="149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49" t="s">
        <v>8</v>
      </c>
      <c r="BI18" s="29" t="s">
        <v>119</v>
      </c>
      <c r="BJ18" s="149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49" t="s">
        <v>8</v>
      </c>
      <c r="BT18" s="149" t="s">
        <v>119</v>
      </c>
      <c r="BU18" s="149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49" t="s">
        <v>8</v>
      </c>
      <c r="CE18" s="149" t="s">
        <v>119</v>
      </c>
      <c r="CF18" s="149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46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352</v>
      </c>
      <c r="BW20" s="133" t="s">
        <v>352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352</v>
      </c>
      <c r="CM20" s="133" t="s">
        <v>352</v>
      </c>
      <c r="CN20" s="124"/>
      <c r="CO20" s="131"/>
    </row>
    <row r="21" spans="1:93" s="19" customFormat="1" ht="15" customHeight="1" x14ac:dyDescent="0.25">
      <c r="A21" s="9">
        <f>A20+1</f>
        <v>7</v>
      </c>
      <c r="B21" s="10">
        <v>45717</v>
      </c>
      <c r="C21" s="10">
        <v>45747</v>
      </c>
      <c r="D21" s="12" t="s">
        <v>243</v>
      </c>
      <c r="E21" s="11">
        <v>45758</v>
      </c>
      <c r="F21" s="12" t="s">
        <v>293</v>
      </c>
      <c r="G21" s="10">
        <v>45589</v>
      </c>
      <c r="H21" s="12" t="s">
        <v>279</v>
      </c>
      <c r="I21" s="13">
        <v>206114571</v>
      </c>
      <c r="J21" s="12" t="s">
        <v>44</v>
      </c>
      <c r="K21" s="12" t="s">
        <v>59</v>
      </c>
      <c r="L21" s="12" t="s">
        <v>155</v>
      </c>
      <c r="M21" s="12" t="s">
        <v>156</v>
      </c>
      <c r="N21" s="12" t="s">
        <v>157</v>
      </c>
      <c r="O21" s="12" t="s">
        <v>43</v>
      </c>
      <c r="P21" s="14">
        <v>1.85</v>
      </c>
      <c r="Q21" s="15">
        <v>35079</v>
      </c>
      <c r="R21" s="23"/>
      <c r="S21" s="14">
        <v>1348.9949999999999</v>
      </c>
      <c r="T21" s="14">
        <v>1348.665</v>
      </c>
      <c r="U21" s="14">
        <v>1350</v>
      </c>
      <c r="V21" s="24"/>
      <c r="W21" s="24"/>
      <c r="X21" s="11"/>
      <c r="Y21" s="11" t="s">
        <v>942</v>
      </c>
      <c r="Z21" s="11" t="s">
        <v>943</v>
      </c>
      <c r="AA21" s="11">
        <v>39490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 t="s">
        <v>42</v>
      </c>
      <c r="BA21" s="11" t="s">
        <v>42</v>
      </c>
      <c r="BB21" s="11" t="s">
        <v>42</v>
      </c>
      <c r="BC21" s="14">
        <v>1265.192</v>
      </c>
      <c r="BD21" s="14">
        <v>0</v>
      </c>
      <c r="BE21" s="20" t="s">
        <v>42</v>
      </c>
      <c r="BF21" s="20" t="s">
        <v>42</v>
      </c>
      <c r="BG21" s="20" t="s">
        <v>42</v>
      </c>
      <c r="BH21" s="18" t="s">
        <v>42</v>
      </c>
      <c r="BI21" s="17" t="s">
        <v>42</v>
      </c>
      <c r="BJ21" s="18">
        <v>0</v>
      </c>
      <c r="BK21" s="18" t="s">
        <v>42</v>
      </c>
      <c r="BL21" s="18" t="s">
        <v>42</v>
      </c>
      <c r="BM21" s="11" t="s">
        <v>42</v>
      </c>
      <c r="BN21" s="11" t="s">
        <v>42</v>
      </c>
      <c r="BO21" s="16" t="s">
        <v>591</v>
      </c>
      <c r="BP21" s="20">
        <v>1265.192</v>
      </c>
      <c r="BQ21" s="20">
        <v>1265.222</v>
      </c>
      <c r="BR21" s="20">
        <v>0.222</v>
      </c>
      <c r="BS21" s="18">
        <v>1265</v>
      </c>
      <c r="BT21" s="17" t="s">
        <v>42</v>
      </c>
      <c r="BU21" s="18">
        <v>1265</v>
      </c>
      <c r="BV21" s="18" t="s">
        <v>944</v>
      </c>
      <c r="BW21" s="18" t="s">
        <v>945</v>
      </c>
      <c r="BX21" s="10">
        <v>46112</v>
      </c>
      <c r="BY21" s="11" t="s">
        <v>583</v>
      </c>
      <c r="BZ21" s="11" t="s">
        <v>42</v>
      </c>
      <c r="CA21" s="11" t="s">
        <v>42</v>
      </c>
      <c r="CB21" s="11" t="s">
        <v>42</v>
      </c>
      <c r="CC21" s="11" t="s">
        <v>42</v>
      </c>
      <c r="CD21" s="11" t="s">
        <v>42</v>
      </c>
      <c r="CE21" s="11" t="s">
        <v>42</v>
      </c>
      <c r="CF21" s="23">
        <v>0</v>
      </c>
      <c r="CG21" s="11" t="s">
        <v>42</v>
      </c>
      <c r="CH21" s="11" t="s">
        <v>42</v>
      </c>
      <c r="CI21" s="11" t="s">
        <v>42</v>
      </c>
      <c r="CJ21" s="11" t="s">
        <v>42</v>
      </c>
      <c r="CK21" s="18">
        <v>1265</v>
      </c>
      <c r="CL21" s="18" t="s">
        <v>944</v>
      </c>
      <c r="CM21" s="18" t="s">
        <v>945</v>
      </c>
      <c r="CN21" s="10">
        <v>46112</v>
      </c>
      <c r="CO21" s="11" t="s">
        <v>583</v>
      </c>
    </row>
    <row r="22" spans="1:93" s="19" customFormat="1" ht="15" customHeight="1" x14ac:dyDescent="0.25">
      <c r="A22" s="9">
        <f t="shared" ref="A22:A51" si="1">A21+1</f>
        <v>8</v>
      </c>
      <c r="B22" s="10">
        <v>45717</v>
      </c>
      <c r="C22" s="10">
        <v>45747</v>
      </c>
      <c r="D22" s="12" t="s">
        <v>244</v>
      </c>
      <c r="E22" s="11">
        <v>45756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34811</v>
      </c>
      <c r="R22" s="23"/>
      <c r="S22" s="14">
        <v>1885.3</v>
      </c>
      <c r="T22" s="14">
        <v>2556.748</v>
      </c>
      <c r="U22" s="14">
        <v>2037.6</v>
      </c>
      <c r="V22" s="24"/>
      <c r="W22" s="24"/>
      <c r="X22" s="11"/>
      <c r="Y22" s="11" t="s">
        <v>946</v>
      </c>
      <c r="Z22" s="11" t="s">
        <v>947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1927.422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1927.422</v>
      </c>
      <c r="BQ22" s="20">
        <v>1928.29</v>
      </c>
      <c r="BR22" s="20">
        <v>0.28999999999999998</v>
      </c>
      <c r="BS22" s="18">
        <v>1928</v>
      </c>
      <c r="BT22" s="17" t="s">
        <v>42</v>
      </c>
      <c r="BU22" s="18">
        <v>1928</v>
      </c>
      <c r="BV22" s="18" t="s">
        <v>948</v>
      </c>
      <c r="BW22" s="18" t="s">
        <v>949</v>
      </c>
      <c r="BX22" s="10">
        <v>46112</v>
      </c>
      <c r="BY22" s="11" t="s">
        <v>583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1928</v>
      </c>
      <c r="CL22" s="18" t="s">
        <v>948</v>
      </c>
      <c r="CM22" s="18" t="s">
        <v>949</v>
      </c>
      <c r="CN22" s="10">
        <v>46112</v>
      </c>
      <c r="CO22" s="11" t="s">
        <v>583</v>
      </c>
    </row>
    <row r="23" spans="1:93" s="19" customFormat="1" ht="15" customHeight="1" x14ac:dyDescent="0.25">
      <c r="A23" s="9">
        <f t="shared" si="1"/>
        <v>9</v>
      </c>
      <c r="B23" s="10">
        <v>45717</v>
      </c>
      <c r="C23" s="10">
        <v>45747</v>
      </c>
      <c r="D23" s="12" t="s">
        <v>245</v>
      </c>
      <c r="E23" s="11">
        <v>45756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34815</v>
      </c>
      <c r="R23" s="23"/>
      <c r="S23" s="14">
        <v>2092.1</v>
      </c>
      <c r="T23" s="14">
        <v>2912.8009999999999</v>
      </c>
      <c r="U23" s="14">
        <v>2067.4690000000001</v>
      </c>
      <c r="V23" s="24"/>
      <c r="W23" s="24"/>
      <c r="X23" s="11"/>
      <c r="Y23" s="11" t="s">
        <v>950</v>
      </c>
      <c r="Z23" s="11" t="s">
        <v>951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1894.7840000000001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1894.7840000000001</v>
      </c>
      <c r="BQ23" s="20">
        <v>1894.875</v>
      </c>
      <c r="BR23" s="20">
        <v>0.875</v>
      </c>
      <c r="BS23" s="18">
        <v>1894</v>
      </c>
      <c r="BT23" s="17" t="s">
        <v>42</v>
      </c>
      <c r="BU23" s="18">
        <v>1894</v>
      </c>
      <c r="BV23" s="18" t="s">
        <v>952</v>
      </c>
      <c r="BW23" s="18" t="s">
        <v>953</v>
      </c>
      <c r="BX23" s="10">
        <v>46112</v>
      </c>
      <c r="BY23" s="11" t="s">
        <v>583</v>
      </c>
      <c r="BZ23" s="11" t="s">
        <v>42</v>
      </c>
      <c r="CA23" s="11" t="s">
        <v>42</v>
      </c>
      <c r="CB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1894</v>
      </c>
      <c r="CL23" s="18" t="s">
        <v>952</v>
      </c>
      <c r="CM23" s="18" t="s">
        <v>953</v>
      </c>
      <c r="CN23" s="10">
        <v>46112</v>
      </c>
      <c r="CO23" s="11" t="s">
        <v>583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353</v>
      </c>
      <c r="BW24" s="133" t="s">
        <v>353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353</v>
      </c>
      <c r="CM24" s="133" t="s">
        <v>353</v>
      </c>
      <c r="CN24" s="124"/>
      <c r="CO24" s="131"/>
    </row>
    <row r="25" spans="1:93" s="19" customFormat="1" ht="15" customHeight="1" x14ac:dyDescent="0.25">
      <c r="A25" s="85">
        <f t="shared" si="1"/>
        <v>11</v>
      </c>
      <c r="B25" s="10">
        <v>45717</v>
      </c>
      <c r="C25" s="10">
        <v>45747</v>
      </c>
      <c r="D25" s="12" t="s">
        <v>247</v>
      </c>
      <c r="E25" s="11">
        <v>45757</v>
      </c>
      <c r="F25" s="12" t="s">
        <v>296</v>
      </c>
      <c r="G25" s="10">
        <v>45624</v>
      </c>
      <c r="H25" s="12" t="s">
        <v>138</v>
      </c>
      <c r="I25" s="12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20">
        <v>2.004</v>
      </c>
      <c r="Q25" s="15">
        <v>34765</v>
      </c>
      <c r="R25" s="23"/>
      <c r="S25" s="14">
        <v>1139.0319999999999</v>
      </c>
      <c r="T25" s="14">
        <v>1145.3109999999999</v>
      </c>
      <c r="U25" s="14">
        <v>1155</v>
      </c>
      <c r="V25" s="24"/>
      <c r="W25" s="24"/>
      <c r="X25" s="11"/>
      <c r="Y25" s="11" t="s">
        <v>954</v>
      </c>
      <c r="Z25" s="11" t="s">
        <v>955</v>
      </c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>
        <v>1092.6610000000001</v>
      </c>
      <c r="BD25" s="14">
        <v>0</v>
      </c>
      <c r="BE25" s="20" t="s">
        <v>42</v>
      </c>
      <c r="BF25" s="20" t="s">
        <v>42</v>
      </c>
      <c r="BG25" s="20" t="s">
        <v>42</v>
      </c>
      <c r="BH25" s="18" t="s">
        <v>42</v>
      </c>
      <c r="BI25" s="17" t="s">
        <v>42</v>
      </c>
      <c r="BJ25" s="18">
        <v>0</v>
      </c>
      <c r="BK25" s="18" t="s">
        <v>42</v>
      </c>
      <c r="BL25" s="18" t="s">
        <v>42</v>
      </c>
      <c r="BM25" s="11" t="s">
        <v>42</v>
      </c>
      <c r="BN25" s="11" t="s">
        <v>42</v>
      </c>
      <c r="BO25" s="106" t="s">
        <v>591</v>
      </c>
      <c r="BP25" s="20">
        <v>1092.6610000000001</v>
      </c>
      <c r="BQ25" s="20">
        <v>1093.3520000000001</v>
      </c>
      <c r="BR25" s="20">
        <v>0.35199999999999998</v>
      </c>
      <c r="BS25" s="18">
        <v>1093</v>
      </c>
      <c r="BT25" s="17" t="s">
        <v>42</v>
      </c>
      <c r="BU25" s="18">
        <v>1093</v>
      </c>
      <c r="BV25" s="18" t="s">
        <v>956</v>
      </c>
      <c r="BW25" s="18" t="s">
        <v>957</v>
      </c>
      <c r="BX25" s="10">
        <v>46112</v>
      </c>
      <c r="BY25" s="11" t="s">
        <v>583</v>
      </c>
      <c r="BZ25" s="11" t="s">
        <v>42</v>
      </c>
      <c r="CA25" s="11" t="s">
        <v>42</v>
      </c>
      <c r="CB25" s="11" t="s">
        <v>42</v>
      </c>
      <c r="CC25" s="11" t="s">
        <v>42</v>
      </c>
      <c r="CD25" s="11" t="s">
        <v>42</v>
      </c>
      <c r="CE25" s="11" t="s">
        <v>42</v>
      </c>
      <c r="CF25" s="23">
        <v>0</v>
      </c>
      <c r="CG25" s="11" t="s">
        <v>42</v>
      </c>
      <c r="CH25" s="11" t="s">
        <v>42</v>
      </c>
      <c r="CI25" s="11" t="s">
        <v>42</v>
      </c>
      <c r="CJ25" s="11" t="s">
        <v>42</v>
      </c>
      <c r="CK25" s="18">
        <v>1093</v>
      </c>
      <c r="CL25" s="18" t="s">
        <v>956</v>
      </c>
      <c r="CM25" s="18" t="s">
        <v>958</v>
      </c>
      <c r="CN25" s="10">
        <v>46112</v>
      </c>
      <c r="CO25" s="11" t="s">
        <v>583</v>
      </c>
    </row>
    <row r="26" spans="1:93" s="19" customFormat="1" ht="15" customHeight="1" x14ac:dyDescent="0.25">
      <c r="A26" s="9">
        <f t="shared" si="1"/>
        <v>12</v>
      </c>
      <c r="B26" s="10">
        <v>45717</v>
      </c>
      <c r="C26" s="10">
        <v>45747</v>
      </c>
      <c r="D26" s="12" t="s">
        <v>248</v>
      </c>
      <c r="E26" s="11">
        <v>45757</v>
      </c>
      <c r="F26" s="12" t="s">
        <v>297</v>
      </c>
      <c r="G26" s="10">
        <v>45589</v>
      </c>
      <c r="H26" s="12" t="s">
        <v>126</v>
      </c>
      <c r="I26" s="13">
        <v>829053852</v>
      </c>
      <c r="J26" s="12" t="s">
        <v>81</v>
      </c>
      <c r="K26" s="12" t="s">
        <v>82</v>
      </c>
      <c r="L26" s="12" t="s">
        <v>127</v>
      </c>
      <c r="M26" s="12" t="s">
        <v>81</v>
      </c>
      <c r="N26" s="12" t="s">
        <v>82</v>
      </c>
      <c r="O26" s="12" t="s">
        <v>63</v>
      </c>
      <c r="P26" s="14">
        <v>2</v>
      </c>
      <c r="Q26" s="15">
        <v>34803</v>
      </c>
      <c r="R26" s="23"/>
      <c r="S26" s="14">
        <v>564.46</v>
      </c>
      <c r="T26" s="14">
        <v>561.24699999999996</v>
      </c>
      <c r="U26" s="14">
        <v>625.58199999999999</v>
      </c>
      <c r="V26" s="24"/>
      <c r="W26" s="24"/>
      <c r="X26" s="11"/>
      <c r="Y26" s="11" t="s">
        <v>959</v>
      </c>
      <c r="Z26" s="11" t="s">
        <v>960</v>
      </c>
      <c r="AA26" s="11">
        <v>40176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 t="s">
        <v>128</v>
      </c>
      <c r="BA26" s="21">
        <v>440061.75</v>
      </c>
      <c r="BB26" s="10">
        <v>39486</v>
      </c>
      <c r="BC26" s="14">
        <v>605.08199999999999</v>
      </c>
      <c r="BD26" s="14">
        <v>0</v>
      </c>
      <c r="BE26" s="20" t="s">
        <v>42</v>
      </c>
      <c r="BF26" s="20" t="s">
        <v>42</v>
      </c>
      <c r="BG26" s="20" t="s">
        <v>42</v>
      </c>
      <c r="BH26" s="18" t="s">
        <v>42</v>
      </c>
      <c r="BI26" s="17" t="s">
        <v>42</v>
      </c>
      <c r="BJ26" s="18">
        <v>0</v>
      </c>
      <c r="BK26" s="18" t="s">
        <v>42</v>
      </c>
      <c r="BL26" s="18" t="s">
        <v>42</v>
      </c>
      <c r="BM26" s="11" t="s">
        <v>42</v>
      </c>
      <c r="BN26" s="11" t="s">
        <v>42</v>
      </c>
      <c r="BO26" s="16" t="s">
        <v>182</v>
      </c>
      <c r="BP26" s="20">
        <v>605.08199999999999</v>
      </c>
      <c r="BQ26" s="20">
        <v>605.19500000000005</v>
      </c>
      <c r="BR26" s="20">
        <v>0.19500000000000001</v>
      </c>
      <c r="BS26" s="18">
        <v>605</v>
      </c>
      <c r="BT26" s="17" t="s">
        <v>42</v>
      </c>
      <c r="BU26" s="18">
        <v>605</v>
      </c>
      <c r="BV26" s="18" t="s">
        <v>961</v>
      </c>
      <c r="BW26" s="18" t="s">
        <v>962</v>
      </c>
      <c r="BX26" s="10">
        <v>46112</v>
      </c>
      <c r="BY26" s="11" t="s">
        <v>583</v>
      </c>
      <c r="BZ26" s="11" t="s">
        <v>42</v>
      </c>
      <c r="CA26" s="11" t="s">
        <v>42</v>
      </c>
      <c r="CB26" s="11" t="s">
        <v>42</v>
      </c>
      <c r="CC26" s="11" t="s">
        <v>42</v>
      </c>
      <c r="CD26" s="11" t="s">
        <v>42</v>
      </c>
      <c r="CE26" s="11" t="s">
        <v>42</v>
      </c>
      <c r="CF26" s="23">
        <v>0</v>
      </c>
      <c r="CG26" s="11" t="s">
        <v>42</v>
      </c>
      <c r="CH26" s="11" t="s">
        <v>42</v>
      </c>
      <c r="CI26" s="11" t="s">
        <v>42</v>
      </c>
      <c r="CJ26" s="11" t="s">
        <v>42</v>
      </c>
      <c r="CK26" s="18">
        <v>605</v>
      </c>
      <c r="CL26" s="18" t="s">
        <v>961</v>
      </c>
      <c r="CM26" s="18" t="s">
        <v>962</v>
      </c>
      <c r="CN26" s="10">
        <v>46112</v>
      </c>
      <c r="CO26" s="11" t="s">
        <v>583</v>
      </c>
    </row>
    <row r="27" spans="1:93" s="19" customFormat="1" ht="15" customHeight="1" x14ac:dyDescent="0.25">
      <c r="A27" s="9">
        <f t="shared" si="1"/>
        <v>13</v>
      </c>
      <c r="B27" s="10">
        <v>45717</v>
      </c>
      <c r="C27" s="10">
        <v>45747</v>
      </c>
      <c r="D27" s="12" t="s">
        <v>249</v>
      </c>
      <c r="E27" s="11">
        <v>45757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34820</v>
      </c>
      <c r="R27" s="23"/>
      <c r="S27" s="14">
        <v>1961.3330000000001</v>
      </c>
      <c r="T27" s="14">
        <v>2594.4859999999999</v>
      </c>
      <c r="U27" s="14">
        <v>1937.0550000000001</v>
      </c>
      <c r="V27" s="24"/>
      <c r="W27" s="24"/>
      <c r="X27" s="11"/>
      <c r="Y27" s="11" t="s">
        <v>963</v>
      </c>
      <c r="Z27" s="11" t="s">
        <v>964</v>
      </c>
      <c r="AA27" s="11">
        <v>41254</v>
      </c>
      <c r="AB27" s="11" t="s">
        <v>965</v>
      </c>
      <c r="AC27" s="11" t="s">
        <v>966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1840.662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1840.662</v>
      </c>
      <c r="BQ27" s="20">
        <v>1840.73</v>
      </c>
      <c r="BR27" s="20">
        <v>0.73</v>
      </c>
      <c r="BS27" s="18">
        <v>1840</v>
      </c>
      <c r="BT27" s="17" t="s">
        <v>42</v>
      </c>
      <c r="BU27" s="18">
        <v>1840</v>
      </c>
      <c r="BV27" s="18" t="s">
        <v>967</v>
      </c>
      <c r="BW27" s="18" t="s">
        <v>968</v>
      </c>
      <c r="BX27" s="10">
        <v>46112</v>
      </c>
      <c r="BY27" s="11" t="s">
        <v>583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1840</v>
      </c>
      <c r="CL27" s="18" t="s">
        <v>967</v>
      </c>
      <c r="CM27" s="18" t="s">
        <v>968</v>
      </c>
      <c r="CN27" s="10">
        <v>46112</v>
      </c>
      <c r="CO27" s="11" t="s">
        <v>583</v>
      </c>
    </row>
    <row r="28" spans="1:93" s="19" customFormat="1" ht="15" customHeight="1" x14ac:dyDescent="0.25">
      <c r="A28" s="9">
        <f t="shared" si="1"/>
        <v>14</v>
      </c>
      <c r="B28" s="10">
        <v>45717</v>
      </c>
      <c r="C28" s="10">
        <v>45747</v>
      </c>
      <c r="D28" s="12" t="s">
        <v>250</v>
      </c>
      <c r="E28" s="11">
        <v>45757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34820</v>
      </c>
      <c r="R28" s="23"/>
      <c r="S28" s="14">
        <v>2476.172</v>
      </c>
      <c r="T28" s="14">
        <v>3276.4969999999998</v>
      </c>
      <c r="U28" s="14">
        <v>2523.3409999999999</v>
      </c>
      <c r="V28" s="24"/>
      <c r="W28" s="24"/>
      <c r="X28" s="11"/>
      <c r="Y28" s="11" t="s">
        <v>969</v>
      </c>
      <c r="Z28" s="11" t="s">
        <v>970</v>
      </c>
      <c r="AA28" s="11">
        <v>41254</v>
      </c>
      <c r="AB28" s="11" t="s">
        <v>971</v>
      </c>
      <c r="AC28" s="11" t="s">
        <v>972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2397.7739999999999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2397.7739999999999</v>
      </c>
      <c r="BQ28" s="20">
        <v>2398.402</v>
      </c>
      <c r="BR28" s="20">
        <v>0.40200000000000002</v>
      </c>
      <c r="BS28" s="18">
        <v>2398</v>
      </c>
      <c r="BT28" s="17" t="s">
        <v>42</v>
      </c>
      <c r="BU28" s="18">
        <v>2398</v>
      </c>
      <c r="BV28" s="18" t="s">
        <v>973</v>
      </c>
      <c r="BW28" s="18" t="s">
        <v>974</v>
      </c>
      <c r="BX28" s="10">
        <v>46112</v>
      </c>
      <c r="BY28" s="11" t="s">
        <v>583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2398</v>
      </c>
      <c r="CL28" s="18" t="s">
        <v>973</v>
      </c>
      <c r="CM28" s="18" t="s">
        <v>974</v>
      </c>
      <c r="CN28" s="10">
        <v>46112</v>
      </c>
      <c r="CO28" s="11" t="s">
        <v>583</v>
      </c>
    </row>
    <row r="29" spans="1:93" s="19" customFormat="1" ht="15" customHeight="1" x14ac:dyDescent="0.25">
      <c r="A29" s="9">
        <f t="shared" si="1"/>
        <v>15</v>
      </c>
      <c r="B29" s="10">
        <v>45717</v>
      </c>
      <c r="C29" s="10">
        <v>45747</v>
      </c>
      <c r="D29" s="12" t="s">
        <v>251</v>
      </c>
      <c r="E29" s="11">
        <v>45757</v>
      </c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>
        <v>34815</v>
      </c>
      <c r="R29" s="23"/>
      <c r="S29" s="14">
        <v>1046.616</v>
      </c>
      <c r="T29" s="14">
        <v>1073.6679999999999</v>
      </c>
      <c r="U29" s="14">
        <v>1049.72</v>
      </c>
      <c r="V29" s="24"/>
      <c r="W29" s="24"/>
      <c r="X29" s="11"/>
      <c r="Y29" s="11" t="s">
        <v>975</v>
      </c>
      <c r="Z29" s="11" t="s">
        <v>778</v>
      </c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>
        <v>997.39800000000002</v>
      </c>
      <c r="BD29" s="14">
        <v>0</v>
      </c>
      <c r="BE29" s="20" t="s">
        <v>42</v>
      </c>
      <c r="BF29" s="20" t="s">
        <v>42</v>
      </c>
      <c r="BG29" s="20" t="s">
        <v>42</v>
      </c>
      <c r="BH29" s="18" t="s">
        <v>42</v>
      </c>
      <c r="BI29" s="17" t="s">
        <v>42</v>
      </c>
      <c r="BJ29" s="23">
        <v>0</v>
      </c>
      <c r="BK29" s="18" t="s">
        <v>42</v>
      </c>
      <c r="BL29" s="18" t="s">
        <v>42</v>
      </c>
      <c r="BM29" s="11" t="s">
        <v>42</v>
      </c>
      <c r="BN29" s="11" t="s">
        <v>42</v>
      </c>
      <c r="BO29" s="16" t="s">
        <v>591</v>
      </c>
      <c r="BP29" s="20">
        <v>997.39800000000002</v>
      </c>
      <c r="BQ29" s="20">
        <v>998.15800000000002</v>
      </c>
      <c r="BR29" s="20">
        <v>0.158</v>
      </c>
      <c r="BS29" s="18">
        <v>998</v>
      </c>
      <c r="BT29" s="17" t="s">
        <v>42</v>
      </c>
      <c r="BU29" s="18">
        <v>998</v>
      </c>
      <c r="BV29" s="18" t="s">
        <v>976</v>
      </c>
      <c r="BW29" s="18" t="s">
        <v>977</v>
      </c>
      <c r="BX29" s="10">
        <v>46112</v>
      </c>
      <c r="BY29" s="11" t="s">
        <v>583</v>
      </c>
      <c r="BZ29" s="11" t="s">
        <v>42</v>
      </c>
      <c r="CA29" s="11" t="s">
        <v>42</v>
      </c>
      <c r="CB29" s="11" t="s">
        <v>42</v>
      </c>
      <c r="CC29" s="11" t="s">
        <v>42</v>
      </c>
      <c r="CD29" s="11" t="s">
        <v>42</v>
      </c>
      <c r="CE29" s="11" t="s">
        <v>42</v>
      </c>
      <c r="CF29" s="23">
        <v>0</v>
      </c>
      <c r="CG29" s="11" t="s">
        <v>42</v>
      </c>
      <c r="CH29" s="11" t="s">
        <v>42</v>
      </c>
      <c r="CI29" s="11" t="s">
        <v>42</v>
      </c>
      <c r="CJ29" s="11" t="s">
        <v>42</v>
      </c>
      <c r="CK29" s="18">
        <v>998</v>
      </c>
      <c r="CL29" s="18" t="s">
        <v>976</v>
      </c>
      <c r="CM29" s="18" t="s">
        <v>977</v>
      </c>
      <c r="CN29" s="10">
        <v>46112</v>
      </c>
      <c r="CO29" s="11" t="s">
        <v>583</v>
      </c>
    </row>
    <row r="30" spans="1:93" s="19" customFormat="1" ht="15" customHeight="1" x14ac:dyDescent="0.25">
      <c r="A30" s="9">
        <f t="shared" si="1"/>
        <v>16</v>
      </c>
      <c r="B30" s="10">
        <v>45717</v>
      </c>
      <c r="C30" s="10">
        <v>45747</v>
      </c>
      <c r="D30" s="12" t="s">
        <v>252</v>
      </c>
      <c r="E30" s="11">
        <v>45756</v>
      </c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>
        <v>34815</v>
      </c>
      <c r="R30" s="23"/>
      <c r="S30" s="14">
        <v>1211.75</v>
      </c>
      <c r="T30" s="14">
        <v>1211.75</v>
      </c>
      <c r="U30" s="14">
        <v>1088.7249999999999</v>
      </c>
      <c r="V30" s="24"/>
      <c r="W30" s="24"/>
      <c r="X30" s="11"/>
      <c r="Y30" s="11" t="s">
        <v>978</v>
      </c>
      <c r="Z30" s="11" t="s">
        <v>979</v>
      </c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>
        <v>1036.8810000000001</v>
      </c>
      <c r="BD30" s="14">
        <v>0</v>
      </c>
      <c r="BE30" s="20" t="s">
        <v>42</v>
      </c>
      <c r="BF30" s="20" t="s">
        <v>42</v>
      </c>
      <c r="BG30" s="20" t="s">
        <v>42</v>
      </c>
      <c r="BH30" s="18" t="s">
        <v>42</v>
      </c>
      <c r="BI30" s="17" t="s">
        <v>42</v>
      </c>
      <c r="BJ30" s="18">
        <v>0</v>
      </c>
      <c r="BK30" s="18" t="s">
        <v>42</v>
      </c>
      <c r="BL30" s="18" t="s">
        <v>42</v>
      </c>
      <c r="BM30" s="11" t="s">
        <v>42</v>
      </c>
      <c r="BN30" s="11" t="s">
        <v>42</v>
      </c>
      <c r="BO30" s="16" t="s">
        <v>181</v>
      </c>
      <c r="BP30" s="20">
        <v>1036.8810000000001</v>
      </c>
      <c r="BQ30" s="20">
        <v>1037.577</v>
      </c>
      <c r="BR30" s="20">
        <v>0.57699999999999996</v>
      </c>
      <c r="BS30" s="18">
        <v>1037</v>
      </c>
      <c r="BT30" s="17" t="s">
        <v>42</v>
      </c>
      <c r="BU30" s="18">
        <v>1037</v>
      </c>
      <c r="BV30" s="18" t="s">
        <v>980</v>
      </c>
      <c r="BW30" s="18" t="s">
        <v>981</v>
      </c>
      <c r="BX30" s="10">
        <v>46112</v>
      </c>
      <c r="BY30" s="11" t="s">
        <v>583</v>
      </c>
      <c r="BZ30" s="11" t="s">
        <v>42</v>
      </c>
      <c r="CA30" s="11" t="s">
        <v>42</v>
      </c>
      <c r="CB30" s="11" t="s">
        <v>42</v>
      </c>
      <c r="CC30" s="11" t="s">
        <v>42</v>
      </c>
      <c r="CD30" s="11" t="s">
        <v>42</v>
      </c>
      <c r="CE30" s="11" t="s">
        <v>42</v>
      </c>
      <c r="CF30" s="23">
        <v>0</v>
      </c>
      <c r="CG30" s="11" t="s">
        <v>42</v>
      </c>
      <c r="CH30" s="11" t="s">
        <v>42</v>
      </c>
      <c r="CI30" s="11" t="s">
        <v>42</v>
      </c>
      <c r="CJ30" s="11" t="s">
        <v>42</v>
      </c>
      <c r="CK30" s="18">
        <v>1037</v>
      </c>
      <c r="CL30" s="18" t="s">
        <v>980</v>
      </c>
      <c r="CM30" s="18" t="s">
        <v>981</v>
      </c>
      <c r="CN30" s="10">
        <v>46112</v>
      </c>
      <c r="CO30" s="11" t="s">
        <v>583</v>
      </c>
    </row>
    <row r="31" spans="1:93" s="19" customFormat="1" ht="15" customHeight="1" x14ac:dyDescent="0.25">
      <c r="A31" s="9">
        <f t="shared" si="1"/>
        <v>17</v>
      </c>
      <c r="B31" s="10">
        <v>45717</v>
      </c>
      <c r="C31" s="10">
        <v>45747</v>
      </c>
      <c r="D31" s="12" t="s">
        <v>253</v>
      </c>
      <c r="E31" s="11">
        <v>45755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34753</v>
      </c>
      <c r="R31" s="23"/>
      <c r="S31" s="14">
        <v>1519.2059999999999</v>
      </c>
      <c r="T31" s="14">
        <v>1519.2059999999999</v>
      </c>
      <c r="U31" s="14">
        <v>1613.029</v>
      </c>
      <c r="V31" s="24"/>
      <c r="W31" s="24"/>
      <c r="X31" s="11"/>
      <c r="Y31" s="11" t="s">
        <v>982</v>
      </c>
      <c r="Z31" s="11" t="s">
        <v>983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1565.4290000000001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591</v>
      </c>
      <c r="BP31" s="20">
        <v>1565.4290000000001</v>
      </c>
      <c r="BQ31" s="20">
        <v>1565.9570000000001</v>
      </c>
      <c r="BR31" s="20">
        <v>0.95699999999999996</v>
      </c>
      <c r="BS31" s="18">
        <v>1565</v>
      </c>
      <c r="BT31" s="17" t="s">
        <v>42</v>
      </c>
      <c r="BU31" s="18">
        <v>1565</v>
      </c>
      <c r="BV31" s="18" t="s">
        <v>984</v>
      </c>
      <c r="BW31" s="18" t="s">
        <v>985</v>
      </c>
      <c r="BX31" s="10">
        <v>46112</v>
      </c>
      <c r="BY31" s="11" t="s">
        <v>583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1565</v>
      </c>
      <c r="CL31" s="18" t="s">
        <v>984</v>
      </c>
      <c r="CM31" s="18" t="s">
        <v>985</v>
      </c>
      <c r="CN31" s="10">
        <v>46112</v>
      </c>
      <c r="CO31" s="11" t="s">
        <v>583</v>
      </c>
    </row>
    <row r="32" spans="1:93" s="19" customFormat="1" ht="15" customHeight="1" x14ac:dyDescent="0.25">
      <c r="A32" s="9">
        <f t="shared" si="1"/>
        <v>18</v>
      </c>
      <c r="B32" s="10">
        <v>45717</v>
      </c>
      <c r="C32" s="10">
        <v>45747</v>
      </c>
      <c r="D32" s="12" t="s">
        <v>254</v>
      </c>
      <c r="E32" s="11">
        <v>45756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34803</v>
      </c>
      <c r="R32" s="23"/>
      <c r="S32" s="14">
        <v>170.131</v>
      </c>
      <c r="T32" s="14">
        <v>170.131</v>
      </c>
      <c r="U32" s="14">
        <v>171.33</v>
      </c>
      <c r="V32" s="24"/>
      <c r="W32" s="24"/>
      <c r="X32" s="11"/>
      <c r="Y32" s="11" t="s">
        <v>986</v>
      </c>
      <c r="Z32" s="11" t="s">
        <v>987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158.94800000000001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158.94800000000001</v>
      </c>
      <c r="BQ32" s="20">
        <v>159.58699999999999</v>
      </c>
      <c r="BR32" s="20">
        <v>0.58699999999999997</v>
      </c>
      <c r="BS32" s="18">
        <v>159</v>
      </c>
      <c r="BT32" s="17" t="s">
        <v>42</v>
      </c>
      <c r="BU32" s="18">
        <v>159</v>
      </c>
      <c r="BV32" s="18" t="s">
        <v>988</v>
      </c>
      <c r="BW32" s="18" t="s">
        <v>989</v>
      </c>
      <c r="BX32" s="10">
        <v>46112</v>
      </c>
      <c r="BY32" s="11" t="s">
        <v>583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159</v>
      </c>
      <c r="CL32" s="18" t="s">
        <v>988</v>
      </c>
      <c r="CM32" s="18" t="s">
        <v>989</v>
      </c>
      <c r="CN32" s="10">
        <v>46112</v>
      </c>
      <c r="CO32" s="11" t="s">
        <v>583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591</v>
      </c>
      <c r="BP33" s="132"/>
      <c r="BQ33" s="132"/>
      <c r="BR33" s="132"/>
      <c r="BS33" s="133"/>
      <c r="BT33" s="134"/>
      <c r="BU33" s="133">
        <v>0</v>
      </c>
      <c r="BV33" s="133" t="s">
        <v>354</v>
      </c>
      <c r="BW33" s="133" t="s">
        <v>354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354</v>
      </c>
      <c r="CM33" s="133" t="s">
        <v>354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45717</v>
      </c>
      <c r="C34" s="10">
        <v>45747</v>
      </c>
      <c r="D34" s="12" t="s">
        <v>256</v>
      </c>
      <c r="E34" s="11">
        <v>45757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34760</v>
      </c>
      <c r="R34" s="23"/>
      <c r="S34" s="14">
        <v>3693</v>
      </c>
      <c r="T34" s="14">
        <v>3646.375</v>
      </c>
      <c r="U34" s="14">
        <v>3412.1</v>
      </c>
      <c r="V34" s="24"/>
      <c r="W34" s="24"/>
      <c r="X34" s="11"/>
      <c r="Y34" s="11" t="s">
        <v>990</v>
      </c>
      <c r="Z34" s="11" t="s">
        <v>991</v>
      </c>
      <c r="AA34" s="11">
        <v>38681</v>
      </c>
      <c r="AB34" s="11" t="s">
        <v>992</v>
      </c>
      <c r="AC34" s="11" t="s">
        <v>993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3200.116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591</v>
      </c>
      <c r="BP34" s="20">
        <v>3200.116</v>
      </c>
      <c r="BQ34" s="20">
        <v>3200.8380000000002</v>
      </c>
      <c r="BR34" s="20">
        <v>0.83799999999999997</v>
      </c>
      <c r="BS34" s="18">
        <v>3200</v>
      </c>
      <c r="BT34" s="17" t="s">
        <v>42</v>
      </c>
      <c r="BU34" s="18">
        <v>3200</v>
      </c>
      <c r="BV34" s="18" t="s">
        <v>994</v>
      </c>
      <c r="BW34" s="18" t="s">
        <v>995</v>
      </c>
      <c r="BX34" s="10">
        <v>46112</v>
      </c>
      <c r="BY34" s="11" t="s">
        <v>583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3200</v>
      </c>
      <c r="CL34" s="18" t="s">
        <v>994</v>
      </c>
      <c r="CM34" s="18" t="s">
        <v>995</v>
      </c>
      <c r="CN34" s="10">
        <v>46112</v>
      </c>
      <c r="CO34" s="11" t="s">
        <v>583</v>
      </c>
    </row>
    <row r="35" spans="1:93" s="19" customFormat="1" ht="15" customHeight="1" x14ac:dyDescent="0.25">
      <c r="A35" s="9">
        <f t="shared" si="1"/>
        <v>21</v>
      </c>
      <c r="B35" s="10">
        <v>45717</v>
      </c>
      <c r="C35" s="10">
        <v>45747</v>
      </c>
      <c r="D35" s="12" t="s">
        <v>257</v>
      </c>
      <c r="E35" s="11">
        <v>45757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34760</v>
      </c>
      <c r="R35" s="23"/>
      <c r="S35" s="14">
        <v>1150</v>
      </c>
      <c r="T35" s="14">
        <v>4228.1239999999998</v>
      </c>
      <c r="U35" s="14">
        <v>1446.9</v>
      </c>
      <c r="V35" s="24"/>
      <c r="W35" s="24"/>
      <c r="X35" s="11"/>
      <c r="Y35" s="11" t="s">
        <v>996</v>
      </c>
      <c r="Z35" s="11" t="s">
        <v>997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1148.45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591</v>
      </c>
      <c r="BP35" s="20">
        <v>1148.45</v>
      </c>
      <c r="BQ35" s="20">
        <v>1148.7380000000001</v>
      </c>
      <c r="BR35" s="20">
        <v>0.73799999999999999</v>
      </c>
      <c r="BS35" s="18">
        <v>1148</v>
      </c>
      <c r="BT35" s="17" t="s">
        <v>42</v>
      </c>
      <c r="BU35" s="18">
        <v>1148</v>
      </c>
      <c r="BV35" s="18" t="s">
        <v>998</v>
      </c>
      <c r="BW35" s="18" t="s">
        <v>999</v>
      </c>
      <c r="BX35" s="10">
        <v>46112</v>
      </c>
      <c r="BY35" s="11" t="s">
        <v>583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1148</v>
      </c>
      <c r="CL35" s="18" t="s">
        <v>998</v>
      </c>
      <c r="CM35" s="18" t="s">
        <v>999</v>
      </c>
      <c r="CN35" s="10">
        <v>46112</v>
      </c>
      <c r="CO35" s="11" t="s">
        <v>583</v>
      </c>
    </row>
    <row r="36" spans="1:93" s="19" customFormat="1" ht="15" customHeight="1" x14ac:dyDescent="0.25">
      <c r="A36" s="9">
        <f t="shared" si="1"/>
        <v>22</v>
      </c>
      <c r="B36" s="10">
        <v>45717</v>
      </c>
      <c r="C36" s="10">
        <v>45747</v>
      </c>
      <c r="D36" s="12" t="s">
        <v>258</v>
      </c>
      <c r="E36" s="11">
        <v>45757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34811</v>
      </c>
      <c r="R36" s="23"/>
      <c r="S36" s="14">
        <v>11539.838</v>
      </c>
      <c r="T36" s="14">
        <v>16407.082999999999</v>
      </c>
      <c r="U36" s="14">
        <v>12067.166999999999</v>
      </c>
      <c r="V36" s="24"/>
      <c r="W36" s="24"/>
      <c r="X36" s="11"/>
      <c r="Y36" s="11" t="s">
        <v>1000</v>
      </c>
      <c r="Z36" s="11" t="s">
        <v>1001</v>
      </c>
      <c r="AA36" s="11">
        <v>39198</v>
      </c>
      <c r="AB36" s="11" t="s">
        <v>1002</v>
      </c>
      <c r="AC36" s="11" t="s">
        <v>1003</v>
      </c>
      <c r="AD36" s="11">
        <v>39198</v>
      </c>
      <c r="AE36" s="11" t="s">
        <v>1004</v>
      </c>
      <c r="AF36" s="11" t="s">
        <v>1005</v>
      </c>
      <c r="AG36" s="11">
        <v>39198</v>
      </c>
      <c r="AH36" s="11" t="s">
        <v>1006</v>
      </c>
      <c r="AI36" s="11" t="s">
        <v>1007</v>
      </c>
      <c r="AJ36" s="11">
        <v>39198</v>
      </c>
      <c r="AK36" s="11" t="s">
        <v>1008</v>
      </c>
      <c r="AL36" s="11" t="s">
        <v>1009</v>
      </c>
      <c r="AM36" s="11">
        <v>39198</v>
      </c>
      <c r="AN36" s="11" t="s">
        <v>1010</v>
      </c>
      <c r="AO36" s="11" t="s">
        <v>1011</v>
      </c>
      <c r="AP36" s="11">
        <v>39198</v>
      </c>
      <c r="AQ36" s="11" t="s">
        <v>1012</v>
      </c>
      <c r="AR36" s="11" t="s">
        <v>1013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11268.362999999999</v>
      </c>
      <c r="BD36" s="14">
        <v>0</v>
      </c>
      <c r="BE36" s="14">
        <v>11268.362999999999</v>
      </c>
      <c r="BF36" s="20">
        <v>11268.42</v>
      </c>
      <c r="BG36" s="20">
        <v>0.42</v>
      </c>
      <c r="BH36" s="18">
        <v>11268</v>
      </c>
      <c r="BI36" s="17" t="s">
        <v>42</v>
      </c>
      <c r="BJ36" s="15">
        <v>11268</v>
      </c>
      <c r="BK36" s="12" t="s">
        <v>1014</v>
      </c>
      <c r="BL36" s="12" t="s">
        <v>1015</v>
      </c>
      <c r="BM36" s="10">
        <v>46112</v>
      </c>
      <c r="BN36" s="11" t="s">
        <v>583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11268</v>
      </c>
      <c r="CL36" s="12" t="s">
        <v>1014</v>
      </c>
      <c r="CM36" s="12" t="s">
        <v>1015</v>
      </c>
      <c r="CN36" s="10">
        <v>46112</v>
      </c>
      <c r="CO36" s="11" t="s">
        <v>583</v>
      </c>
    </row>
    <row r="37" spans="1:93" s="19" customFormat="1" ht="15" customHeight="1" x14ac:dyDescent="0.25">
      <c r="A37" s="9">
        <f t="shared" si="1"/>
        <v>23</v>
      </c>
      <c r="B37" s="10">
        <v>45717</v>
      </c>
      <c r="C37" s="10">
        <v>45747</v>
      </c>
      <c r="D37" s="12" t="s">
        <v>259</v>
      </c>
      <c r="E37" s="11">
        <v>45756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34815</v>
      </c>
      <c r="R37" s="23"/>
      <c r="S37" s="14">
        <v>7485</v>
      </c>
      <c r="T37" s="14">
        <v>7359.7920000000004</v>
      </c>
      <c r="U37" s="14">
        <v>8184</v>
      </c>
      <c r="V37" s="24"/>
      <c r="W37" s="24"/>
      <c r="X37" s="11"/>
      <c r="Y37" s="11" t="s">
        <v>1016</v>
      </c>
      <c r="Z37" s="11" t="s">
        <v>770</v>
      </c>
      <c r="AA37" s="11">
        <v>38471</v>
      </c>
      <c r="AB37" s="11" t="s">
        <v>1017</v>
      </c>
      <c r="AC37" s="11" t="s">
        <v>1018</v>
      </c>
      <c r="AD37" s="11">
        <v>38471</v>
      </c>
      <c r="AE37" s="11" t="s">
        <v>1019</v>
      </c>
      <c r="AF37" s="11" t="s">
        <v>1020</v>
      </c>
      <c r="AG37" s="11">
        <v>39925</v>
      </c>
      <c r="AH37" s="11" t="s">
        <v>1021</v>
      </c>
      <c r="AI37" s="11" t="s">
        <v>1022</v>
      </c>
      <c r="AJ37" s="11">
        <v>39925</v>
      </c>
      <c r="AK37" s="11" t="s">
        <v>996</v>
      </c>
      <c r="AL37" s="11" t="s">
        <v>1023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7863.3230000000003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7863.3230000000003</v>
      </c>
      <c r="BQ37" s="20">
        <v>7864.0659999999998</v>
      </c>
      <c r="BR37" s="20">
        <v>6.6000000000000003E-2</v>
      </c>
      <c r="BS37" s="18">
        <v>7864</v>
      </c>
      <c r="BT37" s="17" t="s">
        <v>42</v>
      </c>
      <c r="BU37" s="18">
        <v>7864</v>
      </c>
      <c r="BV37" s="18" t="s">
        <v>1024</v>
      </c>
      <c r="BW37" s="18" t="s">
        <v>1025</v>
      </c>
      <c r="BX37" s="10">
        <v>46112</v>
      </c>
      <c r="BY37" s="11" t="s">
        <v>583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7864</v>
      </c>
      <c r="CL37" s="18" t="s">
        <v>1024</v>
      </c>
      <c r="CM37" s="18" t="s">
        <v>1025</v>
      </c>
      <c r="CN37" s="10">
        <v>46112</v>
      </c>
      <c r="CO37" s="11" t="s">
        <v>583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355</v>
      </c>
      <c r="BL38" s="125" t="s">
        <v>355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355</v>
      </c>
      <c r="CM38" s="125" t="s">
        <v>355</v>
      </c>
      <c r="CN38" s="124"/>
      <c r="CO38" s="131"/>
    </row>
    <row r="39" spans="1:93" s="19" customFormat="1" ht="15" customHeight="1" x14ac:dyDescent="0.25">
      <c r="A39" s="85">
        <f t="shared" si="1"/>
        <v>25</v>
      </c>
      <c r="B39" s="10">
        <v>45717</v>
      </c>
      <c r="C39" s="10">
        <v>45747</v>
      </c>
      <c r="D39" s="12" t="s">
        <v>261</v>
      </c>
      <c r="E39" s="11">
        <v>45757</v>
      </c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23">
        <v>34820</v>
      </c>
      <c r="R39" s="23"/>
      <c r="S39" s="20">
        <v>3763.9</v>
      </c>
      <c r="T39" s="20">
        <v>3763.9</v>
      </c>
      <c r="U39" s="20">
        <v>3705.6</v>
      </c>
      <c r="V39" s="24"/>
      <c r="W39" s="24"/>
      <c r="X39" s="11"/>
      <c r="Y39" s="11" t="s">
        <v>1026</v>
      </c>
      <c r="Z39" s="11" t="s">
        <v>1027</v>
      </c>
      <c r="AA39" s="11">
        <v>41153</v>
      </c>
      <c r="AB39" s="11" t="s">
        <v>1028</v>
      </c>
      <c r="AC39" s="11" t="s">
        <v>1029</v>
      </c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20">
        <v>3151.5540000000001</v>
      </c>
      <c r="BD39" s="20">
        <v>0</v>
      </c>
      <c r="BE39" s="20">
        <v>3151.5540000000001</v>
      </c>
      <c r="BF39" s="20">
        <v>3152.078</v>
      </c>
      <c r="BG39" s="20">
        <v>7.8E-2</v>
      </c>
      <c r="BH39" s="18">
        <v>3152</v>
      </c>
      <c r="BI39" s="17" t="s">
        <v>42</v>
      </c>
      <c r="BJ39" s="18">
        <v>3152</v>
      </c>
      <c r="BK39" s="12" t="s">
        <v>1030</v>
      </c>
      <c r="BL39" s="12" t="s">
        <v>1031</v>
      </c>
      <c r="BM39" s="10">
        <v>46112</v>
      </c>
      <c r="BN39" s="11" t="s">
        <v>583</v>
      </c>
      <c r="BO39" s="18" t="s">
        <v>42</v>
      </c>
      <c r="BP39" s="20" t="s">
        <v>42</v>
      </c>
      <c r="BQ39" s="20" t="s">
        <v>42</v>
      </c>
      <c r="BR39" s="20" t="s">
        <v>42</v>
      </c>
      <c r="BS39" s="18" t="s">
        <v>42</v>
      </c>
      <c r="BT39" s="17" t="s">
        <v>42</v>
      </c>
      <c r="BU39" s="23">
        <v>0</v>
      </c>
      <c r="BV39" s="12" t="s">
        <v>42</v>
      </c>
      <c r="BW39" s="12" t="s">
        <v>42</v>
      </c>
      <c r="BX39" s="11"/>
      <c r="BY39" s="11"/>
      <c r="BZ39" s="11" t="s">
        <v>42</v>
      </c>
      <c r="CA39" s="11" t="s">
        <v>42</v>
      </c>
      <c r="CB39" s="11" t="s">
        <v>42</v>
      </c>
      <c r="CC39" s="11" t="s">
        <v>42</v>
      </c>
      <c r="CD39" s="11" t="s">
        <v>42</v>
      </c>
      <c r="CE39" s="11" t="s">
        <v>42</v>
      </c>
      <c r="CF39" s="23">
        <v>0</v>
      </c>
      <c r="CG39" s="11" t="s">
        <v>42</v>
      </c>
      <c r="CH39" s="11" t="s">
        <v>42</v>
      </c>
      <c r="CI39" s="11" t="s">
        <v>42</v>
      </c>
      <c r="CJ39" s="11" t="s">
        <v>42</v>
      </c>
      <c r="CK39" s="15">
        <v>3152</v>
      </c>
      <c r="CL39" s="12" t="s">
        <v>1030</v>
      </c>
      <c r="CM39" s="12" t="s">
        <v>1031</v>
      </c>
      <c r="CN39" s="10">
        <v>46112</v>
      </c>
      <c r="CO39" s="11" t="s">
        <v>583</v>
      </c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1032</v>
      </c>
      <c r="BW40" s="133" t="s">
        <v>1033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356</v>
      </c>
      <c r="CM40" s="133" t="s">
        <v>356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45717</v>
      </c>
      <c r="C41" s="10">
        <v>45747</v>
      </c>
      <c r="D41" s="12" t="s">
        <v>263</v>
      </c>
      <c r="E41" s="11">
        <v>45757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34816</v>
      </c>
      <c r="R41" s="23">
        <v>9657</v>
      </c>
      <c r="S41" s="14">
        <v>68296.36</v>
      </c>
      <c r="T41" s="14">
        <v>58188.055</v>
      </c>
      <c r="U41" s="14">
        <v>34531.771000000001</v>
      </c>
      <c r="V41" s="24"/>
      <c r="W41" s="24"/>
      <c r="X41" s="11"/>
      <c r="Y41" s="11" t="s">
        <v>1034</v>
      </c>
      <c r="Z41" s="11" t="s">
        <v>684</v>
      </c>
      <c r="AA41" s="11">
        <v>45141</v>
      </c>
      <c r="AB41" s="11" t="s">
        <v>1035</v>
      </c>
      <c r="AC41" s="11" t="s">
        <v>1036</v>
      </c>
      <c r="AD41" s="11">
        <v>45141</v>
      </c>
      <c r="AE41" s="11" t="s">
        <v>1037</v>
      </c>
      <c r="AF41" s="11" t="s">
        <v>1038</v>
      </c>
      <c r="AG41" s="11">
        <v>45141</v>
      </c>
      <c r="AH41" s="11" t="s">
        <v>1039</v>
      </c>
      <c r="AI41" s="11" t="s">
        <v>1040</v>
      </c>
      <c r="AJ41" s="11">
        <v>34144</v>
      </c>
      <c r="AK41" s="11" t="s">
        <v>1041</v>
      </c>
      <c r="AL41" s="11" t="s">
        <v>1042</v>
      </c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28147.991999999998</v>
      </c>
      <c r="BD41" s="14">
        <v>0</v>
      </c>
      <c r="BE41" s="20">
        <v>28147.991999999998</v>
      </c>
      <c r="BF41" s="20">
        <v>28148.097000000002</v>
      </c>
      <c r="BG41" s="20">
        <v>9.7000000000000003E-2</v>
      </c>
      <c r="BH41" s="18">
        <v>28148</v>
      </c>
      <c r="BI41" s="17" t="s">
        <v>42</v>
      </c>
      <c r="BJ41" s="15">
        <v>28148</v>
      </c>
      <c r="BK41" s="12" t="s">
        <v>1043</v>
      </c>
      <c r="BL41" s="12" t="s">
        <v>1044</v>
      </c>
      <c r="BM41" s="10">
        <v>46112</v>
      </c>
      <c r="BN41" s="11" t="s">
        <v>583</v>
      </c>
      <c r="BO41" s="16" t="s">
        <v>591</v>
      </c>
      <c r="BP41" s="20">
        <v>0</v>
      </c>
      <c r="BQ41" s="20">
        <v>0.96899999999999997</v>
      </c>
      <c r="BR41" s="20">
        <v>0.96899999999999997</v>
      </c>
      <c r="BS41" s="18">
        <v>0</v>
      </c>
      <c r="BT41" s="17" t="s">
        <v>42</v>
      </c>
      <c r="BU41" s="15">
        <v>0</v>
      </c>
      <c r="BV41" s="12" t="s">
        <v>357</v>
      </c>
      <c r="BW41" s="12" t="s">
        <v>357</v>
      </c>
      <c r="BX41" s="10"/>
      <c r="BY41" s="11"/>
      <c r="BZ41" s="22" t="s">
        <v>183</v>
      </c>
      <c r="CA41" s="20">
        <v>0</v>
      </c>
      <c r="CB41" s="20">
        <v>0.26400000000000001</v>
      </c>
      <c r="CC41" s="20">
        <v>0.26400000000000001</v>
      </c>
      <c r="CD41" s="18">
        <v>0</v>
      </c>
      <c r="CE41" s="17" t="s">
        <v>42</v>
      </c>
      <c r="CF41" s="23">
        <v>0</v>
      </c>
      <c r="CG41" s="12" t="s">
        <v>357</v>
      </c>
      <c r="CH41" s="12" t="s">
        <v>357</v>
      </c>
      <c r="CI41" s="10"/>
      <c r="CJ41" s="11"/>
      <c r="CK41" s="15">
        <v>28148</v>
      </c>
      <c r="CL41" s="12" t="s">
        <v>1043</v>
      </c>
      <c r="CM41" s="12" t="s">
        <v>1044</v>
      </c>
      <c r="CN41" s="10">
        <v>46112</v>
      </c>
      <c r="CO41" s="11" t="s">
        <v>583</v>
      </c>
    </row>
    <row r="42" spans="1:93" s="19" customFormat="1" ht="15" customHeight="1" x14ac:dyDescent="0.25">
      <c r="A42" s="9">
        <f t="shared" si="1"/>
        <v>28</v>
      </c>
      <c r="B42" s="10">
        <v>45717</v>
      </c>
      <c r="C42" s="10">
        <v>45747</v>
      </c>
      <c r="D42" s="12" t="s">
        <v>264</v>
      </c>
      <c r="E42" s="11">
        <v>45758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34815</v>
      </c>
      <c r="R42" s="23"/>
      <c r="S42" s="14">
        <v>44065</v>
      </c>
      <c r="T42" s="14">
        <v>34500</v>
      </c>
      <c r="U42" s="14">
        <v>41150</v>
      </c>
      <c r="V42" s="24">
        <v>17.55</v>
      </c>
      <c r="W42" s="24">
        <v>81.3</v>
      </c>
      <c r="X42" s="11">
        <v>39505</v>
      </c>
      <c r="Y42" s="11" t="s">
        <v>1045</v>
      </c>
      <c r="Z42" s="11" t="s">
        <v>1046</v>
      </c>
      <c r="AA42" s="11">
        <v>45245</v>
      </c>
      <c r="AB42" s="11" t="s">
        <v>1047</v>
      </c>
      <c r="AC42" s="11" t="s">
        <v>1048</v>
      </c>
      <c r="AD42" s="11">
        <v>45245</v>
      </c>
      <c r="AE42" s="11" t="s">
        <v>1049</v>
      </c>
      <c r="AF42" s="11" t="s">
        <v>1050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38134.648000000001</v>
      </c>
      <c r="BD42" s="14">
        <v>0</v>
      </c>
      <c r="BE42" s="20">
        <v>34866.76</v>
      </c>
      <c r="BF42" s="20">
        <v>34866.972999999998</v>
      </c>
      <c r="BG42" s="20">
        <v>0.97299999999999998</v>
      </c>
      <c r="BH42" s="18">
        <v>34866</v>
      </c>
      <c r="BI42" s="17" t="s">
        <v>42</v>
      </c>
      <c r="BJ42" s="18">
        <v>34866</v>
      </c>
      <c r="BK42" s="12" t="s">
        <v>1051</v>
      </c>
      <c r="BL42" s="12" t="s">
        <v>1052</v>
      </c>
      <c r="BM42" s="10">
        <v>46112</v>
      </c>
      <c r="BN42" s="11" t="s">
        <v>583</v>
      </c>
      <c r="BO42" s="16" t="s">
        <v>591</v>
      </c>
      <c r="BP42" s="20">
        <v>3267.8879999999999</v>
      </c>
      <c r="BQ42" s="20">
        <v>3267.98</v>
      </c>
      <c r="BR42" s="20">
        <v>0.98</v>
      </c>
      <c r="BS42" s="18">
        <v>3267</v>
      </c>
      <c r="BT42" s="17" t="s">
        <v>42</v>
      </c>
      <c r="BU42" s="18">
        <v>3267</v>
      </c>
      <c r="BV42" s="12" t="s">
        <v>1053</v>
      </c>
      <c r="BW42" s="12" t="s">
        <v>1054</v>
      </c>
      <c r="BX42" s="10">
        <v>46112</v>
      </c>
      <c r="BY42" s="11" t="s">
        <v>583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38133</v>
      </c>
      <c r="CL42" s="12" t="s">
        <v>1051</v>
      </c>
      <c r="CM42" s="12" t="s">
        <v>1054</v>
      </c>
      <c r="CN42" s="10">
        <v>46112</v>
      </c>
      <c r="CO42" s="11" t="s">
        <v>583</v>
      </c>
    </row>
    <row r="43" spans="1:93" s="19" customFormat="1" ht="15" customHeight="1" x14ac:dyDescent="0.25">
      <c r="A43" s="9">
        <f t="shared" si="1"/>
        <v>29</v>
      </c>
      <c r="B43" s="10">
        <v>45717</v>
      </c>
      <c r="C43" s="10">
        <v>45747</v>
      </c>
      <c r="D43" s="12" t="s">
        <v>265</v>
      </c>
      <c r="E43" s="11">
        <v>45757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34815</v>
      </c>
      <c r="R43" s="23"/>
      <c r="S43" s="14">
        <v>46843</v>
      </c>
      <c r="T43" s="14">
        <v>87660.39</v>
      </c>
      <c r="U43" s="14">
        <v>17117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1055</v>
      </c>
      <c r="AX43" s="11" t="s">
        <v>1056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12225.114</v>
      </c>
      <c r="BD43" s="14">
        <v>0</v>
      </c>
      <c r="BE43" s="20">
        <v>12105.191000000001</v>
      </c>
      <c r="BF43" s="20">
        <v>12105.583000000001</v>
      </c>
      <c r="BG43" s="20">
        <v>0.58299999999999996</v>
      </c>
      <c r="BH43" s="18">
        <v>12105</v>
      </c>
      <c r="BI43" s="17" t="s">
        <v>42</v>
      </c>
      <c r="BJ43" s="18">
        <v>12105</v>
      </c>
      <c r="BK43" s="12" t="s">
        <v>1057</v>
      </c>
      <c r="BL43" s="12" t="s">
        <v>1058</v>
      </c>
      <c r="BM43" s="10">
        <v>46112</v>
      </c>
      <c r="BN43" s="11" t="s">
        <v>583</v>
      </c>
      <c r="BO43" s="16" t="s">
        <v>591</v>
      </c>
      <c r="BP43" s="20">
        <v>119.923</v>
      </c>
      <c r="BQ43" s="20">
        <v>120.619</v>
      </c>
      <c r="BR43" s="20">
        <v>0.61899999999999999</v>
      </c>
      <c r="BS43" s="18">
        <v>120</v>
      </c>
      <c r="BT43" s="17" t="s">
        <v>42</v>
      </c>
      <c r="BU43" s="18">
        <v>120</v>
      </c>
      <c r="BV43" s="12" t="s">
        <v>1059</v>
      </c>
      <c r="BW43" s="12" t="s">
        <v>1060</v>
      </c>
      <c r="BX43" s="10">
        <v>46112</v>
      </c>
      <c r="BY43" s="11" t="s">
        <v>583</v>
      </c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358</v>
      </c>
      <c r="CH43" s="12" t="s">
        <v>358</v>
      </c>
      <c r="CI43" s="11"/>
      <c r="CJ43" s="11"/>
      <c r="CK43" s="18">
        <v>12225</v>
      </c>
      <c r="CL43" s="12" t="s">
        <v>1057</v>
      </c>
      <c r="CM43" s="12" t="s">
        <v>1060</v>
      </c>
      <c r="CN43" s="10">
        <v>46112</v>
      </c>
      <c r="CO43" s="11" t="s">
        <v>583</v>
      </c>
    </row>
    <row r="44" spans="1:93" s="19" customFormat="1" ht="15" customHeight="1" x14ac:dyDescent="0.25">
      <c r="A44" s="9">
        <f t="shared" si="1"/>
        <v>30</v>
      </c>
      <c r="B44" s="10">
        <v>45717</v>
      </c>
      <c r="C44" s="10">
        <v>45747</v>
      </c>
      <c r="D44" s="12" t="s">
        <v>267</v>
      </c>
      <c r="E44" s="11">
        <v>45757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34814</v>
      </c>
      <c r="R44" s="23"/>
      <c r="S44" s="14">
        <v>167237.74100000001</v>
      </c>
      <c r="T44" s="14">
        <v>153382.38800000001</v>
      </c>
      <c r="U44" s="14">
        <v>64872.512000000002</v>
      </c>
      <c r="V44" s="24"/>
      <c r="W44" s="24"/>
      <c r="X44" s="11"/>
      <c r="Y44" s="11"/>
      <c r="Z44" s="11"/>
      <c r="AA44" s="11">
        <v>23511</v>
      </c>
      <c r="AB44" s="11" t="s">
        <v>892</v>
      </c>
      <c r="AC44" s="11" t="s">
        <v>1061</v>
      </c>
      <c r="AD44" s="11">
        <v>23544</v>
      </c>
      <c r="AE44" s="11" t="s">
        <v>1062</v>
      </c>
      <c r="AF44" s="11" t="s">
        <v>1063</v>
      </c>
      <c r="AG44" s="11">
        <v>44747</v>
      </c>
      <c r="AH44" s="11" t="s">
        <v>1064</v>
      </c>
      <c r="AI44" s="11" t="s">
        <v>1065</v>
      </c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714</v>
      </c>
      <c r="BA44" s="23">
        <v>6845405</v>
      </c>
      <c r="BB44" s="11">
        <v>44844</v>
      </c>
      <c r="BC44" s="14">
        <v>54587.373</v>
      </c>
      <c r="BD44" s="14">
        <v>0</v>
      </c>
      <c r="BE44" s="14">
        <v>50719.152000000002</v>
      </c>
      <c r="BF44" s="20">
        <v>50719.678999999996</v>
      </c>
      <c r="BG44" s="20">
        <v>0.67900000000000005</v>
      </c>
      <c r="BH44" s="18">
        <v>50719</v>
      </c>
      <c r="BI44" s="17" t="s">
        <v>42</v>
      </c>
      <c r="BJ44" s="15">
        <v>50719</v>
      </c>
      <c r="BK44" s="12" t="s">
        <v>1066</v>
      </c>
      <c r="BL44" s="12" t="s">
        <v>1067</v>
      </c>
      <c r="BM44" s="10">
        <v>46112</v>
      </c>
      <c r="BN44" s="11" t="s">
        <v>583</v>
      </c>
      <c r="BO44" s="16" t="s">
        <v>591</v>
      </c>
      <c r="BP44" s="14">
        <v>1633.3320000000001</v>
      </c>
      <c r="BQ44" s="20">
        <v>1634.115</v>
      </c>
      <c r="BR44" s="20">
        <v>0.115</v>
      </c>
      <c r="BS44" s="18">
        <v>1634</v>
      </c>
      <c r="BT44" s="17" t="s">
        <v>42</v>
      </c>
      <c r="BU44" s="18">
        <v>1634</v>
      </c>
      <c r="BV44" s="12" t="s">
        <v>1068</v>
      </c>
      <c r="BW44" s="12" t="s">
        <v>1069</v>
      </c>
      <c r="BX44" s="10">
        <v>46112</v>
      </c>
      <c r="BY44" s="11" t="s">
        <v>583</v>
      </c>
      <c r="BZ44" s="12" t="s">
        <v>268</v>
      </c>
      <c r="CA44" s="20">
        <v>2234.8890000000001</v>
      </c>
      <c r="CB44" s="20">
        <v>2235.7550000000001</v>
      </c>
      <c r="CC44" s="20">
        <v>0.755</v>
      </c>
      <c r="CD44" s="18">
        <v>2235</v>
      </c>
      <c r="CE44" s="17" t="s">
        <v>42</v>
      </c>
      <c r="CF44" s="23">
        <v>2235</v>
      </c>
      <c r="CG44" s="12" t="s">
        <v>1070</v>
      </c>
      <c r="CH44" s="12" t="s">
        <v>1071</v>
      </c>
      <c r="CI44" s="10">
        <v>46112</v>
      </c>
      <c r="CJ44" s="11" t="s">
        <v>583</v>
      </c>
      <c r="CK44" s="18">
        <v>54588</v>
      </c>
      <c r="CL44" s="12" t="s">
        <v>1066</v>
      </c>
      <c r="CM44" s="12" t="s">
        <v>1071</v>
      </c>
      <c r="CN44" s="10">
        <v>46112</v>
      </c>
      <c r="CO44" s="11" t="s">
        <v>583</v>
      </c>
    </row>
    <row r="45" spans="1:93" s="19" customFormat="1" ht="15" customHeight="1" x14ac:dyDescent="0.25">
      <c r="A45" s="9">
        <f t="shared" si="1"/>
        <v>31</v>
      </c>
      <c r="B45" s="10">
        <v>45717</v>
      </c>
      <c r="C45" s="10">
        <v>45747</v>
      </c>
      <c r="D45" s="12" t="s">
        <v>269</v>
      </c>
      <c r="E45" s="11">
        <v>45757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34815</v>
      </c>
      <c r="R45" s="23"/>
      <c r="S45" s="14">
        <v>30032.474999999999</v>
      </c>
      <c r="T45" s="14">
        <v>28906.982</v>
      </c>
      <c r="U45" s="14">
        <v>31190.15</v>
      </c>
      <c r="V45" s="24">
        <v>25.92</v>
      </c>
      <c r="W45" s="24">
        <v>85.54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30313.723999999998</v>
      </c>
      <c r="BD45" s="14">
        <v>0</v>
      </c>
      <c r="BE45" s="20">
        <v>30313.723999999998</v>
      </c>
      <c r="BF45" s="20">
        <v>30314.6</v>
      </c>
      <c r="BG45" s="20">
        <v>0.6</v>
      </c>
      <c r="BH45" s="18">
        <v>30314</v>
      </c>
      <c r="BI45" s="17" t="s">
        <v>42</v>
      </c>
      <c r="BJ45" s="15">
        <v>30314</v>
      </c>
      <c r="BK45" s="12" t="s">
        <v>1072</v>
      </c>
      <c r="BL45" s="12" t="s">
        <v>1073</v>
      </c>
      <c r="BM45" s="10">
        <v>46112</v>
      </c>
      <c r="BN45" s="11" t="s">
        <v>583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23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30314</v>
      </c>
      <c r="CL45" s="12" t="s">
        <v>1072</v>
      </c>
      <c r="CM45" s="12" t="s">
        <v>1074</v>
      </c>
      <c r="CN45" s="10">
        <v>46112</v>
      </c>
      <c r="CO45" s="11" t="s">
        <v>583</v>
      </c>
    </row>
    <row r="46" spans="1:93" s="19" customFormat="1" ht="15" customHeight="1" x14ac:dyDescent="0.25">
      <c r="A46" s="9">
        <f t="shared" si="1"/>
        <v>32</v>
      </c>
      <c r="B46" s="10">
        <v>45717</v>
      </c>
      <c r="C46" s="10">
        <v>45747</v>
      </c>
      <c r="D46" s="12" t="s">
        <v>270</v>
      </c>
      <c r="E46" s="11">
        <v>45757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11190</v>
      </c>
      <c r="S46" s="14">
        <v>92098</v>
      </c>
      <c r="T46" s="14">
        <v>103722.497</v>
      </c>
      <c r="U46" s="14">
        <v>35516.472999999998</v>
      </c>
      <c r="V46" s="24"/>
      <c r="W46" s="24"/>
      <c r="X46" s="11"/>
      <c r="Y46" s="11" t="s">
        <v>1075</v>
      </c>
      <c r="Z46" s="11" t="s">
        <v>1076</v>
      </c>
      <c r="AA46" s="11">
        <v>22251</v>
      </c>
      <c r="AB46" s="11"/>
      <c r="AC46" s="11"/>
      <c r="AD46" s="11">
        <v>22392</v>
      </c>
      <c r="AE46" s="11" t="s">
        <v>1077</v>
      </c>
      <c r="AF46" s="11" t="s">
        <v>1078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19863.481</v>
      </c>
      <c r="BD46" s="14">
        <v>0</v>
      </c>
      <c r="BE46" s="20">
        <v>19863.481</v>
      </c>
      <c r="BF46" s="20">
        <v>19864.141</v>
      </c>
      <c r="BG46" s="20">
        <v>0.14099999999999999</v>
      </c>
      <c r="BH46" s="18">
        <v>19864</v>
      </c>
      <c r="BI46" s="17" t="s">
        <v>42</v>
      </c>
      <c r="BJ46" s="18">
        <v>19864</v>
      </c>
      <c r="BK46" s="12" t="s">
        <v>1079</v>
      </c>
      <c r="BL46" s="12" t="s">
        <v>1080</v>
      </c>
      <c r="BM46" s="10">
        <v>46112</v>
      </c>
      <c r="BN46" s="11" t="s">
        <v>583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19864</v>
      </c>
      <c r="CL46" s="12" t="s">
        <v>1079</v>
      </c>
      <c r="CM46" s="12" t="s">
        <v>1080</v>
      </c>
      <c r="CN46" s="10">
        <v>46112</v>
      </c>
      <c r="CO46" s="11" t="s">
        <v>583</v>
      </c>
    </row>
    <row r="47" spans="1:93" s="19" customFormat="1" ht="15" customHeight="1" x14ac:dyDescent="0.25">
      <c r="A47" s="9">
        <f t="shared" si="1"/>
        <v>33</v>
      </c>
      <c r="B47" s="10">
        <v>45717</v>
      </c>
      <c r="C47" s="10">
        <v>45747</v>
      </c>
      <c r="D47" s="12" t="s">
        <v>271</v>
      </c>
      <c r="E47" s="11">
        <v>45761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14163</v>
      </c>
      <c r="S47" s="14">
        <v>40312.548000000003</v>
      </c>
      <c r="T47" s="14">
        <v>29200.735000000001</v>
      </c>
      <c r="U47" s="14">
        <v>18181.68</v>
      </c>
      <c r="V47" s="24"/>
      <c r="W47" s="24"/>
      <c r="X47" s="11"/>
      <c r="Y47" s="11" t="s">
        <v>1081</v>
      </c>
      <c r="Z47" s="11" t="s">
        <v>745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14648.61</v>
      </c>
      <c r="BD47" s="14">
        <v>0</v>
      </c>
      <c r="BE47" s="20">
        <v>14648.61</v>
      </c>
      <c r="BF47" s="20">
        <v>14648.916999999999</v>
      </c>
      <c r="BG47" s="20">
        <v>0.91700000000000004</v>
      </c>
      <c r="BH47" s="18">
        <v>14648</v>
      </c>
      <c r="BI47" s="17" t="s">
        <v>42</v>
      </c>
      <c r="BJ47" s="18">
        <v>14648</v>
      </c>
      <c r="BK47" s="12" t="s">
        <v>1082</v>
      </c>
      <c r="BL47" s="12" t="s">
        <v>1083</v>
      </c>
      <c r="BM47" s="10">
        <v>46112</v>
      </c>
      <c r="BN47" s="11" t="s">
        <v>583</v>
      </c>
      <c r="BO47" s="18" t="s">
        <v>42</v>
      </c>
      <c r="BP47" s="20" t="s">
        <v>42</v>
      </c>
      <c r="BQ47" s="20" t="s">
        <v>42</v>
      </c>
      <c r="BR47" s="20" t="s">
        <v>42</v>
      </c>
      <c r="BS47" s="18" t="s">
        <v>42</v>
      </c>
      <c r="BT47" s="17" t="s">
        <v>42</v>
      </c>
      <c r="BU47" s="23">
        <v>0</v>
      </c>
      <c r="BV47" s="12" t="s">
        <v>42</v>
      </c>
      <c r="BW47" s="12" t="s">
        <v>42</v>
      </c>
      <c r="BX47" s="11" t="s">
        <v>42</v>
      </c>
      <c r="BY47" s="11" t="s">
        <v>42</v>
      </c>
      <c r="BZ47" s="11" t="s">
        <v>734</v>
      </c>
      <c r="CA47" s="20">
        <v>0</v>
      </c>
      <c r="CB47" s="20">
        <v>0.54800000000000004</v>
      </c>
      <c r="CC47" s="20">
        <v>0.54800000000000004</v>
      </c>
      <c r="CD47" s="18">
        <v>0</v>
      </c>
      <c r="CE47" s="17" t="s">
        <v>42</v>
      </c>
      <c r="CF47" s="23">
        <v>0</v>
      </c>
      <c r="CG47" s="12" t="s">
        <v>359</v>
      </c>
      <c r="CH47" s="12" t="s">
        <v>359</v>
      </c>
      <c r="CI47" s="10"/>
      <c r="CJ47" s="11"/>
      <c r="CK47" s="23">
        <v>14648</v>
      </c>
      <c r="CL47" s="12" t="s">
        <v>1082</v>
      </c>
      <c r="CM47" s="12" t="s">
        <v>1083</v>
      </c>
      <c r="CN47" s="10">
        <v>46112</v>
      </c>
      <c r="CO47" s="11" t="s">
        <v>583</v>
      </c>
    </row>
    <row r="48" spans="1:93" s="19" customFormat="1" ht="15" customHeight="1" x14ac:dyDescent="0.25">
      <c r="A48" s="9">
        <f t="shared" si="1"/>
        <v>34</v>
      </c>
      <c r="B48" s="10">
        <v>45717</v>
      </c>
      <c r="C48" s="10">
        <v>45747</v>
      </c>
      <c r="D48" s="12" t="s">
        <v>272</v>
      </c>
      <c r="E48" s="11">
        <v>45757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34815</v>
      </c>
      <c r="R48" s="23">
        <v>17975</v>
      </c>
      <c r="S48" s="14">
        <v>60389.737999999998</v>
      </c>
      <c r="T48" s="14">
        <v>41557.553</v>
      </c>
      <c r="U48" s="14">
        <v>37133.794999999998</v>
      </c>
      <c r="V48" s="24"/>
      <c r="W48" s="24"/>
      <c r="X48" s="11"/>
      <c r="Y48" s="11" t="s">
        <v>1084</v>
      </c>
      <c r="Z48" s="11" t="s">
        <v>916</v>
      </c>
      <c r="AA48" s="11">
        <v>45309</v>
      </c>
      <c r="AB48" s="11" t="s">
        <v>1085</v>
      </c>
      <c r="AC48" s="11" t="s">
        <v>1086</v>
      </c>
      <c r="AD48" s="11">
        <v>45309</v>
      </c>
      <c r="AE48" s="11" t="s">
        <v>1087</v>
      </c>
      <c r="AF48" s="11" t="s">
        <v>741</v>
      </c>
      <c r="AG48" s="11">
        <v>45309</v>
      </c>
      <c r="AH48" s="11"/>
      <c r="AI48" s="11"/>
      <c r="AJ48" s="11"/>
      <c r="AK48" s="11" t="s">
        <v>1088</v>
      </c>
      <c r="AL48" s="11" t="s">
        <v>745</v>
      </c>
      <c r="AM48" s="11">
        <v>31177</v>
      </c>
      <c r="AN48" s="11" t="s">
        <v>1089</v>
      </c>
      <c r="AO48" s="11" t="s">
        <v>743</v>
      </c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30979.794999999998</v>
      </c>
      <c r="BD48" s="14">
        <v>0</v>
      </c>
      <c r="BE48" s="20">
        <v>30236.477999999999</v>
      </c>
      <c r="BF48" s="20">
        <v>30236.811000000002</v>
      </c>
      <c r="BG48" s="20">
        <v>0.81100000000000005</v>
      </c>
      <c r="BH48" s="18">
        <v>30236</v>
      </c>
      <c r="BI48" s="17" t="s">
        <v>42</v>
      </c>
      <c r="BJ48" s="15">
        <v>30236</v>
      </c>
      <c r="BK48" s="12" t="s">
        <v>1090</v>
      </c>
      <c r="BL48" s="12" t="s">
        <v>1091</v>
      </c>
      <c r="BM48" s="10">
        <v>46112</v>
      </c>
      <c r="BN48" s="11" t="s">
        <v>583</v>
      </c>
      <c r="BO48" s="16" t="s">
        <v>181</v>
      </c>
      <c r="BP48" s="20">
        <v>742.92200000000003</v>
      </c>
      <c r="BQ48" s="20">
        <v>743.11</v>
      </c>
      <c r="BR48" s="20">
        <v>0.11</v>
      </c>
      <c r="BS48" s="18">
        <v>743</v>
      </c>
      <c r="BT48" s="17" t="s">
        <v>42</v>
      </c>
      <c r="BU48" s="15">
        <v>743</v>
      </c>
      <c r="BV48" s="12" t="s">
        <v>1092</v>
      </c>
      <c r="BW48" s="12" t="s">
        <v>1093</v>
      </c>
      <c r="BX48" s="10">
        <v>46112</v>
      </c>
      <c r="BY48" s="11" t="s">
        <v>583</v>
      </c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360</v>
      </c>
      <c r="CH48" s="12" t="s">
        <v>360</v>
      </c>
      <c r="CI48" s="10"/>
      <c r="CJ48" s="11"/>
      <c r="CK48" s="23">
        <v>30979</v>
      </c>
      <c r="CL48" s="12" t="s">
        <v>1090</v>
      </c>
      <c r="CM48" s="12" t="s">
        <v>1093</v>
      </c>
      <c r="CN48" s="10">
        <v>46112</v>
      </c>
      <c r="CO48" s="11" t="s">
        <v>583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361</v>
      </c>
      <c r="BL49" s="125" t="s">
        <v>361</v>
      </c>
      <c r="BM49" s="124"/>
      <c r="BN49" s="131"/>
      <c r="BO49" s="133" t="s">
        <v>42</v>
      </c>
      <c r="BP49" s="132"/>
      <c r="BQ49" s="132"/>
      <c r="BR49" s="132"/>
      <c r="BS49" s="133"/>
      <c r="BT49" s="134"/>
      <c r="BU49" s="129">
        <v>0</v>
      </c>
      <c r="BV49" s="125" t="s">
        <v>42</v>
      </c>
      <c r="BW49" s="125" t="s">
        <v>42</v>
      </c>
      <c r="BX49" s="131"/>
      <c r="BY49" s="131"/>
      <c r="BZ49" s="131" t="s">
        <v>750</v>
      </c>
      <c r="CA49" s="132"/>
      <c r="CB49" s="132"/>
      <c r="CC49" s="132"/>
      <c r="CD49" s="133"/>
      <c r="CE49" s="131"/>
      <c r="CF49" s="129">
        <v>0</v>
      </c>
      <c r="CG49" s="125" t="s">
        <v>361</v>
      </c>
      <c r="CH49" s="125" t="s">
        <v>361</v>
      </c>
      <c r="CI49" s="124"/>
      <c r="CJ49" s="131"/>
      <c r="CK49" s="133">
        <v>0</v>
      </c>
      <c r="CL49" s="125" t="s">
        <v>361</v>
      </c>
      <c r="CM49" s="125" t="s">
        <v>361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362</v>
      </c>
      <c r="BW50" s="133" t="s">
        <v>362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362</v>
      </c>
      <c r="CM50" s="133" t="s">
        <v>362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45717</v>
      </c>
      <c r="C51" s="10">
        <v>45747</v>
      </c>
      <c r="D51" s="12" t="s">
        <v>275</v>
      </c>
      <c r="E51" s="11">
        <v>45758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8655</v>
      </c>
      <c r="S51" s="14">
        <v>58754.678</v>
      </c>
      <c r="T51" s="14">
        <v>58754.678</v>
      </c>
      <c r="U51" s="14">
        <v>32052.115000000002</v>
      </c>
      <c r="V51" s="24"/>
      <c r="W51" s="24"/>
      <c r="X51" s="11"/>
      <c r="Y51" s="11" t="s">
        <v>1094</v>
      </c>
      <c r="Z51" s="11" t="s">
        <v>1095</v>
      </c>
      <c r="AA51" s="11">
        <v>27011</v>
      </c>
      <c r="AB51" s="11" t="s">
        <v>1096</v>
      </c>
      <c r="AC51" s="11" t="s">
        <v>1097</v>
      </c>
      <c r="AD51" s="11">
        <v>27304</v>
      </c>
      <c r="AE51" s="11" t="s">
        <v>1098</v>
      </c>
      <c r="AF51" s="11" t="s">
        <v>1099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27804.069</v>
      </c>
      <c r="BD51" s="14">
        <v>0</v>
      </c>
      <c r="BE51" s="20">
        <v>27804.069</v>
      </c>
      <c r="BF51" s="20">
        <v>27804.715</v>
      </c>
      <c r="BG51" s="20">
        <v>0.71499999999999997</v>
      </c>
      <c r="BH51" s="18">
        <v>27804</v>
      </c>
      <c r="BI51" s="17" t="s">
        <v>42</v>
      </c>
      <c r="BJ51" s="18">
        <v>27804</v>
      </c>
      <c r="BK51" s="18" t="s">
        <v>1100</v>
      </c>
      <c r="BL51" s="18" t="s">
        <v>1101</v>
      </c>
      <c r="BM51" s="10">
        <v>46112</v>
      </c>
      <c r="BN51" s="11" t="s">
        <v>583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27804</v>
      </c>
      <c r="CL51" s="18" t="s">
        <v>1100</v>
      </c>
      <c r="CM51" s="18" t="s">
        <v>1101</v>
      </c>
      <c r="CN51" s="10">
        <v>46112</v>
      </c>
      <c r="CO51" s="11" t="s">
        <v>583</v>
      </c>
    </row>
  </sheetData>
  <autoFilter ref="A8:BZ8"/>
  <mergeCells count="150"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</mergeCells>
  <pageMargins left="0.7" right="0.7" top="0.75" bottom="0.75" header="0.3" footer="0.3"/>
  <pageSetup paperSize="9" scale="7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.14062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47" t="s">
        <v>571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48" t="s">
        <v>1102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62" t="s">
        <v>176</v>
      </c>
      <c r="B3" s="240" t="s">
        <v>17</v>
      </c>
      <c r="C3" s="241"/>
      <c r="D3" s="250" t="s">
        <v>0</v>
      </c>
      <c r="E3" s="251"/>
      <c r="F3" s="240" t="s">
        <v>16</v>
      </c>
      <c r="G3" s="241"/>
      <c r="H3" s="235" t="s">
        <v>230</v>
      </c>
      <c r="I3" s="246"/>
      <c r="J3" s="246"/>
      <c r="K3" s="236"/>
      <c r="L3" s="229" t="s">
        <v>20</v>
      </c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1"/>
      <c r="AZ3" s="229" t="s">
        <v>1</v>
      </c>
      <c r="BA3" s="230"/>
      <c r="BB3" s="231"/>
      <c r="BC3" s="237" t="s">
        <v>15</v>
      </c>
      <c r="BD3" s="237" t="s">
        <v>578</v>
      </c>
      <c r="BE3" s="225" t="s">
        <v>572</v>
      </c>
      <c r="BF3" s="226"/>
      <c r="BG3" s="226"/>
      <c r="BH3" s="226"/>
      <c r="BI3" s="226"/>
      <c r="BJ3" s="226"/>
      <c r="BK3" s="226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6"/>
      <c r="CG3" s="226"/>
      <c r="CH3" s="226"/>
      <c r="CI3" s="226"/>
      <c r="CJ3" s="227"/>
      <c r="CK3" s="271" t="s">
        <v>574</v>
      </c>
      <c r="CL3" s="272"/>
      <c r="CM3" s="272"/>
      <c r="CN3" s="272"/>
      <c r="CO3" s="273"/>
    </row>
    <row r="4" spans="1:93" ht="25.5" customHeight="1" x14ac:dyDescent="0.25">
      <c r="A4" s="263"/>
      <c r="B4" s="242"/>
      <c r="C4" s="243"/>
      <c r="D4" s="252"/>
      <c r="E4" s="253"/>
      <c r="F4" s="242"/>
      <c r="G4" s="243"/>
      <c r="H4" s="234" t="s">
        <v>4</v>
      </c>
      <c r="I4" s="234" t="s">
        <v>5</v>
      </c>
      <c r="J4" s="256" t="s">
        <v>6</v>
      </c>
      <c r="K4" s="257"/>
      <c r="L4" s="234" t="s">
        <v>4</v>
      </c>
      <c r="M4" s="256" t="s">
        <v>7</v>
      </c>
      <c r="N4" s="257"/>
      <c r="O4" s="256" t="s">
        <v>21</v>
      </c>
      <c r="P4" s="265" t="s">
        <v>41</v>
      </c>
      <c r="Q4" s="256" t="s">
        <v>22</v>
      </c>
      <c r="R4" s="257"/>
      <c r="S4" s="235" t="s">
        <v>25</v>
      </c>
      <c r="T4" s="236"/>
      <c r="U4" s="156" t="s">
        <v>29</v>
      </c>
      <c r="V4" s="249" t="s">
        <v>28</v>
      </c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36"/>
      <c r="AZ4" s="234" t="s">
        <v>37</v>
      </c>
      <c r="BA4" s="234" t="s">
        <v>38</v>
      </c>
      <c r="BB4" s="234" t="s">
        <v>39</v>
      </c>
      <c r="BC4" s="238"/>
      <c r="BD4" s="238"/>
      <c r="BE4" s="229" t="s">
        <v>150</v>
      </c>
      <c r="BF4" s="230"/>
      <c r="BG4" s="230"/>
      <c r="BH4" s="230"/>
      <c r="BI4" s="230"/>
      <c r="BJ4" s="230"/>
      <c r="BK4" s="230"/>
      <c r="BL4" s="230"/>
      <c r="BM4" s="230"/>
      <c r="BN4" s="231"/>
      <c r="BO4" s="229" t="s">
        <v>151</v>
      </c>
      <c r="BP4" s="230"/>
      <c r="BQ4" s="230"/>
      <c r="BR4" s="230"/>
      <c r="BS4" s="230"/>
      <c r="BT4" s="230"/>
      <c r="BU4" s="230"/>
      <c r="BV4" s="230"/>
      <c r="BW4" s="230"/>
      <c r="BX4" s="230"/>
      <c r="BY4" s="231"/>
      <c r="BZ4" s="229" t="s">
        <v>554</v>
      </c>
      <c r="CA4" s="230"/>
      <c r="CB4" s="230"/>
      <c r="CC4" s="230"/>
      <c r="CD4" s="230"/>
      <c r="CE4" s="230"/>
      <c r="CF4" s="230"/>
      <c r="CG4" s="230"/>
      <c r="CH4" s="230"/>
      <c r="CI4" s="230"/>
      <c r="CJ4" s="231"/>
      <c r="CK4" s="271" t="s">
        <v>575</v>
      </c>
      <c r="CL4" s="272"/>
      <c r="CM4" s="272"/>
      <c r="CN4" s="272"/>
      <c r="CO4" s="273"/>
    </row>
    <row r="5" spans="1:93" ht="38.25" customHeight="1" x14ac:dyDescent="0.25">
      <c r="A5" s="263"/>
      <c r="B5" s="242"/>
      <c r="C5" s="243"/>
      <c r="D5" s="252"/>
      <c r="E5" s="253"/>
      <c r="F5" s="242"/>
      <c r="G5" s="243"/>
      <c r="H5" s="232"/>
      <c r="I5" s="232"/>
      <c r="J5" s="258"/>
      <c r="K5" s="259"/>
      <c r="L5" s="232"/>
      <c r="M5" s="258"/>
      <c r="N5" s="259"/>
      <c r="O5" s="258"/>
      <c r="P5" s="266"/>
      <c r="Q5" s="258"/>
      <c r="R5" s="259"/>
      <c r="S5" s="234" t="s">
        <v>26</v>
      </c>
      <c r="T5" s="234" t="s">
        <v>27</v>
      </c>
      <c r="U5" s="234" t="s">
        <v>30</v>
      </c>
      <c r="V5" s="235" t="s">
        <v>31</v>
      </c>
      <c r="W5" s="246"/>
      <c r="X5" s="236"/>
      <c r="Y5" s="235" t="s">
        <v>197</v>
      </c>
      <c r="Z5" s="246"/>
      <c r="AA5" s="236"/>
      <c r="AB5" s="235" t="s">
        <v>198</v>
      </c>
      <c r="AC5" s="246"/>
      <c r="AD5" s="236"/>
      <c r="AE5" s="235" t="s">
        <v>199</v>
      </c>
      <c r="AF5" s="246"/>
      <c r="AG5" s="236"/>
      <c r="AH5" s="235" t="s">
        <v>200</v>
      </c>
      <c r="AI5" s="246"/>
      <c r="AJ5" s="236"/>
      <c r="AK5" s="235" t="s">
        <v>201</v>
      </c>
      <c r="AL5" s="246"/>
      <c r="AM5" s="236"/>
      <c r="AN5" s="235" t="s">
        <v>202</v>
      </c>
      <c r="AO5" s="246"/>
      <c r="AP5" s="236"/>
      <c r="AQ5" s="235" t="s">
        <v>203</v>
      </c>
      <c r="AR5" s="246"/>
      <c r="AS5" s="236"/>
      <c r="AT5" s="235" t="s">
        <v>204</v>
      </c>
      <c r="AU5" s="246"/>
      <c r="AV5" s="236"/>
      <c r="AW5" s="235" t="s">
        <v>205</v>
      </c>
      <c r="AX5" s="246"/>
      <c r="AY5" s="236"/>
      <c r="AZ5" s="232"/>
      <c r="BA5" s="232"/>
      <c r="BB5" s="232"/>
      <c r="BC5" s="238"/>
      <c r="BD5" s="238"/>
      <c r="BE5" s="234" t="s">
        <v>231</v>
      </c>
      <c r="BF5" s="232" t="s">
        <v>117</v>
      </c>
      <c r="BG5" s="228" t="s">
        <v>116</v>
      </c>
      <c r="BH5" s="228" t="s">
        <v>555</v>
      </c>
      <c r="BI5" s="228" t="s">
        <v>556</v>
      </c>
      <c r="BJ5" s="234" t="s">
        <v>557</v>
      </c>
      <c r="BK5" s="235" t="s">
        <v>558</v>
      </c>
      <c r="BL5" s="236"/>
      <c r="BM5" s="228" t="s">
        <v>559</v>
      </c>
      <c r="BN5" s="228" t="s">
        <v>560</v>
      </c>
      <c r="BO5" s="234" t="s">
        <v>561</v>
      </c>
      <c r="BP5" s="234" t="s">
        <v>154</v>
      </c>
      <c r="BQ5" s="232" t="s">
        <v>117</v>
      </c>
      <c r="BR5" s="228" t="s">
        <v>116</v>
      </c>
      <c r="BS5" s="228" t="s">
        <v>555</v>
      </c>
      <c r="BT5" s="228" t="s">
        <v>556</v>
      </c>
      <c r="BU5" s="234" t="s">
        <v>557</v>
      </c>
      <c r="BV5" s="235" t="s">
        <v>558</v>
      </c>
      <c r="BW5" s="236"/>
      <c r="BX5" s="228" t="s">
        <v>559</v>
      </c>
      <c r="BY5" s="228" t="s">
        <v>560</v>
      </c>
      <c r="BZ5" s="234" t="s">
        <v>562</v>
      </c>
      <c r="CA5" s="234" t="s">
        <v>232</v>
      </c>
      <c r="CB5" s="232" t="s">
        <v>117</v>
      </c>
      <c r="CC5" s="228" t="s">
        <v>116</v>
      </c>
      <c r="CD5" s="234" t="s">
        <v>563</v>
      </c>
      <c r="CE5" s="228" t="s">
        <v>556</v>
      </c>
      <c r="CF5" s="234" t="s">
        <v>557</v>
      </c>
      <c r="CG5" s="235" t="s">
        <v>564</v>
      </c>
      <c r="CH5" s="236"/>
      <c r="CI5" s="228" t="s">
        <v>559</v>
      </c>
      <c r="CJ5" s="228" t="s">
        <v>560</v>
      </c>
      <c r="CK5" s="237" t="s">
        <v>565</v>
      </c>
      <c r="CL5" s="268" t="s">
        <v>558</v>
      </c>
      <c r="CM5" s="269"/>
      <c r="CN5" s="270" t="s">
        <v>566</v>
      </c>
      <c r="CO5" s="270" t="s">
        <v>567</v>
      </c>
    </row>
    <row r="6" spans="1:93" ht="38.25" customHeight="1" x14ac:dyDescent="0.25">
      <c r="A6" s="264"/>
      <c r="B6" s="244"/>
      <c r="C6" s="245"/>
      <c r="D6" s="254"/>
      <c r="E6" s="255"/>
      <c r="F6" s="244"/>
      <c r="G6" s="245"/>
      <c r="H6" s="233"/>
      <c r="I6" s="233"/>
      <c r="J6" s="260"/>
      <c r="K6" s="261"/>
      <c r="L6" s="233"/>
      <c r="M6" s="260"/>
      <c r="N6" s="261"/>
      <c r="O6" s="260"/>
      <c r="P6" s="267"/>
      <c r="Q6" s="260"/>
      <c r="R6" s="261"/>
      <c r="S6" s="233"/>
      <c r="T6" s="233"/>
      <c r="U6" s="233"/>
      <c r="V6" s="152" t="s">
        <v>34</v>
      </c>
      <c r="W6" s="152" t="s">
        <v>35</v>
      </c>
      <c r="X6" s="152" t="s">
        <v>36</v>
      </c>
      <c r="Y6" s="152" t="s">
        <v>34</v>
      </c>
      <c r="Z6" s="152" t="s">
        <v>35</v>
      </c>
      <c r="AA6" s="152" t="s">
        <v>36</v>
      </c>
      <c r="AB6" s="152" t="s">
        <v>34</v>
      </c>
      <c r="AC6" s="152" t="s">
        <v>35</v>
      </c>
      <c r="AD6" s="152" t="s">
        <v>36</v>
      </c>
      <c r="AE6" s="152" t="s">
        <v>34</v>
      </c>
      <c r="AF6" s="152" t="s">
        <v>35</v>
      </c>
      <c r="AG6" s="152" t="s">
        <v>36</v>
      </c>
      <c r="AH6" s="152" t="s">
        <v>34</v>
      </c>
      <c r="AI6" s="152" t="s">
        <v>35</v>
      </c>
      <c r="AJ6" s="152" t="s">
        <v>36</v>
      </c>
      <c r="AK6" s="152" t="s">
        <v>34</v>
      </c>
      <c r="AL6" s="152" t="s">
        <v>35</v>
      </c>
      <c r="AM6" s="152" t="s">
        <v>36</v>
      </c>
      <c r="AN6" s="152" t="s">
        <v>34</v>
      </c>
      <c r="AO6" s="152" t="s">
        <v>35</v>
      </c>
      <c r="AP6" s="152" t="s">
        <v>36</v>
      </c>
      <c r="AQ6" s="152" t="s">
        <v>34</v>
      </c>
      <c r="AR6" s="152" t="s">
        <v>35</v>
      </c>
      <c r="AS6" s="152" t="s">
        <v>36</v>
      </c>
      <c r="AT6" s="152" t="s">
        <v>34</v>
      </c>
      <c r="AU6" s="152" t="s">
        <v>35</v>
      </c>
      <c r="AV6" s="152" t="s">
        <v>36</v>
      </c>
      <c r="AW6" s="152" t="s">
        <v>34</v>
      </c>
      <c r="AX6" s="152" t="s">
        <v>35</v>
      </c>
      <c r="AY6" s="152" t="s">
        <v>36</v>
      </c>
      <c r="AZ6" s="233"/>
      <c r="BA6" s="233"/>
      <c r="BB6" s="233"/>
      <c r="BC6" s="239"/>
      <c r="BD6" s="239"/>
      <c r="BE6" s="233"/>
      <c r="BF6" s="233"/>
      <c r="BG6" s="228"/>
      <c r="BH6" s="228"/>
      <c r="BI6" s="228"/>
      <c r="BJ6" s="233"/>
      <c r="BK6" s="154" t="s">
        <v>9</v>
      </c>
      <c r="BL6" s="154" t="s">
        <v>10</v>
      </c>
      <c r="BM6" s="228"/>
      <c r="BN6" s="228"/>
      <c r="BO6" s="233"/>
      <c r="BP6" s="233"/>
      <c r="BQ6" s="233"/>
      <c r="BR6" s="228"/>
      <c r="BS6" s="228"/>
      <c r="BT6" s="228"/>
      <c r="BU6" s="233"/>
      <c r="BV6" s="154" t="s">
        <v>9</v>
      </c>
      <c r="BW6" s="154" t="s">
        <v>10</v>
      </c>
      <c r="BX6" s="228"/>
      <c r="BY6" s="228"/>
      <c r="BZ6" s="233"/>
      <c r="CA6" s="233"/>
      <c r="CB6" s="233"/>
      <c r="CC6" s="228"/>
      <c r="CD6" s="233"/>
      <c r="CE6" s="228"/>
      <c r="CF6" s="233"/>
      <c r="CG6" s="154" t="s">
        <v>9</v>
      </c>
      <c r="CH6" s="154" t="s">
        <v>10</v>
      </c>
      <c r="CI6" s="228"/>
      <c r="CJ6" s="228"/>
      <c r="CK6" s="239"/>
      <c r="CL6" s="155" t="s">
        <v>9</v>
      </c>
      <c r="CM6" s="155" t="s">
        <v>10</v>
      </c>
      <c r="CN6" s="270"/>
      <c r="CO6" s="270"/>
    </row>
    <row r="7" spans="1:93" ht="15" customHeight="1" x14ac:dyDescent="0.25">
      <c r="A7" s="26" t="s">
        <v>33</v>
      </c>
      <c r="B7" s="155" t="s">
        <v>18</v>
      </c>
      <c r="C7" s="155" t="s">
        <v>19</v>
      </c>
      <c r="D7" s="155" t="s">
        <v>2</v>
      </c>
      <c r="E7" s="155" t="s">
        <v>3</v>
      </c>
      <c r="F7" s="155" t="s">
        <v>2</v>
      </c>
      <c r="G7" s="155" t="s">
        <v>3</v>
      </c>
      <c r="H7" s="29" t="s">
        <v>33</v>
      </c>
      <c r="I7" s="29" t="s">
        <v>33</v>
      </c>
      <c r="J7" s="30" t="s">
        <v>12</v>
      </c>
      <c r="K7" s="157" t="s">
        <v>13</v>
      </c>
      <c r="L7" s="29" t="s">
        <v>33</v>
      </c>
      <c r="M7" s="30" t="s">
        <v>12</v>
      </c>
      <c r="N7" s="157" t="s">
        <v>13</v>
      </c>
      <c r="O7" s="31" t="s">
        <v>33</v>
      </c>
      <c r="P7" s="153" t="s">
        <v>14</v>
      </c>
      <c r="Q7" s="153" t="s">
        <v>23</v>
      </c>
      <c r="R7" s="153" t="s">
        <v>24</v>
      </c>
      <c r="S7" s="153" t="s">
        <v>11</v>
      </c>
      <c r="T7" s="153" t="s">
        <v>11</v>
      </c>
      <c r="U7" s="152" t="s">
        <v>11</v>
      </c>
      <c r="V7" s="152" t="s">
        <v>32</v>
      </c>
      <c r="W7" s="152" t="s">
        <v>32</v>
      </c>
      <c r="X7" s="29" t="s">
        <v>33</v>
      </c>
      <c r="Y7" s="152" t="s">
        <v>32</v>
      </c>
      <c r="Z7" s="152" t="s">
        <v>32</v>
      </c>
      <c r="AA7" s="29" t="s">
        <v>33</v>
      </c>
      <c r="AB7" s="152" t="s">
        <v>32</v>
      </c>
      <c r="AC7" s="152" t="s">
        <v>32</v>
      </c>
      <c r="AD7" s="29" t="s">
        <v>33</v>
      </c>
      <c r="AE7" s="152" t="s">
        <v>32</v>
      </c>
      <c r="AF7" s="152" t="s">
        <v>32</v>
      </c>
      <c r="AG7" s="29" t="s">
        <v>33</v>
      </c>
      <c r="AH7" s="152" t="s">
        <v>32</v>
      </c>
      <c r="AI7" s="152" t="s">
        <v>32</v>
      </c>
      <c r="AJ7" s="29" t="s">
        <v>33</v>
      </c>
      <c r="AK7" s="152" t="s">
        <v>32</v>
      </c>
      <c r="AL7" s="152" t="s">
        <v>32</v>
      </c>
      <c r="AM7" s="29" t="s">
        <v>33</v>
      </c>
      <c r="AN7" s="152" t="s">
        <v>32</v>
      </c>
      <c r="AO7" s="152" t="s">
        <v>32</v>
      </c>
      <c r="AP7" s="29" t="s">
        <v>33</v>
      </c>
      <c r="AQ7" s="152" t="s">
        <v>32</v>
      </c>
      <c r="AR7" s="152" t="s">
        <v>32</v>
      </c>
      <c r="AS7" s="29" t="s">
        <v>33</v>
      </c>
      <c r="AT7" s="152" t="s">
        <v>32</v>
      </c>
      <c r="AU7" s="152" t="s">
        <v>32</v>
      </c>
      <c r="AV7" s="29" t="s">
        <v>33</v>
      </c>
      <c r="AW7" s="152" t="s">
        <v>32</v>
      </c>
      <c r="AX7" s="152" t="s">
        <v>32</v>
      </c>
      <c r="AY7" s="29" t="s">
        <v>33</v>
      </c>
      <c r="AZ7" s="29" t="s">
        <v>33</v>
      </c>
      <c r="BA7" s="152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52" t="s">
        <v>8</v>
      </c>
      <c r="BI7" s="29" t="s">
        <v>119</v>
      </c>
      <c r="BJ7" s="152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52" t="s">
        <v>8</v>
      </c>
      <c r="BT7" s="152" t="s">
        <v>119</v>
      </c>
      <c r="BU7" s="152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52" t="s">
        <v>8</v>
      </c>
      <c r="CE7" s="152" t="s">
        <v>119</v>
      </c>
      <c r="CF7" s="152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58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363</v>
      </c>
      <c r="BW9" s="133" t="s">
        <v>363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363</v>
      </c>
      <c r="CM9" s="133" t="s">
        <v>363</v>
      </c>
      <c r="CN9" s="124"/>
      <c r="CO9" s="131"/>
    </row>
    <row r="10" spans="1:93" s="19" customFormat="1" ht="15" customHeight="1" x14ac:dyDescent="0.25">
      <c r="A10" s="9">
        <f>A9+1</f>
        <v>2</v>
      </c>
      <c r="B10" s="10">
        <v>45748</v>
      </c>
      <c r="C10" s="10">
        <v>45777</v>
      </c>
      <c r="D10" s="12" t="s">
        <v>234</v>
      </c>
      <c r="E10" s="11">
        <v>45789</v>
      </c>
      <c r="F10" s="12" t="s">
        <v>290</v>
      </c>
      <c r="G10" s="10">
        <v>45624</v>
      </c>
      <c r="H10" s="12" t="s">
        <v>158</v>
      </c>
      <c r="I10" s="13">
        <v>115744408</v>
      </c>
      <c r="J10" s="12" t="s">
        <v>66</v>
      </c>
      <c r="K10" s="12" t="s">
        <v>65</v>
      </c>
      <c r="L10" s="12" t="s">
        <v>159</v>
      </c>
      <c r="M10" s="12" t="s">
        <v>160</v>
      </c>
      <c r="N10" s="12" t="s">
        <v>161</v>
      </c>
      <c r="O10" s="12" t="s">
        <v>52</v>
      </c>
      <c r="P10" s="14">
        <v>0.495</v>
      </c>
      <c r="Q10" s="15">
        <v>34866</v>
      </c>
      <c r="R10" s="23"/>
      <c r="S10" s="14">
        <v>404</v>
      </c>
      <c r="T10" s="14">
        <v>395</v>
      </c>
      <c r="U10" s="14">
        <v>352.5</v>
      </c>
      <c r="V10" s="24"/>
      <c r="W10" s="24"/>
      <c r="X10" s="11"/>
      <c r="Y10" s="11" t="s">
        <v>1103</v>
      </c>
      <c r="Z10" s="11" t="s">
        <v>1104</v>
      </c>
      <c r="AA10" s="11">
        <v>37298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 t="s">
        <v>42</v>
      </c>
      <c r="BA10" s="11" t="s">
        <v>42</v>
      </c>
      <c r="BB10" s="11" t="s">
        <v>42</v>
      </c>
      <c r="BC10" s="14">
        <v>318.43099999999998</v>
      </c>
      <c r="BD10" s="14">
        <v>0</v>
      </c>
      <c r="BE10" s="20" t="s">
        <v>42</v>
      </c>
      <c r="BF10" s="20" t="s">
        <v>42</v>
      </c>
      <c r="BG10" s="20" t="s">
        <v>42</v>
      </c>
      <c r="BH10" s="18" t="s">
        <v>42</v>
      </c>
      <c r="BI10" s="17" t="s">
        <v>42</v>
      </c>
      <c r="BJ10" s="18">
        <v>0</v>
      </c>
      <c r="BK10" s="18" t="s">
        <v>42</v>
      </c>
      <c r="BL10" s="18" t="s">
        <v>42</v>
      </c>
      <c r="BM10" s="11" t="s">
        <v>42</v>
      </c>
      <c r="BN10" s="11" t="s">
        <v>42</v>
      </c>
      <c r="BO10" s="16" t="s">
        <v>64</v>
      </c>
      <c r="BP10" s="20">
        <v>318.43099999999998</v>
      </c>
      <c r="BQ10" s="20">
        <v>319.12700000000001</v>
      </c>
      <c r="BR10" s="20">
        <v>0.127</v>
      </c>
      <c r="BS10" s="18">
        <v>319</v>
      </c>
      <c r="BT10" s="17" t="s">
        <v>42</v>
      </c>
      <c r="BU10" s="18">
        <v>319</v>
      </c>
      <c r="BV10" s="12" t="s">
        <v>1105</v>
      </c>
      <c r="BW10" s="12" t="s">
        <v>1106</v>
      </c>
      <c r="BX10" s="10">
        <v>46142</v>
      </c>
      <c r="BY10" s="11" t="s">
        <v>583</v>
      </c>
      <c r="BZ10" s="11" t="s">
        <v>42</v>
      </c>
      <c r="CA10" s="11" t="s">
        <v>42</v>
      </c>
      <c r="CB10" s="11" t="s">
        <v>42</v>
      </c>
      <c r="CC10" s="11" t="s">
        <v>42</v>
      </c>
      <c r="CD10" s="11" t="s">
        <v>42</v>
      </c>
      <c r="CE10" s="11" t="s">
        <v>42</v>
      </c>
      <c r="CF10" s="23">
        <v>0</v>
      </c>
      <c r="CG10" s="11" t="s">
        <v>42</v>
      </c>
      <c r="CH10" s="11" t="s">
        <v>42</v>
      </c>
      <c r="CI10" s="11" t="s">
        <v>42</v>
      </c>
      <c r="CJ10" s="11" t="s">
        <v>42</v>
      </c>
      <c r="CK10" s="18">
        <v>319</v>
      </c>
      <c r="CL10" s="12" t="s">
        <v>1105</v>
      </c>
      <c r="CM10" s="12" t="s">
        <v>1106</v>
      </c>
      <c r="CN10" s="10">
        <v>46142</v>
      </c>
      <c r="CO10" s="11" t="s">
        <v>583</v>
      </c>
    </row>
    <row r="11" spans="1:93" s="19" customFormat="1" ht="15" customHeight="1" x14ac:dyDescent="0.25">
      <c r="A11" s="9">
        <f t="shared" ref="A11:A13" si="0">A10+1</f>
        <v>3</v>
      </c>
      <c r="B11" s="10">
        <v>45748</v>
      </c>
      <c r="C11" s="10">
        <v>45777</v>
      </c>
      <c r="D11" s="12" t="s">
        <v>235</v>
      </c>
      <c r="E11" s="11">
        <v>45789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34824</v>
      </c>
      <c r="R11" s="23"/>
      <c r="S11" s="14">
        <v>72.34</v>
      </c>
      <c r="T11" s="14">
        <v>72.34</v>
      </c>
      <c r="U11" s="14">
        <v>55.646000000000001</v>
      </c>
      <c r="V11" s="24"/>
      <c r="W11" s="24"/>
      <c r="X11" s="11"/>
      <c r="Y11" s="11"/>
      <c r="Z11" s="11"/>
      <c r="AA11" s="11">
        <v>39772</v>
      </c>
      <c r="AB11" s="11" t="s">
        <v>1107</v>
      </c>
      <c r="AC11" s="11" t="s">
        <v>1108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21.295999999999999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586</v>
      </c>
      <c r="BP11" s="20">
        <v>21.295999999999999</v>
      </c>
      <c r="BQ11" s="20">
        <v>21.452000000000002</v>
      </c>
      <c r="BR11" s="20">
        <v>0.45200000000000001</v>
      </c>
      <c r="BS11" s="18">
        <v>21</v>
      </c>
      <c r="BT11" s="17" t="s">
        <v>42</v>
      </c>
      <c r="BU11" s="18">
        <v>21</v>
      </c>
      <c r="BV11" s="18" t="s">
        <v>1109</v>
      </c>
      <c r="BW11" s="18" t="s">
        <v>1110</v>
      </c>
      <c r="BX11" s="10">
        <v>46142</v>
      </c>
      <c r="BY11" s="11" t="s">
        <v>583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21</v>
      </c>
      <c r="CL11" s="18" t="s">
        <v>1109</v>
      </c>
      <c r="CM11" s="18" t="s">
        <v>1110</v>
      </c>
      <c r="CN11" s="10">
        <v>46142</v>
      </c>
      <c r="CO11" s="11" t="s">
        <v>583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364</v>
      </c>
      <c r="BW12" s="133" t="s">
        <v>364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364</v>
      </c>
      <c r="CM12" s="133" t="s">
        <v>364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365</v>
      </c>
      <c r="BW13" s="133" t="s">
        <v>365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365</v>
      </c>
      <c r="CM13" s="133" t="s">
        <v>365</v>
      </c>
      <c r="CN13" s="124"/>
      <c r="CO13" s="131"/>
    </row>
    <row r="14" spans="1:93" s="19" customFormat="1" ht="26.25" customHeight="1" x14ac:dyDescent="0.25">
      <c r="A14" s="262" t="s">
        <v>176</v>
      </c>
      <c r="B14" s="240" t="s">
        <v>17</v>
      </c>
      <c r="C14" s="241"/>
      <c r="D14" s="250" t="s">
        <v>0</v>
      </c>
      <c r="E14" s="251"/>
      <c r="F14" s="240" t="s">
        <v>16</v>
      </c>
      <c r="G14" s="241"/>
      <c r="H14" s="235" t="s">
        <v>238</v>
      </c>
      <c r="I14" s="246"/>
      <c r="J14" s="246"/>
      <c r="K14" s="236"/>
      <c r="L14" s="229" t="s">
        <v>20</v>
      </c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1"/>
      <c r="AZ14" s="229" t="s">
        <v>1</v>
      </c>
      <c r="BA14" s="230"/>
      <c r="BB14" s="231"/>
      <c r="BC14" s="237" t="s">
        <v>15</v>
      </c>
      <c r="BD14" s="237" t="s">
        <v>578</v>
      </c>
      <c r="BE14" s="225" t="s">
        <v>573</v>
      </c>
      <c r="BF14" s="226"/>
      <c r="BG14" s="226"/>
      <c r="BH14" s="226"/>
      <c r="BI14" s="226"/>
      <c r="BJ14" s="226"/>
      <c r="BK14" s="226"/>
      <c r="BL14" s="226"/>
      <c r="BM14" s="226"/>
      <c r="BN14" s="226"/>
      <c r="BO14" s="226"/>
      <c r="BP14" s="226"/>
      <c r="BQ14" s="226"/>
      <c r="BR14" s="226"/>
      <c r="BS14" s="226"/>
      <c r="BT14" s="226"/>
      <c r="BU14" s="226"/>
      <c r="BV14" s="226"/>
      <c r="BW14" s="226"/>
      <c r="BX14" s="226"/>
      <c r="BY14" s="226"/>
      <c r="BZ14" s="226"/>
      <c r="CA14" s="226"/>
      <c r="CB14" s="226"/>
      <c r="CC14" s="226"/>
      <c r="CD14" s="226"/>
      <c r="CE14" s="226"/>
      <c r="CF14" s="226"/>
      <c r="CG14" s="226"/>
      <c r="CH14" s="226"/>
      <c r="CI14" s="226"/>
      <c r="CJ14" s="227"/>
      <c r="CK14" s="271" t="s">
        <v>574</v>
      </c>
      <c r="CL14" s="272"/>
      <c r="CM14" s="272"/>
      <c r="CN14" s="272"/>
      <c r="CO14" s="273"/>
    </row>
    <row r="15" spans="1:93" ht="28.5" customHeight="1" x14ac:dyDescent="0.25">
      <c r="A15" s="263"/>
      <c r="B15" s="242"/>
      <c r="C15" s="243"/>
      <c r="D15" s="252"/>
      <c r="E15" s="253"/>
      <c r="F15" s="242"/>
      <c r="G15" s="243"/>
      <c r="H15" s="234" t="s">
        <v>4</v>
      </c>
      <c r="I15" s="234" t="s">
        <v>5</v>
      </c>
      <c r="J15" s="256" t="s">
        <v>6</v>
      </c>
      <c r="K15" s="257"/>
      <c r="L15" s="234" t="s">
        <v>4</v>
      </c>
      <c r="M15" s="256" t="s">
        <v>7</v>
      </c>
      <c r="N15" s="257"/>
      <c r="O15" s="256" t="s">
        <v>21</v>
      </c>
      <c r="P15" s="265" t="s">
        <v>41</v>
      </c>
      <c r="Q15" s="256" t="s">
        <v>22</v>
      </c>
      <c r="R15" s="257"/>
      <c r="S15" s="235" t="s">
        <v>25</v>
      </c>
      <c r="T15" s="236"/>
      <c r="U15" s="156" t="s">
        <v>29</v>
      </c>
      <c r="V15" s="249" t="s">
        <v>28</v>
      </c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  <c r="AY15" s="236"/>
      <c r="AZ15" s="234" t="s">
        <v>37</v>
      </c>
      <c r="BA15" s="234" t="s">
        <v>38</v>
      </c>
      <c r="BB15" s="234" t="s">
        <v>39</v>
      </c>
      <c r="BC15" s="238"/>
      <c r="BD15" s="238"/>
      <c r="BE15" s="229" t="s">
        <v>152</v>
      </c>
      <c r="BF15" s="230"/>
      <c r="BG15" s="230"/>
      <c r="BH15" s="230"/>
      <c r="BI15" s="230"/>
      <c r="BJ15" s="230"/>
      <c r="BK15" s="230"/>
      <c r="BL15" s="230"/>
      <c r="BM15" s="230"/>
      <c r="BN15" s="231"/>
      <c r="BO15" s="229" t="s">
        <v>153</v>
      </c>
      <c r="BP15" s="230"/>
      <c r="BQ15" s="230"/>
      <c r="BR15" s="230"/>
      <c r="BS15" s="230"/>
      <c r="BT15" s="230"/>
      <c r="BU15" s="230"/>
      <c r="BV15" s="230"/>
      <c r="BW15" s="230"/>
      <c r="BX15" s="230"/>
      <c r="BY15" s="231"/>
      <c r="BZ15" s="229" t="s">
        <v>554</v>
      </c>
      <c r="CA15" s="230"/>
      <c r="CB15" s="230"/>
      <c r="CC15" s="230"/>
      <c r="CD15" s="230"/>
      <c r="CE15" s="230"/>
      <c r="CF15" s="230"/>
      <c r="CG15" s="230"/>
      <c r="CH15" s="230"/>
      <c r="CI15" s="230"/>
      <c r="CJ15" s="231"/>
      <c r="CK15" s="271" t="s">
        <v>575</v>
      </c>
      <c r="CL15" s="272"/>
      <c r="CM15" s="272"/>
      <c r="CN15" s="272"/>
      <c r="CO15" s="273"/>
    </row>
    <row r="16" spans="1:93" ht="25.5" customHeight="1" x14ac:dyDescent="0.25">
      <c r="A16" s="263"/>
      <c r="B16" s="242"/>
      <c r="C16" s="243"/>
      <c r="D16" s="252"/>
      <c r="E16" s="253"/>
      <c r="F16" s="242"/>
      <c r="G16" s="243"/>
      <c r="H16" s="232"/>
      <c r="I16" s="232"/>
      <c r="J16" s="258"/>
      <c r="K16" s="259"/>
      <c r="L16" s="232"/>
      <c r="M16" s="258"/>
      <c r="N16" s="259"/>
      <c r="O16" s="258"/>
      <c r="P16" s="266"/>
      <c r="Q16" s="258"/>
      <c r="R16" s="259"/>
      <c r="S16" s="234" t="s">
        <v>26</v>
      </c>
      <c r="T16" s="234" t="s">
        <v>27</v>
      </c>
      <c r="U16" s="234" t="s">
        <v>30</v>
      </c>
      <c r="V16" s="235" t="s">
        <v>31</v>
      </c>
      <c r="W16" s="246"/>
      <c r="X16" s="236"/>
      <c r="Y16" s="235" t="s">
        <v>188</v>
      </c>
      <c r="Z16" s="246"/>
      <c r="AA16" s="236"/>
      <c r="AB16" s="235" t="s">
        <v>189</v>
      </c>
      <c r="AC16" s="246"/>
      <c r="AD16" s="236"/>
      <c r="AE16" s="235" t="s">
        <v>190</v>
      </c>
      <c r="AF16" s="246"/>
      <c r="AG16" s="236"/>
      <c r="AH16" s="235" t="s">
        <v>191</v>
      </c>
      <c r="AI16" s="246"/>
      <c r="AJ16" s="236"/>
      <c r="AK16" s="235" t="s">
        <v>192</v>
      </c>
      <c r="AL16" s="246"/>
      <c r="AM16" s="236"/>
      <c r="AN16" s="235" t="s">
        <v>193</v>
      </c>
      <c r="AO16" s="246"/>
      <c r="AP16" s="236"/>
      <c r="AQ16" s="235" t="s">
        <v>194</v>
      </c>
      <c r="AR16" s="246"/>
      <c r="AS16" s="236"/>
      <c r="AT16" s="235" t="s">
        <v>195</v>
      </c>
      <c r="AU16" s="246"/>
      <c r="AV16" s="236"/>
      <c r="AW16" s="235" t="s">
        <v>196</v>
      </c>
      <c r="AX16" s="246"/>
      <c r="AY16" s="236"/>
      <c r="AZ16" s="232"/>
      <c r="BA16" s="232"/>
      <c r="BB16" s="232"/>
      <c r="BC16" s="238"/>
      <c r="BD16" s="238"/>
      <c r="BE16" s="234" t="s">
        <v>239</v>
      </c>
      <c r="BF16" s="232" t="s">
        <v>117</v>
      </c>
      <c r="BG16" s="228" t="s">
        <v>116</v>
      </c>
      <c r="BH16" s="228" t="s">
        <v>568</v>
      </c>
      <c r="BI16" s="228" t="s">
        <v>556</v>
      </c>
      <c r="BJ16" s="234" t="s">
        <v>557</v>
      </c>
      <c r="BK16" s="235" t="s">
        <v>569</v>
      </c>
      <c r="BL16" s="236"/>
      <c r="BM16" s="228" t="s">
        <v>559</v>
      </c>
      <c r="BN16" s="228" t="s">
        <v>567</v>
      </c>
      <c r="BO16" s="234" t="s">
        <v>240</v>
      </c>
      <c r="BP16" s="234" t="s">
        <v>241</v>
      </c>
      <c r="BQ16" s="232" t="s">
        <v>117</v>
      </c>
      <c r="BR16" s="228" t="s">
        <v>116</v>
      </c>
      <c r="BS16" s="228" t="s">
        <v>568</v>
      </c>
      <c r="BT16" s="228" t="s">
        <v>556</v>
      </c>
      <c r="BU16" s="234" t="s">
        <v>557</v>
      </c>
      <c r="BV16" s="235" t="s">
        <v>570</v>
      </c>
      <c r="BW16" s="236"/>
      <c r="BX16" s="228" t="s">
        <v>559</v>
      </c>
      <c r="BY16" s="228" t="s">
        <v>560</v>
      </c>
      <c r="BZ16" s="234" t="s">
        <v>562</v>
      </c>
      <c r="CA16" s="234" t="s">
        <v>232</v>
      </c>
      <c r="CB16" s="232" t="s">
        <v>117</v>
      </c>
      <c r="CC16" s="228" t="s">
        <v>116</v>
      </c>
      <c r="CD16" s="234" t="s">
        <v>563</v>
      </c>
      <c r="CE16" s="228" t="s">
        <v>556</v>
      </c>
      <c r="CF16" s="234" t="s">
        <v>557</v>
      </c>
      <c r="CG16" s="235" t="s">
        <v>564</v>
      </c>
      <c r="CH16" s="236"/>
      <c r="CI16" s="228" t="s">
        <v>559</v>
      </c>
      <c r="CJ16" s="228" t="s">
        <v>560</v>
      </c>
      <c r="CK16" s="237" t="s">
        <v>565</v>
      </c>
      <c r="CL16" s="268" t="s">
        <v>558</v>
      </c>
      <c r="CM16" s="269"/>
      <c r="CN16" s="270" t="s">
        <v>566</v>
      </c>
      <c r="CO16" s="270" t="s">
        <v>567</v>
      </c>
    </row>
    <row r="17" spans="1:93" ht="49.5" customHeight="1" x14ac:dyDescent="0.25">
      <c r="A17" s="264"/>
      <c r="B17" s="244"/>
      <c r="C17" s="245"/>
      <c r="D17" s="254"/>
      <c r="E17" s="255"/>
      <c r="F17" s="244"/>
      <c r="G17" s="245"/>
      <c r="H17" s="233"/>
      <c r="I17" s="233"/>
      <c r="J17" s="260"/>
      <c r="K17" s="261"/>
      <c r="L17" s="233"/>
      <c r="M17" s="260"/>
      <c r="N17" s="261"/>
      <c r="O17" s="260"/>
      <c r="P17" s="267"/>
      <c r="Q17" s="260"/>
      <c r="R17" s="261"/>
      <c r="S17" s="233"/>
      <c r="T17" s="233"/>
      <c r="U17" s="233"/>
      <c r="V17" s="152" t="s">
        <v>34</v>
      </c>
      <c r="W17" s="152" t="s">
        <v>35</v>
      </c>
      <c r="X17" s="152" t="s">
        <v>36</v>
      </c>
      <c r="Y17" s="152" t="s">
        <v>34</v>
      </c>
      <c r="Z17" s="152" t="s">
        <v>35</v>
      </c>
      <c r="AA17" s="152" t="s">
        <v>36</v>
      </c>
      <c r="AB17" s="152" t="s">
        <v>34</v>
      </c>
      <c r="AC17" s="152" t="s">
        <v>35</v>
      </c>
      <c r="AD17" s="152" t="s">
        <v>36</v>
      </c>
      <c r="AE17" s="152" t="s">
        <v>34</v>
      </c>
      <c r="AF17" s="152" t="s">
        <v>35</v>
      </c>
      <c r="AG17" s="152" t="s">
        <v>36</v>
      </c>
      <c r="AH17" s="152" t="s">
        <v>34</v>
      </c>
      <c r="AI17" s="152" t="s">
        <v>35</v>
      </c>
      <c r="AJ17" s="152" t="s">
        <v>36</v>
      </c>
      <c r="AK17" s="152" t="s">
        <v>34</v>
      </c>
      <c r="AL17" s="152" t="s">
        <v>35</v>
      </c>
      <c r="AM17" s="152" t="s">
        <v>36</v>
      </c>
      <c r="AN17" s="152" t="s">
        <v>34</v>
      </c>
      <c r="AO17" s="152" t="s">
        <v>35</v>
      </c>
      <c r="AP17" s="152" t="s">
        <v>36</v>
      </c>
      <c r="AQ17" s="152" t="s">
        <v>34</v>
      </c>
      <c r="AR17" s="152" t="s">
        <v>35</v>
      </c>
      <c r="AS17" s="152" t="s">
        <v>36</v>
      </c>
      <c r="AT17" s="152" t="s">
        <v>34</v>
      </c>
      <c r="AU17" s="152" t="s">
        <v>35</v>
      </c>
      <c r="AV17" s="152" t="s">
        <v>36</v>
      </c>
      <c r="AW17" s="152" t="s">
        <v>34</v>
      </c>
      <c r="AX17" s="152" t="s">
        <v>35</v>
      </c>
      <c r="AY17" s="152" t="s">
        <v>36</v>
      </c>
      <c r="AZ17" s="233"/>
      <c r="BA17" s="233"/>
      <c r="BB17" s="233"/>
      <c r="BC17" s="239"/>
      <c r="BD17" s="239"/>
      <c r="BE17" s="233"/>
      <c r="BF17" s="233"/>
      <c r="BG17" s="228"/>
      <c r="BH17" s="228"/>
      <c r="BI17" s="228"/>
      <c r="BJ17" s="233"/>
      <c r="BK17" s="154" t="s">
        <v>9</v>
      </c>
      <c r="BL17" s="154" t="s">
        <v>10</v>
      </c>
      <c r="BM17" s="228"/>
      <c r="BN17" s="228"/>
      <c r="BO17" s="233"/>
      <c r="BP17" s="233"/>
      <c r="BQ17" s="233"/>
      <c r="BR17" s="228"/>
      <c r="BS17" s="228"/>
      <c r="BT17" s="228"/>
      <c r="BU17" s="233"/>
      <c r="BV17" s="154" t="s">
        <v>9</v>
      </c>
      <c r="BW17" s="154" t="s">
        <v>10</v>
      </c>
      <c r="BX17" s="228"/>
      <c r="BY17" s="228"/>
      <c r="BZ17" s="233"/>
      <c r="CA17" s="233"/>
      <c r="CB17" s="233"/>
      <c r="CC17" s="228"/>
      <c r="CD17" s="233"/>
      <c r="CE17" s="228"/>
      <c r="CF17" s="233"/>
      <c r="CG17" s="154" t="s">
        <v>9</v>
      </c>
      <c r="CH17" s="154" t="s">
        <v>10</v>
      </c>
      <c r="CI17" s="228"/>
      <c r="CJ17" s="228"/>
      <c r="CK17" s="239"/>
      <c r="CL17" s="155" t="s">
        <v>9</v>
      </c>
      <c r="CM17" s="155" t="s">
        <v>10</v>
      </c>
      <c r="CN17" s="270"/>
      <c r="CO17" s="270"/>
    </row>
    <row r="18" spans="1:93" ht="38.25" customHeight="1" x14ac:dyDescent="0.25">
      <c r="A18" s="26" t="s">
        <v>33</v>
      </c>
      <c r="B18" s="155" t="s">
        <v>18</v>
      </c>
      <c r="C18" s="155" t="s">
        <v>19</v>
      </c>
      <c r="D18" s="155" t="s">
        <v>2</v>
      </c>
      <c r="E18" s="155" t="s">
        <v>3</v>
      </c>
      <c r="F18" s="155" t="s">
        <v>2</v>
      </c>
      <c r="G18" s="155" t="s">
        <v>3</v>
      </c>
      <c r="H18" s="29" t="s">
        <v>33</v>
      </c>
      <c r="I18" s="29" t="s">
        <v>33</v>
      </c>
      <c r="J18" s="30" t="s">
        <v>12</v>
      </c>
      <c r="K18" s="157" t="s">
        <v>13</v>
      </c>
      <c r="L18" s="29" t="s">
        <v>33</v>
      </c>
      <c r="M18" s="30" t="s">
        <v>12</v>
      </c>
      <c r="N18" s="157" t="s">
        <v>13</v>
      </c>
      <c r="O18" s="31" t="s">
        <v>33</v>
      </c>
      <c r="P18" s="153" t="s">
        <v>14</v>
      </c>
      <c r="Q18" s="153" t="s">
        <v>23</v>
      </c>
      <c r="R18" s="153" t="s">
        <v>24</v>
      </c>
      <c r="S18" s="153" t="s">
        <v>11</v>
      </c>
      <c r="T18" s="153" t="s">
        <v>11</v>
      </c>
      <c r="U18" s="152" t="s">
        <v>11</v>
      </c>
      <c r="V18" s="152" t="s">
        <v>32</v>
      </c>
      <c r="W18" s="152" t="s">
        <v>32</v>
      </c>
      <c r="X18" s="29" t="s">
        <v>33</v>
      </c>
      <c r="Y18" s="152" t="s">
        <v>32</v>
      </c>
      <c r="Z18" s="152" t="s">
        <v>32</v>
      </c>
      <c r="AA18" s="29" t="s">
        <v>33</v>
      </c>
      <c r="AB18" s="152" t="s">
        <v>32</v>
      </c>
      <c r="AC18" s="152" t="s">
        <v>32</v>
      </c>
      <c r="AD18" s="29" t="s">
        <v>33</v>
      </c>
      <c r="AE18" s="152" t="s">
        <v>32</v>
      </c>
      <c r="AF18" s="152" t="s">
        <v>32</v>
      </c>
      <c r="AG18" s="29" t="s">
        <v>33</v>
      </c>
      <c r="AH18" s="152" t="s">
        <v>32</v>
      </c>
      <c r="AI18" s="152" t="s">
        <v>32</v>
      </c>
      <c r="AJ18" s="29" t="s">
        <v>33</v>
      </c>
      <c r="AK18" s="152" t="s">
        <v>32</v>
      </c>
      <c r="AL18" s="152" t="s">
        <v>32</v>
      </c>
      <c r="AM18" s="29" t="s">
        <v>33</v>
      </c>
      <c r="AN18" s="152" t="s">
        <v>32</v>
      </c>
      <c r="AO18" s="152" t="s">
        <v>32</v>
      </c>
      <c r="AP18" s="29" t="s">
        <v>33</v>
      </c>
      <c r="AQ18" s="152" t="s">
        <v>32</v>
      </c>
      <c r="AR18" s="152" t="s">
        <v>32</v>
      </c>
      <c r="AS18" s="29" t="s">
        <v>33</v>
      </c>
      <c r="AT18" s="152" t="s">
        <v>32</v>
      </c>
      <c r="AU18" s="152" t="s">
        <v>32</v>
      </c>
      <c r="AV18" s="29" t="s">
        <v>33</v>
      </c>
      <c r="AW18" s="152" t="s">
        <v>32</v>
      </c>
      <c r="AX18" s="152" t="s">
        <v>32</v>
      </c>
      <c r="AY18" s="29" t="s">
        <v>33</v>
      </c>
      <c r="AZ18" s="29" t="s">
        <v>33</v>
      </c>
      <c r="BA18" s="152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52" t="s">
        <v>8</v>
      </c>
      <c r="BI18" s="29" t="s">
        <v>119</v>
      </c>
      <c r="BJ18" s="152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52" t="s">
        <v>8</v>
      </c>
      <c r="BT18" s="152" t="s">
        <v>119</v>
      </c>
      <c r="BU18" s="152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52" t="s">
        <v>8</v>
      </c>
      <c r="CE18" s="152" t="s">
        <v>119</v>
      </c>
      <c r="CF18" s="152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58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366</v>
      </c>
      <c r="BW20" s="133" t="s">
        <v>366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366</v>
      </c>
      <c r="CM20" s="133" t="s">
        <v>366</v>
      </c>
      <c r="CN20" s="124"/>
      <c r="CO20" s="131"/>
    </row>
    <row r="21" spans="1:93" s="19" customFormat="1" ht="15" customHeight="1" x14ac:dyDescent="0.25">
      <c r="A21" s="9">
        <f>A20+1</f>
        <v>7</v>
      </c>
      <c r="B21" s="10">
        <v>45748</v>
      </c>
      <c r="C21" s="10">
        <v>45777</v>
      </c>
      <c r="D21" s="12" t="s">
        <v>243</v>
      </c>
      <c r="E21" s="11">
        <v>45789</v>
      </c>
      <c r="F21" s="12" t="s">
        <v>293</v>
      </c>
      <c r="G21" s="10">
        <v>45589</v>
      </c>
      <c r="H21" s="12" t="s">
        <v>279</v>
      </c>
      <c r="I21" s="13">
        <v>206114571</v>
      </c>
      <c r="J21" s="12" t="s">
        <v>44</v>
      </c>
      <c r="K21" s="12" t="s">
        <v>59</v>
      </c>
      <c r="L21" s="12" t="s">
        <v>155</v>
      </c>
      <c r="M21" s="12" t="s">
        <v>156</v>
      </c>
      <c r="N21" s="12" t="s">
        <v>157</v>
      </c>
      <c r="O21" s="12" t="s">
        <v>43</v>
      </c>
      <c r="P21" s="14">
        <v>1.85</v>
      </c>
      <c r="Q21" s="15">
        <v>35083</v>
      </c>
      <c r="R21" s="23"/>
      <c r="S21" s="14">
        <v>1217.47</v>
      </c>
      <c r="T21" s="14">
        <v>1217.47</v>
      </c>
      <c r="U21" s="14">
        <v>1227.0999999999999</v>
      </c>
      <c r="V21" s="24"/>
      <c r="W21" s="24"/>
      <c r="X21" s="11"/>
      <c r="Y21" s="11" t="s">
        <v>965</v>
      </c>
      <c r="Z21" s="11" t="s">
        <v>1111</v>
      </c>
      <c r="AA21" s="11">
        <v>39490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 t="s">
        <v>42</v>
      </c>
      <c r="BA21" s="11" t="s">
        <v>42</v>
      </c>
      <c r="BB21" s="11" t="s">
        <v>42</v>
      </c>
      <c r="BC21" s="14">
        <v>1150.924</v>
      </c>
      <c r="BD21" s="14">
        <v>0</v>
      </c>
      <c r="BE21" s="20" t="s">
        <v>42</v>
      </c>
      <c r="BF21" s="20" t="s">
        <v>42</v>
      </c>
      <c r="BG21" s="20" t="s">
        <v>42</v>
      </c>
      <c r="BH21" s="18" t="s">
        <v>42</v>
      </c>
      <c r="BI21" s="17" t="s">
        <v>42</v>
      </c>
      <c r="BJ21" s="18">
        <v>0</v>
      </c>
      <c r="BK21" s="18" t="s">
        <v>42</v>
      </c>
      <c r="BL21" s="18" t="s">
        <v>42</v>
      </c>
      <c r="BM21" s="11" t="s">
        <v>42</v>
      </c>
      <c r="BN21" s="11" t="s">
        <v>42</v>
      </c>
      <c r="BO21" s="16" t="s">
        <v>591</v>
      </c>
      <c r="BP21" s="20">
        <v>1150.924</v>
      </c>
      <c r="BQ21" s="20">
        <v>1151.146</v>
      </c>
      <c r="BR21" s="20">
        <v>0.14599999999999999</v>
      </c>
      <c r="BS21" s="18">
        <v>1151</v>
      </c>
      <c r="BT21" s="17" t="s">
        <v>42</v>
      </c>
      <c r="BU21" s="18">
        <v>1151</v>
      </c>
      <c r="BV21" s="18" t="s">
        <v>1112</v>
      </c>
      <c r="BW21" s="18" t="s">
        <v>1113</v>
      </c>
      <c r="BX21" s="10">
        <v>46142</v>
      </c>
      <c r="BY21" s="11" t="s">
        <v>583</v>
      </c>
      <c r="BZ21" s="11" t="s">
        <v>42</v>
      </c>
      <c r="CA21" s="11" t="s">
        <v>42</v>
      </c>
      <c r="CB21" s="11" t="s">
        <v>42</v>
      </c>
      <c r="CC21" s="11" t="s">
        <v>42</v>
      </c>
      <c r="CD21" s="11" t="s">
        <v>42</v>
      </c>
      <c r="CE21" s="11" t="s">
        <v>42</v>
      </c>
      <c r="CF21" s="23">
        <v>0</v>
      </c>
      <c r="CG21" s="11" t="s">
        <v>42</v>
      </c>
      <c r="CH21" s="11" t="s">
        <v>42</v>
      </c>
      <c r="CI21" s="11" t="s">
        <v>42</v>
      </c>
      <c r="CJ21" s="11" t="s">
        <v>42</v>
      </c>
      <c r="CK21" s="18">
        <v>1151</v>
      </c>
      <c r="CL21" s="18" t="s">
        <v>1112</v>
      </c>
      <c r="CM21" s="18" t="s">
        <v>1113</v>
      </c>
      <c r="CN21" s="10">
        <v>46142</v>
      </c>
      <c r="CO21" s="11" t="s">
        <v>583</v>
      </c>
    </row>
    <row r="22" spans="1:93" s="19" customFormat="1" ht="15" customHeight="1" x14ac:dyDescent="0.25">
      <c r="A22" s="9">
        <f t="shared" ref="A22:A51" si="1">A21+1</f>
        <v>8</v>
      </c>
      <c r="B22" s="10">
        <v>45748</v>
      </c>
      <c r="C22" s="10">
        <v>45777</v>
      </c>
      <c r="D22" s="12" t="s">
        <v>244</v>
      </c>
      <c r="E22" s="11">
        <v>45790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34870</v>
      </c>
      <c r="R22" s="23"/>
      <c r="S22" s="14">
        <v>814.4</v>
      </c>
      <c r="T22" s="14">
        <v>156.77099999999999</v>
      </c>
      <c r="U22" s="14">
        <v>886.8</v>
      </c>
      <c r="V22" s="24"/>
      <c r="W22" s="24"/>
      <c r="X22" s="11"/>
      <c r="Y22" s="11" t="s">
        <v>1114</v>
      </c>
      <c r="Z22" s="11" t="s">
        <v>1115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846.43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846.43</v>
      </c>
      <c r="BQ22" s="20">
        <v>846.72</v>
      </c>
      <c r="BR22" s="20">
        <v>0.72</v>
      </c>
      <c r="BS22" s="18">
        <v>846</v>
      </c>
      <c r="BT22" s="17" t="s">
        <v>42</v>
      </c>
      <c r="BU22" s="18">
        <v>846</v>
      </c>
      <c r="BV22" s="18" t="s">
        <v>1116</v>
      </c>
      <c r="BW22" s="18" t="s">
        <v>1117</v>
      </c>
      <c r="BX22" s="10">
        <v>46142</v>
      </c>
      <c r="BY22" s="11" t="s">
        <v>583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846</v>
      </c>
      <c r="CL22" s="18" t="s">
        <v>1116</v>
      </c>
      <c r="CM22" s="18" t="s">
        <v>1117</v>
      </c>
      <c r="CN22" s="10">
        <v>46142</v>
      </c>
      <c r="CO22" s="11" t="s">
        <v>583</v>
      </c>
    </row>
    <row r="23" spans="1:93" s="19" customFormat="1" ht="15" customHeight="1" x14ac:dyDescent="0.25">
      <c r="A23" s="9">
        <f t="shared" si="1"/>
        <v>9</v>
      </c>
      <c r="B23" s="10">
        <v>45748</v>
      </c>
      <c r="C23" s="10">
        <v>45777</v>
      </c>
      <c r="D23" s="12" t="s">
        <v>245</v>
      </c>
      <c r="E23" s="11">
        <v>45789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34866</v>
      </c>
      <c r="R23" s="23"/>
      <c r="S23" s="14">
        <v>1848.7</v>
      </c>
      <c r="T23" s="14">
        <v>1247.7650000000001</v>
      </c>
      <c r="U23" s="14">
        <v>1641.4670000000001</v>
      </c>
      <c r="V23" s="24"/>
      <c r="W23" s="24"/>
      <c r="X23" s="11"/>
      <c r="Y23" s="11" t="s">
        <v>1118</v>
      </c>
      <c r="Z23" s="11" t="s">
        <v>1119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1545.6479999999999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1545.6479999999999</v>
      </c>
      <c r="BQ23" s="20">
        <v>1546.5229999999999</v>
      </c>
      <c r="BR23" s="20">
        <v>0.52300000000000002</v>
      </c>
      <c r="BS23" s="18">
        <v>1546</v>
      </c>
      <c r="BT23" s="17" t="s">
        <v>42</v>
      </c>
      <c r="BU23" s="18">
        <v>1546</v>
      </c>
      <c r="BV23" s="18" t="s">
        <v>1120</v>
      </c>
      <c r="BW23" s="18" t="s">
        <v>1121</v>
      </c>
      <c r="BX23" s="10">
        <v>46142</v>
      </c>
      <c r="BY23" s="11" t="s">
        <v>583</v>
      </c>
      <c r="BZ23" s="11" t="s">
        <v>42</v>
      </c>
      <c r="CA23" s="11" t="s">
        <v>42</v>
      </c>
      <c r="CB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1546</v>
      </c>
      <c r="CL23" s="18" t="s">
        <v>1120</v>
      </c>
      <c r="CM23" s="18" t="s">
        <v>1121</v>
      </c>
      <c r="CN23" s="10">
        <v>46142</v>
      </c>
      <c r="CO23" s="11" t="s">
        <v>583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367</v>
      </c>
      <c r="BW24" s="133" t="s">
        <v>367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367</v>
      </c>
      <c r="CM24" s="133" t="s">
        <v>367</v>
      </c>
      <c r="CN24" s="124"/>
      <c r="CO24" s="131"/>
    </row>
    <row r="25" spans="1:93" s="19" customFormat="1" ht="15" customHeight="1" x14ac:dyDescent="0.25">
      <c r="A25" s="85">
        <f t="shared" si="1"/>
        <v>11</v>
      </c>
      <c r="B25" s="10">
        <v>45748</v>
      </c>
      <c r="C25" s="10">
        <v>45777</v>
      </c>
      <c r="D25" s="12" t="s">
        <v>247</v>
      </c>
      <c r="E25" s="11">
        <v>45786</v>
      </c>
      <c r="F25" s="12" t="s">
        <v>296</v>
      </c>
      <c r="G25" s="10">
        <v>45624</v>
      </c>
      <c r="H25" s="12" t="s">
        <v>138</v>
      </c>
      <c r="I25" s="12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20">
        <v>2.004</v>
      </c>
      <c r="Q25" s="15">
        <v>34866</v>
      </c>
      <c r="R25" s="23"/>
      <c r="S25" s="14">
        <v>1031.04</v>
      </c>
      <c r="T25" s="14">
        <v>1037.319</v>
      </c>
      <c r="U25" s="14">
        <v>1045.5</v>
      </c>
      <c r="V25" s="24"/>
      <c r="W25" s="24"/>
      <c r="X25" s="11"/>
      <c r="Y25" s="11" t="s">
        <v>1122</v>
      </c>
      <c r="Z25" s="11" t="s">
        <v>1123</v>
      </c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>
        <v>974.23900000000003</v>
      </c>
      <c r="BD25" s="14">
        <v>0</v>
      </c>
      <c r="BE25" s="20" t="s">
        <v>42</v>
      </c>
      <c r="BF25" s="20" t="s">
        <v>42</v>
      </c>
      <c r="BG25" s="20" t="s">
        <v>42</v>
      </c>
      <c r="BH25" s="18" t="s">
        <v>42</v>
      </c>
      <c r="BI25" s="17" t="s">
        <v>42</v>
      </c>
      <c r="BJ25" s="18">
        <v>0</v>
      </c>
      <c r="BK25" s="18" t="s">
        <v>42</v>
      </c>
      <c r="BL25" s="18" t="s">
        <v>42</v>
      </c>
      <c r="BM25" s="11" t="s">
        <v>42</v>
      </c>
      <c r="BN25" s="11" t="s">
        <v>42</v>
      </c>
      <c r="BO25" s="106" t="s">
        <v>591</v>
      </c>
      <c r="BP25" s="20">
        <v>974.23900000000003</v>
      </c>
      <c r="BQ25" s="20">
        <v>974.59100000000001</v>
      </c>
      <c r="BR25" s="20">
        <v>0.59099999999999997</v>
      </c>
      <c r="BS25" s="18">
        <v>974</v>
      </c>
      <c r="BT25" s="17" t="s">
        <v>42</v>
      </c>
      <c r="BU25" s="18">
        <v>974</v>
      </c>
      <c r="BV25" s="18" t="s">
        <v>1124</v>
      </c>
      <c r="BW25" s="18" t="s">
        <v>1125</v>
      </c>
      <c r="BX25" s="10">
        <v>46142</v>
      </c>
      <c r="BY25" s="11" t="s">
        <v>583</v>
      </c>
      <c r="BZ25" s="11" t="s">
        <v>42</v>
      </c>
      <c r="CA25" s="11" t="s">
        <v>42</v>
      </c>
      <c r="CB25" s="11" t="s">
        <v>42</v>
      </c>
      <c r="CC25" s="11" t="s">
        <v>42</v>
      </c>
      <c r="CD25" s="11" t="s">
        <v>42</v>
      </c>
      <c r="CE25" s="11" t="s">
        <v>42</v>
      </c>
      <c r="CF25" s="23">
        <v>0</v>
      </c>
      <c r="CG25" s="11" t="s">
        <v>42</v>
      </c>
      <c r="CH25" s="11" t="s">
        <v>42</v>
      </c>
      <c r="CI25" s="11" t="s">
        <v>42</v>
      </c>
      <c r="CJ25" s="11" t="s">
        <v>42</v>
      </c>
      <c r="CK25" s="18">
        <v>974</v>
      </c>
      <c r="CL25" s="18" t="s">
        <v>1124</v>
      </c>
      <c r="CM25" s="18" t="s">
        <v>1126</v>
      </c>
      <c r="CN25" s="10">
        <v>46142</v>
      </c>
      <c r="CO25" s="11" t="s">
        <v>583</v>
      </c>
    </row>
    <row r="26" spans="1:93" s="19" customFormat="1" ht="15" customHeight="1" x14ac:dyDescent="0.25">
      <c r="A26" s="9">
        <f t="shared" si="1"/>
        <v>12</v>
      </c>
      <c r="B26" s="10">
        <v>45748</v>
      </c>
      <c r="C26" s="10">
        <v>45777</v>
      </c>
      <c r="D26" s="12" t="s">
        <v>248</v>
      </c>
      <c r="E26" s="11">
        <v>45786</v>
      </c>
      <c r="F26" s="12" t="s">
        <v>297</v>
      </c>
      <c r="G26" s="10">
        <v>45589</v>
      </c>
      <c r="H26" s="12" t="s">
        <v>126</v>
      </c>
      <c r="I26" s="13">
        <v>829053852</v>
      </c>
      <c r="J26" s="12" t="s">
        <v>81</v>
      </c>
      <c r="K26" s="12" t="s">
        <v>82</v>
      </c>
      <c r="L26" s="12" t="s">
        <v>127</v>
      </c>
      <c r="M26" s="12" t="s">
        <v>81</v>
      </c>
      <c r="N26" s="12" t="s">
        <v>82</v>
      </c>
      <c r="O26" s="12" t="s">
        <v>63</v>
      </c>
      <c r="P26" s="14">
        <v>2</v>
      </c>
      <c r="Q26" s="15">
        <v>34870</v>
      </c>
      <c r="R26" s="23"/>
      <c r="S26" s="14">
        <v>398.75</v>
      </c>
      <c r="T26" s="14">
        <v>396.68799999999999</v>
      </c>
      <c r="U26" s="14">
        <v>460.53399999999999</v>
      </c>
      <c r="V26" s="24"/>
      <c r="W26" s="24"/>
      <c r="X26" s="11"/>
      <c r="Y26" s="11" t="s">
        <v>1127</v>
      </c>
      <c r="Z26" s="11" t="s">
        <v>1128</v>
      </c>
      <c r="AA26" s="11">
        <v>40176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 t="s">
        <v>128</v>
      </c>
      <c r="BA26" s="21">
        <v>440061.75</v>
      </c>
      <c r="BB26" s="10">
        <v>39486</v>
      </c>
      <c r="BC26" s="14">
        <v>445.61399999999998</v>
      </c>
      <c r="BD26" s="14">
        <v>0</v>
      </c>
      <c r="BE26" s="20" t="s">
        <v>42</v>
      </c>
      <c r="BF26" s="20" t="s">
        <v>42</v>
      </c>
      <c r="BG26" s="20" t="s">
        <v>42</v>
      </c>
      <c r="BH26" s="18" t="s">
        <v>42</v>
      </c>
      <c r="BI26" s="17" t="s">
        <v>42</v>
      </c>
      <c r="BJ26" s="18">
        <v>0</v>
      </c>
      <c r="BK26" s="18" t="s">
        <v>42</v>
      </c>
      <c r="BL26" s="18" t="s">
        <v>42</v>
      </c>
      <c r="BM26" s="11" t="s">
        <v>42</v>
      </c>
      <c r="BN26" s="11" t="s">
        <v>42</v>
      </c>
      <c r="BO26" s="16" t="s">
        <v>182</v>
      </c>
      <c r="BP26" s="20">
        <v>445.61399999999998</v>
      </c>
      <c r="BQ26" s="20">
        <v>445.80900000000003</v>
      </c>
      <c r="BR26" s="20">
        <v>0.80900000000000005</v>
      </c>
      <c r="BS26" s="18">
        <v>445</v>
      </c>
      <c r="BT26" s="17" t="s">
        <v>42</v>
      </c>
      <c r="BU26" s="18">
        <v>445</v>
      </c>
      <c r="BV26" s="18" t="s">
        <v>1129</v>
      </c>
      <c r="BW26" s="18" t="s">
        <v>1130</v>
      </c>
      <c r="BX26" s="10">
        <v>46142</v>
      </c>
      <c r="BY26" s="11" t="s">
        <v>583</v>
      </c>
      <c r="BZ26" s="11" t="s">
        <v>42</v>
      </c>
      <c r="CA26" s="11" t="s">
        <v>42</v>
      </c>
      <c r="CB26" s="11" t="s">
        <v>42</v>
      </c>
      <c r="CC26" s="11" t="s">
        <v>42</v>
      </c>
      <c r="CD26" s="11" t="s">
        <v>42</v>
      </c>
      <c r="CE26" s="11" t="s">
        <v>42</v>
      </c>
      <c r="CF26" s="23">
        <v>0</v>
      </c>
      <c r="CG26" s="11" t="s">
        <v>42</v>
      </c>
      <c r="CH26" s="11" t="s">
        <v>42</v>
      </c>
      <c r="CI26" s="11" t="s">
        <v>42</v>
      </c>
      <c r="CJ26" s="11" t="s">
        <v>42</v>
      </c>
      <c r="CK26" s="18">
        <v>445</v>
      </c>
      <c r="CL26" s="18" t="s">
        <v>1129</v>
      </c>
      <c r="CM26" s="18" t="s">
        <v>1130</v>
      </c>
      <c r="CN26" s="10">
        <v>46142</v>
      </c>
      <c r="CO26" s="11" t="s">
        <v>583</v>
      </c>
    </row>
    <row r="27" spans="1:93" s="19" customFormat="1" ht="15" customHeight="1" x14ac:dyDescent="0.25">
      <c r="A27" s="9">
        <f t="shared" si="1"/>
        <v>13</v>
      </c>
      <c r="B27" s="10">
        <v>45748</v>
      </c>
      <c r="C27" s="10">
        <v>45777</v>
      </c>
      <c r="D27" s="12" t="s">
        <v>249</v>
      </c>
      <c r="E27" s="11">
        <v>45789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34866</v>
      </c>
      <c r="R27" s="23"/>
      <c r="S27" s="14">
        <v>1639.896</v>
      </c>
      <c r="T27" s="14">
        <v>2070.8589999999999</v>
      </c>
      <c r="U27" s="14">
        <v>1620.1130000000001</v>
      </c>
      <c r="V27" s="24"/>
      <c r="W27" s="24"/>
      <c r="X27" s="11"/>
      <c r="Y27" s="11" t="s">
        <v>950</v>
      </c>
      <c r="Z27" s="11" t="s">
        <v>1131</v>
      </c>
      <c r="AA27" s="11">
        <v>41254</v>
      </c>
      <c r="AB27" s="11" t="s">
        <v>1132</v>
      </c>
      <c r="AC27" s="11" t="s">
        <v>1133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1539.4860000000001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1539.4860000000001</v>
      </c>
      <c r="BQ27" s="20">
        <v>1540.2159999999999</v>
      </c>
      <c r="BR27" s="20">
        <v>0.216</v>
      </c>
      <c r="BS27" s="18">
        <v>1540</v>
      </c>
      <c r="BT27" s="17" t="s">
        <v>42</v>
      </c>
      <c r="BU27" s="18">
        <v>1540</v>
      </c>
      <c r="BV27" s="18" t="s">
        <v>1134</v>
      </c>
      <c r="BW27" s="18" t="s">
        <v>1135</v>
      </c>
      <c r="BX27" s="10">
        <v>46142</v>
      </c>
      <c r="BY27" s="11" t="s">
        <v>583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1540</v>
      </c>
      <c r="CL27" s="18" t="s">
        <v>1134</v>
      </c>
      <c r="CM27" s="18" t="s">
        <v>1135</v>
      </c>
      <c r="CN27" s="10">
        <v>46142</v>
      </c>
      <c r="CO27" s="11" t="s">
        <v>583</v>
      </c>
    </row>
    <row r="28" spans="1:93" s="19" customFormat="1" ht="15" customHeight="1" x14ac:dyDescent="0.25">
      <c r="A28" s="9">
        <f t="shared" si="1"/>
        <v>14</v>
      </c>
      <c r="B28" s="10">
        <v>45748</v>
      </c>
      <c r="C28" s="10">
        <v>45777</v>
      </c>
      <c r="D28" s="12" t="s">
        <v>250</v>
      </c>
      <c r="E28" s="11">
        <v>45789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34866</v>
      </c>
      <c r="R28" s="23"/>
      <c r="S28" s="14">
        <v>2039.528</v>
      </c>
      <c r="T28" s="14">
        <v>2610.9549999999999</v>
      </c>
      <c r="U28" s="14">
        <v>2079.7429999999999</v>
      </c>
      <c r="V28" s="24"/>
      <c r="W28" s="24"/>
      <c r="X28" s="11"/>
      <c r="Y28" s="11" t="s">
        <v>1136</v>
      </c>
      <c r="Z28" s="11" t="s">
        <v>1137</v>
      </c>
      <c r="AA28" s="11">
        <v>41254</v>
      </c>
      <c r="AB28" s="11" t="s">
        <v>1138</v>
      </c>
      <c r="AC28" s="11" t="s">
        <v>616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1975.89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1975.89</v>
      </c>
      <c r="BQ28" s="20">
        <v>1976.2919999999999</v>
      </c>
      <c r="BR28" s="20">
        <v>0.29199999999999998</v>
      </c>
      <c r="BS28" s="18">
        <v>1976</v>
      </c>
      <c r="BT28" s="17" t="s">
        <v>42</v>
      </c>
      <c r="BU28" s="18">
        <v>1976</v>
      </c>
      <c r="BV28" s="18" t="s">
        <v>1139</v>
      </c>
      <c r="BW28" s="18" t="s">
        <v>1140</v>
      </c>
      <c r="BX28" s="10">
        <v>46142</v>
      </c>
      <c r="BY28" s="11" t="s">
        <v>583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1976</v>
      </c>
      <c r="CL28" s="18" t="s">
        <v>1139</v>
      </c>
      <c r="CM28" s="18" t="s">
        <v>1140</v>
      </c>
      <c r="CN28" s="10">
        <v>46142</v>
      </c>
      <c r="CO28" s="11" t="s">
        <v>583</v>
      </c>
    </row>
    <row r="29" spans="1:93" s="19" customFormat="1" ht="15" customHeight="1" x14ac:dyDescent="0.25">
      <c r="A29" s="9">
        <f t="shared" si="1"/>
        <v>15</v>
      </c>
      <c r="B29" s="10">
        <v>45748</v>
      </c>
      <c r="C29" s="10">
        <v>45777</v>
      </c>
      <c r="D29" s="12" t="s">
        <v>251</v>
      </c>
      <c r="E29" s="11">
        <v>45789</v>
      </c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>
        <v>34866</v>
      </c>
      <c r="R29" s="23"/>
      <c r="S29" s="14">
        <v>663.05600000000004</v>
      </c>
      <c r="T29" s="14">
        <v>793.41899999999998</v>
      </c>
      <c r="U29" s="14">
        <v>665.02200000000005</v>
      </c>
      <c r="V29" s="24"/>
      <c r="W29" s="24"/>
      <c r="X29" s="11"/>
      <c r="Y29" s="11" t="s">
        <v>1141</v>
      </c>
      <c r="Z29" s="11" t="s">
        <v>1142</v>
      </c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>
        <v>631.88</v>
      </c>
      <c r="BD29" s="14">
        <v>0</v>
      </c>
      <c r="BE29" s="20" t="s">
        <v>42</v>
      </c>
      <c r="BF29" s="20" t="s">
        <v>42</v>
      </c>
      <c r="BG29" s="20" t="s">
        <v>42</v>
      </c>
      <c r="BH29" s="18" t="s">
        <v>42</v>
      </c>
      <c r="BI29" s="17" t="s">
        <v>42</v>
      </c>
      <c r="BJ29" s="23">
        <v>0</v>
      </c>
      <c r="BK29" s="18" t="s">
        <v>42</v>
      </c>
      <c r="BL29" s="18" t="s">
        <v>42</v>
      </c>
      <c r="BM29" s="11" t="s">
        <v>42</v>
      </c>
      <c r="BN29" s="11" t="s">
        <v>42</v>
      </c>
      <c r="BO29" s="16" t="s">
        <v>591</v>
      </c>
      <c r="BP29" s="20">
        <v>631.88</v>
      </c>
      <c r="BQ29" s="20">
        <v>632.03800000000001</v>
      </c>
      <c r="BR29" s="20">
        <v>0</v>
      </c>
      <c r="BS29" s="18">
        <v>410</v>
      </c>
      <c r="BT29" s="17" t="s">
        <v>42</v>
      </c>
      <c r="BU29" s="18">
        <v>410</v>
      </c>
      <c r="BV29" s="18" t="s">
        <v>1143</v>
      </c>
      <c r="BW29" s="18" t="s">
        <v>1144</v>
      </c>
      <c r="BX29" s="10">
        <v>46142</v>
      </c>
      <c r="BY29" s="11" t="s">
        <v>583</v>
      </c>
      <c r="BZ29" s="11" t="s">
        <v>42</v>
      </c>
      <c r="CA29" s="11" t="s">
        <v>42</v>
      </c>
      <c r="CB29" s="11" t="s">
        <v>42</v>
      </c>
      <c r="CC29" s="11" t="s">
        <v>42</v>
      </c>
      <c r="CD29" s="11" t="s">
        <v>42</v>
      </c>
      <c r="CE29" s="11" t="s">
        <v>42</v>
      </c>
      <c r="CF29" s="23">
        <v>0</v>
      </c>
      <c r="CG29" s="11" t="s">
        <v>42</v>
      </c>
      <c r="CH29" s="11" t="s">
        <v>42</v>
      </c>
      <c r="CI29" s="11" t="s">
        <v>42</v>
      </c>
      <c r="CJ29" s="11" t="s">
        <v>42</v>
      </c>
      <c r="CK29" s="18">
        <v>410</v>
      </c>
      <c r="CL29" s="18" t="s">
        <v>1143</v>
      </c>
      <c r="CM29" s="18" t="s">
        <v>1144</v>
      </c>
      <c r="CN29" s="10">
        <v>46142</v>
      </c>
      <c r="CO29" s="11" t="s">
        <v>583</v>
      </c>
    </row>
    <row r="30" spans="1:93" s="19" customFormat="1" ht="15" customHeight="1" x14ac:dyDescent="0.25">
      <c r="A30" s="9">
        <f t="shared" si="1"/>
        <v>16</v>
      </c>
      <c r="B30" s="10">
        <v>45748</v>
      </c>
      <c r="C30" s="10">
        <v>45777</v>
      </c>
      <c r="D30" s="12" t="s">
        <v>252</v>
      </c>
      <c r="E30" s="11">
        <v>45786</v>
      </c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>
        <v>34866</v>
      </c>
      <c r="R30" s="23"/>
      <c r="S30" s="14">
        <v>1082.25</v>
      </c>
      <c r="T30" s="14">
        <v>1082.25</v>
      </c>
      <c r="U30" s="14">
        <v>972.15499999999997</v>
      </c>
      <c r="V30" s="24"/>
      <c r="W30" s="24"/>
      <c r="X30" s="11"/>
      <c r="Y30" s="11" t="s">
        <v>1145</v>
      </c>
      <c r="Z30" s="11" t="s">
        <v>1146</v>
      </c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>
        <v>925.86199999999997</v>
      </c>
      <c r="BD30" s="14">
        <v>0</v>
      </c>
      <c r="BE30" s="20" t="s">
        <v>42</v>
      </c>
      <c r="BF30" s="20" t="s">
        <v>42</v>
      </c>
      <c r="BG30" s="20" t="s">
        <v>42</v>
      </c>
      <c r="BH30" s="18" t="s">
        <v>42</v>
      </c>
      <c r="BI30" s="17" t="s">
        <v>42</v>
      </c>
      <c r="BJ30" s="18">
        <v>0</v>
      </c>
      <c r="BK30" s="18" t="s">
        <v>42</v>
      </c>
      <c r="BL30" s="18" t="s">
        <v>42</v>
      </c>
      <c r="BM30" s="11" t="s">
        <v>42</v>
      </c>
      <c r="BN30" s="11" t="s">
        <v>42</v>
      </c>
      <c r="BO30" s="16" t="s">
        <v>181</v>
      </c>
      <c r="BP30" s="20">
        <v>925.86199999999997</v>
      </c>
      <c r="BQ30" s="20">
        <v>926.43899999999996</v>
      </c>
      <c r="BR30" s="20">
        <v>0.439</v>
      </c>
      <c r="BS30" s="18">
        <v>926</v>
      </c>
      <c r="BT30" s="17" t="s">
        <v>42</v>
      </c>
      <c r="BU30" s="18">
        <v>926</v>
      </c>
      <c r="BV30" s="18" t="s">
        <v>1147</v>
      </c>
      <c r="BW30" s="18" t="s">
        <v>1148</v>
      </c>
      <c r="BX30" s="10">
        <v>46142</v>
      </c>
      <c r="BY30" s="11" t="s">
        <v>583</v>
      </c>
      <c r="BZ30" s="11" t="s">
        <v>42</v>
      </c>
      <c r="CA30" s="11" t="s">
        <v>42</v>
      </c>
      <c r="CB30" s="11" t="s">
        <v>42</v>
      </c>
      <c r="CC30" s="11" t="s">
        <v>42</v>
      </c>
      <c r="CD30" s="11" t="s">
        <v>42</v>
      </c>
      <c r="CE30" s="11" t="s">
        <v>42</v>
      </c>
      <c r="CF30" s="23">
        <v>0</v>
      </c>
      <c r="CG30" s="11" t="s">
        <v>42</v>
      </c>
      <c r="CH30" s="11" t="s">
        <v>42</v>
      </c>
      <c r="CI30" s="11" t="s">
        <v>42</v>
      </c>
      <c r="CJ30" s="11" t="s">
        <v>42</v>
      </c>
      <c r="CK30" s="18">
        <v>926</v>
      </c>
      <c r="CL30" s="18" t="s">
        <v>1147</v>
      </c>
      <c r="CM30" s="18" t="s">
        <v>1148</v>
      </c>
      <c r="CN30" s="10">
        <v>46142</v>
      </c>
      <c r="CO30" s="11" t="s">
        <v>583</v>
      </c>
    </row>
    <row r="31" spans="1:93" s="19" customFormat="1" ht="15" customHeight="1" x14ac:dyDescent="0.25">
      <c r="A31" s="9">
        <f t="shared" si="1"/>
        <v>17</v>
      </c>
      <c r="B31" s="10">
        <v>45748</v>
      </c>
      <c r="C31" s="10">
        <v>45777</v>
      </c>
      <c r="D31" s="12" t="s">
        <v>253</v>
      </c>
      <c r="E31" s="11">
        <v>45789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34794</v>
      </c>
      <c r="R31" s="23"/>
      <c r="S31" s="14">
        <v>1381.924</v>
      </c>
      <c r="T31" s="14">
        <v>1381.924</v>
      </c>
      <c r="U31" s="14">
        <v>1467.2729999999999</v>
      </c>
      <c r="V31" s="24"/>
      <c r="W31" s="24"/>
      <c r="X31" s="11"/>
      <c r="Y31" s="11" t="s">
        <v>1149</v>
      </c>
      <c r="Z31" s="11" t="s">
        <v>1150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1423.2729999999999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591</v>
      </c>
      <c r="BP31" s="20">
        <v>1423.2729999999999</v>
      </c>
      <c r="BQ31" s="20">
        <v>1424.23</v>
      </c>
      <c r="BR31" s="20">
        <v>0.23</v>
      </c>
      <c r="BS31" s="18">
        <v>1424</v>
      </c>
      <c r="BT31" s="17" t="s">
        <v>42</v>
      </c>
      <c r="BU31" s="18">
        <v>1424</v>
      </c>
      <c r="BV31" s="18" t="s">
        <v>1151</v>
      </c>
      <c r="BW31" s="18" t="s">
        <v>1152</v>
      </c>
      <c r="BX31" s="10">
        <v>46142</v>
      </c>
      <c r="BY31" s="11" t="s">
        <v>583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1424</v>
      </c>
      <c r="CL31" s="18" t="s">
        <v>1151</v>
      </c>
      <c r="CM31" s="18" t="s">
        <v>1152</v>
      </c>
      <c r="CN31" s="10">
        <v>46142</v>
      </c>
      <c r="CO31" s="11" t="s">
        <v>583</v>
      </c>
    </row>
    <row r="32" spans="1:93" s="19" customFormat="1" ht="15" customHeight="1" x14ac:dyDescent="0.25">
      <c r="A32" s="9">
        <f t="shared" si="1"/>
        <v>18</v>
      </c>
      <c r="B32" s="10">
        <v>45748</v>
      </c>
      <c r="C32" s="10">
        <v>45777</v>
      </c>
      <c r="D32" s="12" t="s">
        <v>254</v>
      </c>
      <c r="E32" s="11">
        <v>45785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34874</v>
      </c>
      <c r="R32" s="23"/>
      <c r="S32" s="14">
        <v>250.024</v>
      </c>
      <c r="T32" s="14">
        <v>250.024</v>
      </c>
      <c r="U32" s="14">
        <v>251.785</v>
      </c>
      <c r="V32" s="24"/>
      <c r="W32" s="24"/>
      <c r="X32" s="11"/>
      <c r="Y32" s="11" t="s">
        <v>1153</v>
      </c>
      <c r="Z32" s="11" t="s">
        <v>1154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241.7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241.7</v>
      </c>
      <c r="BQ32" s="20">
        <v>242.28700000000001</v>
      </c>
      <c r="BR32" s="20">
        <v>0.28699999999999998</v>
      </c>
      <c r="BS32" s="18">
        <v>242</v>
      </c>
      <c r="BT32" s="17" t="s">
        <v>42</v>
      </c>
      <c r="BU32" s="18">
        <v>242</v>
      </c>
      <c r="BV32" s="18" t="s">
        <v>1155</v>
      </c>
      <c r="BW32" s="18" t="s">
        <v>1156</v>
      </c>
      <c r="BX32" s="10">
        <v>46142</v>
      </c>
      <c r="BY32" s="11" t="s">
        <v>583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242</v>
      </c>
      <c r="CL32" s="18" t="s">
        <v>1155</v>
      </c>
      <c r="CM32" s="18" t="s">
        <v>1156</v>
      </c>
      <c r="CN32" s="10">
        <v>46142</v>
      </c>
      <c r="CO32" s="11" t="s">
        <v>583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591</v>
      </c>
      <c r="BP33" s="132"/>
      <c r="BQ33" s="132"/>
      <c r="BR33" s="132"/>
      <c r="BS33" s="133"/>
      <c r="BT33" s="134"/>
      <c r="BU33" s="133">
        <v>0</v>
      </c>
      <c r="BV33" s="133" t="s">
        <v>368</v>
      </c>
      <c r="BW33" s="133" t="s">
        <v>368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368</v>
      </c>
      <c r="CM33" s="133" t="s">
        <v>368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45748</v>
      </c>
      <c r="C34" s="10">
        <v>45777</v>
      </c>
      <c r="D34" s="12" t="s">
        <v>256</v>
      </c>
      <c r="E34" s="11">
        <v>45789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34796</v>
      </c>
      <c r="R34" s="23"/>
      <c r="S34" s="14">
        <v>2692.96</v>
      </c>
      <c r="T34" s="14">
        <v>3215.9349999999999</v>
      </c>
      <c r="U34" s="14">
        <v>2465.6</v>
      </c>
      <c r="V34" s="24"/>
      <c r="W34" s="24"/>
      <c r="X34" s="11"/>
      <c r="Y34" s="11" t="s">
        <v>1157</v>
      </c>
      <c r="Z34" s="11" t="s">
        <v>1158</v>
      </c>
      <c r="AA34" s="11">
        <v>38681</v>
      </c>
      <c r="AB34" s="11" t="s">
        <v>1159</v>
      </c>
      <c r="AC34" s="11" t="s">
        <v>1160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2257.9780000000001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591</v>
      </c>
      <c r="BP34" s="20">
        <v>2257.9780000000001</v>
      </c>
      <c r="BQ34" s="20">
        <v>2258.8159999999998</v>
      </c>
      <c r="BR34" s="20">
        <v>0.81599999999999995</v>
      </c>
      <c r="BS34" s="18">
        <v>2258</v>
      </c>
      <c r="BT34" s="17" t="s">
        <v>42</v>
      </c>
      <c r="BU34" s="18">
        <v>2258</v>
      </c>
      <c r="BV34" s="18" t="s">
        <v>1161</v>
      </c>
      <c r="BW34" s="18" t="s">
        <v>1162</v>
      </c>
      <c r="BX34" s="10">
        <v>46142</v>
      </c>
      <c r="BY34" s="11" t="s">
        <v>583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2258</v>
      </c>
      <c r="CL34" s="18" t="s">
        <v>1161</v>
      </c>
      <c r="CM34" s="18" t="s">
        <v>1162</v>
      </c>
      <c r="CN34" s="10">
        <v>46142</v>
      </c>
      <c r="CO34" s="11" t="s">
        <v>583</v>
      </c>
    </row>
    <row r="35" spans="1:93" s="19" customFormat="1" ht="15" customHeight="1" x14ac:dyDescent="0.25">
      <c r="A35" s="9">
        <f t="shared" si="1"/>
        <v>21</v>
      </c>
      <c r="B35" s="10">
        <v>45748</v>
      </c>
      <c r="C35" s="10">
        <v>45777</v>
      </c>
      <c r="D35" s="12" t="s">
        <v>257</v>
      </c>
      <c r="E35" s="11">
        <v>45789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34787</v>
      </c>
      <c r="R35" s="23"/>
      <c r="S35" s="14">
        <v>1203</v>
      </c>
      <c r="T35" s="14">
        <v>3544.6190000000001</v>
      </c>
      <c r="U35" s="14">
        <v>1418.7</v>
      </c>
      <c r="V35" s="24"/>
      <c r="W35" s="24"/>
      <c r="X35" s="11"/>
      <c r="Y35" s="11" t="s">
        <v>1163</v>
      </c>
      <c r="Z35" s="11" t="s">
        <v>1164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1154.1880000000001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591</v>
      </c>
      <c r="BP35" s="20">
        <v>1154.1880000000001</v>
      </c>
      <c r="BQ35" s="20">
        <v>1154.9259999999999</v>
      </c>
      <c r="BR35" s="20">
        <v>0.92600000000000005</v>
      </c>
      <c r="BS35" s="18">
        <v>1154</v>
      </c>
      <c r="BT35" s="17" t="s">
        <v>42</v>
      </c>
      <c r="BU35" s="18">
        <v>1154</v>
      </c>
      <c r="BV35" s="18" t="s">
        <v>1165</v>
      </c>
      <c r="BW35" s="18" t="s">
        <v>1166</v>
      </c>
      <c r="BX35" s="10">
        <v>46142</v>
      </c>
      <c r="BY35" s="11" t="s">
        <v>583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1154</v>
      </c>
      <c r="CL35" s="18" t="s">
        <v>1165</v>
      </c>
      <c r="CM35" s="18" t="s">
        <v>1166</v>
      </c>
      <c r="CN35" s="10">
        <v>46142</v>
      </c>
      <c r="CO35" s="11" t="s">
        <v>583</v>
      </c>
    </row>
    <row r="36" spans="1:93" s="19" customFormat="1" ht="15" customHeight="1" x14ac:dyDescent="0.25">
      <c r="A36" s="9">
        <f t="shared" si="1"/>
        <v>22</v>
      </c>
      <c r="B36" s="10">
        <v>45748</v>
      </c>
      <c r="C36" s="10">
        <v>45777</v>
      </c>
      <c r="D36" s="12" t="s">
        <v>258</v>
      </c>
      <c r="E36" s="11">
        <v>45790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34866</v>
      </c>
      <c r="R36" s="23"/>
      <c r="S36" s="14">
        <v>10586.736999999999</v>
      </c>
      <c r="T36" s="14">
        <v>13478.17</v>
      </c>
      <c r="U36" s="14">
        <v>11524.406000000001</v>
      </c>
      <c r="V36" s="24"/>
      <c r="W36" s="24"/>
      <c r="X36" s="11"/>
      <c r="Y36" s="11" t="s">
        <v>1167</v>
      </c>
      <c r="Z36" s="11" t="s">
        <v>1168</v>
      </c>
      <c r="AA36" s="11">
        <v>39198</v>
      </c>
      <c r="AB36" s="11" t="s">
        <v>1169</v>
      </c>
      <c r="AC36" s="11" t="s">
        <v>1170</v>
      </c>
      <c r="AD36" s="11">
        <v>39198</v>
      </c>
      <c r="AE36" s="11" t="s">
        <v>1171</v>
      </c>
      <c r="AF36" s="11" t="s">
        <v>1172</v>
      </c>
      <c r="AG36" s="11">
        <v>39198</v>
      </c>
      <c r="AH36" s="11"/>
      <c r="AI36" s="11"/>
      <c r="AJ36" s="11">
        <v>39198</v>
      </c>
      <c r="AK36" s="11" t="s">
        <v>1173</v>
      </c>
      <c r="AL36" s="11" t="s">
        <v>1174</v>
      </c>
      <c r="AM36" s="11">
        <v>39198</v>
      </c>
      <c r="AN36" s="11" t="s">
        <v>651</v>
      </c>
      <c r="AO36" s="11" t="s">
        <v>1175</v>
      </c>
      <c r="AP36" s="11">
        <v>39198</v>
      </c>
      <c r="AQ36" s="11" t="s">
        <v>1176</v>
      </c>
      <c r="AR36" s="11" t="s">
        <v>1177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10943.717000000001</v>
      </c>
      <c r="BD36" s="14">
        <v>0</v>
      </c>
      <c r="BE36" s="14">
        <v>10943.717000000001</v>
      </c>
      <c r="BF36" s="20">
        <v>10944.137000000001</v>
      </c>
      <c r="BG36" s="20">
        <v>0.13700000000000001</v>
      </c>
      <c r="BH36" s="18">
        <v>10944</v>
      </c>
      <c r="BI36" s="17" t="s">
        <v>42</v>
      </c>
      <c r="BJ36" s="15">
        <v>10944</v>
      </c>
      <c r="BK36" s="12" t="s">
        <v>1178</v>
      </c>
      <c r="BL36" s="12" t="s">
        <v>1179</v>
      </c>
      <c r="BM36" s="10">
        <v>46142</v>
      </c>
      <c r="BN36" s="11" t="s">
        <v>583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10944</v>
      </c>
      <c r="CL36" s="12" t="s">
        <v>1178</v>
      </c>
      <c r="CM36" s="12" t="s">
        <v>1179</v>
      </c>
      <c r="CN36" s="10">
        <v>46142</v>
      </c>
      <c r="CO36" s="11" t="s">
        <v>583</v>
      </c>
    </row>
    <row r="37" spans="1:93" s="19" customFormat="1" ht="15" customHeight="1" x14ac:dyDescent="0.25">
      <c r="A37" s="9">
        <f t="shared" si="1"/>
        <v>23</v>
      </c>
      <c r="B37" s="10">
        <v>45748</v>
      </c>
      <c r="C37" s="10">
        <v>45777</v>
      </c>
      <c r="D37" s="12" t="s">
        <v>259</v>
      </c>
      <c r="E37" s="11">
        <v>45785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34866</v>
      </c>
      <c r="R37" s="23"/>
      <c r="S37" s="14">
        <v>6944</v>
      </c>
      <c r="T37" s="14">
        <v>6191.9309999999996</v>
      </c>
      <c r="U37" s="14">
        <v>7556.4</v>
      </c>
      <c r="V37" s="24"/>
      <c r="W37" s="24"/>
      <c r="X37" s="11"/>
      <c r="Y37" s="11" t="s">
        <v>1180</v>
      </c>
      <c r="Z37" s="11" t="s">
        <v>1181</v>
      </c>
      <c r="AA37" s="11">
        <v>38471</v>
      </c>
      <c r="AB37" s="11" t="s">
        <v>1182</v>
      </c>
      <c r="AC37" s="11" t="s">
        <v>668</v>
      </c>
      <c r="AD37" s="11">
        <v>38471</v>
      </c>
      <c r="AE37" s="11" t="s">
        <v>663</v>
      </c>
      <c r="AF37" s="11" t="s">
        <v>1183</v>
      </c>
      <c r="AG37" s="11">
        <v>39925</v>
      </c>
      <c r="AH37" s="11" t="s">
        <v>1184</v>
      </c>
      <c r="AI37" s="11" t="s">
        <v>983</v>
      </c>
      <c r="AJ37" s="11">
        <v>39925</v>
      </c>
      <c r="AK37" s="11" t="s">
        <v>1185</v>
      </c>
      <c r="AL37" s="11" t="s">
        <v>1186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7294.2209999999995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7294.2209999999995</v>
      </c>
      <c r="BQ37" s="20">
        <v>7294.2870000000003</v>
      </c>
      <c r="BR37" s="20">
        <v>0.28699999999999998</v>
      </c>
      <c r="BS37" s="18">
        <v>7294</v>
      </c>
      <c r="BT37" s="17" t="s">
        <v>42</v>
      </c>
      <c r="BU37" s="18">
        <v>7294</v>
      </c>
      <c r="BV37" s="18" t="s">
        <v>1187</v>
      </c>
      <c r="BW37" s="18" t="s">
        <v>1188</v>
      </c>
      <c r="BX37" s="10">
        <v>46142</v>
      </c>
      <c r="BY37" s="11" t="s">
        <v>583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7294</v>
      </c>
      <c r="CL37" s="18" t="s">
        <v>1187</v>
      </c>
      <c r="CM37" s="18" t="s">
        <v>1188</v>
      </c>
      <c r="CN37" s="10">
        <v>46142</v>
      </c>
      <c r="CO37" s="11" t="s">
        <v>583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369</v>
      </c>
      <c r="BL38" s="125" t="s">
        <v>369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369</v>
      </c>
      <c r="CM38" s="125" t="s">
        <v>369</v>
      </c>
      <c r="CN38" s="124"/>
      <c r="CO38" s="131"/>
    </row>
    <row r="39" spans="1:93" s="19" customFormat="1" ht="15" customHeight="1" x14ac:dyDescent="0.25">
      <c r="A39" s="85">
        <f t="shared" si="1"/>
        <v>25</v>
      </c>
      <c r="B39" s="10">
        <v>45748</v>
      </c>
      <c r="C39" s="10">
        <v>45777</v>
      </c>
      <c r="D39" s="12" t="s">
        <v>261</v>
      </c>
      <c r="E39" s="11">
        <v>45791</v>
      </c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23">
        <v>34866</v>
      </c>
      <c r="R39" s="23"/>
      <c r="S39" s="20">
        <v>2449.1</v>
      </c>
      <c r="T39" s="20">
        <v>2449.1</v>
      </c>
      <c r="U39" s="20">
        <v>2385</v>
      </c>
      <c r="V39" s="24"/>
      <c r="W39" s="24"/>
      <c r="X39" s="11"/>
      <c r="Y39" s="11"/>
      <c r="Z39" s="11"/>
      <c r="AA39" s="11">
        <v>41153</v>
      </c>
      <c r="AB39" s="11" t="s">
        <v>1189</v>
      </c>
      <c r="AC39" s="11" t="s">
        <v>1190</v>
      </c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20">
        <v>1940.4929999999999</v>
      </c>
      <c r="BD39" s="20">
        <v>0</v>
      </c>
      <c r="BE39" s="20">
        <v>1940.4929999999999</v>
      </c>
      <c r="BF39" s="20">
        <v>1940.5709999999999</v>
      </c>
      <c r="BG39" s="20">
        <v>0.57099999999999995</v>
      </c>
      <c r="BH39" s="18">
        <v>1940</v>
      </c>
      <c r="BI39" s="17" t="s">
        <v>42</v>
      </c>
      <c r="BJ39" s="18">
        <v>1940</v>
      </c>
      <c r="BK39" s="12" t="s">
        <v>1191</v>
      </c>
      <c r="BL39" s="12" t="s">
        <v>1192</v>
      </c>
      <c r="BM39" s="10">
        <v>46142</v>
      </c>
      <c r="BN39" s="11" t="s">
        <v>583</v>
      </c>
      <c r="BO39" s="18" t="s">
        <v>42</v>
      </c>
      <c r="BP39" s="20" t="s">
        <v>42</v>
      </c>
      <c r="BQ39" s="20" t="s">
        <v>42</v>
      </c>
      <c r="BR39" s="20" t="s">
        <v>42</v>
      </c>
      <c r="BS39" s="18" t="s">
        <v>42</v>
      </c>
      <c r="BT39" s="17" t="s">
        <v>42</v>
      </c>
      <c r="BU39" s="23">
        <v>0</v>
      </c>
      <c r="BV39" s="12" t="s">
        <v>42</v>
      </c>
      <c r="BW39" s="12" t="s">
        <v>42</v>
      </c>
      <c r="BX39" s="11"/>
      <c r="BY39" s="11"/>
      <c r="BZ39" s="11" t="s">
        <v>42</v>
      </c>
      <c r="CA39" s="11" t="s">
        <v>42</v>
      </c>
      <c r="CB39" s="11" t="s">
        <v>42</v>
      </c>
      <c r="CC39" s="11" t="s">
        <v>42</v>
      </c>
      <c r="CD39" s="11" t="s">
        <v>42</v>
      </c>
      <c r="CE39" s="11" t="s">
        <v>42</v>
      </c>
      <c r="CF39" s="23">
        <v>0</v>
      </c>
      <c r="CG39" s="11" t="s">
        <v>42</v>
      </c>
      <c r="CH39" s="11" t="s">
        <v>42</v>
      </c>
      <c r="CI39" s="11" t="s">
        <v>42</v>
      </c>
      <c r="CJ39" s="11" t="s">
        <v>42</v>
      </c>
      <c r="CK39" s="15">
        <v>1940</v>
      </c>
      <c r="CL39" s="12" t="s">
        <v>1191</v>
      </c>
      <c r="CM39" s="12" t="s">
        <v>1192</v>
      </c>
      <c r="CN39" s="10">
        <v>46142</v>
      </c>
      <c r="CO39" s="11" t="s">
        <v>583</v>
      </c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1193</v>
      </c>
      <c r="BW40" s="133" t="s">
        <v>1194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370</v>
      </c>
      <c r="CM40" s="133" t="s">
        <v>370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45748</v>
      </c>
      <c r="C41" s="10">
        <v>45777</v>
      </c>
      <c r="D41" s="12" t="s">
        <v>263</v>
      </c>
      <c r="E41" s="11">
        <v>45789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34869</v>
      </c>
      <c r="R41" s="23">
        <v>10109</v>
      </c>
      <c r="S41" s="14">
        <v>60499.5</v>
      </c>
      <c r="T41" s="14">
        <v>52944.724000000002</v>
      </c>
      <c r="U41" s="14">
        <v>30891.697</v>
      </c>
      <c r="V41" s="24"/>
      <c r="W41" s="24"/>
      <c r="X41" s="11"/>
      <c r="Y41" s="11" t="s">
        <v>1195</v>
      </c>
      <c r="Z41" s="11" t="s">
        <v>1196</v>
      </c>
      <c r="AA41" s="11">
        <v>45141</v>
      </c>
      <c r="AB41" s="11" t="s">
        <v>1197</v>
      </c>
      <c r="AC41" s="11" t="s">
        <v>1198</v>
      </c>
      <c r="AD41" s="11">
        <v>45141</v>
      </c>
      <c r="AE41" s="11" t="s">
        <v>1199</v>
      </c>
      <c r="AF41" s="11" t="s">
        <v>1200</v>
      </c>
      <c r="AG41" s="11">
        <v>45141</v>
      </c>
      <c r="AH41" s="11" t="s">
        <v>1201</v>
      </c>
      <c r="AI41" s="11" t="s">
        <v>1202</v>
      </c>
      <c r="AJ41" s="11">
        <v>34144</v>
      </c>
      <c r="AK41" s="11" t="s">
        <v>1203</v>
      </c>
      <c r="AL41" s="11" t="s">
        <v>1204</v>
      </c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26096.559000000001</v>
      </c>
      <c r="BD41" s="14">
        <v>0</v>
      </c>
      <c r="BE41" s="20">
        <v>26096.559000000001</v>
      </c>
      <c r="BF41" s="20">
        <v>26096.655999999999</v>
      </c>
      <c r="BG41" s="20">
        <v>0.65600000000000003</v>
      </c>
      <c r="BH41" s="18">
        <v>26096</v>
      </c>
      <c r="BI41" s="17" t="s">
        <v>42</v>
      </c>
      <c r="BJ41" s="15">
        <v>26096</v>
      </c>
      <c r="BK41" s="12" t="s">
        <v>1205</v>
      </c>
      <c r="BL41" s="12" t="s">
        <v>1206</v>
      </c>
      <c r="BM41" s="10">
        <v>46142</v>
      </c>
      <c r="BN41" s="11" t="s">
        <v>583</v>
      </c>
      <c r="BO41" s="16" t="s">
        <v>591</v>
      </c>
      <c r="BP41" s="20">
        <v>0</v>
      </c>
      <c r="BQ41" s="20">
        <v>0.96899999999999997</v>
      </c>
      <c r="BR41" s="20">
        <v>0.96899999999999997</v>
      </c>
      <c r="BS41" s="18">
        <v>0</v>
      </c>
      <c r="BT41" s="17" t="s">
        <v>42</v>
      </c>
      <c r="BU41" s="15">
        <v>0</v>
      </c>
      <c r="BV41" s="12" t="s">
        <v>371</v>
      </c>
      <c r="BW41" s="12" t="s">
        <v>371</v>
      </c>
      <c r="BX41" s="10"/>
      <c r="BY41" s="11"/>
      <c r="BZ41" s="22" t="s">
        <v>183</v>
      </c>
      <c r="CA41" s="20">
        <v>0</v>
      </c>
      <c r="CB41" s="20">
        <v>0.26400000000000001</v>
      </c>
      <c r="CC41" s="20">
        <v>0.26400000000000001</v>
      </c>
      <c r="CD41" s="18">
        <v>0</v>
      </c>
      <c r="CE41" s="17" t="s">
        <v>42</v>
      </c>
      <c r="CF41" s="23">
        <v>0</v>
      </c>
      <c r="CG41" s="12" t="s">
        <v>371</v>
      </c>
      <c r="CH41" s="12" t="s">
        <v>371</v>
      </c>
      <c r="CI41" s="10"/>
      <c r="CJ41" s="11"/>
      <c r="CK41" s="15">
        <v>26096</v>
      </c>
      <c r="CL41" s="12" t="s">
        <v>1205</v>
      </c>
      <c r="CM41" s="12" t="s">
        <v>1206</v>
      </c>
      <c r="CN41" s="10">
        <v>46142</v>
      </c>
      <c r="CO41" s="11" t="s">
        <v>583</v>
      </c>
    </row>
    <row r="42" spans="1:93" s="19" customFormat="1" ht="15" customHeight="1" x14ac:dyDescent="0.25">
      <c r="A42" s="9">
        <f t="shared" si="1"/>
        <v>28</v>
      </c>
      <c r="B42" s="10">
        <v>45748</v>
      </c>
      <c r="C42" s="10">
        <v>45777</v>
      </c>
      <c r="D42" s="12" t="s">
        <v>264</v>
      </c>
      <c r="E42" s="11">
        <v>45789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34866</v>
      </c>
      <c r="R42" s="23"/>
      <c r="S42" s="14">
        <v>35761</v>
      </c>
      <c r="T42" s="14">
        <v>25968.560000000001</v>
      </c>
      <c r="U42" s="14">
        <v>35013</v>
      </c>
      <c r="V42" s="24">
        <v>17.55</v>
      </c>
      <c r="W42" s="24">
        <v>80.16</v>
      </c>
      <c r="X42" s="11">
        <v>39505</v>
      </c>
      <c r="Y42" s="11" t="s">
        <v>969</v>
      </c>
      <c r="Z42" s="11" t="s">
        <v>1207</v>
      </c>
      <c r="AA42" s="11">
        <v>45245</v>
      </c>
      <c r="AB42" s="11" t="s">
        <v>1208</v>
      </c>
      <c r="AC42" s="11" t="s">
        <v>1207</v>
      </c>
      <c r="AD42" s="11">
        <v>45245</v>
      </c>
      <c r="AE42" s="11" t="s">
        <v>1209</v>
      </c>
      <c r="AF42" s="11" t="s">
        <v>1210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32145.293000000001</v>
      </c>
      <c r="BD42" s="14">
        <v>0</v>
      </c>
      <c r="BE42" s="20">
        <v>29425.561000000002</v>
      </c>
      <c r="BF42" s="20">
        <v>29426.534</v>
      </c>
      <c r="BG42" s="20">
        <v>0.53400000000000003</v>
      </c>
      <c r="BH42" s="18">
        <v>29426</v>
      </c>
      <c r="BI42" s="17" t="s">
        <v>42</v>
      </c>
      <c r="BJ42" s="18">
        <v>29426</v>
      </c>
      <c r="BK42" s="12" t="s">
        <v>1211</v>
      </c>
      <c r="BL42" s="12" t="s">
        <v>1212</v>
      </c>
      <c r="BM42" s="10">
        <v>46142</v>
      </c>
      <c r="BN42" s="11" t="s">
        <v>583</v>
      </c>
      <c r="BO42" s="16" t="s">
        <v>591</v>
      </c>
      <c r="BP42" s="20">
        <v>2719.732</v>
      </c>
      <c r="BQ42" s="20">
        <v>2720.712</v>
      </c>
      <c r="BR42" s="20">
        <v>0.71199999999999997</v>
      </c>
      <c r="BS42" s="18">
        <v>2720</v>
      </c>
      <c r="BT42" s="17" t="s">
        <v>42</v>
      </c>
      <c r="BU42" s="18">
        <v>2720</v>
      </c>
      <c r="BV42" s="12" t="s">
        <v>1213</v>
      </c>
      <c r="BW42" s="12" t="s">
        <v>1214</v>
      </c>
      <c r="BX42" s="10">
        <v>46142</v>
      </c>
      <c r="BY42" s="11" t="s">
        <v>583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32146</v>
      </c>
      <c r="CL42" s="12" t="s">
        <v>1211</v>
      </c>
      <c r="CM42" s="12" t="s">
        <v>1214</v>
      </c>
      <c r="CN42" s="10">
        <v>46142</v>
      </c>
      <c r="CO42" s="11" t="s">
        <v>583</v>
      </c>
    </row>
    <row r="43" spans="1:93" s="19" customFormat="1" ht="15" customHeight="1" x14ac:dyDescent="0.25">
      <c r="A43" s="9">
        <f t="shared" si="1"/>
        <v>29</v>
      </c>
      <c r="B43" s="10">
        <v>45748</v>
      </c>
      <c r="C43" s="10">
        <v>45777</v>
      </c>
      <c r="D43" s="12" t="s">
        <v>265</v>
      </c>
      <c r="E43" s="11">
        <v>45789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34866</v>
      </c>
      <c r="R43" s="23"/>
      <c r="S43" s="14">
        <v>44563</v>
      </c>
      <c r="T43" s="14">
        <v>72021.087</v>
      </c>
      <c r="U43" s="14">
        <v>16447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1215</v>
      </c>
      <c r="AX43" s="11" t="s">
        <v>1216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11932.352999999999</v>
      </c>
      <c r="BD43" s="14">
        <v>0</v>
      </c>
      <c r="BE43" s="20">
        <v>11891.323</v>
      </c>
      <c r="BF43" s="20">
        <v>11891.906000000001</v>
      </c>
      <c r="BG43" s="20">
        <v>0.90600000000000003</v>
      </c>
      <c r="BH43" s="18">
        <v>11891</v>
      </c>
      <c r="BI43" s="17" t="s">
        <v>42</v>
      </c>
      <c r="BJ43" s="18">
        <v>11891</v>
      </c>
      <c r="BK43" s="12" t="s">
        <v>1217</v>
      </c>
      <c r="BL43" s="12" t="s">
        <v>1218</v>
      </c>
      <c r="BM43" s="10">
        <v>46142</v>
      </c>
      <c r="BN43" s="11" t="s">
        <v>583</v>
      </c>
      <c r="BO43" s="16" t="s">
        <v>591</v>
      </c>
      <c r="BP43" s="20">
        <v>41.03</v>
      </c>
      <c r="BQ43" s="20">
        <v>41.649000000000001</v>
      </c>
      <c r="BR43" s="20">
        <v>0.64900000000000002</v>
      </c>
      <c r="BS43" s="18">
        <v>41</v>
      </c>
      <c r="BT43" s="17" t="s">
        <v>42</v>
      </c>
      <c r="BU43" s="18">
        <v>41</v>
      </c>
      <c r="BV43" s="12" t="s">
        <v>1219</v>
      </c>
      <c r="BW43" s="12" t="s">
        <v>1220</v>
      </c>
      <c r="BX43" s="10">
        <v>46142</v>
      </c>
      <c r="BY43" s="11" t="s">
        <v>583</v>
      </c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372</v>
      </c>
      <c r="CH43" s="12" t="s">
        <v>372</v>
      </c>
      <c r="CI43" s="11"/>
      <c r="CJ43" s="11"/>
      <c r="CK43" s="18">
        <v>11932</v>
      </c>
      <c r="CL43" s="12" t="s">
        <v>1217</v>
      </c>
      <c r="CM43" s="12" t="s">
        <v>1220</v>
      </c>
      <c r="CN43" s="10">
        <v>46142</v>
      </c>
      <c r="CO43" s="11" t="s">
        <v>583</v>
      </c>
    </row>
    <row r="44" spans="1:93" s="19" customFormat="1" ht="15" customHeight="1" x14ac:dyDescent="0.25">
      <c r="A44" s="9">
        <f t="shared" si="1"/>
        <v>30</v>
      </c>
      <c r="B44" s="10">
        <v>45748</v>
      </c>
      <c r="C44" s="10">
        <v>45777</v>
      </c>
      <c r="D44" s="12" t="s">
        <v>267</v>
      </c>
      <c r="E44" s="11">
        <v>45789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34866</v>
      </c>
      <c r="R44" s="23"/>
      <c r="S44" s="14">
        <v>131934.179</v>
      </c>
      <c r="T44" s="14">
        <v>117987.784</v>
      </c>
      <c r="U44" s="14">
        <v>49193.781999999999</v>
      </c>
      <c r="V44" s="24"/>
      <c r="W44" s="24"/>
      <c r="X44" s="11"/>
      <c r="Y44" s="11"/>
      <c r="Z44" s="11"/>
      <c r="AA44" s="11">
        <v>23511</v>
      </c>
      <c r="AB44" s="11" t="s">
        <v>1221</v>
      </c>
      <c r="AC44" s="11" t="s">
        <v>688</v>
      </c>
      <c r="AD44" s="11">
        <v>23544</v>
      </c>
      <c r="AE44" s="11" t="s">
        <v>1222</v>
      </c>
      <c r="AF44" s="11" t="s">
        <v>1223</v>
      </c>
      <c r="AG44" s="11">
        <v>44747</v>
      </c>
      <c r="AH44" s="11" t="s">
        <v>1224</v>
      </c>
      <c r="AI44" s="11" t="s">
        <v>1225</v>
      </c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714</v>
      </c>
      <c r="BA44" s="23">
        <v>6845405</v>
      </c>
      <c r="BB44" s="11">
        <v>44844</v>
      </c>
      <c r="BC44" s="14">
        <v>40923.47</v>
      </c>
      <c r="BD44" s="14">
        <v>0</v>
      </c>
      <c r="BE44" s="14">
        <v>37429.264999999999</v>
      </c>
      <c r="BF44" s="20">
        <v>37429.944000000003</v>
      </c>
      <c r="BG44" s="20">
        <v>0.94399999999999995</v>
      </c>
      <c r="BH44" s="18">
        <v>37429</v>
      </c>
      <c r="BI44" s="17" t="s">
        <v>42</v>
      </c>
      <c r="BJ44" s="15">
        <v>37429</v>
      </c>
      <c r="BK44" s="12" t="s">
        <v>1226</v>
      </c>
      <c r="BL44" s="12" t="s">
        <v>1227</v>
      </c>
      <c r="BM44" s="10">
        <v>46142</v>
      </c>
      <c r="BN44" s="11" t="s">
        <v>583</v>
      </c>
      <c r="BO44" s="16" t="s">
        <v>591</v>
      </c>
      <c r="BP44" s="14">
        <v>1428.414</v>
      </c>
      <c r="BQ44" s="20">
        <v>1428.529</v>
      </c>
      <c r="BR44" s="20">
        <v>0.52900000000000003</v>
      </c>
      <c r="BS44" s="18">
        <v>1428</v>
      </c>
      <c r="BT44" s="17" t="s">
        <v>42</v>
      </c>
      <c r="BU44" s="18">
        <v>1428</v>
      </c>
      <c r="BV44" s="12" t="s">
        <v>1228</v>
      </c>
      <c r="BW44" s="12" t="s">
        <v>1229</v>
      </c>
      <c r="BX44" s="10">
        <v>46142</v>
      </c>
      <c r="BY44" s="11" t="s">
        <v>583</v>
      </c>
      <c r="BZ44" s="12" t="s">
        <v>268</v>
      </c>
      <c r="CA44" s="20">
        <v>2065.7910000000002</v>
      </c>
      <c r="CB44" s="20">
        <v>2066.5459999999998</v>
      </c>
      <c r="CC44" s="20">
        <v>0.54600000000000004</v>
      </c>
      <c r="CD44" s="18">
        <v>2066</v>
      </c>
      <c r="CE44" s="17" t="s">
        <v>42</v>
      </c>
      <c r="CF44" s="23">
        <v>2066</v>
      </c>
      <c r="CG44" s="12" t="s">
        <v>1230</v>
      </c>
      <c r="CH44" s="12" t="s">
        <v>1231</v>
      </c>
      <c r="CI44" s="10">
        <v>46142</v>
      </c>
      <c r="CJ44" s="11" t="s">
        <v>583</v>
      </c>
      <c r="CK44" s="18">
        <v>40923</v>
      </c>
      <c r="CL44" s="12" t="s">
        <v>1226</v>
      </c>
      <c r="CM44" s="12" t="s">
        <v>1231</v>
      </c>
      <c r="CN44" s="10">
        <v>46142</v>
      </c>
      <c r="CO44" s="11" t="s">
        <v>583</v>
      </c>
    </row>
    <row r="45" spans="1:93" s="19" customFormat="1" ht="15" customHeight="1" x14ac:dyDescent="0.25">
      <c r="A45" s="9">
        <f t="shared" si="1"/>
        <v>31</v>
      </c>
      <c r="B45" s="10">
        <v>45748</v>
      </c>
      <c r="C45" s="10">
        <v>45777</v>
      </c>
      <c r="D45" s="12" t="s">
        <v>269</v>
      </c>
      <c r="E45" s="11">
        <v>45786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34866</v>
      </c>
      <c r="R45" s="23"/>
      <c r="S45" s="14">
        <v>24600.062000000002</v>
      </c>
      <c r="T45" s="14">
        <v>23541.044999999998</v>
      </c>
      <c r="U45" s="14">
        <v>26614.85</v>
      </c>
      <c r="V45" s="24">
        <v>23.79</v>
      </c>
      <c r="W45" s="24">
        <v>82.51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25868.228999999999</v>
      </c>
      <c r="BD45" s="14">
        <v>0</v>
      </c>
      <c r="BE45" s="20">
        <v>25868.228999999999</v>
      </c>
      <c r="BF45" s="20">
        <v>25868.829000000002</v>
      </c>
      <c r="BG45" s="20">
        <v>0.82899999999999996</v>
      </c>
      <c r="BH45" s="18">
        <v>25868</v>
      </c>
      <c r="BI45" s="17" t="s">
        <v>42</v>
      </c>
      <c r="BJ45" s="15">
        <v>25868</v>
      </c>
      <c r="BK45" s="12" t="s">
        <v>1232</v>
      </c>
      <c r="BL45" s="12" t="s">
        <v>1233</v>
      </c>
      <c r="BM45" s="10">
        <v>46142</v>
      </c>
      <c r="BN45" s="11" t="s">
        <v>583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23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25868</v>
      </c>
      <c r="CL45" s="12" t="s">
        <v>1232</v>
      </c>
      <c r="CM45" s="12" t="s">
        <v>1233</v>
      </c>
      <c r="CN45" s="10">
        <v>46142</v>
      </c>
      <c r="CO45" s="11" t="s">
        <v>583</v>
      </c>
    </row>
    <row r="46" spans="1:93" s="19" customFormat="1" ht="15" customHeight="1" x14ac:dyDescent="0.25">
      <c r="A46" s="9">
        <f t="shared" si="1"/>
        <v>32</v>
      </c>
      <c r="B46" s="10">
        <v>45748</v>
      </c>
      <c r="C46" s="10">
        <v>45777</v>
      </c>
      <c r="D46" s="12" t="s">
        <v>270</v>
      </c>
      <c r="E46" s="11">
        <v>45789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11796</v>
      </c>
      <c r="S46" s="14">
        <v>85346</v>
      </c>
      <c r="T46" s="14">
        <v>96313.176999999996</v>
      </c>
      <c r="U46" s="14">
        <v>31755.486000000001</v>
      </c>
      <c r="V46" s="24"/>
      <c r="W46" s="24"/>
      <c r="X46" s="11"/>
      <c r="Y46" s="11" t="s">
        <v>1234</v>
      </c>
      <c r="Z46" s="11" t="s">
        <v>725</v>
      </c>
      <c r="AA46" s="11">
        <v>22251</v>
      </c>
      <c r="AB46" s="11"/>
      <c r="AC46" s="11"/>
      <c r="AD46" s="11">
        <v>22392</v>
      </c>
      <c r="AE46" s="11" t="s">
        <v>1234</v>
      </c>
      <c r="AF46" s="11" t="s">
        <v>1235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17090.831999999999</v>
      </c>
      <c r="BD46" s="14">
        <v>0</v>
      </c>
      <c r="BE46" s="20">
        <v>17090.831999999999</v>
      </c>
      <c r="BF46" s="20">
        <v>17090.973000000002</v>
      </c>
      <c r="BG46" s="20">
        <v>0.97299999999999998</v>
      </c>
      <c r="BH46" s="18">
        <v>17090</v>
      </c>
      <c r="BI46" s="17" t="s">
        <v>42</v>
      </c>
      <c r="BJ46" s="18">
        <v>17090</v>
      </c>
      <c r="BK46" s="12" t="s">
        <v>1236</v>
      </c>
      <c r="BL46" s="12" t="s">
        <v>1237</v>
      </c>
      <c r="BM46" s="10">
        <v>46142</v>
      </c>
      <c r="BN46" s="11" t="s">
        <v>583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17090</v>
      </c>
      <c r="CL46" s="12" t="s">
        <v>1236</v>
      </c>
      <c r="CM46" s="12" t="s">
        <v>1237</v>
      </c>
      <c r="CN46" s="10">
        <v>46142</v>
      </c>
      <c r="CO46" s="11" t="s">
        <v>583</v>
      </c>
    </row>
    <row r="47" spans="1:93" s="19" customFormat="1" ht="15" customHeight="1" x14ac:dyDescent="0.25">
      <c r="A47" s="9">
        <f t="shared" si="1"/>
        <v>33</v>
      </c>
      <c r="B47" s="10">
        <v>45748</v>
      </c>
      <c r="C47" s="10">
        <v>45777</v>
      </c>
      <c r="D47" s="12" t="s">
        <v>271</v>
      </c>
      <c r="E47" s="11">
        <v>45790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14296</v>
      </c>
      <c r="S47" s="14">
        <v>35479.798999999999</v>
      </c>
      <c r="T47" s="14">
        <v>35414.978999999999</v>
      </c>
      <c r="U47" s="14">
        <v>16016.352000000001</v>
      </c>
      <c r="V47" s="24"/>
      <c r="W47" s="24"/>
      <c r="X47" s="11"/>
      <c r="Y47" s="11" t="s">
        <v>1238</v>
      </c>
      <c r="Z47" s="11" t="s">
        <v>731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12755.405000000001</v>
      </c>
      <c r="BD47" s="14">
        <v>0</v>
      </c>
      <c r="BE47" s="20">
        <v>12755.405000000001</v>
      </c>
      <c r="BF47" s="20">
        <v>12756.322</v>
      </c>
      <c r="BG47" s="20">
        <v>0.32200000000000001</v>
      </c>
      <c r="BH47" s="18">
        <v>12756</v>
      </c>
      <c r="BI47" s="17" t="s">
        <v>42</v>
      </c>
      <c r="BJ47" s="18">
        <v>12756</v>
      </c>
      <c r="BK47" s="12" t="s">
        <v>1239</v>
      </c>
      <c r="BL47" s="12" t="s">
        <v>1240</v>
      </c>
      <c r="BM47" s="10">
        <v>46142</v>
      </c>
      <c r="BN47" s="11" t="s">
        <v>583</v>
      </c>
      <c r="BO47" s="18" t="s">
        <v>42</v>
      </c>
      <c r="BP47" s="20" t="s">
        <v>42</v>
      </c>
      <c r="BQ47" s="20" t="s">
        <v>42</v>
      </c>
      <c r="BR47" s="20" t="s">
        <v>42</v>
      </c>
      <c r="BS47" s="18" t="s">
        <v>42</v>
      </c>
      <c r="BT47" s="17" t="s">
        <v>42</v>
      </c>
      <c r="BU47" s="23">
        <v>0</v>
      </c>
      <c r="BV47" s="12" t="s">
        <v>42</v>
      </c>
      <c r="BW47" s="12" t="s">
        <v>42</v>
      </c>
      <c r="BX47" s="11" t="s">
        <v>42</v>
      </c>
      <c r="BY47" s="11" t="s">
        <v>42</v>
      </c>
      <c r="BZ47" s="11" t="s">
        <v>734</v>
      </c>
      <c r="CA47" s="20">
        <v>0</v>
      </c>
      <c r="CB47" s="20">
        <v>0.54800000000000004</v>
      </c>
      <c r="CC47" s="20">
        <v>0.54800000000000004</v>
      </c>
      <c r="CD47" s="18">
        <v>0</v>
      </c>
      <c r="CE47" s="17" t="s">
        <v>42</v>
      </c>
      <c r="CF47" s="23">
        <v>0</v>
      </c>
      <c r="CG47" s="12" t="s">
        <v>373</v>
      </c>
      <c r="CH47" s="12" t="s">
        <v>373</v>
      </c>
      <c r="CI47" s="10"/>
      <c r="CJ47" s="11"/>
      <c r="CK47" s="23">
        <v>12756</v>
      </c>
      <c r="CL47" s="12" t="s">
        <v>1239</v>
      </c>
      <c r="CM47" s="12" t="s">
        <v>1240</v>
      </c>
      <c r="CN47" s="10">
        <v>46142</v>
      </c>
      <c r="CO47" s="11" t="s">
        <v>583</v>
      </c>
    </row>
    <row r="48" spans="1:93" s="19" customFormat="1" ht="15" customHeight="1" x14ac:dyDescent="0.25">
      <c r="A48" s="9">
        <f t="shared" si="1"/>
        <v>34</v>
      </c>
      <c r="B48" s="10">
        <v>45748</v>
      </c>
      <c r="C48" s="10">
        <v>45777</v>
      </c>
      <c r="D48" s="12" t="s">
        <v>272</v>
      </c>
      <c r="E48" s="11">
        <v>45789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34866</v>
      </c>
      <c r="R48" s="23">
        <v>17991</v>
      </c>
      <c r="S48" s="14">
        <v>81810.395000000004</v>
      </c>
      <c r="T48" s="14">
        <v>56600.216999999997</v>
      </c>
      <c r="U48" s="14">
        <v>47177.8</v>
      </c>
      <c r="V48" s="24"/>
      <c r="W48" s="24"/>
      <c r="X48" s="11"/>
      <c r="Y48" s="11" t="s">
        <v>873</v>
      </c>
      <c r="Z48" s="11" t="s">
        <v>1241</v>
      </c>
      <c r="AA48" s="11">
        <v>45309</v>
      </c>
      <c r="AB48" s="11" t="s">
        <v>1242</v>
      </c>
      <c r="AC48" s="11" t="s">
        <v>1243</v>
      </c>
      <c r="AD48" s="11">
        <v>45309</v>
      </c>
      <c r="AE48" s="11" t="s">
        <v>938</v>
      </c>
      <c r="AF48" s="11" t="s">
        <v>1244</v>
      </c>
      <c r="AG48" s="11">
        <v>45309</v>
      </c>
      <c r="AH48" s="11"/>
      <c r="AI48" s="11"/>
      <c r="AJ48" s="11"/>
      <c r="AK48" s="11" t="s">
        <v>1245</v>
      </c>
      <c r="AL48" s="11" t="s">
        <v>1246</v>
      </c>
      <c r="AM48" s="11">
        <v>31177</v>
      </c>
      <c r="AN48" s="11" t="s">
        <v>1247</v>
      </c>
      <c r="AO48" s="11" t="s">
        <v>731</v>
      </c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39002.932000000001</v>
      </c>
      <c r="BD48" s="14">
        <v>0</v>
      </c>
      <c r="BE48" s="20">
        <v>38366.728999999999</v>
      </c>
      <c r="BF48" s="20">
        <v>38367.54</v>
      </c>
      <c r="BG48" s="20">
        <v>0.54</v>
      </c>
      <c r="BH48" s="18">
        <v>38367</v>
      </c>
      <c r="BI48" s="17" t="s">
        <v>42</v>
      </c>
      <c r="BJ48" s="15">
        <v>38367</v>
      </c>
      <c r="BK48" s="12" t="s">
        <v>1248</v>
      </c>
      <c r="BL48" s="12" t="s">
        <v>1249</v>
      </c>
      <c r="BM48" s="10">
        <v>46142</v>
      </c>
      <c r="BN48" s="11" t="s">
        <v>583</v>
      </c>
      <c r="BO48" s="16" t="s">
        <v>181</v>
      </c>
      <c r="BP48" s="20">
        <v>636.20299999999997</v>
      </c>
      <c r="BQ48" s="20">
        <v>636.31299999999999</v>
      </c>
      <c r="BR48" s="20">
        <v>0.313</v>
      </c>
      <c r="BS48" s="18">
        <v>636</v>
      </c>
      <c r="BT48" s="17" t="s">
        <v>42</v>
      </c>
      <c r="BU48" s="15">
        <v>636</v>
      </c>
      <c r="BV48" s="12" t="s">
        <v>1250</v>
      </c>
      <c r="BW48" s="12" t="s">
        <v>1251</v>
      </c>
      <c r="BX48" s="10">
        <v>46142</v>
      </c>
      <c r="BY48" s="11" t="s">
        <v>583</v>
      </c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374</v>
      </c>
      <c r="CH48" s="12" t="s">
        <v>374</v>
      </c>
      <c r="CI48" s="10"/>
      <c r="CJ48" s="11"/>
      <c r="CK48" s="23">
        <v>39003</v>
      </c>
      <c r="CL48" s="12" t="s">
        <v>1248</v>
      </c>
      <c r="CM48" s="12" t="s">
        <v>1251</v>
      </c>
      <c r="CN48" s="10">
        <v>46142</v>
      </c>
      <c r="CO48" s="11" t="s">
        <v>583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375</v>
      </c>
      <c r="BL49" s="125" t="s">
        <v>375</v>
      </c>
      <c r="BM49" s="124"/>
      <c r="BN49" s="131"/>
      <c r="BO49" s="133" t="s">
        <v>42</v>
      </c>
      <c r="BP49" s="132"/>
      <c r="BQ49" s="132"/>
      <c r="BR49" s="132"/>
      <c r="BS49" s="133"/>
      <c r="BT49" s="134"/>
      <c r="BU49" s="129">
        <v>0</v>
      </c>
      <c r="BV49" s="125" t="s">
        <v>42</v>
      </c>
      <c r="BW49" s="125" t="s">
        <v>42</v>
      </c>
      <c r="BX49" s="131"/>
      <c r="BY49" s="131"/>
      <c r="BZ49" s="131" t="s">
        <v>750</v>
      </c>
      <c r="CA49" s="132"/>
      <c r="CB49" s="132"/>
      <c r="CC49" s="132"/>
      <c r="CD49" s="133"/>
      <c r="CE49" s="131"/>
      <c r="CF49" s="129">
        <v>0</v>
      </c>
      <c r="CG49" s="125" t="s">
        <v>375</v>
      </c>
      <c r="CH49" s="125" t="s">
        <v>375</v>
      </c>
      <c r="CI49" s="124"/>
      <c r="CJ49" s="131"/>
      <c r="CK49" s="133">
        <v>0</v>
      </c>
      <c r="CL49" s="125" t="s">
        <v>375</v>
      </c>
      <c r="CM49" s="125" t="s">
        <v>375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376</v>
      </c>
      <c r="BW50" s="133" t="s">
        <v>376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376</v>
      </c>
      <c r="CM50" s="133" t="s">
        <v>376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45748</v>
      </c>
      <c r="C51" s="10">
        <v>45777</v>
      </c>
      <c r="D51" s="12" t="s">
        <v>275</v>
      </c>
      <c r="E51" s="11">
        <v>45790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8499</v>
      </c>
      <c r="S51" s="14">
        <v>57955.964</v>
      </c>
      <c r="T51" s="14">
        <v>57955.964</v>
      </c>
      <c r="U51" s="14">
        <v>32194.425999999999</v>
      </c>
      <c r="V51" s="24"/>
      <c r="W51" s="24"/>
      <c r="X51" s="11"/>
      <c r="Y51" s="11" t="s">
        <v>1252</v>
      </c>
      <c r="Z51" s="11" t="s">
        <v>1253</v>
      </c>
      <c r="AA51" s="11">
        <v>27011</v>
      </c>
      <c r="AB51" s="11"/>
      <c r="AC51" s="11"/>
      <c r="AD51" s="11">
        <v>27304</v>
      </c>
      <c r="AE51" s="11" t="s">
        <v>1254</v>
      </c>
      <c r="AF51" s="11" t="s">
        <v>1255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27984.059000000001</v>
      </c>
      <c r="BD51" s="14">
        <v>0</v>
      </c>
      <c r="BE51" s="20">
        <v>27984.059000000001</v>
      </c>
      <c r="BF51" s="20">
        <v>27984.774000000001</v>
      </c>
      <c r="BG51" s="20">
        <v>0.77400000000000002</v>
      </c>
      <c r="BH51" s="18">
        <v>27984</v>
      </c>
      <c r="BI51" s="17" t="s">
        <v>42</v>
      </c>
      <c r="BJ51" s="18">
        <v>27984</v>
      </c>
      <c r="BK51" s="18" t="s">
        <v>1256</v>
      </c>
      <c r="BL51" s="18" t="s">
        <v>1257</v>
      </c>
      <c r="BM51" s="10">
        <v>46142</v>
      </c>
      <c r="BN51" s="11" t="s">
        <v>583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27984</v>
      </c>
      <c r="CL51" s="18" t="s">
        <v>1256</v>
      </c>
      <c r="CM51" s="18" t="s">
        <v>1257</v>
      </c>
      <c r="CN51" s="10">
        <v>46142</v>
      </c>
      <c r="CO51" s="11" t="s">
        <v>583</v>
      </c>
    </row>
  </sheetData>
  <autoFilter ref="A8:BZ8"/>
  <mergeCells count="150">
    <mergeCell ref="CJ16:CJ17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BK5:BL5"/>
    <mergeCell ref="CA5:CA6"/>
    <mergeCell ref="BZ5:BZ6"/>
    <mergeCell ref="BM5:BM6"/>
    <mergeCell ref="BE4:BN4"/>
    <mergeCell ref="BX5:BX6"/>
    <mergeCell ref="BY5:BY6"/>
    <mergeCell ref="BZ4:CJ4"/>
    <mergeCell ref="CB5:CB6"/>
    <mergeCell ref="CC5:CC6"/>
    <mergeCell ref="CD5:CD6"/>
    <mergeCell ref="CE5:CE6"/>
    <mergeCell ref="CF5:CF6"/>
    <mergeCell ref="BO4:BY4"/>
    <mergeCell ref="BV5:BW5"/>
    <mergeCell ref="BO5:BO6"/>
    <mergeCell ref="BP5:BP6"/>
    <mergeCell ref="BQ5:BQ6"/>
    <mergeCell ref="BR5:BR6"/>
    <mergeCell ref="CI5:CI6"/>
    <mergeCell ref="CG5:CH5"/>
    <mergeCell ref="BS5:BS6"/>
    <mergeCell ref="B3:C6"/>
    <mergeCell ref="H3:K3"/>
    <mergeCell ref="L3:AY3"/>
    <mergeCell ref="S4:T4"/>
    <mergeCell ref="V5:X5"/>
    <mergeCell ref="Y5:AA5"/>
    <mergeCell ref="AW5:AY5"/>
    <mergeCell ref="AZ3:BB3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H4:H6"/>
    <mergeCell ref="I4:I6"/>
    <mergeCell ref="L4:L6"/>
    <mergeCell ref="P4:P6"/>
    <mergeCell ref="Q4:R6"/>
    <mergeCell ref="BE3:CJ3"/>
    <mergeCell ref="CL5:CM5"/>
    <mergeCell ref="CN5:CN6"/>
    <mergeCell ref="CO5:CO6"/>
    <mergeCell ref="BE5:BE6"/>
    <mergeCell ref="BN5:BN6"/>
    <mergeCell ref="BF5:BF6"/>
    <mergeCell ref="BG5:BG6"/>
    <mergeCell ref="AK5:AM5"/>
    <mergeCell ref="AN5:AP5"/>
    <mergeCell ref="AT5:AV5"/>
    <mergeCell ref="AZ4:AZ6"/>
    <mergeCell ref="BA4:BA6"/>
    <mergeCell ref="BB4:BB6"/>
    <mergeCell ref="BD3:BD6"/>
    <mergeCell ref="BC3:BC6"/>
    <mergeCell ref="CJ5:CJ6"/>
    <mergeCell ref="BH5:BH6"/>
    <mergeCell ref="BI5:BI6"/>
    <mergeCell ref="BT5:BT6"/>
    <mergeCell ref="BU5:BU6"/>
    <mergeCell ref="CK3:CO3"/>
    <mergeCell ref="CK4:CO4"/>
    <mergeCell ref="BJ5:BJ6"/>
    <mergeCell ref="CK15:CO15"/>
    <mergeCell ref="CK5:CK6"/>
    <mergeCell ref="AB5:AD5"/>
    <mergeCell ref="AE5:AG5"/>
    <mergeCell ref="AH5:AJ5"/>
    <mergeCell ref="BE14:CJ14"/>
    <mergeCell ref="CK14:CO14"/>
    <mergeCell ref="S5:S6"/>
    <mergeCell ref="T5:T6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Y16:BY17"/>
  </mergeCells>
  <pageMargins left="0.7" right="0.7" top="0.75" bottom="0.75" header="0.3" footer="0.3"/>
  <pageSetup paperSize="9" scale="71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47" t="s">
        <v>571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48" t="s">
        <v>1258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62" t="s">
        <v>176</v>
      </c>
      <c r="B3" s="240" t="s">
        <v>17</v>
      </c>
      <c r="C3" s="241"/>
      <c r="D3" s="250" t="s">
        <v>0</v>
      </c>
      <c r="E3" s="251"/>
      <c r="F3" s="240" t="s">
        <v>16</v>
      </c>
      <c r="G3" s="241"/>
      <c r="H3" s="235" t="s">
        <v>230</v>
      </c>
      <c r="I3" s="246"/>
      <c r="J3" s="246"/>
      <c r="K3" s="236"/>
      <c r="L3" s="229" t="s">
        <v>20</v>
      </c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1"/>
      <c r="AZ3" s="229" t="s">
        <v>1</v>
      </c>
      <c r="BA3" s="230"/>
      <c r="BB3" s="231"/>
      <c r="BC3" s="237" t="s">
        <v>15</v>
      </c>
      <c r="BD3" s="237" t="s">
        <v>578</v>
      </c>
      <c r="BE3" s="225" t="s">
        <v>572</v>
      </c>
      <c r="BF3" s="226"/>
      <c r="BG3" s="226"/>
      <c r="BH3" s="226"/>
      <c r="BI3" s="226"/>
      <c r="BJ3" s="226"/>
      <c r="BK3" s="226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6"/>
      <c r="CG3" s="226"/>
      <c r="CH3" s="226"/>
      <c r="CI3" s="226"/>
      <c r="CJ3" s="227"/>
      <c r="CK3" s="271" t="s">
        <v>574</v>
      </c>
      <c r="CL3" s="272"/>
      <c r="CM3" s="272"/>
      <c r="CN3" s="272"/>
      <c r="CO3" s="273"/>
    </row>
    <row r="4" spans="1:93" ht="25.5" customHeight="1" x14ac:dyDescent="0.25">
      <c r="A4" s="263"/>
      <c r="B4" s="242"/>
      <c r="C4" s="243"/>
      <c r="D4" s="252"/>
      <c r="E4" s="253"/>
      <c r="F4" s="242"/>
      <c r="G4" s="243"/>
      <c r="H4" s="234" t="s">
        <v>4</v>
      </c>
      <c r="I4" s="234" t="s">
        <v>5</v>
      </c>
      <c r="J4" s="256" t="s">
        <v>6</v>
      </c>
      <c r="K4" s="257"/>
      <c r="L4" s="234" t="s">
        <v>4</v>
      </c>
      <c r="M4" s="256" t="s">
        <v>7</v>
      </c>
      <c r="N4" s="257"/>
      <c r="O4" s="256" t="s">
        <v>21</v>
      </c>
      <c r="P4" s="265" t="s">
        <v>41</v>
      </c>
      <c r="Q4" s="256" t="s">
        <v>22</v>
      </c>
      <c r="R4" s="257"/>
      <c r="S4" s="235" t="s">
        <v>25</v>
      </c>
      <c r="T4" s="236"/>
      <c r="U4" s="165" t="s">
        <v>29</v>
      </c>
      <c r="V4" s="249" t="s">
        <v>28</v>
      </c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36"/>
      <c r="AZ4" s="234" t="s">
        <v>37</v>
      </c>
      <c r="BA4" s="234" t="s">
        <v>38</v>
      </c>
      <c r="BB4" s="234" t="s">
        <v>39</v>
      </c>
      <c r="BC4" s="238"/>
      <c r="BD4" s="238"/>
      <c r="BE4" s="229" t="s">
        <v>150</v>
      </c>
      <c r="BF4" s="230"/>
      <c r="BG4" s="230"/>
      <c r="BH4" s="230"/>
      <c r="BI4" s="230"/>
      <c r="BJ4" s="230"/>
      <c r="BK4" s="230"/>
      <c r="BL4" s="230"/>
      <c r="BM4" s="230"/>
      <c r="BN4" s="231"/>
      <c r="BO4" s="229" t="s">
        <v>151</v>
      </c>
      <c r="BP4" s="230"/>
      <c r="BQ4" s="230"/>
      <c r="BR4" s="230"/>
      <c r="BS4" s="230"/>
      <c r="BT4" s="230"/>
      <c r="BU4" s="230"/>
      <c r="BV4" s="230"/>
      <c r="BW4" s="230"/>
      <c r="BX4" s="230"/>
      <c r="BY4" s="231"/>
      <c r="BZ4" s="229" t="s">
        <v>554</v>
      </c>
      <c r="CA4" s="230"/>
      <c r="CB4" s="230"/>
      <c r="CC4" s="230"/>
      <c r="CD4" s="230"/>
      <c r="CE4" s="230"/>
      <c r="CF4" s="230"/>
      <c r="CG4" s="230"/>
      <c r="CH4" s="230"/>
      <c r="CI4" s="230"/>
      <c r="CJ4" s="231"/>
      <c r="CK4" s="271" t="s">
        <v>575</v>
      </c>
      <c r="CL4" s="272"/>
      <c r="CM4" s="272"/>
      <c r="CN4" s="272"/>
      <c r="CO4" s="273"/>
    </row>
    <row r="5" spans="1:93" ht="38.25" customHeight="1" x14ac:dyDescent="0.25">
      <c r="A5" s="263"/>
      <c r="B5" s="242"/>
      <c r="C5" s="243"/>
      <c r="D5" s="252"/>
      <c r="E5" s="253"/>
      <c r="F5" s="242"/>
      <c r="G5" s="243"/>
      <c r="H5" s="232"/>
      <c r="I5" s="232"/>
      <c r="J5" s="258"/>
      <c r="K5" s="259"/>
      <c r="L5" s="232"/>
      <c r="M5" s="258"/>
      <c r="N5" s="259"/>
      <c r="O5" s="258"/>
      <c r="P5" s="266"/>
      <c r="Q5" s="258"/>
      <c r="R5" s="259"/>
      <c r="S5" s="234" t="s">
        <v>26</v>
      </c>
      <c r="T5" s="234" t="s">
        <v>27</v>
      </c>
      <c r="U5" s="234" t="s">
        <v>30</v>
      </c>
      <c r="V5" s="235" t="s">
        <v>31</v>
      </c>
      <c r="W5" s="246"/>
      <c r="X5" s="236"/>
      <c r="Y5" s="235" t="s">
        <v>197</v>
      </c>
      <c r="Z5" s="246"/>
      <c r="AA5" s="236"/>
      <c r="AB5" s="235" t="s">
        <v>198</v>
      </c>
      <c r="AC5" s="246"/>
      <c r="AD5" s="236"/>
      <c r="AE5" s="235" t="s">
        <v>199</v>
      </c>
      <c r="AF5" s="246"/>
      <c r="AG5" s="236"/>
      <c r="AH5" s="235" t="s">
        <v>200</v>
      </c>
      <c r="AI5" s="246"/>
      <c r="AJ5" s="236"/>
      <c r="AK5" s="235" t="s">
        <v>201</v>
      </c>
      <c r="AL5" s="246"/>
      <c r="AM5" s="236"/>
      <c r="AN5" s="235" t="s">
        <v>202</v>
      </c>
      <c r="AO5" s="246"/>
      <c r="AP5" s="236"/>
      <c r="AQ5" s="235" t="s">
        <v>203</v>
      </c>
      <c r="AR5" s="246"/>
      <c r="AS5" s="236"/>
      <c r="AT5" s="235" t="s">
        <v>204</v>
      </c>
      <c r="AU5" s="246"/>
      <c r="AV5" s="236"/>
      <c r="AW5" s="235" t="s">
        <v>205</v>
      </c>
      <c r="AX5" s="246"/>
      <c r="AY5" s="236"/>
      <c r="AZ5" s="232"/>
      <c r="BA5" s="232"/>
      <c r="BB5" s="232"/>
      <c r="BC5" s="238"/>
      <c r="BD5" s="238"/>
      <c r="BE5" s="234" t="s">
        <v>231</v>
      </c>
      <c r="BF5" s="232" t="s">
        <v>117</v>
      </c>
      <c r="BG5" s="228" t="s">
        <v>116</v>
      </c>
      <c r="BH5" s="228" t="s">
        <v>555</v>
      </c>
      <c r="BI5" s="228" t="s">
        <v>556</v>
      </c>
      <c r="BJ5" s="234" t="s">
        <v>557</v>
      </c>
      <c r="BK5" s="235" t="s">
        <v>558</v>
      </c>
      <c r="BL5" s="236"/>
      <c r="BM5" s="228" t="s">
        <v>559</v>
      </c>
      <c r="BN5" s="228" t="s">
        <v>560</v>
      </c>
      <c r="BO5" s="234" t="s">
        <v>561</v>
      </c>
      <c r="BP5" s="234" t="s">
        <v>154</v>
      </c>
      <c r="BQ5" s="232" t="s">
        <v>117</v>
      </c>
      <c r="BR5" s="228" t="s">
        <v>116</v>
      </c>
      <c r="BS5" s="228" t="s">
        <v>555</v>
      </c>
      <c r="BT5" s="228" t="s">
        <v>556</v>
      </c>
      <c r="BU5" s="234" t="s">
        <v>557</v>
      </c>
      <c r="BV5" s="235" t="s">
        <v>558</v>
      </c>
      <c r="BW5" s="236"/>
      <c r="BX5" s="228" t="s">
        <v>559</v>
      </c>
      <c r="BY5" s="228" t="s">
        <v>560</v>
      </c>
      <c r="BZ5" s="234" t="s">
        <v>562</v>
      </c>
      <c r="CA5" s="234" t="s">
        <v>232</v>
      </c>
      <c r="CB5" s="232" t="s">
        <v>117</v>
      </c>
      <c r="CC5" s="228" t="s">
        <v>116</v>
      </c>
      <c r="CD5" s="234" t="s">
        <v>563</v>
      </c>
      <c r="CE5" s="228" t="s">
        <v>556</v>
      </c>
      <c r="CF5" s="234" t="s">
        <v>557</v>
      </c>
      <c r="CG5" s="235" t="s">
        <v>564</v>
      </c>
      <c r="CH5" s="236"/>
      <c r="CI5" s="228" t="s">
        <v>559</v>
      </c>
      <c r="CJ5" s="228" t="s">
        <v>560</v>
      </c>
      <c r="CK5" s="237" t="s">
        <v>565</v>
      </c>
      <c r="CL5" s="268" t="s">
        <v>558</v>
      </c>
      <c r="CM5" s="269"/>
      <c r="CN5" s="270" t="s">
        <v>566</v>
      </c>
      <c r="CO5" s="270" t="s">
        <v>567</v>
      </c>
    </row>
    <row r="6" spans="1:93" ht="38.25" customHeight="1" x14ac:dyDescent="0.25">
      <c r="A6" s="264"/>
      <c r="B6" s="244"/>
      <c r="C6" s="245"/>
      <c r="D6" s="254"/>
      <c r="E6" s="255"/>
      <c r="F6" s="244"/>
      <c r="G6" s="245"/>
      <c r="H6" s="233"/>
      <c r="I6" s="233"/>
      <c r="J6" s="260"/>
      <c r="K6" s="261"/>
      <c r="L6" s="233"/>
      <c r="M6" s="260"/>
      <c r="N6" s="261"/>
      <c r="O6" s="260"/>
      <c r="P6" s="267"/>
      <c r="Q6" s="260"/>
      <c r="R6" s="261"/>
      <c r="S6" s="233"/>
      <c r="T6" s="233"/>
      <c r="U6" s="233"/>
      <c r="V6" s="163" t="s">
        <v>34</v>
      </c>
      <c r="W6" s="163" t="s">
        <v>35</v>
      </c>
      <c r="X6" s="163" t="s">
        <v>36</v>
      </c>
      <c r="Y6" s="163" t="s">
        <v>34</v>
      </c>
      <c r="Z6" s="163" t="s">
        <v>35</v>
      </c>
      <c r="AA6" s="163" t="s">
        <v>36</v>
      </c>
      <c r="AB6" s="163" t="s">
        <v>34</v>
      </c>
      <c r="AC6" s="163" t="s">
        <v>35</v>
      </c>
      <c r="AD6" s="163" t="s">
        <v>36</v>
      </c>
      <c r="AE6" s="163" t="s">
        <v>34</v>
      </c>
      <c r="AF6" s="163" t="s">
        <v>35</v>
      </c>
      <c r="AG6" s="163" t="s">
        <v>36</v>
      </c>
      <c r="AH6" s="163" t="s">
        <v>34</v>
      </c>
      <c r="AI6" s="163" t="s">
        <v>35</v>
      </c>
      <c r="AJ6" s="163" t="s">
        <v>36</v>
      </c>
      <c r="AK6" s="163" t="s">
        <v>34</v>
      </c>
      <c r="AL6" s="163" t="s">
        <v>35</v>
      </c>
      <c r="AM6" s="163" t="s">
        <v>36</v>
      </c>
      <c r="AN6" s="163" t="s">
        <v>34</v>
      </c>
      <c r="AO6" s="163" t="s">
        <v>35</v>
      </c>
      <c r="AP6" s="163" t="s">
        <v>36</v>
      </c>
      <c r="AQ6" s="163" t="s">
        <v>34</v>
      </c>
      <c r="AR6" s="163" t="s">
        <v>35</v>
      </c>
      <c r="AS6" s="163" t="s">
        <v>36</v>
      </c>
      <c r="AT6" s="163" t="s">
        <v>34</v>
      </c>
      <c r="AU6" s="163" t="s">
        <v>35</v>
      </c>
      <c r="AV6" s="163" t="s">
        <v>36</v>
      </c>
      <c r="AW6" s="163" t="s">
        <v>34</v>
      </c>
      <c r="AX6" s="163" t="s">
        <v>35</v>
      </c>
      <c r="AY6" s="163" t="s">
        <v>36</v>
      </c>
      <c r="AZ6" s="233"/>
      <c r="BA6" s="233"/>
      <c r="BB6" s="233"/>
      <c r="BC6" s="239"/>
      <c r="BD6" s="239"/>
      <c r="BE6" s="233"/>
      <c r="BF6" s="233"/>
      <c r="BG6" s="228"/>
      <c r="BH6" s="228"/>
      <c r="BI6" s="228"/>
      <c r="BJ6" s="233"/>
      <c r="BK6" s="161" t="s">
        <v>9</v>
      </c>
      <c r="BL6" s="161" t="s">
        <v>10</v>
      </c>
      <c r="BM6" s="228"/>
      <c r="BN6" s="228"/>
      <c r="BO6" s="233"/>
      <c r="BP6" s="233"/>
      <c r="BQ6" s="233"/>
      <c r="BR6" s="228"/>
      <c r="BS6" s="228"/>
      <c r="BT6" s="228"/>
      <c r="BU6" s="233"/>
      <c r="BV6" s="161" t="s">
        <v>9</v>
      </c>
      <c r="BW6" s="161" t="s">
        <v>10</v>
      </c>
      <c r="BX6" s="228"/>
      <c r="BY6" s="228"/>
      <c r="BZ6" s="233"/>
      <c r="CA6" s="233"/>
      <c r="CB6" s="233"/>
      <c r="CC6" s="228"/>
      <c r="CD6" s="233"/>
      <c r="CE6" s="228"/>
      <c r="CF6" s="233"/>
      <c r="CG6" s="161" t="s">
        <v>9</v>
      </c>
      <c r="CH6" s="161" t="s">
        <v>10</v>
      </c>
      <c r="CI6" s="228"/>
      <c r="CJ6" s="228"/>
      <c r="CK6" s="239"/>
      <c r="CL6" s="159" t="s">
        <v>9</v>
      </c>
      <c r="CM6" s="159" t="s">
        <v>10</v>
      </c>
      <c r="CN6" s="270"/>
      <c r="CO6" s="270"/>
    </row>
    <row r="7" spans="1:93" ht="15" customHeight="1" x14ac:dyDescent="0.25">
      <c r="A7" s="26" t="s">
        <v>33</v>
      </c>
      <c r="B7" s="159" t="s">
        <v>18</v>
      </c>
      <c r="C7" s="159" t="s">
        <v>19</v>
      </c>
      <c r="D7" s="159" t="s">
        <v>2</v>
      </c>
      <c r="E7" s="159" t="s">
        <v>3</v>
      </c>
      <c r="F7" s="159" t="s">
        <v>2</v>
      </c>
      <c r="G7" s="159" t="s">
        <v>3</v>
      </c>
      <c r="H7" s="29" t="s">
        <v>33</v>
      </c>
      <c r="I7" s="29" t="s">
        <v>33</v>
      </c>
      <c r="J7" s="30" t="s">
        <v>12</v>
      </c>
      <c r="K7" s="164" t="s">
        <v>13</v>
      </c>
      <c r="L7" s="29" t="s">
        <v>33</v>
      </c>
      <c r="M7" s="30" t="s">
        <v>12</v>
      </c>
      <c r="N7" s="164" t="s">
        <v>13</v>
      </c>
      <c r="O7" s="31" t="s">
        <v>33</v>
      </c>
      <c r="P7" s="162" t="s">
        <v>14</v>
      </c>
      <c r="Q7" s="162" t="s">
        <v>23</v>
      </c>
      <c r="R7" s="162" t="s">
        <v>24</v>
      </c>
      <c r="S7" s="162" t="s">
        <v>11</v>
      </c>
      <c r="T7" s="162" t="s">
        <v>11</v>
      </c>
      <c r="U7" s="163" t="s">
        <v>11</v>
      </c>
      <c r="V7" s="163" t="s">
        <v>32</v>
      </c>
      <c r="W7" s="163" t="s">
        <v>32</v>
      </c>
      <c r="X7" s="29" t="s">
        <v>33</v>
      </c>
      <c r="Y7" s="163" t="s">
        <v>32</v>
      </c>
      <c r="Z7" s="163" t="s">
        <v>32</v>
      </c>
      <c r="AA7" s="29" t="s">
        <v>33</v>
      </c>
      <c r="AB7" s="163" t="s">
        <v>32</v>
      </c>
      <c r="AC7" s="163" t="s">
        <v>32</v>
      </c>
      <c r="AD7" s="29" t="s">
        <v>33</v>
      </c>
      <c r="AE7" s="163" t="s">
        <v>32</v>
      </c>
      <c r="AF7" s="163" t="s">
        <v>32</v>
      </c>
      <c r="AG7" s="29" t="s">
        <v>33</v>
      </c>
      <c r="AH7" s="163" t="s">
        <v>32</v>
      </c>
      <c r="AI7" s="163" t="s">
        <v>32</v>
      </c>
      <c r="AJ7" s="29" t="s">
        <v>33</v>
      </c>
      <c r="AK7" s="163" t="s">
        <v>32</v>
      </c>
      <c r="AL7" s="163" t="s">
        <v>32</v>
      </c>
      <c r="AM7" s="29" t="s">
        <v>33</v>
      </c>
      <c r="AN7" s="163" t="s">
        <v>32</v>
      </c>
      <c r="AO7" s="163" t="s">
        <v>32</v>
      </c>
      <c r="AP7" s="29" t="s">
        <v>33</v>
      </c>
      <c r="AQ7" s="163" t="s">
        <v>32</v>
      </c>
      <c r="AR7" s="163" t="s">
        <v>32</v>
      </c>
      <c r="AS7" s="29" t="s">
        <v>33</v>
      </c>
      <c r="AT7" s="163" t="s">
        <v>32</v>
      </c>
      <c r="AU7" s="163" t="s">
        <v>32</v>
      </c>
      <c r="AV7" s="29" t="s">
        <v>33</v>
      </c>
      <c r="AW7" s="163" t="s">
        <v>32</v>
      </c>
      <c r="AX7" s="163" t="s">
        <v>32</v>
      </c>
      <c r="AY7" s="29" t="s">
        <v>33</v>
      </c>
      <c r="AZ7" s="29" t="s">
        <v>33</v>
      </c>
      <c r="BA7" s="163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63" t="s">
        <v>8</v>
      </c>
      <c r="BI7" s="29" t="s">
        <v>119</v>
      </c>
      <c r="BJ7" s="163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63" t="s">
        <v>8</v>
      </c>
      <c r="BT7" s="163" t="s">
        <v>119</v>
      </c>
      <c r="BU7" s="163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63" t="s">
        <v>8</v>
      </c>
      <c r="CE7" s="163" t="s">
        <v>119</v>
      </c>
      <c r="CF7" s="163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60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377</v>
      </c>
      <c r="BW9" s="133" t="s">
        <v>377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377</v>
      </c>
      <c r="CM9" s="133" t="s">
        <v>377</v>
      </c>
      <c r="CN9" s="124"/>
      <c r="CO9" s="131"/>
    </row>
    <row r="10" spans="1:93" s="19" customFormat="1" ht="15" customHeight="1" x14ac:dyDescent="0.25">
      <c r="A10" s="9">
        <f>A9+1</f>
        <v>2</v>
      </c>
      <c r="B10" s="10">
        <v>45778</v>
      </c>
      <c r="C10" s="10">
        <v>45808</v>
      </c>
      <c r="D10" s="12" t="s">
        <v>234</v>
      </c>
      <c r="E10" s="11">
        <v>45818</v>
      </c>
      <c r="F10" s="12" t="s">
        <v>290</v>
      </c>
      <c r="G10" s="10">
        <v>45624</v>
      </c>
      <c r="H10" s="12" t="s">
        <v>158</v>
      </c>
      <c r="I10" s="13">
        <v>115744408</v>
      </c>
      <c r="J10" s="12" t="s">
        <v>66</v>
      </c>
      <c r="K10" s="12" t="s">
        <v>65</v>
      </c>
      <c r="L10" s="12" t="s">
        <v>159</v>
      </c>
      <c r="M10" s="12" t="s">
        <v>160</v>
      </c>
      <c r="N10" s="12" t="s">
        <v>161</v>
      </c>
      <c r="O10" s="12" t="s">
        <v>52</v>
      </c>
      <c r="P10" s="14">
        <v>0.495</v>
      </c>
      <c r="Q10" s="15">
        <v>35142</v>
      </c>
      <c r="R10" s="23"/>
      <c r="S10" s="14">
        <v>283</v>
      </c>
      <c r="T10" s="14">
        <v>270</v>
      </c>
      <c r="U10" s="14">
        <v>217.7</v>
      </c>
      <c r="V10" s="24"/>
      <c r="W10" s="24"/>
      <c r="X10" s="11"/>
      <c r="Y10" s="11" t="s">
        <v>1259</v>
      </c>
      <c r="Z10" s="11" t="s">
        <v>1260</v>
      </c>
      <c r="AA10" s="11">
        <v>37298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 t="s">
        <v>42</v>
      </c>
      <c r="BA10" s="11" t="s">
        <v>42</v>
      </c>
      <c r="BB10" s="11" t="s">
        <v>42</v>
      </c>
      <c r="BC10" s="14">
        <v>195.27600000000001</v>
      </c>
      <c r="BD10" s="14">
        <v>0</v>
      </c>
      <c r="BE10" s="20" t="s">
        <v>42</v>
      </c>
      <c r="BF10" s="20" t="s">
        <v>42</v>
      </c>
      <c r="BG10" s="20" t="s">
        <v>42</v>
      </c>
      <c r="BH10" s="18" t="s">
        <v>42</v>
      </c>
      <c r="BI10" s="17" t="s">
        <v>42</v>
      </c>
      <c r="BJ10" s="18">
        <v>0</v>
      </c>
      <c r="BK10" s="18" t="s">
        <v>42</v>
      </c>
      <c r="BL10" s="18" t="s">
        <v>42</v>
      </c>
      <c r="BM10" s="11" t="s">
        <v>42</v>
      </c>
      <c r="BN10" s="11" t="s">
        <v>42</v>
      </c>
      <c r="BO10" s="16" t="s">
        <v>64</v>
      </c>
      <c r="BP10" s="20">
        <v>195.27600000000001</v>
      </c>
      <c r="BQ10" s="20">
        <v>195.40299999999999</v>
      </c>
      <c r="BR10" s="20">
        <v>0.40300000000000002</v>
      </c>
      <c r="BS10" s="18">
        <v>195</v>
      </c>
      <c r="BT10" s="17" t="s">
        <v>42</v>
      </c>
      <c r="BU10" s="18">
        <v>195</v>
      </c>
      <c r="BV10" s="12" t="s">
        <v>1261</v>
      </c>
      <c r="BW10" s="12" t="s">
        <v>1262</v>
      </c>
      <c r="BX10" s="10">
        <v>46173</v>
      </c>
      <c r="BY10" s="11" t="s">
        <v>583</v>
      </c>
      <c r="BZ10" s="11" t="s">
        <v>42</v>
      </c>
      <c r="CA10" s="11" t="s">
        <v>42</v>
      </c>
      <c r="CB10" s="11" t="s">
        <v>42</v>
      </c>
      <c r="CC10" s="11" t="s">
        <v>42</v>
      </c>
      <c r="CD10" s="11" t="s">
        <v>42</v>
      </c>
      <c r="CE10" s="11" t="s">
        <v>42</v>
      </c>
      <c r="CF10" s="23">
        <v>0</v>
      </c>
      <c r="CG10" s="11" t="s">
        <v>42</v>
      </c>
      <c r="CH10" s="11" t="s">
        <v>42</v>
      </c>
      <c r="CI10" s="11" t="s">
        <v>42</v>
      </c>
      <c r="CJ10" s="11" t="s">
        <v>42</v>
      </c>
      <c r="CK10" s="18">
        <v>195</v>
      </c>
      <c r="CL10" s="12" t="s">
        <v>1261</v>
      </c>
      <c r="CM10" s="12" t="s">
        <v>1262</v>
      </c>
      <c r="CN10" s="10">
        <v>46173</v>
      </c>
      <c r="CO10" s="11" t="s">
        <v>583</v>
      </c>
    </row>
    <row r="11" spans="1:93" s="19" customFormat="1" ht="15" customHeight="1" x14ac:dyDescent="0.25">
      <c r="A11" s="9">
        <f t="shared" ref="A11:A13" si="0">A10+1</f>
        <v>3</v>
      </c>
      <c r="B11" s="10">
        <v>45778</v>
      </c>
      <c r="C11" s="10">
        <v>45808</v>
      </c>
      <c r="D11" s="12" t="s">
        <v>235</v>
      </c>
      <c r="E11" s="11">
        <v>45820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35100</v>
      </c>
      <c r="R11" s="23"/>
      <c r="S11" s="14">
        <v>39.207000000000001</v>
      </c>
      <c r="T11" s="14">
        <v>39.207000000000001</v>
      </c>
      <c r="U11" s="14">
        <v>30.158999999999999</v>
      </c>
      <c r="V11" s="24"/>
      <c r="W11" s="24"/>
      <c r="X11" s="11"/>
      <c r="Y11" s="11"/>
      <c r="Z11" s="11"/>
      <c r="AA11" s="11">
        <v>39772</v>
      </c>
      <c r="AB11" s="11" t="s">
        <v>1263</v>
      </c>
      <c r="AC11" s="11" t="s">
        <v>1264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10.656000000000001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586</v>
      </c>
      <c r="BP11" s="20">
        <v>10.656000000000001</v>
      </c>
      <c r="BQ11" s="20">
        <v>11.108000000000001</v>
      </c>
      <c r="BR11" s="20">
        <v>0.108</v>
      </c>
      <c r="BS11" s="18">
        <v>11</v>
      </c>
      <c r="BT11" s="17" t="s">
        <v>42</v>
      </c>
      <c r="BU11" s="18">
        <v>11</v>
      </c>
      <c r="BV11" s="18" t="s">
        <v>1265</v>
      </c>
      <c r="BW11" s="18" t="s">
        <v>1266</v>
      </c>
      <c r="BX11" s="10">
        <v>46173</v>
      </c>
      <c r="BY11" s="11" t="s">
        <v>583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11</v>
      </c>
      <c r="CL11" s="18" t="s">
        <v>1265</v>
      </c>
      <c r="CM11" s="18" t="s">
        <v>1266</v>
      </c>
      <c r="CN11" s="10">
        <v>46173</v>
      </c>
      <c r="CO11" s="11" t="s">
        <v>583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378</v>
      </c>
      <c r="BW12" s="133" t="s">
        <v>378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378</v>
      </c>
      <c r="CM12" s="133" t="s">
        <v>378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379</v>
      </c>
      <c r="BW13" s="133" t="s">
        <v>379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379</v>
      </c>
      <c r="CM13" s="133" t="s">
        <v>379</v>
      </c>
      <c r="CN13" s="124"/>
      <c r="CO13" s="131"/>
    </row>
    <row r="14" spans="1:93" s="19" customFormat="1" ht="27" customHeight="1" x14ac:dyDescent="0.25">
      <c r="A14" s="262" t="s">
        <v>176</v>
      </c>
      <c r="B14" s="240" t="s">
        <v>17</v>
      </c>
      <c r="C14" s="241"/>
      <c r="D14" s="250" t="s">
        <v>0</v>
      </c>
      <c r="E14" s="251"/>
      <c r="F14" s="240" t="s">
        <v>16</v>
      </c>
      <c r="G14" s="241"/>
      <c r="H14" s="235" t="s">
        <v>238</v>
      </c>
      <c r="I14" s="246"/>
      <c r="J14" s="246"/>
      <c r="K14" s="236"/>
      <c r="L14" s="229" t="s">
        <v>20</v>
      </c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1"/>
      <c r="AZ14" s="229" t="s">
        <v>1</v>
      </c>
      <c r="BA14" s="230"/>
      <c r="BB14" s="231"/>
      <c r="BC14" s="237" t="s">
        <v>15</v>
      </c>
      <c r="BD14" s="237" t="s">
        <v>578</v>
      </c>
      <c r="BE14" s="225" t="s">
        <v>573</v>
      </c>
      <c r="BF14" s="226"/>
      <c r="BG14" s="226"/>
      <c r="BH14" s="226"/>
      <c r="BI14" s="226"/>
      <c r="BJ14" s="226"/>
      <c r="BK14" s="226"/>
      <c r="BL14" s="226"/>
      <c r="BM14" s="226"/>
      <c r="BN14" s="226"/>
      <c r="BO14" s="226"/>
      <c r="BP14" s="226"/>
      <c r="BQ14" s="226"/>
      <c r="BR14" s="226"/>
      <c r="BS14" s="226"/>
      <c r="BT14" s="226"/>
      <c r="BU14" s="226"/>
      <c r="BV14" s="226"/>
      <c r="BW14" s="226"/>
      <c r="BX14" s="226"/>
      <c r="BY14" s="226"/>
      <c r="BZ14" s="226"/>
      <c r="CA14" s="226"/>
      <c r="CB14" s="226"/>
      <c r="CC14" s="226"/>
      <c r="CD14" s="226"/>
      <c r="CE14" s="226"/>
      <c r="CF14" s="226"/>
      <c r="CG14" s="226"/>
      <c r="CH14" s="226"/>
      <c r="CI14" s="226"/>
      <c r="CJ14" s="227"/>
      <c r="CK14" s="271" t="s">
        <v>574</v>
      </c>
      <c r="CL14" s="272"/>
      <c r="CM14" s="272"/>
      <c r="CN14" s="272"/>
      <c r="CO14" s="273"/>
    </row>
    <row r="15" spans="1:93" ht="28.5" customHeight="1" x14ac:dyDescent="0.25">
      <c r="A15" s="263"/>
      <c r="B15" s="242"/>
      <c r="C15" s="243"/>
      <c r="D15" s="252"/>
      <c r="E15" s="253"/>
      <c r="F15" s="242"/>
      <c r="G15" s="243"/>
      <c r="H15" s="234" t="s">
        <v>4</v>
      </c>
      <c r="I15" s="234" t="s">
        <v>5</v>
      </c>
      <c r="J15" s="256" t="s">
        <v>6</v>
      </c>
      <c r="K15" s="257"/>
      <c r="L15" s="234" t="s">
        <v>4</v>
      </c>
      <c r="M15" s="256" t="s">
        <v>7</v>
      </c>
      <c r="N15" s="257"/>
      <c r="O15" s="256" t="s">
        <v>21</v>
      </c>
      <c r="P15" s="265" t="s">
        <v>41</v>
      </c>
      <c r="Q15" s="256" t="s">
        <v>22</v>
      </c>
      <c r="R15" s="257"/>
      <c r="S15" s="235" t="s">
        <v>25</v>
      </c>
      <c r="T15" s="236"/>
      <c r="U15" s="165" t="s">
        <v>29</v>
      </c>
      <c r="V15" s="249" t="s">
        <v>28</v>
      </c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  <c r="AY15" s="236"/>
      <c r="AZ15" s="234" t="s">
        <v>37</v>
      </c>
      <c r="BA15" s="234" t="s">
        <v>38</v>
      </c>
      <c r="BB15" s="234" t="s">
        <v>39</v>
      </c>
      <c r="BC15" s="238"/>
      <c r="BD15" s="238"/>
      <c r="BE15" s="229" t="s">
        <v>152</v>
      </c>
      <c r="BF15" s="230"/>
      <c r="BG15" s="230"/>
      <c r="BH15" s="230"/>
      <c r="BI15" s="230"/>
      <c r="BJ15" s="230"/>
      <c r="BK15" s="230"/>
      <c r="BL15" s="230"/>
      <c r="BM15" s="230"/>
      <c r="BN15" s="231"/>
      <c r="BO15" s="229" t="s">
        <v>153</v>
      </c>
      <c r="BP15" s="230"/>
      <c r="BQ15" s="230"/>
      <c r="BR15" s="230"/>
      <c r="BS15" s="230"/>
      <c r="BT15" s="230"/>
      <c r="BU15" s="230"/>
      <c r="BV15" s="230"/>
      <c r="BW15" s="230"/>
      <c r="BX15" s="230"/>
      <c r="BY15" s="231"/>
      <c r="BZ15" s="229" t="s">
        <v>554</v>
      </c>
      <c r="CA15" s="230"/>
      <c r="CB15" s="230"/>
      <c r="CC15" s="230"/>
      <c r="CD15" s="230"/>
      <c r="CE15" s="230"/>
      <c r="CF15" s="230"/>
      <c r="CG15" s="230"/>
      <c r="CH15" s="230"/>
      <c r="CI15" s="230"/>
      <c r="CJ15" s="231"/>
      <c r="CK15" s="271" t="s">
        <v>575</v>
      </c>
      <c r="CL15" s="272"/>
      <c r="CM15" s="272"/>
      <c r="CN15" s="272"/>
      <c r="CO15" s="273"/>
    </row>
    <row r="16" spans="1:93" ht="25.5" customHeight="1" x14ac:dyDescent="0.25">
      <c r="A16" s="263"/>
      <c r="B16" s="242"/>
      <c r="C16" s="243"/>
      <c r="D16" s="252"/>
      <c r="E16" s="253"/>
      <c r="F16" s="242"/>
      <c r="G16" s="243"/>
      <c r="H16" s="232"/>
      <c r="I16" s="232"/>
      <c r="J16" s="258"/>
      <c r="K16" s="259"/>
      <c r="L16" s="232"/>
      <c r="M16" s="258"/>
      <c r="N16" s="259"/>
      <c r="O16" s="258"/>
      <c r="P16" s="266"/>
      <c r="Q16" s="258"/>
      <c r="R16" s="259"/>
      <c r="S16" s="234" t="s">
        <v>26</v>
      </c>
      <c r="T16" s="234" t="s">
        <v>27</v>
      </c>
      <c r="U16" s="234" t="s">
        <v>30</v>
      </c>
      <c r="V16" s="235" t="s">
        <v>31</v>
      </c>
      <c r="W16" s="246"/>
      <c r="X16" s="236"/>
      <c r="Y16" s="235" t="s">
        <v>188</v>
      </c>
      <c r="Z16" s="246"/>
      <c r="AA16" s="236"/>
      <c r="AB16" s="235" t="s">
        <v>189</v>
      </c>
      <c r="AC16" s="246"/>
      <c r="AD16" s="236"/>
      <c r="AE16" s="235" t="s">
        <v>190</v>
      </c>
      <c r="AF16" s="246"/>
      <c r="AG16" s="236"/>
      <c r="AH16" s="235" t="s">
        <v>191</v>
      </c>
      <c r="AI16" s="246"/>
      <c r="AJ16" s="236"/>
      <c r="AK16" s="235" t="s">
        <v>192</v>
      </c>
      <c r="AL16" s="246"/>
      <c r="AM16" s="236"/>
      <c r="AN16" s="235" t="s">
        <v>193</v>
      </c>
      <c r="AO16" s="246"/>
      <c r="AP16" s="236"/>
      <c r="AQ16" s="235" t="s">
        <v>194</v>
      </c>
      <c r="AR16" s="246"/>
      <c r="AS16" s="236"/>
      <c r="AT16" s="235" t="s">
        <v>195</v>
      </c>
      <c r="AU16" s="246"/>
      <c r="AV16" s="236"/>
      <c r="AW16" s="235" t="s">
        <v>196</v>
      </c>
      <c r="AX16" s="246"/>
      <c r="AY16" s="236"/>
      <c r="AZ16" s="232"/>
      <c r="BA16" s="232"/>
      <c r="BB16" s="232"/>
      <c r="BC16" s="238"/>
      <c r="BD16" s="238"/>
      <c r="BE16" s="234" t="s">
        <v>239</v>
      </c>
      <c r="BF16" s="232" t="s">
        <v>117</v>
      </c>
      <c r="BG16" s="228" t="s">
        <v>116</v>
      </c>
      <c r="BH16" s="228" t="s">
        <v>568</v>
      </c>
      <c r="BI16" s="228" t="s">
        <v>556</v>
      </c>
      <c r="BJ16" s="234" t="s">
        <v>557</v>
      </c>
      <c r="BK16" s="235" t="s">
        <v>569</v>
      </c>
      <c r="BL16" s="236"/>
      <c r="BM16" s="228" t="s">
        <v>559</v>
      </c>
      <c r="BN16" s="228" t="s">
        <v>567</v>
      </c>
      <c r="BO16" s="234" t="s">
        <v>240</v>
      </c>
      <c r="BP16" s="234" t="s">
        <v>241</v>
      </c>
      <c r="BQ16" s="232" t="s">
        <v>117</v>
      </c>
      <c r="BR16" s="228" t="s">
        <v>116</v>
      </c>
      <c r="BS16" s="228" t="s">
        <v>568</v>
      </c>
      <c r="BT16" s="228" t="s">
        <v>556</v>
      </c>
      <c r="BU16" s="234" t="s">
        <v>557</v>
      </c>
      <c r="BV16" s="235" t="s">
        <v>570</v>
      </c>
      <c r="BW16" s="236"/>
      <c r="BX16" s="228" t="s">
        <v>559</v>
      </c>
      <c r="BY16" s="228" t="s">
        <v>560</v>
      </c>
      <c r="BZ16" s="234" t="s">
        <v>562</v>
      </c>
      <c r="CA16" s="234" t="s">
        <v>232</v>
      </c>
      <c r="CB16" s="232" t="s">
        <v>117</v>
      </c>
      <c r="CC16" s="228" t="s">
        <v>116</v>
      </c>
      <c r="CD16" s="234" t="s">
        <v>563</v>
      </c>
      <c r="CE16" s="228" t="s">
        <v>556</v>
      </c>
      <c r="CF16" s="234" t="s">
        <v>557</v>
      </c>
      <c r="CG16" s="235" t="s">
        <v>564</v>
      </c>
      <c r="CH16" s="236"/>
      <c r="CI16" s="228" t="s">
        <v>559</v>
      </c>
      <c r="CJ16" s="228" t="s">
        <v>560</v>
      </c>
      <c r="CK16" s="237" t="s">
        <v>565</v>
      </c>
      <c r="CL16" s="268" t="s">
        <v>558</v>
      </c>
      <c r="CM16" s="269"/>
      <c r="CN16" s="270" t="s">
        <v>566</v>
      </c>
      <c r="CO16" s="270" t="s">
        <v>567</v>
      </c>
    </row>
    <row r="17" spans="1:93" ht="49.5" customHeight="1" x14ac:dyDescent="0.25">
      <c r="A17" s="264"/>
      <c r="B17" s="244"/>
      <c r="C17" s="245"/>
      <c r="D17" s="254"/>
      <c r="E17" s="255"/>
      <c r="F17" s="244"/>
      <c r="G17" s="245"/>
      <c r="H17" s="233"/>
      <c r="I17" s="233"/>
      <c r="J17" s="260"/>
      <c r="K17" s="261"/>
      <c r="L17" s="233"/>
      <c r="M17" s="260"/>
      <c r="N17" s="261"/>
      <c r="O17" s="260"/>
      <c r="P17" s="267"/>
      <c r="Q17" s="260"/>
      <c r="R17" s="261"/>
      <c r="S17" s="233"/>
      <c r="T17" s="233"/>
      <c r="U17" s="233"/>
      <c r="V17" s="163" t="s">
        <v>34</v>
      </c>
      <c r="W17" s="163" t="s">
        <v>35</v>
      </c>
      <c r="X17" s="163" t="s">
        <v>36</v>
      </c>
      <c r="Y17" s="163" t="s">
        <v>34</v>
      </c>
      <c r="Z17" s="163" t="s">
        <v>35</v>
      </c>
      <c r="AA17" s="163" t="s">
        <v>36</v>
      </c>
      <c r="AB17" s="163" t="s">
        <v>34</v>
      </c>
      <c r="AC17" s="163" t="s">
        <v>35</v>
      </c>
      <c r="AD17" s="163" t="s">
        <v>36</v>
      </c>
      <c r="AE17" s="163" t="s">
        <v>34</v>
      </c>
      <c r="AF17" s="163" t="s">
        <v>35</v>
      </c>
      <c r="AG17" s="163" t="s">
        <v>36</v>
      </c>
      <c r="AH17" s="163" t="s">
        <v>34</v>
      </c>
      <c r="AI17" s="163" t="s">
        <v>35</v>
      </c>
      <c r="AJ17" s="163" t="s">
        <v>36</v>
      </c>
      <c r="AK17" s="163" t="s">
        <v>34</v>
      </c>
      <c r="AL17" s="163" t="s">
        <v>35</v>
      </c>
      <c r="AM17" s="163" t="s">
        <v>36</v>
      </c>
      <c r="AN17" s="163" t="s">
        <v>34</v>
      </c>
      <c r="AO17" s="163" t="s">
        <v>35</v>
      </c>
      <c r="AP17" s="163" t="s">
        <v>36</v>
      </c>
      <c r="AQ17" s="163" t="s">
        <v>34</v>
      </c>
      <c r="AR17" s="163" t="s">
        <v>35</v>
      </c>
      <c r="AS17" s="163" t="s">
        <v>36</v>
      </c>
      <c r="AT17" s="163" t="s">
        <v>34</v>
      </c>
      <c r="AU17" s="163" t="s">
        <v>35</v>
      </c>
      <c r="AV17" s="163" t="s">
        <v>36</v>
      </c>
      <c r="AW17" s="163" t="s">
        <v>34</v>
      </c>
      <c r="AX17" s="163" t="s">
        <v>35</v>
      </c>
      <c r="AY17" s="163" t="s">
        <v>36</v>
      </c>
      <c r="AZ17" s="233"/>
      <c r="BA17" s="233"/>
      <c r="BB17" s="233"/>
      <c r="BC17" s="239"/>
      <c r="BD17" s="239"/>
      <c r="BE17" s="233"/>
      <c r="BF17" s="233"/>
      <c r="BG17" s="228"/>
      <c r="BH17" s="228"/>
      <c r="BI17" s="228"/>
      <c r="BJ17" s="233"/>
      <c r="BK17" s="161" t="s">
        <v>9</v>
      </c>
      <c r="BL17" s="161" t="s">
        <v>10</v>
      </c>
      <c r="BM17" s="228"/>
      <c r="BN17" s="228"/>
      <c r="BO17" s="233"/>
      <c r="BP17" s="233"/>
      <c r="BQ17" s="233"/>
      <c r="BR17" s="228"/>
      <c r="BS17" s="228"/>
      <c r="BT17" s="228"/>
      <c r="BU17" s="233"/>
      <c r="BV17" s="161" t="s">
        <v>9</v>
      </c>
      <c r="BW17" s="161" t="s">
        <v>10</v>
      </c>
      <c r="BX17" s="228"/>
      <c r="BY17" s="228"/>
      <c r="BZ17" s="233"/>
      <c r="CA17" s="233"/>
      <c r="CB17" s="233"/>
      <c r="CC17" s="228"/>
      <c r="CD17" s="233"/>
      <c r="CE17" s="228"/>
      <c r="CF17" s="233"/>
      <c r="CG17" s="161" t="s">
        <v>9</v>
      </c>
      <c r="CH17" s="161" t="s">
        <v>10</v>
      </c>
      <c r="CI17" s="228"/>
      <c r="CJ17" s="228"/>
      <c r="CK17" s="239"/>
      <c r="CL17" s="159" t="s">
        <v>9</v>
      </c>
      <c r="CM17" s="159" t="s">
        <v>10</v>
      </c>
      <c r="CN17" s="270"/>
      <c r="CO17" s="270"/>
    </row>
    <row r="18" spans="1:93" ht="38.25" customHeight="1" x14ac:dyDescent="0.25">
      <c r="A18" s="26" t="s">
        <v>33</v>
      </c>
      <c r="B18" s="159" t="s">
        <v>18</v>
      </c>
      <c r="C18" s="159" t="s">
        <v>19</v>
      </c>
      <c r="D18" s="159" t="s">
        <v>2</v>
      </c>
      <c r="E18" s="159" t="s">
        <v>3</v>
      </c>
      <c r="F18" s="159" t="s">
        <v>2</v>
      </c>
      <c r="G18" s="159" t="s">
        <v>3</v>
      </c>
      <c r="H18" s="29" t="s">
        <v>33</v>
      </c>
      <c r="I18" s="29" t="s">
        <v>33</v>
      </c>
      <c r="J18" s="30" t="s">
        <v>12</v>
      </c>
      <c r="K18" s="164" t="s">
        <v>13</v>
      </c>
      <c r="L18" s="29" t="s">
        <v>33</v>
      </c>
      <c r="M18" s="30" t="s">
        <v>12</v>
      </c>
      <c r="N18" s="164" t="s">
        <v>13</v>
      </c>
      <c r="O18" s="31" t="s">
        <v>33</v>
      </c>
      <c r="P18" s="162" t="s">
        <v>14</v>
      </c>
      <c r="Q18" s="162" t="s">
        <v>23</v>
      </c>
      <c r="R18" s="162" t="s">
        <v>24</v>
      </c>
      <c r="S18" s="162" t="s">
        <v>11</v>
      </c>
      <c r="T18" s="162" t="s">
        <v>11</v>
      </c>
      <c r="U18" s="163" t="s">
        <v>11</v>
      </c>
      <c r="V18" s="163" t="s">
        <v>32</v>
      </c>
      <c r="W18" s="163" t="s">
        <v>32</v>
      </c>
      <c r="X18" s="29" t="s">
        <v>33</v>
      </c>
      <c r="Y18" s="163" t="s">
        <v>32</v>
      </c>
      <c r="Z18" s="163" t="s">
        <v>32</v>
      </c>
      <c r="AA18" s="29" t="s">
        <v>33</v>
      </c>
      <c r="AB18" s="163" t="s">
        <v>32</v>
      </c>
      <c r="AC18" s="163" t="s">
        <v>32</v>
      </c>
      <c r="AD18" s="29" t="s">
        <v>33</v>
      </c>
      <c r="AE18" s="163" t="s">
        <v>32</v>
      </c>
      <c r="AF18" s="163" t="s">
        <v>32</v>
      </c>
      <c r="AG18" s="29" t="s">
        <v>33</v>
      </c>
      <c r="AH18" s="163" t="s">
        <v>32</v>
      </c>
      <c r="AI18" s="163" t="s">
        <v>32</v>
      </c>
      <c r="AJ18" s="29" t="s">
        <v>33</v>
      </c>
      <c r="AK18" s="163" t="s">
        <v>32</v>
      </c>
      <c r="AL18" s="163" t="s">
        <v>32</v>
      </c>
      <c r="AM18" s="29" t="s">
        <v>33</v>
      </c>
      <c r="AN18" s="163" t="s">
        <v>32</v>
      </c>
      <c r="AO18" s="163" t="s">
        <v>32</v>
      </c>
      <c r="AP18" s="29" t="s">
        <v>33</v>
      </c>
      <c r="AQ18" s="163" t="s">
        <v>32</v>
      </c>
      <c r="AR18" s="163" t="s">
        <v>32</v>
      </c>
      <c r="AS18" s="29" t="s">
        <v>33</v>
      </c>
      <c r="AT18" s="163" t="s">
        <v>32</v>
      </c>
      <c r="AU18" s="163" t="s">
        <v>32</v>
      </c>
      <c r="AV18" s="29" t="s">
        <v>33</v>
      </c>
      <c r="AW18" s="163" t="s">
        <v>32</v>
      </c>
      <c r="AX18" s="163" t="s">
        <v>32</v>
      </c>
      <c r="AY18" s="29" t="s">
        <v>33</v>
      </c>
      <c r="AZ18" s="29" t="s">
        <v>33</v>
      </c>
      <c r="BA18" s="163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63" t="s">
        <v>8</v>
      </c>
      <c r="BI18" s="29" t="s">
        <v>119</v>
      </c>
      <c r="BJ18" s="163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63" t="s">
        <v>8</v>
      </c>
      <c r="BT18" s="163" t="s">
        <v>119</v>
      </c>
      <c r="BU18" s="163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63" t="s">
        <v>8</v>
      </c>
      <c r="CE18" s="163" t="s">
        <v>119</v>
      </c>
      <c r="CF18" s="163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60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380</v>
      </c>
      <c r="BW20" s="133" t="s">
        <v>380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380</v>
      </c>
      <c r="CM20" s="133" t="s">
        <v>380</v>
      </c>
      <c r="CN20" s="124"/>
      <c r="CO20" s="131"/>
    </row>
    <row r="21" spans="1:93" s="19" customFormat="1" ht="15" customHeight="1" x14ac:dyDescent="0.25">
      <c r="A21" s="9">
        <f>A20+1</f>
        <v>7</v>
      </c>
      <c r="B21" s="10">
        <v>45778</v>
      </c>
      <c r="C21" s="10">
        <v>45808</v>
      </c>
      <c r="D21" s="12" t="s">
        <v>243</v>
      </c>
      <c r="E21" s="11">
        <v>45821</v>
      </c>
      <c r="F21" s="12" t="s">
        <v>293</v>
      </c>
      <c r="G21" s="10">
        <v>45589</v>
      </c>
      <c r="H21" s="12" t="s">
        <v>279</v>
      </c>
      <c r="I21" s="13">
        <v>206114571</v>
      </c>
      <c r="J21" s="12" t="s">
        <v>44</v>
      </c>
      <c r="K21" s="12" t="s">
        <v>59</v>
      </c>
      <c r="L21" s="12" t="s">
        <v>155</v>
      </c>
      <c r="M21" s="12" t="s">
        <v>156</v>
      </c>
      <c r="N21" s="12" t="s">
        <v>157</v>
      </c>
      <c r="O21" s="12" t="s">
        <v>43</v>
      </c>
      <c r="P21" s="14">
        <v>1.85</v>
      </c>
      <c r="Q21" s="15">
        <v>35238</v>
      </c>
      <c r="R21" s="23"/>
      <c r="S21" s="14">
        <v>900.3</v>
      </c>
      <c r="T21" s="14">
        <v>900.3</v>
      </c>
      <c r="U21" s="14">
        <v>1049.3</v>
      </c>
      <c r="V21" s="24"/>
      <c r="W21" s="24"/>
      <c r="X21" s="11"/>
      <c r="Y21" s="11" t="s">
        <v>1267</v>
      </c>
      <c r="Z21" s="11" t="s">
        <v>1268</v>
      </c>
      <c r="AA21" s="11">
        <v>39490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 t="s">
        <v>42</v>
      </c>
      <c r="BA21" s="11" t="s">
        <v>42</v>
      </c>
      <c r="BB21" s="11" t="s">
        <v>42</v>
      </c>
      <c r="BC21" s="14">
        <v>995.08299999999997</v>
      </c>
      <c r="BD21" s="14">
        <v>0</v>
      </c>
      <c r="BE21" s="20" t="s">
        <v>42</v>
      </c>
      <c r="BF21" s="20" t="s">
        <v>42</v>
      </c>
      <c r="BG21" s="20" t="s">
        <v>42</v>
      </c>
      <c r="BH21" s="18" t="s">
        <v>42</v>
      </c>
      <c r="BI21" s="17" t="s">
        <v>42</v>
      </c>
      <c r="BJ21" s="18">
        <v>0</v>
      </c>
      <c r="BK21" s="18" t="s">
        <v>42</v>
      </c>
      <c r="BL21" s="18" t="s">
        <v>42</v>
      </c>
      <c r="BM21" s="11" t="s">
        <v>42</v>
      </c>
      <c r="BN21" s="11" t="s">
        <v>42</v>
      </c>
      <c r="BO21" s="16" t="s">
        <v>591</v>
      </c>
      <c r="BP21" s="20">
        <v>995.08299999999997</v>
      </c>
      <c r="BQ21" s="20">
        <v>995.22900000000004</v>
      </c>
      <c r="BR21" s="20">
        <v>0</v>
      </c>
      <c r="BS21" s="18">
        <v>518</v>
      </c>
      <c r="BT21" s="17" t="s">
        <v>42</v>
      </c>
      <c r="BU21" s="18">
        <v>518</v>
      </c>
      <c r="BV21" s="18" t="s">
        <v>1269</v>
      </c>
      <c r="BW21" s="18" t="s">
        <v>1270</v>
      </c>
      <c r="BX21" s="10">
        <v>46173</v>
      </c>
      <c r="BY21" s="11" t="s">
        <v>583</v>
      </c>
      <c r="BZ21" s="11" t="s">
        <v>42</v>
      </c>
      <c r="CA21" s="11" t="s">
        <v>42</v>
      </c>
      <c r="CB21" s="11" t="s">
        <v>42</v>
      </c>
      <c r="CC21" s="11" t="s">
        <v>42</v>
      </c>
      <c r="CD21" s="11" t="s">
        <v>42</v>
      </c>
      <c r="CE21" s="11" t="s">
        <v>42</v>
      </c>
      <c r="CF21" s="23">
        <v>0</v>
      </c>
      <c r="CG21" s="11" t="s">
        <v>42</v>
      </c>
      <c r="CH21" s="11" t="s">
        <v>42</v>
      </c>
      <c r="CI21" s="11" t="s">
        <v>42</v>
      </c>
      <c r="CJ21" s="11" t="s">
        <v>42</v>
      </c>
      <c r="CK21" s="18">
        <v>518</v>
      </c>
      <c r="CL21" s="18" t="s">
        <v>1269</v>
      </c>
      <c r="CM21" s="18" t="s">
        <v>1270</v>
      </c>
      <c r="CN21" s="10">
        <v>46173</v>
      </c>
      <c r="CO21" s="11" t="s">
        <v>583</v>
      </c>
    </row>
    <row r="22" spans="1:93" s="19" customFormat="1" ht="15" customHeight="1" x14ac:dyDescent="0.25">
      <c r="A22" s="9">
        <f t="shared" ref="A22:A51" si="1">A21+1</f>
        <v>8</v>
      </c>
      <c r="B22" s="10">
        <v>45778</v>
      </c>
      <c r="C22" s="10">
        <v>45808</v>
      </c>
      <c r="D22" s="12" t="s">
        <v>244</v>
      </c>
      <c r="E22" s="11">
        <v>45814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35121</v>
      </c>
      <c r="R22" s="23"/>
      <c r="S22" s="14">
        <v>689.9</v>
      </c>
      <c r="T22" s="14">
        <v>48.893999999999998</v>
      </c>
      <c r="U22" s="14">
        <v>758.6</v>
      </c>
      <c r="V22" s="24"/>
      <c r="W22" s="24"/>
      <c r="X22" s="11"/>
      <c r="Y22" s="11" t="s">
        <v>1271</v>
      </c>
      <c r="Z22" s="11" t="s">
        <v>1272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727.08600000000001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727.08600000000001</v>
      </c>
      <c r="BQ22" s="20">
        <v>727.80600000000004</v>
      </c>
      <c r="BR22" s="20">
        <v>0.80600000000000005</v>
      </c>
      <c r="BS22" s="18">
        <v>727</v>
      </c>
      <c r="BT22" s="17" t="s">
        <v>42</v>
      </c>
      <c r="BU22" s="18">
        <v>727</v>
      </c>
      <c r="BV22" s="18" t="s">
        <v>1273</v>
      </c>
      <c r="BW22" s="18" t="s">
        <v>1274</v>
      </c>
      <c r="BX22" s="10">
        <v>46173</v>
      </c>
      <c r="BY22" s="11" t="s">
        <v>583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727</v>
      </c>
      <c r="CL22" s="18" t="s">
        <v>1273</v>
      </c>
      <c r="CM22" s="18" t="s">
        <v>1274</v>
      </c>
      <c r="CN22" s="10">
        <v>46173</v>
      </c>
      <c r="CO22" s="11" t="s">
        <v>583</v>
      </c>
    </row>
    <row r="23" spans="1:93" s="19" customFormat="1" ht="15" customHeight="1" x14ac:dyDescent="0.25">
      <c r="A23" s="9">
        <f t="shared" si="1"/>
        <v>9</v>
      </c>
      <c r="B23" s="10">
        <v>45778</v>
      </c>
      <c r="C23" s="10">
        <v>45808</v>
      </c>
      <c r="D23" s="12" t="s">
        <v>245</v>
      </c>
      <c r="E23" s="11">
        <v>45818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35125</v>
      </c>
      <c r="R23" s="23"/>
      <c r="S23" s="14">
        <v>1945.3</v>
      </c>
      <c r="T23" s="14">
        <v>827.31100000000004</v>
      </c>
      <c r="U23" s="14">
        <v>1603.175</v>
      </c>
      <c r="V23" s="24"/>
      <c r="W23" s="24"/>
      <c r="X23" s="11"/>
      <c r="Y23" s="11" t="s">
        <v>1275</v>
      </c>
      <c r="Z23" s="11" t="s">
        <v>1276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1518.828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1518.828</v>
      </c>
      <c r="BQ23" s="20">
        <v>1519.3510000000001</v>
      </c>
      <c r="BR23" s="20">
        <v>0</v>
      </c>
      <c r="BS23" s="18">
        <v>1503</v>
      </c>
      <c r="BT23" s="17" t="s">
        <v>42</v>
      </c>
      <c r="BU23" s="18">
        <v>1503</v>
      </c>
      <c r="BV23" s="18" t="s">
        <v>1277</v>
      </c>
      <c r="BW23" s="18" t="s">
        <v>1278</v>
      </c>
      <c r="BX23" s="10">
        <v>46173</v>
      </c>
      <c r="BY23" s="11" t="s">
        <v>583</v>
      </c>
      <c r="BZ23" s="11" t="s">
        <v>42</v>
      </c>
      <c r="CA23" s="11" t="s">
        <v>42</v>
      </c>
      <c r="CB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1503</v>
      </c>
      <c r="CL23" s="18" t="s">
        <v>1277</v>
      </c>
      <c r="CM23" s="18" t="s">
        <v>1278</v>
      </c>
      <c r="CN23" s="10">
        <v>46173</v>
      </c>
      <c r="CO23" s="11" t="s">
        <v>583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381</v>
      </c>
      <c r="BW24" s="133" t="s">
        <v>381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381</v>
      </c>
      <c r="CM24" s="133" t="s">
        <v>381</v>
      </c>
      <c r="CN24" s="124"/>
      <c r="CO24" s="131"/>
    </row>
    <row r="25" spans="1:93" s="19" customFormat="1" ht="15" customHeight="1" x14ac:dyDescent="0.25">
      <c r="A25" s="85">
        <f t="shared" si="1"/>
        <v>11</v>
      </c>
      <c r="B25" s="10">
        <v>45778</v>
      </c>
      <c r="C25" s="10">
        <v>45808</v>
      </c>
      <c r="D25" s="12" t="s">
        <v>247</v>
      </c>
      <c r="E25" s="11">
        <v>45814</v>
      </c>
      <c r="F25" s="12" t="s">
        <v>296</v>
      </c>
      <c r="G25" s="10">
        <v>45624</v>
      </c>
      <c r="H25" s="12" t="s">
        <v>138</v>
      </c>
      <c r="I25" s="12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20">
        <v>2.004</v>
      </c>
      <c r="Q25" s="15">
        <v>35121</v>
      </c>
      <c r="R25" s="23"/>
      <c r="S25" s="14">
        <v>973.65099999999995</v>
      </c>
      <c r="T25" s="14">
        <v>979.93</v>
      </c>
      <c r="U25" s="14">
        <v>987.3</v>
      </c>
      <c r="V25" s="24"/>
      <c r="W25" s="24"/>
      <c r="X25" s="11"/>
      <c r="Y25" s="11" t="s">
        <v>1279</v>
      </c>
      <c r="Z25" s="11" t="s">
        <v>1280</v>
      </c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>
        <v>832.20699999999999</v>
      </c>
      <c r="BD25" s="14">
        <v>0</v>
      </c>
      <c r="BE25" s="20" t="s">
        <v>42</v>
      </c>
      <c r="BF25" s="20" t="s">
        <v>42</v>
      </c>
      <c r="BG25" s="20" t="s">
        <v>42</v>
      </c>
      <c r="BH25" s="18" t="s">
        <v>42</v>
      </c>
      <c r="BI25" s="17" t="s">
        <v>42</v>
      </c>
      <c r="BJ25" s="18">
        <v>0</v>
      </c>
      <c r="BK25" s="18" t="s">
        <v>42</v>
      </c>
      <c r="BL25" s="18" t="s">
        <v>42</v>
      </c>
      <c r="BM25" s="11" t="s">
        <v>42</v>
      </c>
      <c r="BN25" s="11" t="s">
        <v>42</v>
      </c>
      <c r="BO25" s="106" t="s">
        <v>591</v>
      </c>
      <c r="BP25" s="20">
        <v>832.20699999999999</v>
      </c>
      <c r="BQ25" s="20">
        <v>832.798</v>
      </c>
      <c r="BR25" s="20">
        <v>0</v>
      </c>
      <c r="BS25" s="18">
        <v>720</v>
      </c>
      <c r="BT25" s="17" t="s">
        <v>42</v>
      </c>
      <c r="BU25" s="18">
        <v>720</v>
      </c>
      <c r="BV25" s="18" t="s">
        <v>1281</v>
      </c>
      <c r="BW25" s="18" t="s">
        <v>1282</v>
      </c>
      <c r="BX25" s="10">
        <v>46173</v>
      </c>
      <c r="BY25" s="11" t="s">
        <v>583</v>
      </c>
      <c r="BZ25" s="11" t="s">
        <v>42</v>
      </c>
      <c r="CA25" s="11" t="s">
        <v>42</v>
      </c>
      <c r="CB25" s="11" t="s">
        <v>42</v>
      </c>
      <c r="CC25" s="11" t="s">
        <v>42</v>
      </c>
      <c r="CD25" s="11" t="s">
        <v>42</v>
      </c>
      <c r="CE25" s="11" t="s">
        <v>42</v>
      </c>
      <c r="CF25" s="23">
        <v>0</v>
      </c>
      <c r="CG25" s="11" t="s">
        <v>42</v>
      </c>
      <c r="CH25" s="11" t="s">
        <v>42</v>
      </c>
      <c r="CI25" s="11" t="s">
        <v>42</v>
      </c>
      <c r="CJ25" s="11" t="s">
        <v>42</v>
      </c>
      <c r="CK25" s="18">
        <v>720</v>
      </c>
      <c r="CL25" s="18" t="s">
        <v>1281</v>
      </c>
      <c r="CM25" s="18" t="s">
        <v>1283</v>
      </c>
      <c r="CN25" s="10">
        <v>46173</v>
      </c>
      <c r="CO25" s="11" t="s">
        <v>583</v>
      </c>
    </row>
    <row r="26" spans="1:93" s="19" customFormat="1" ht="15" customHeight="1" x14ac:dyDescent="0.25">
      <c r="A26" s="9">
        <f t="shared" si="1"/>
        <v>12</v>
      </c>
      <c r="B26" s="10">
        <v>45778</v>
      </c>
      <c r="C26" s="10">
        <v>45808</v>
      </c>
      <c r="D26" s="12" t="s">
        <v>248</v>
      </c>
      <c r="E26" s="11">
        <v>45819</v>
      </c>
      <c r="F26" s="12" t="s">
        <v>297</v>
      </c>
      <c r="G26" s="10">
        <v>45589</v>
      </c>
      <c r="H26" s="12" t="s">
        <v>126</v>
      </c>
      <c r="I26" s="13">
        <v>829053852</v>
      </c>
      <c r="J26" s="12" t="s">
        <v>81</v>
      </c>
      <c r="K26" s="12" t="s">
        <v>82</v>
      </c>
      <c r="L26" s="12" t="s">
        <v>127</v>
      </c>
      <c r="M26" s="12" t="s">
        <v>81</v>
      </c>
      <c r="N26" s="12" t="s">
        <v>82</v>
      </c>
      <c r="O26" s="12" t="s">
        <v>63</v>
      </c>
      <c r="P26" s="14">
        <v>2</v>
      </c>
      <c r="Q26" s="15">
        <v>35125</v>
      </c>
      <c r="R26" s="23"/>
      <c r="S26" s="14">
        <v>389.4</v>
      </c>
      <c r="T26" s="14">
        <v>314.32400000000001</v>
      </c>
      <c r="U26" s="14">
        <v>432.97500000000002</v>
      </c>
      <c r="V26" s="24"/>
      <c r="W26" s="24"/>
      <c r="X26" s="11"/>
      <c r="Y26" s="11" t="s">
        <v>1284</v>
      </c>
      <c r="Z26" s="11" t="s">
        <v>1285</v>
      </c>
      <c r="AA26" s="11">
        <v>40176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 t="s">
        <v>128</v>
      </c>
      <c r="BA26" s="21">
        <v>440061.75</v>
      </c>
      <c r="BB26" s="10">
        <v>39486</v>
      </c>
      <c r="BC26" s="14">
        <v>421.815</v>
      </c>
      <c r="BD26" s="14">
        <v>0</v>
      </c>
      <c r="BE26" s="20" t="s">
        <v>42</v>
      </c>
      <c r="BF26" s="20" t="s">
        <v>42</v>
      </c>
      <c r="BG26" s="20" t="s">
        <v>42</v>
      </c>
      <c r="BH26" s="18" t="s">
        <v>42</v>
      </c>
      <c r="BI26" s="17" t="s">
        <v>42</v>
      </c>
      <c r="BJ26" s="18">
        <v>0</v>
      </c>
      <c r="BK26" s="18" t="s">
        <v>42</v>
      </c>
      <c r="BL26" s="18" t="s">
        <v>42</v>
      </c>
      <c r="BM26" s="11" t="s">
        <v>42</v>
      </c>
      <c r="BN26" s="11" t="s">
        <v>42</v>
      </c>
      <c r="BO26" s="16" t="s">
        <v>182</v>
      </c>
      <c r="BP26" s="20">
        <v>421.815</v>
      </c>
      <c r="BQ26" s="20">
        <v>422.62400000000002</v>
      </c>
      <c r="BR26" s="20">
        <v>0.624</v>
      </c>
      <c r="BS26" s="18">
        <v>422</v>
      </c>
      <c r="BT26" s="17" t="s">
        <v>42</v>
      </c>
      <c r="BU26" s="18">
        <v>422</v>
      </c>
      <c r="BV26" s="18" t="s">
        <v>1286</v>
      </c>
      <c r="BW26" s="18" t="s">
        <v>1287</v>
      </c>
      <c r="BX26" s="10">
        <v>46173</v>
      </c>
      <c r="BY26" s="11" t="s">
        <v>583</v>
      </c>
      <c r="BZ26" s="11" t="s">
        <v>42</v>
      </c>
      <c r="CA26" s="11" t="s">
        <v>42</v>
      </c>
      <c r="CB26" s="11" t="s">
        <v>42</v>
      </c>
      <c r="CC26" s="11" t="s">
        <v>42</v>
      </c>
      <c r="CD26" s="11" t="s">
        <v>42</v>
      </c>
      <c r="CE26" s="11" t="s">
        <v>42</v>
      </c>
      <c r="CF26" s="23">
        <v>0</v>
      </c>
      <c r="CG26" s="11" t="s">
        <v>42</v>
      </c>
      <c r="CH26" s="11" t="s">
        <v>42</v>
      </c>
      <c r="CI26" s="11" t="s">
        <v>42</v>
      </c>
      <c r="CJ26" s="11" t="s">
        <v>42</v>
      </c>
      <c r="CK26" s="18">
        <v>422</v>
      </c>
      <c r="CL26" s="18" t="s">
        <v>1286</v>
      </c>
      <c r="CM26" s="18" t="s">
        <v>1287</v>
      </c>
      <c r="CN26" s="10">
        <v>46173</v>
      </c>
      <c r="CO26" s="11" t="s">
        <v>583</v>
      </c>
    </row>
    <row r="27" spans="1:93" s="19" customFormat="1" ht="15" customHeight="1" x14ac:dyDescent="0.25">
      <c r="A27" s="9">
        <f t="shared" si="1"/>
        <v>13</v>
      </c>
      <c r="B27" s="10">
        <v>45778</v>
      </c>
      <c r="C27" s="10">
        <v>45808</v>
      </c>
      <c r="D27" s="12" t="s">
        <v>249</v>
      </c>
      <c r="E27" s="11">
        <v>45818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35121</v>
      </c>
      <c r="R27" s="23"/>
      <c r="S27" s="14">
        <v>437.98</v>
      </c>
      <c r="T27" s="14">
        <v>1298.0409999999999</v>
      </c>
      <c r="U27" s="14">
        <v>432.43299999999999</v>
      </c>
      <c r="V27" s="24"/>
      <c r="W27" s="24"/>
      <c r="X27" s="11"/>
      <c r="Y27" s="11" t="s">
        <v>1288</v>
      </c>
      <c r="Z27" s="11" t="s">
        <v>1289</v>
      </c>
      <c r="AA27" s="11">
        <v>41254</v>
      </c>
      <c r="AB27" s="11" t="s">
        <v>1290</v>
      </c>
      <c r="AC27" s="11" t="s">
        <v>1291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410.88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410.88</v>
      </c>
      <c r="BQ27" s="20">
        <v>411.096</v>
      </c>
      <c r="BR27" s="20">
        <v>9.6000000000000002E-2</v>
      </c>
      <c r="BS27" s="18">
        <v>411</v>
      </c>
      <c r="BT27" s="17" t="s">
        <v>42</v>
      </c>
      <c r="BU27" s="18">
        <v>411</v>
      </c>
      <c r="BV27" s="18" t="s">
        <v>1292</v>
      </c>
      <c r="BW27" s="18" t="s">
        <v>1293</v>
      </c>
      <c r="BX27" s="10">
        <v>46173</v>
      </c>
      <c r="BY27" s="11" t="s">
        <v>583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411</v>
      </c>
      <c r="CL27" s="18" t="s">
        <v>1292</v>
      </c>
      <c r="CM27" s="18" t="s">
        <v>1293</v>
      </c>
      <c r="CN27" s="10">
        <v>46173</v>
      </c>
      <c r="CO27" s="11" t="s">
        <v>583</v>
      </c>
    </row>
    <row r="28" spans="1:93" s="19" customFormat="1" ht="15" customHeight="1" x14ac:dyDescent="0.25">
      <c r="A28" s="9">
        <f t="shared" si="1"/>
        <v>14</v>
      </c>
      <c r="B28" s="10">
        <v>45778</v>
      </c>
      <c r="C28" s="10">
        <v>45808</v>
      </c>
      <c r="D28" s="12" t="s">
        <v>250</v>
      </c>
      <c r="E28" s="11">
        <v>45818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35121</v>
      </c>
      <c r="R28" s="23"/>
      <c r="S28" s="14">
        <v>431.37900000000002</v>
      </c>
      <c r="T28" s="14">
        <v>1289.384</v>
      </c>
      <c r="U28" s="14">
        <v>435.34399999999999</v>
      </c>
      <c r="V28" s="24"/>
      <c r="W28" s="24"/>
      <c r="X28" s="11"/>
      <c r="Y28" s="11" t="s">
        <v>1294</v>
      </c>
      <c r="Z28" s="11" t="s">
        <v>1295</v>
      </c>
      <c r="AA28" s="11">
        <v>41254</v>
      </c>
      <c r="AB28" s="11" t="s">
        <v>1296</v>
      </c>
      <c r="AC28" s="11" t="s">
        <v>1297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413.65800000000002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413.65800000000002</v>
      </c>
      <c r="BQ28" s="20">
        <v>413.95</v>
      </c>
      <c r="BR28" s="20">
        <v>0.95</v>
      </c>
      <c r="BS28" s="18">
        <v>413</v>
      </c>
      <c r="BT28" s="17" t="s">
        <v>42</v>
      </c>
      <c r="BU28" s="18">
        <v>413</v>
      </c>
      <c r="BV28" s="18" t="s">
        <v>1298</v>
      </c>
      <c r="BW28" s="18" t="s">
        <v>1299</v>
      </c>
      <c r="BX28" s="10">
        <v>46173</v>
      </c>
      <c r="BY28" s="11" t="s">
        <v>583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413</v>
      </c>
      <c r="CL28" s="18" t="s">
        <v>1298</v>
      </c>
      <c r="CM28" s="18" t="s">
        <v>1299</v>
      </c>
      <c r="CN28" s="10">
        <v>46173</v>
      </c>
      <c r="CO28" s="11" t="s">
        <v>583</v>
      </c>
    </row>
    <row r="29" spans="1:93" s="19" customFormat="1" ht="15" customHeight="1" x14ac:dyDescent="0.25">
      <c r="A29" s="123">
        <f t="shared" si="1"/>
        <v>15</v>
      </c>
      <c r="B29" s="124"/>
      <c r="C29" s="124"/>
      <c r="D29" s="125" t="s">
        <v>251</v>
      </c>
      <c r="E29" s="108" t="s">
        <v>42</v>
      </c>
      <c r="F29" s="125" t="s">
        <v>300</v>
      </c>
      <c r="G29" s="124">
        <v>45608</v>
      </c>
      <c r="H29" s="125" t="s">
        <v>142</v>
      </c>
      <c r="I29" s="126">
        <v>831915153</v>
      </c>
      <c r="J29" s="125" t="s">
        <v>44</v>
      </c>
      <c r="K29" s="125" t="s">
        <v>59</v>
      </c>
      <c r="L29" s="125" t="s">
        <v>143</v>
      </c>
      <c r="M29" s="125" t="s">
        <v>144</v>
      </c>
      <c r="N29" s="125" t="s">
        <v>145</v>
      </c>
      <c r="O29" s="125" t="s">
        <v>43</v>
      </c>
      <c r="P29" s="127">
        <v>3.044</v>
      </c>
      <c r="Q29" s="128"/>
      <c r="R29" s="129"/>
      <c r="S29" s="127"/>
      <c r="T29" s="127"/>
      <c r="U29" s="127"/>
      <c r="V29" s="130"/>
      <c r="W29" s="130"/>
      <c r="X29" s="131"/>
      <c r="Y29" s="131"/>
      <c r="Z29" s="131"/>
      <c r="AA29" s="131">
        <v>41637</v>
      </c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 t="s">
        <v>42</v>
      </c>
      <c r="BA29" s="131" t="s">
        <v>42</v>
      </c>
      <c r="BB29" s="131" t="s">
        <v>42</v>
      </c>
      <c r="BC29" s="127"/>
      <c r="BD29" s="127"/>
      <c r="BE29" s="132"/>
      <c r="BF29" s="132"/>
      <c r="BG29" s="132"/>
      <c r="BH29" s="133"/>
      <c r="BI29" s="134"/>
      <c r="BJ29" s="129">
        <v>0</v>
      </c>
      <c r="BK29" s="133"/>
      <c r="BL29" s="133"/>
      <c r="BM29" s="131"/>
      <c r="BN29" s="131"/>
      <c r="BO29" s="135" t="s">
        <v>591</v>
      </c>
      <c r="BP29" s="132"/>
      <c r="BQ29" s="132"/>
      <c r="BR29" s="132"/>
      <c r="BS29" s="133"/>
      <c r="BT29" s="134"/>
      <c r="BU29" s="133"/>
      <c r="BV29" s="133" t="s">
        <v>382</v>
      </c>
      <c r="BW29" s="133" t="s">
        <v>382</v>
      </c>
      <c r="BX29" s="124"/>
      <c r="BY29" s="131"/>
      <c r="BZ29" s="131"/>
      <c r="CA29" s="131"/>
      <c r="CB29" s="131"/>
      <c r="CC29" s="131"/>
      <c r="CD29" s="131"/>
      <c r="CE29" s="131"/>
      <c r="CF29" s="129">
        <v>0</v>
      </c>
      <c r="CG29" s="131"/>
      <c r="CH29" s="131"/>
      <c r="CI29" s="131"/>
      <c r="CJ29" s="131"/>
      <c r="CK29" s="133"/>
      <c r="CL29" s="133" t="s">
        <v>382</v>
      </c>
      <c r="CM29" s="133" t="s">
        <v>382</v>
      </c>
      <c r="CN29" s="124"/>
      <c r="CO29" s="131"/>
    </row>
    <row r="30" spans="1:93" s="19" customFormat="1" ht="15" customHeight="1" x14ac:dyDescent="0.25">
      <c r="A30" s="9">
        <f t="shared" si="1"/>
        <v>16</v>
      </c>
      <c r="B30" s="10">
        <v>45778</v>
      </c>
      <c r="C30" s="10">
        <v>45808</v>
      </c>
      <c r="D30" s="12" t="s">
        <v>252</v>
      </c>
      <c r="E30" s="11">
        <v>45820</v>
      </c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>
        <v>35142</v>
      </c>
      <c r="R30" s="23"/>
      <c r="S30" s="14">
        <v>693.75</v>
      </c>
      <c r="T30" s="14">
        <v>693.75</v>
      </c>
      <c r="U30" s="14">
        <v>635.80899999999997</v>
      </c>
      <c r="V30" s="24"/>
      <c r="W30" s="24"/>
      <c r="X30" s="11"/>
      <c r="Y30" s="11" t="s">
        <v>1300</v>
      </c>
      <c r="Z30" s="11" t="s">
        <v>1301</v>
      </c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>
        <v>605.53200000000004</v>
      </c>
      <c r="BD30" s="14">
        <v>0</v>
      </c>
      <c r="BE30" s="20" t="s">
        <v>42</v>
      </c>
      <c r="BF30" s="20" t="s">
        <v>42</v>
      </c>
      <c r="BG30" s="20" t="s">
        <v>42</v>
      </c>
      <c r="BH30" s="18" t="s">
        <v>42</v>
      </c>
      <c r="BI30" s="17" t="s">
        <v>42</v>
      </c>
      <c r="BJ30" s="18">
        <v>0</v>
      </c>
      <c r="BK30" s="18" t="s">
        <v>42</v>
      </c>
      <c r="BL30" s="18" t="s">
        <v>42</v>
      </c>
      <c r="BM30" s="11" t="s">
        <v>42</v>
      </c>
      <c r="BN30" s="11" t="s">
        <v>42</v>
      </c>
      <c r="BO30" s="16" t="s">
        <v>181</v>
      </c>
      <c r="BP30" s="20">
        <v>605.53200000000004</v>
      </c>
      <c r="BQ30" s="20">
        <v>605.971</v>
      </c>
      <c r="BR30" s="20">
        <v>0.97099999999999997</v>
      </c>
      <c r="BS30" s="18">
        <v>605</v>
      </c>
      <c r="BT30" s="17" t="s">
        <v>42</v>
      </c>
      <c r="BU30" s="18">
        <v>605</v>
      </c>
      <c r="BV30" s="18" t="s">
        <v>1302</v>
      </c>
      <c r="BW30" s="18" t="s">
        <v>1303</v>
      </c>
      <c r="BX30" s="10">
        <v>46173</v>
      </c>
      <c r="BY30" s="11" t="s">
        <v>583</v>
      </c>
      <c r="BZ30" s="11" t="s">
        <v>42</v>
      </c>
      <c r="CA30" s="11" t="s">
        <v>42</v>
      </c>
      <c r="CB30" s="11" t="s">
        <v>42</v>
      </c>
      <c r="CC30" s="11" t="s">
        <v>42</v>
      </c>
      <c r="CD30" s="11" t="s">
        <v>42</v>
      </c>
      <c r="CE30" s="11" t="s">
        <v>42</v>
      </c>
      <c r="CF30" s="23">
        <v>0</v>
      </c>
      <c r="CG30" s="11" t="s">
        <v>42</v>
      </c>
      <c r="CH30" s="11" t="s">
        <v>42</v>
      </c>
      <c r="CI30" s="11" t="s">
        <v>42</v>
      </c>
      <c r="CJ30" s="11" t="s">
        <v>42</v>
      </c>
      <c r="CK30" s="18">
        <v>605</v>
      </c>
      <c r="CL30" s="18" t="s">
        <v>1302</v>
      </c>
      <c r="CM30" s="18" t="s">
        <v>1303</v>
      </c>
      <c r="CN30" s="10">
        <v>46173</v>
      </c>
      <c r="CO30" s="11" t="s">
        <v>583</v>
      </c>
    </row>
    <row r="31" spans="1:93" s="19" customFormat="1" ht="15" customHeight="1" x14ac:dyDescent="0.25">
      <c r="A31" s="9">
        <f t="shared" si="1"/>
        <v>17</v>
      </c>
      <c r="B31" s="10">
        <v>45778</v>
      </c>
      <c r="C31" s="10">
        <v>45808</v>
      </c>
      <c r="D31" s="12" t="s">
        <v>253</v>
      </c>
      <c r="E31" s="11">
        <v>45817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34623</v>
      </c>
      <c r="R31" s="23"/>
      <c r="S31" s="14">
        <v>1439.11</v>
      </c>
      <c r="T31" s="14">
        <v>1439.11</v>
      </c>
      <c r="U31" s="14">
        <v>1527.9880000000001</v>
      </c>
      <c r="V31" s="24"/>
      <c r="W31" s="24"/>
      <c r="X31" s="11"/>
      <c r="Y31" s="11" t="s">
        <v>1304</v>
      </c>
      <c r="Z31" s="11" t="s">
        <v>1305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1482.588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591</v>
      </c>
      <c r="BP31" s="20">
        <v>1482.588</v>
      </c>
      <c r="BQ31" s="20">
        <v>1482.818</v>
      </c>
      <c r="BR31" s="20">
        <v>0.81799999999999995</v>
      </c>
      <c r="BS31" s="18">
        <v>1482</v>
      </c>
      <c r="BT31" s="17" t="s">
        <v>42</v>
      </c>
      <c r="BU31" s="18">
        <v>1482</v>
      </c>
      <c r="BV31" s="18" t="s">
        <v>1306</v>
      </c>
      <c r="BW31" s="18" t="s">
        <v>1307</v>
      </c>
      <c r="BX31" s="10">
        <v>46173</v>
      </c>
      <c r="BY31" s="11" t="s">
        <v>583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1482</v>
      </c>
      <c r="CL31" s="18" t="s">
        <v>1306</v>
      </c>
      <c r="CM31" s="18" t="s">
        <v>1307</v>
      </c>
      <c r="CN31" s="10">
        <v>46173</v>
      </c>
      <c r="CO31" s="11" t="s">
        <v>583</v>
      </c>
    </row>
    <row r="32" spans="1:93" s="19" customFormat="1" ht="15" customHeight="1" x14ac:dyDescent="0.25">
      <c r="A32" s="9">
        <f t="shared" si="1"/>
        <v>18</v>
      </c>
      <c r="B32" s="10">
        <v>45778</v>
      </c>
      <c r="C32" s="10">
        <v>45808</v>
      </c>
      <c r="D32" s="12" t="s">
        <v>254</v>
      </c>
      <c r="E32" s="11">
        <v>45817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35138</v>
      </c>
      <c r="R32" s="23"/>
      <c r="S32" s="14">
        <v>378.09399999999999</v>
      </c>
      <c r="T32" s="14">
        <v>378.09399999999999</v>
      </c>
      <c r="U32" s="14">
        <v>380.75799999999998</v>
      </c>
      <c r="V32" s="24"/>
      <c r="W32" s="24"/>
      <c r="X32" s="11"/>
      <c r="Y32" s="11" t="s">
        <v>1308</v>
      </c>
      <c r="Z32" s="11" t="s">
        <v>1309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368.90800000000002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368.90800000000002</v>
      </c>
      <c r="BQ32" s="20">
        <v>369.19499999999999</v>
      </c>
      <c r="BR32" s="20">
        <v>0.19500000000000001</v>
      </c>
      <c r="BS32" s="18">
        <v>369</v>
      </c>
      <c r="BT32" s="17" t="s">
        <v>42</v>
      </c>
      <c r="BU32" s="18">
        <v>369</v>
      </c>
      <c r="BV32" s="18" t="s">
        <v>1310</v>
      </c>
      <c r="BW32" s="18" t="s">
        <v>1311</v>
      </c>
      <c r="BX32" s="10">
        <v>46173</v>
      </c>
      <c r="BY32" s="11" t="s">
        <v>583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369</v>
      </c>
      <c r="CL32" s="18" t="s">
        <v>1310</v>
      </c>
      <c r="CM32" s="18" t="s">
        <v>1311</v>
      </c>
      <c r="CN32" s="10">
        <v>46173</v>
      </c>
      <c r="CO32" s="11" t="s">
        <v>583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591</v>
      </c>
      <c r="BP33" s="132"/>
      <c r="BQ33" s="132"/>
      <c r="BR33" s="132"/>
      <c r="BS33" s="133"/>
      <c r="BT33" s="134"/>
      <c r="BU33" s="133">
        <v>0</v>
      </c>
      <c r="BV33" s="133" t="s">
        <v>383</v>
      </c>
      <c r="BW33" s="133" t="s">
        <v>383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383</v>
      </c>
      <c r="CM33" s="133" t="s">
        <v>383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45778</v>
      </c>
      <c r="C34" s="10">
        <v>45808</v>
      </c>
      <c r="D34" s="12" t="s">
        <v>256</v>
      </c>
      <c r="E34" s="11">
        <v>45819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35114</v>
      </c>
      <c r="R34" s="23"/>
      <c r="S34" s="14">
        <v>2973.3</v>
      </c>
      <c r="T34" s="14">
        <v>1497.2159999999999</v>
      </c>
      <c r="U34" s="14">
        <v>2715</v>
      </c>
      <c r="V34" s="24"/>
      <c r="W34" s="24"/>
      <c r="X34" s="11"/>
      <c r="Y34" s="11" t="s">
        <v>1312</v>
      </c>
      <c r="Z34" s="11" t="s">
        <v>1313</v>
      </c>
      <c r="AA34" s="11">
        <v>38681</v>
      </c>
      <c r="AB34" s="11" t="s">
        <v>1314</v>
      </c>
      <c r="AC34" s="11" t="s">
        <v>1315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2257.9780000000001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591</v>
      </c>
      <c r="BP34" s="20">
        <v>2519.4070000000002</v>
      </c>
      <c r="BQ34" s="20">
        <v>2520.223</v>
      </c>
      <c r="BR34" s="20">
        <v>0.223</v>
      </c>
      <c r="BS34" s="18">
        <v>2520</v>
      </c>
      <c r="BT34" s="17" t="s">
        <v>42</v>
      </c>
      <c r="BU34" s="18">
        <v>2520</v>
      </c>
      <c r="BV34" s="18" t="s">
        <v>1316</v>
      </c>
      <c r="BW34" s="18" t="s">
        <v>1317</v>
      </c>
      <c r="BX34" s="10">
        <v>46173</v>
      </c>
      <c r="BY34" s="11" t="s">
        <v>583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2520</v>
      </c>
      <c r="CL34" s="18" t="s">
        <v>1316</v>
      </c>
      <c r="CM34" s="18" t="s">
        <v>1317</v>
      </c>
      <c r="CN34" s="10">
        <v>46173</v>
      </c>
      <c r="CO34" s="11" t="s">
        <v>583</v>
      </c>
    </row>
    <row r="35" spans="1:93" s="19" customFormat="1" ht="15" customHeight="1" x14ac:dyDescent="0.25">
      <c r="A35" s="9">
        <f t="shared" si="1"/>
        <v>21</v>
      </c>
      <c r="B35" s="10">
        <v>45778</v>
      </c>
      <c r="C35" s="10">
        <v>45808</v>
      </c>
      <c r="D35" s="12" t="s">
        <v>257</v>
      </c>
      <c r="E35" s="11">
        <v>45819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35120</v>
      </c>
      <c r="R35" s="23"/>
      <c r="S35" s="14">
        <v>1123</v>
      </c>
      <c r="T35" s="14">
        <v>440.91500000000002</v>
      </c>
      <c r="U35" s="14">
        <v>1455.6</v>
      </c>
      <c r="V35" s="24"/>
      <c r="W35" s="24"/>
      <c r="X35" s="11"/>
      <c r="Y35" s="11" t="s">
        <v>1318</v>
      </c>
      <c r="Z35" s="11" t="s">
        <v>1319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1364.0740000000001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591</v>
      </c>
      <c r="BP35" s="20">
        <v>1364.0740000000001</v>
      </c>
      <c r="BQ35" s="20">
        <v>1365</v>
      </c>
      <c r="BR35" s="20">
        <v>0</v>
      </c>
      <c r="BS35" s="18">
        <v>1365</v>
      </c>
      <c r="BT35" s="17" t="s">
        <v>42</v>
      </c>
      <c r="BU35" s="18">
        <v>1365</v>
      </c>
      <c r="BV35" s="18" t="s">
        <v>1320</v>
      </c>
      <c r="BW35" s="18" t="s">
        <v>1321</v>
      </c>
      <c r="BX35" s="10">
        <v>46173</v>
      </c>
      <c r="BY35" s="11" t="s">
        <v>583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1365</v>
      </c>
      <c r="CL35" s="18" t="s">
        <v>1320</v>
      </c>
      <c r="CM35" s="18" t="s">
        <v>1321</v>
      </c>
      <c r="CN35" s="10">
        <v>46173</v>
      </c>
      <c r="CO35" s="11" t="s">
        <v>583</v>
      </c>
    </row>
    <row r="36" spans="1:93" s="19" customFormat="1" ht="15" customHeight="1" x14ac:dyDescent="0.25">
      <c r="A36" s="9">
        <f t="shared" si="1"/>
        <v>22</v>
      </c>
      <c r="B36" s="10">
        <v>45778</v>
      </c>
      <c r="C36" s="10">
        <v>45808</v>
      </c>
      <c r="D36" s="12" t="s">
        <v>258</v>
      </c>
      <c r="E36" s="11">
        <v>45819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35121</v>
      </c>
      <c r="R36" s="23"/>
      <c r="S36" s="14">
        <v>10251.555</v>
      </c>
      <c r="T36" s="14">
        <v>5697.473</v>
      </c>
      <c r="U36" s="14">
        <v>10220.562</v>
      </c>
      <c r="V36" s="24"/>
      <c r="W36" s="24"/>
      <c r="X36" s="11"/>
      <c r="Y36" s="11" t="s">
        <v>1322</v>
      </c>
      <c r="Z36" s="11" t="s">
        <v>1323</v>
      </c>
      <c r="AA36" s="11">
        <v>39198</v>
      </c>
      <c r="AB36" s="11" t="s">
        <v>1324</v>
      </c>
      <c r="AC36" s="11" t="s">
        <v>599</v>
      </c>
      <c r="AD36" s="11">
        <v>39198</v>
      </c>
      <c r="AE36" s="11" t="s">
        <v>1325</v>
      </c>
      <c r="AF36" s="11" t="s">
        <v>1108</v>
      </c>
      <c r="AG36" s="11">
        <v>39198</v>
      </c>
      <c r="AH36" s="11"/>
      <c r="AI36" s="11"/>
      <c r="AJ36" s="11"/>
      <c r="AK36" s="11" t="s">
        <v>1326</v>
      </c>
      <c r="AL36" s="11" t="s">
        <v>1327</v>
      </c>
      <c r="AM36" s="11">
        <v>39198</v>
      </c>
      <c r="AN36" s="11" t="s">
        <v>1328</v>
      </c>
      <c r="AO36" s="11" t="s">
        <v>1329</v>
      </c>
      <c r="AP36" s="11">
        <v>39198</v>
      </c>
      <c r="AQ36" s="11" t="s">
        <v>613</v>
      </c>
      <c r="AR36" s="11" t="s">
        <v>1330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9717.8330000000005</v>
      </c>
      <c r="BD36" s="14">
        <v>0</v>
      </c>
      <c r="BE36" s="14">
        <v>9717.8330000000005</v>
      </c>
      <c r="BF36" s="20">
        <v>9717.9699999999993</v>
      </c>
      <c r="BG36" s="20">
        <v>0.97</v>
      </c>
      <c r="BH36" s="18">
        <v>9717</v>
      </c>
      <c r="BI36" s="17" t="s">
        <v>42</v>
      </c>
      <c r="BJ36" s="15">
        <v>9717</v>
      </c>
      <c r="BK36" s="12" t="s">
        <v>1331</v>
      </c>
      <c r="BL36" s="12" t="s">
        <v>1332</v>
      </c>
      <c r="BM36" s="10">
        <v>46173</v>
      </c>
      <c r="BN36" s="11" t="s">
        <v>583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9717</v>
      </c>
      <c r="CL36" s="12" t="s">
        <v>1331</v>
      </c>
      <c r="CM36" s="12" t="s">
        <v>1332</v>
      </c>
      <c r="CN36" s="10">
        <v>46173</v>
      </c>
      <c r="CO36" s="11" t="s">
        <v>583</v>
      </c>
    </row>
    <row r="37" spans="1:93" s="19" customFormat="1" ht="15" customHeight="1" x14ac:dyDescent="0.25">
      <c r="A37" s="9">
        <f t="shared" si="1"/>
        <v>23</v>
      </c>
      <c r="B37" s="10">
        <v>45778</v>
      </c>
      <c r="C37" s="10">
        <v>45808</v>
      </c>
      <c r="D37" s="12" t="s">
        <v>259</v>
      </c>
      <c r="E37" s="11">
        <v>45818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35121</v>
      </c>
      <c r="R37" s="23"/>
      <c r="S37" s="14">
        <v>4434</v>
      </c>
      <c r="T37" s="14">
        <v>2553.7289999999998</v>
      </c>
      <c r="U37" s="14">
        <v>4658.1000000000004</v>
      </c>
      <c r="V37" s="24"/>
      <c r="W37" s="24"/>
      <c r="X37" s="11"/>
      <c r="Y37" s="11" t="s">
        <v>1333</v>
      </c>
      <c r="Z37" s="11" t="s">
        <v>1334</v>
      </c>
      <c r="AA37" s="11">
        <v>38471</v>
      </c>
      <c r="AB37" s="11" t="s">
        <v>1335</v>
      </c>
      <c r="AC37" s="11" t="s">
        <v>1007</v>
      </c>
      <c r="AD37" s="11">
        <v>38471</v>
      </c>
      <c r="AE37" s="11" t="s">
        <v>1197</v>
      </c>
      <c r="AF37" s="11" t="s">
        <v>1264</v>
      </c>
      <c r="AG37" s="11">
        <v>39925</v>
      </c>
      <c r="AH37" s="11"/>
      <c r="AI37" s="11"/>
      <c r="AJ37" s="11">
        <v>39925</v>
      </c>
      <c r="AK37" s="11" t="s">
        <v>1308</v>
      </c>
      <c r="AL37" s="11" t="s">
        <v>1336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4483.91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4483.91</v>
      </c>
      <c r="BQ37" s="20">
        <v>4484.1970000000001</v>
      </c>
      <c r="BR37" s="20">
        <v>0.19700000000000001</v>
      </c>
      <c r="BS37" s="18">
        <v>4484</v>
      </c>
      <c r="BT37" s="17" t="s">
        <v>42</v>
      </c>
      <c r="BU37" s="18">
        <v>4484</v>
      </c>
      <c r="BV37" s="18" t="s">
        <v>1337</v>
      </c>
      <c r="BW37" s="18" t="s">
        <v>1338</v>
      </c>
      <c r="BX37" s="10">
        <v>46173</v>
      </c>
      <c r="BY37" s="11" t="s">
        <v>583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4484</v>
      </c>
      <c r="CL37" s="18" t="s">
        <v>1337</v>
      </c>
      <c r="CM37" s="18" t="s">
        <v>1338</v>
      </c>
      <c r="CN37" s="10">
        <v>46173</v>
      </c>
      <c r="CO37" s="11" t="s">
        <v>583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384</v>
      </c>
      <c r="BL38" s="125" t="s">
        <v>384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384</v>
      </c>
      <c r="CM38" s="125" t="s">
        <v>384</v>
      </c>
      <c r="CN38" s="124"/>
      <c r="CO38" s="131"/>
    </row>
    <row r="39" spans="1:93" s="19" customFormat="1" ht="15" customHeight="1" x14ac:dyDescent="0.25">
      <c r="A39" s="85">
        <f t="shared" si="1"/>
        <v>25</v>
      </c>
      <c r="B39" s="10">
        <v>45778</v>
      </c>
      <c r="C39" s="10">
        <v>45808</v>
      </c>
      <c r="D39" s="12" t="s">
        <v>261</v>
      </c>
      <c r="E39" s="11">
        <v>45819</v>
      </c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23">
        <v>35489</v>
      </c>
      <c r="R39" s="23"/>
      <c r="S39" s="20">
        <v>2554.1999999999998</v>
      </c>
      <c r="T39" s="20">
        <v>2554.1999999999998</v>
      </c>
      <c r="U39" s="20">
        <v>2477</v>
      </c>
      <c r="V39" s="24"/>
      <c r="W39" s="24"/>
      <c r="X39" s="11"/>
      <c r="Y39" s="11"/>
      <c r="Z39" s="11"/>
      <c r="AA39" s="11">
        <v>41153</v>
      </c>
      <c r="AB39" s="11" t="s">
        <v>1339</v>
      </c>
      <c r="AC39" s="11" t="s">
        <v>1340</v>
      </c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20">
        <v>2093.915</v>
      </c>
      <c r="BD39" s="20">
        <v>0</v>
      </c>
      <c r="BE39" s="20">
        <v>2093.915</v>
      </c>
      <c r="BF39" s="20">
        <v>2094.4859999999999</v>
      </c>
      <c r="BG39" s="20">
        <v>0.48599999999999999</v>
      </c>
      <c r="BH39" s="18">
        <v>2094</v>
      </c>
      <c r="BI39" s="17" t="s">
        <v>42</v>
      </c>
      <c r="BJ39" s="18">
        <v>2094</v>
      </c>
      <c r="BK39" s="12" t="s">
        <v>1341</v>
      </c>
      <c r="BL39" s="12" t="s">
        <v>1342</v>
      </c>
      <c r="BM39" s="10">
        <v>46173</v>
      </c>
      <c r="BN39" s="11" t="s">
        <v>583</v>
      </c>
      <c r="BO39" s="18" t="s">
        <v>42</v>
      </c>
      <c r="BP39" s="20" t="s">
        <v>42</v>
      </c>
      <c r="BQ39" s="20" t="s">
        <v>42</v>
      </c>
      <c r="BR39" s="20" t="s">
        <v>42</v>
      </c>
      <c r="BS39" s="18" t="s">
        <v>42</v>
      </c>
      <c r="BT39" s="17" t="s">
        <v>42</v>
      </c>
      <c r="BU39" s="23">
        <v>0</v>
      </c>
      <c r="BV39" s="12" t="s">
        <v>42</v>
      </c>
      <c r="BW39" s="12" t="s">
        <v>42</v>
      </c>
      <c r="BX39" s="11"/>
      <c r="BY39" s="11"/>
      <c r="BZ39" s="11" t="s">
        <v>42</v>
      </c>
      <c r="CA39" s="11" t="s">
        <v>42</v>
      </c>
      <c r="CB39" s="11" t="s">
        <v>42</v>
      </c>
      <c r="CC39" s="11" t="s">
        <v>42</v>
      </c>
      <c r="CD39" s="11" t="s">
        <v>42</v>
      </c>
      <c r="CE39" s="11" t="s">
        <v>42</v>
      </c>
      <c r="CF39" s="23">
        <v>0</v>
      </c>
      <c r="CG39" s="11" t="s">
        <v>42</v>
      </c>
      <c r="CH39" s="11" t="s">
        <v>42</v>
      </c>
      <c r="CI39" s="11" t="s">
        <v>42</v>
      </c>
      <c r="CJ39" s="11" t="s">
        <v>42</v>
      </c>
      <c r="CK39" s="15">
        <v>2094</v>
      </c>
      <c r="CL39" s="12" t="s">
        <v>1341</v>
      </c>
      <c r="CM39" s="12" t="s">
        <v>1342</v>
      </c>
      <c r="CN39" s="10">
        <v>46173</v>
      </c>
      <c r="CO39" s="11" t="s">
        <v>583</v>
      </c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1343</v>
      </c>
      <c r="BW40" s="133" t="s">
        <v>1344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385</v>
      </c>
      <c r="CM40" s="133" t="s">
        <v>385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45778</v>
      </c>
      <c r="C41" s="10">
        <v>45808</v>
      </c>
      <c r="D41" s="12" t="s">
        <v>263</v>
      </c>
      <c r="E41" s="11">
        <v>45818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35119</v>
      </c>
      <c r="R41" s="23"/>
      <c r="S41" s="14">
        <v>11510.147000000001</v>
      </c>
      <c r="T41" s="14">
        <v>5224.3220000000001</v>
      </c>
      <c r="U41" s="14">
        <v>13890.662</v>
      </c>
      <c r="V41" s="24"/>
      <c r="W41" s="24"/>
      <c r="X41" s="11"/>
      <c r="Y41" s="11" t="s">
        <v>1184</v>
      </c>
      <c r="Z41" s="11" t="s">
        <v>1345</v>
      </c>
      <c r="AA41" s="11">
        <v>45141</v>
      </c>
      <c r="AB41" s="11" t="s">
        <v>1346</v>
      </c>
      <c r="AC41" s="11" t="s">
        <v>1347</v>
      </c>
      <c r="AD41" s="11">
        <v>45141</v>
      </c>
      <c r="AE41" s="11" t="s">
        <v>1348</v>
      </c>
      <c r="AF41" s="11" t="s">
        <v>1349</v>
      </c>
      <c r="AG41" s="11">
        <v>45141</v>
      </c>
      <c r="AH41" s="11"/>
      <c r="AI41" s="11"/>
      <c r="AJ41" s="11">
        <v>34144</v>
      </c>
      <c r="AK41" s="11"/>
      <c r="AL41" s="11"/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12847.688</v>
      </c>
      <c r="BD41" s="14">
        <v>0</v>
      </c>
      <c r="BE41" s="20">
        <v>12847.688</v>
      </c>
      <c r="BF41" s="20">
        <v>12848.343999999999</v>
      </c>
      <c r="BG41" s="20">
        <v>0.34399999999999997</v>
      </c>
      <c r="BH41" s="18">
        <v>12848</v>
      </c>
      <c r="BI41" s="17" t="s">
        <v>42</v>
      </c>
      <c r="BJ41" s="15">
        <v>12848</v>
      </c>
      <c r="BK41" s="12" t="s">
        <v>1350</v>
      </c>
      <c r="BL41" s="12" t="s">
        <v>1351</v>
      </c>
      <c r="BM41" s="10">
        <v>46173</v>
      </c>
      <c r="BN41" s="11" t="s">
        <v>583</v>
      </c>
      <c r="BO41" s="16" t="s">
        <v>591</v>
      </c>
      <c r="BP41" s="20">
        <v>0</v>
      </c>
      <c r="BQ41" s="20">
        <v>0.96899999999999997</v>
      </c>
      <c r="BR41" s="20">
        <v>0.96899999999999997</v>
      </c>
      <c r="BS41" s="18">
        <v>0</v>
      </c>
      <c r="BT41" s="17" t="s">
        <v>42</v>
      </c>
      <c r="BU41" s="15">
        <v>0</v>
      </c>
      <c r="BV41" s="12" t="s">
        <v>386</v>
      </c>
      <c r="BW41" s="12" t="s">
        <v>386</v>
      </c>
      <c r="BX41" s="10"/>
      <c r="BY41" s="11"/>
      <c r="BZ41" s="22" t="s">
        <v>183</v>
      </c>
      <c r="CA41" s="20">
        <v>0</v>
      </c>
      <c r="CB41" s="20">
        <v>0.26400000000000001</v>
      </c>
      <c r="CC41" s="20">
        <v>0.26400000000000001</v>
      </c>
      <c r="CD41" s="18">
        <v>0</v>
      </c>
      <c r="CE41" s="17" t="s">
        <v>42</v>
      </c>
      <c r="CF41" s="23">
        <v>0</v>
      </c>
      <c r="CG41" s="12" t="s">
        <v>386</v>
      </c>
      <c r="CH41" s="12" t="s">
        <v>386</v>
      </c>
      <c r="CI41" s="10"/>
      <c r="CJ41" s="11"/>
      <c r="CK41" s="15">
        <v>12848</v>
      </c>
      <c r="CL41" s="12" t="s">
        <v>1350</v>
      </c>
      <c r="CM41" s="12" t="s">
        <v>1351</v>
      </c>
      <c r="CN41" s="10">
        <v>46173</v>
      </c>
      <c r="CO41" s="11" t="s">
        <v>583</v>
      </c>
    </row>
    <row r="42" spans="1:93" s="19" customFormat="1" ht="15" customHeight="1" x14ac:dyDescent="0.25">
      <c r="A42" s="9">
        <f t="shared" si="1"/>
        <v>28</v>
      </c>
      <c r="B42" s="10">
        <v>45778</v>
      </c>
      <c r="C42" s="10">
        <v>45808</v>
      </c>
      <c r="D42" s="12" t="s">
        <v>264</v>
      </c>
      <c r="E42" s="11">
        <v>45819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35121</v>
      </c>
      <c r="R42" s="23"/>
      <c r="S42" s="14">
        <v>25180</v>
      </c>
      <c r="T42" s="14">
        <v>24816.205999999998</v>
      </c>
      <c r="U42" s="14">
        <v>12548</v>
      </c>
      <c r="V42" s="24">
        <v>19.829999999999998</v>
      </c>
      <c r="W42" s="24">
        <v>80.8</v>
      </c>
      <c r="X42" s="11">
        <v>39505</v>
      </c>
      <c r="Y42" s="11" t="s">
        <v>1352</v>
      </c>
      <c r="Z42" s="11" t="s">
        <v>1353</v>
      </c>
      <c r="AA42" s="11">
        <v>45245</v>
      </c>
      <c r="AB42" s="11" t="s">
        <v>1354</v>
      </c>
      <c r="AC42" s="11" t="s">
        <v>1355</v>
      </c>
      <c r="AD42" s="11">
        <v>45245</v>
      </c>
      <c r="AE42" s="11" t="s">
        <v>1356</v>
      </c>
      <c r="AF42" s="11" t="s">
        <v>1357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22989.26</v>
      </c>
      <c r="BD42" s="14">
        <v>0</v>
      </c>
      <c r="BE42" s="20">
        <v>20696.187999999998</v>
      </c>
      <c r="BF42" s="20">
        <v>20696.722000000002</v>
      </c>
      <c r="BG42" s="20">
        <v>0.72199999999999998</v>
      </c>
      <c r="BH42" s="18">
        <v>20696</v>
      </c>
      <c r="BI42" s="17" t="s">
        <v>42</v>
      </c>
      <c r="BJ42" s="18">
        <v>20696</v>
      </c>
      <c r="BK42" s="12" t="s">
        <v>1358</v>
      </c>
      <c r="BL42" s="12" t="s">
        <v>1359</v>
      </c>
      <c r="BM42" s="10">
        <v>46173</v>
      </c>
      <c r="BN42" s="11" t="s">
        <v>583</v>
      </c>
      <c r="BO42" s="16" t="s">
        <v>591</v>
      </c>
      <c r="BP42" s="20">
        <v>2293.0720000000001</v>
      </c>
      <c r="BQ42" s="20">
        <v>2293.7840000000001</v>
      </c>
      <c r="BR42" s="20">
        <v>0.78400000000000003</v>
      </c>
      <c r="BS42" s="18">
        <v>2293</v>
      </c>
      <c r="BT42" s="17" t="s">
        <v>42</v>
      </c>
      <c r="BU42" s="18">
        <v>2293</v>
      </c>
      <c r="BV42" s="12" t="s">
        <v>1360</v>
      </c>
      <c r="BW42" s="12" t="s">
        <v>1361</v>
      </c>
      <c r="BX42" s="10">
        <v>46173</v>
      </c>
      <c r="BY42" s="11" t="s">
        <v>583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22989</v>
      </c>
      <c r="CL42" s="12" t="s">
        <v>1358</v>
      </c>
      <c r="CM42" s="12" t="s">
        <v>1361</v>
      </c>
      <c r="CN42" s="10">
        <v>46173</v>
      </c>
      <c r="CO42" s="11" t="s">
        <v>583</v>
      </c>
    </row>
    <row r="43" spans="1:93" s="19" customFormat="1" ht="15" customHeight="1" x14ac:dyDescent="0.25">
      <c r="A43" s="9">
        <f t="shared" si="1"/>
        <v>29</v>
      </c>
      <c r="B43" s="10">
        <v>45778</v>
      </c>
      <c r="C43" s="10">
        <v>45808</v>
      </c>
      <c r="D43" s="12" t="s">
        <v>265</v>
      </c>
      <c r="E43" s="11">
        <v>45818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35122</v>
      </c>
      <c r="R43" s="23"/>
      <c r="S43" s="14">
        <v>35589</v>
      </c>
      <c r="T43" s="14">
        <v>40128.267</v>
      </c>
      <c r="U43" s="14">
        <v>14484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1362</v>
      </c>
      <c r="AX43" s="11" t="s">
        <v>1363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10697.217000000001</v>
      </c>
      <c r="BD43" s="14">
        <v>0</v>
      </c>
      <c r="BE43" s="20">
        <v>10697.217000000001</v>
      </c>
      <c r="BF43" s="20">
        <v>10698.123</v>
      </c>
      <c r="BG43" s="20">
        <v>0.123</v>
      </c>
      <c r="BH43" s="18">
        <v>10698</v>
      </c>
      <c r="BI43" s="17" t="s">
        <v>42</v>
      </c>
      <c r="BJ43" s="18">
        <v>10698</v>
      </c>
      <c r="BK43" s="12" t="s">
        <v>1364</v>
      </c>
      <c r="BL43" s="12" t="s">
        <v>1365</v>
      </c>
      <c r="BM43" s="10">
        <v>46173</v>
      </c>
      <c r="BN43" s="11" t="s">
        <v>583</v>
      </c>
      <c r="BO43" s="16" t="s">
        <v>591</v>
      </c>
      <c r="BP43" s="20">
        <v>0</v>
      </c>
      <c r="BQ43" s="20">
        <v>0.64900000000000002</v>
      </c>
      <c r="BR43" s="20">
        <v>0.64900000000000002</v>
      </c>
      <c r="BS43" s="18">
        <v>0</v>
      </c>
      <c r="BT43" s="17" t="s">
        <v>42</v>
      </c>
      <c r="BU43" s="18">
        <v>0</v>
      </c>
      <c r="BV43" s="12" t="s">
        <v>1366</v>
      </c>
      <c r="BW43" s="12" t="s">
        <v>387</v>
      </c>
      <c r="BX43" s="10"/>
      <c r="BY43" s="11"/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387</v>
      </c>
      <c r="CH43" s="12" t="s">
        <v>387</v>
      </c>
      <c r="CI43" s="11"/>
      <c r="CJ43" s="11"/>
      <c r="CK43" s="18">
        <v>10698</v>
      </c>
      <c r="CL43" s="12" t="s">
        <v>1364</v>
      </c>
      <c r="CM43" s="12" t="s">
        <v>1365</v>
      </c>
      <c r="CN43" s="10">
        <v>46173</v>
      </c>
      <c r="CO43" s="11" t="s">
        <v>583</v>
      </c>
    </row>
    <row r="44" spans="1:93" s="19" customFormat="1" ht="15" customHeight="1" x14ac:dyDescent="0.25">
      <c r="A44" s="9">
        <f t="shared" si="1"/>
        <v>30</v>
      </c>
      <c r="B44" s="10">
        <v>45778</v>
      </c>
      <c r="C44" s="10">
        <v>45808</v>
      </c>
      <c r="D44" s="12" t="s">
        <v>267</v>
      </c>
      <c r="E44" s="11">
        <v>45818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35120</v>
      </c>
      <c r="R44" s="23"/>
      <c r="S44" s="14">
        <v>71251.255000000005</v>
      </c>
      <c r="T44" s="14">
        <v>48368.428</v>
      </c>
      <c r="U44" s="14">
        <v>23415.638999999999</v>
      </c>
      <c r="V44" s="24"/>
      <c r="W44" s="24"/>
      <c r="X44" s="11"/>
      <c r="Y44" s="11"/>
      <c r="Z44" s="11"/>
      <c r="AA44" s="11">
        <v>23511</v>
      </c>
      <c r="AB44" s="11"/>
      <c r="AC44" s="11"/>
      <c r="AD44" s="11">
        <v>23544</v>
      </c>
      <c r="AE44" s="11" t="s">
        <v>1367</v>
      </c>
      <c r="AF44" s="11" t="s">
        <v>1368</v>
      </c>
      <c r="AG44" s="11">
        <v>44747</v>
      </c>
      <c r="AH44" s="11" t="s">
        <v>1369</v>
      </c>
      <c r="AI44" s="11" t="s">
        <v>1370</v>
      </c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714</v>
      </c>
      <c r="BA44" s="23">
        <v>6845405</v>
      </c>
      <c r="BB44" s="11">
        <v>44844</v>
      </c>
      <c r="BC44" s="14">
        <v>18479.361000000001</v>
      </c>
      <c r="BD44" s="14">
        <v>0</v>
      </c>
      <c r="BE44" s="14">
        <v>17396.666000000001</v>
      </c>
      <c r="BF44" s="20">
        <v>17397.61</v>
      </c>
      <c r="BG44" s="20">
        <v>610</v>
      </c>
      <c r="BH44" s="18">
        <v>17397</v>
      </c>
      <c r="BI44" s="17" t="s">
        <v>42</v>
      </c>
      <c r="BJ44" s="15">
        <v>17397</v>
      </c>
      <c r="BK44" s="12" t="s">
        <v>1371</v>
      </c>
      <c r="BL44" s="12" t="s">
        <v>1372</v>
      </c>
      <c r="BM44" s="10">
        <v>46173</v>
      </c>
      <c r="BN44" s="11" t="s">
        <v>583</v>
      </c>
      <c r="BO44" s="16" t="s">
        <v>591</v>
      </c>
      <c r="BP44" s="14">
        <v>0</v>
      </c>
      <c r="BQ44" s="20">
        <v>0</v>
      </c>
      <c r="BR44" s="20">
        <v>0.52900000000000003</v>
      </c>
      <c r="BS44" s="18">
        <v>0</v>
      </c>
      <c r="BT44" s="17" t="s">
        <v>42</v>
      </c>
      <c r="BU44" s="18">
        <v>0</v>
      </c>
      <c r="BV44" s="12" t="s">
        <v>388</v>
      </c>
      <c r="BW44" s="12" t="s">
        <v>388</v>
      </c>
      <c r="BX44" s="10"/>
      <c r="BY44" s="11"/>
      <c r="BZ44" s="12" t="s">
        <v>268</v>
      </c>
      <c r="CA44" s="20">
        <v>1082.6949999999999</v>
      </c>
      <c r="CB44" s="20">
        <v>1083.241</v>
      </c>
      <c r="CC44" s="20">
        <v>0.24099999999999999</v>
      </c>
      <c r="CD44" s="18">
        <v>1083</v>
      </c>
      <c r="CE44" s="17" t="s">
        <v>42</v>
      </c>
      <c r="CF44" s="23">
        <v>1083</v>
      </c>
      <c r="CG44" s="12" t="s">
        <v>1373</v>
      </c>
      <c r="CH44" s="12" t="s">
        <v>1374</v>
      </c>
      <c r="CI44" s="10">
        <v>46173</v>
      </c>
      <c r="CJ44" s="11" t="s">
        <v>583</v>
      </c>
      <c r="CK44" s="18">
        <v>18480</v>
      </c>
      <c r="CL44" s="12" t="s">
        <v>1371</v>
      </c>
      <c r="CM44" s="12" t="s">
        <v>1374</v>
      </c>
      <c r="CN44" s="10">
        <v>46173</v>
      </c>
      <c r="CO44" s="11" t="s">
        <v>583</v>
      </c>
    </row>
    <row r="45" spans="1:93" s="19" customFormat="1" ht="15" customHeight="1" x14ac:dyDescent="0.25">
      <c r="A45" s="9">
        <f t="shared" si="1"/>
        <v>31</v>
      </c>
      <c r="B45" s="10">
        <v>45778</v>
      </c>
      <c r="C45" s="10">
        <v>45808</v>
      </c>
      <c r="D45" s="12" t="s">
        <v>269</v>
      </c>
      <c r="E45" s="11">
        <v>45819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35121</v>
      </c>
      <c r="R45" s="23"/>
      <c r="S45" s="14">
        <v>5476.2110000000002</v>
      </c>
      <c r="T45" s="14">
        <v>4967.0460000000003</v>
      </c>
      <c r="U45" s="14">
        <v>6009.0460000000003</v>
      </c>
      <c r="V45" s="24">
        <v>22.02</v>
      </c>
      <c r="W45" s="24">
        <v>75.64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5840.1279999999997</v>
      </c>
      <c r="BD45" s="14">
        <v>0</v>
      </c>
      <c r="BE45" s="20">
        <v>5840.1279999999997</v>
      </c>
      <c r="BF45" s="20">
        <v>5840.9750000000004</v>
      </c>
      <c r="BG45" s="20">
        <v>0.97499999999999998</v>
      </c>
      <c r="BH45" s="18">
        <v>5840</v>
      </c>
      <c r="BI45" s="17" t="s">
        <v>42</v>
      </c>
      <c r="BJ45" s="15">
        <v>5840</v>
      </c>
      <c r="BK45" s="12" t="s">
        <v>1375</v>
      </c>
      <c r="BL45" s="12" t="s">
        <v>1376</v>
      </c>
      <c r="BM45" s="10">
        <v>46173</v>
      </c>
      <c r="BN45" s="11" t="s">
        <v>583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23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5840</v>
      </c>
      <c r="CL45" s="12" t="s">
        <v>1375</v>
      </c>
      <c r="CM45" s="12" t="s">
        <v>1376</v>
      </c>
      <c r="CN45" s="10">
        <v>46173</v>
      </c>
      <c r="CO45" s="11" t="s">
        <v>583</v>
      </c>
    </row>
    <row r="46" spans="1:93" s="19" customFormat="1" ht="15" customHeight="1" x14ac:dyDescent="0.25">
      <c r="A46" s="9">
        <f t="shared" si="1"/>
        <v>32</v>
      </c>
      <c r="B46" s="10">
        <v>45778</v>
      </c>
      <c r="C46" s="10">
        <v>45808</v>
      </c>
      <c r="D46" s="12" t="s">
        <v>270</v>
      </c>
      <c r="E46" s="11">
        <v>45818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11922</v>
      </c>
      <c r="S46" s="14">
        <v>33920</v>
      </c>
      <c r="T46" s="14">
        <v>38465.24</v>
      </c>
      <c r="U46" s="14">
        <v>12757.81</v>
      </c>
      <c r="V46" s="24"/>
      <c r="W46" s="24"/>
      <c r="X46" s="11"/>
      <c r="Y46" s="11" t="s">
        <v>1377</v>
      </c>
      <c r="Z46" s="11" t="s">
        <v>725</v>
      </c>
      <c r="AA46" s="11">
        <v>22251</v>
      </c>
      <c r="AB46" s="11"/>
      <c r="AC46" s="11"/>
      <c r="AD46" s="11">
        <v>22392</v>
      </c>
      <c r="AE46" s="11" t="s">
        <v>1378</v>
      </c>
      <c r="AF46" s="11" t="s">
        <v>727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7288.7870000000003</v>
      </c>
      <c r="BD46" s="14">
        <v>0</v>
      </c>
      <c r="BE46" s="20">
        <v>7288.7870000000003</v>
      </c>
      <c r="BF46" s="20">
        <v>7289.76</v>
      </c>
      <c r="BG46" s="20">
        <v>0.76</v>
      </c>
      <c r="BH46" s="18">
        <v>7289</v>
      </c>
      <c r="BI46" s="17" t="s">
        <v>42</v>
      </c>
      <c r="BJ46" s="18">
        <v>7289</v>
      </c>
      <c r="BK46" s="12" t="s">
        <v>1379</v>
      </c>
      <c r="BL46" s="12" t="s">
        <v>1380</v>
      </c>
      <c r="BM46" s="10">
        <v>46173</v>
      </c>
      <c r="BN46" s="11" t="s">
        <v>583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7289</v>
      </c>
      <c r="CL46" s="12" t="s">
        <v>1379</v>
      </c>
      <c r="CM46" s="12" t="s">
        <v>1380</v>
      </c>
      <c r="CN46" s="10">
        <v>46173</v>
      </c>
      <c r="CO46" s="11" t="s">
        <v>583</v>
      </c>
    </row>
    <row r="47" spans="1:93" s="19" customFormat="1" ht="15" customHeight="1" x14ac:dyDescent="0.25">
      <c r="A47" s="9">
        <f t="shared" si="1"/>
        <v>33</v>
      </c>
      <c r="B47" s="10">
        <v>45778</v>
      </c>
      <c r="C47" s="10">
        <v>45808</v>
      </c>
      <c r="D47" s="12" t="s">
        <v>271</v>
      </c>
      <c r="E47" s="11">
        <v>45820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14428</v>
      </c>
      <c r="S47" s="14">
        <v>20716.272000000001</v>
      </c>
      <c r="T47" s="14">
        <v>14963.33</v>
      </c>
      <c r="U47" s="14">
        <v>10532.153</v>
      </c>
      <c r="V47" s="24"/>
      <c r="W47" s="24"/>
      <c r="X47" s="11"/>
      <c r="Y47" s="11" t="s">
        <v>1381</v>
      </c>
      <c r="Z47" s="11" t="s">
        <v>1382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8484.9369999999999</v>
      </c>
      <c r="BD47" s="14">
        <v>0</v>
      </c>
      <c r="BE47" s="20">
        <v>8484.9369999999999</v>
      </c>
      <c r="BF47" s="20">
        <v>8485.259</v>
      </c>
      <c r="BG47" s="20">
        <v>0</v>
      </c>
      <c r="BH47" s="18">
        <v>8482</v>
      </c>
      <c r="BI47" s="17" t="s">
        <v>42</v>
      </c>
      <c r="BJ47" s="18">
        <v>8482</v>
      </c>
      <c r="BK47" s="12" t="s">
        <v>1383</v>
      </c>
      <c r="BL47" s="12" t="s">
        <v>1384</v>
      </c>
      <c r="BM47" s="10">
        <v>46173</v>
      </c>
      <c r="BN47" s="11" t="s">
        <v>583</v>
      </c>
      <c r="BO47" s="18" t="s">
        <v>42</v>
      </c>
      <c r="BP47" s="20" t="s">
        <v>42</v>
      </c>
      <c r="BQ47" s="20" t="s">
        <v>42</v>
      </c>
      <c r="BR47" s="20" t="s">
        <v>42</v>
      </c>
      <c r="BS47" s="18" t="s">
        <v>42</v>
      </c>
      <c r="BT47" s="17" t="s">
        <v>42</v>
      </c>
      <c r="BU47" s="23">
        <v>0</v>
      </c>
      <c r="BV47" s="12" t="s">
        <v>42</v>
      </c>
      <c r="BW47" s="12" t="s">
        <v>42</v>
      </c>
      <c r="BX47" s="11" t="s">
        <v>42</v>
      </c>
      <c r="BY47" s="11" t="s">
        <v>42</v>
      </c>
      <c r="BZ47" s="11" t="s">
        <v>734</v>
      </c>
      <c r="CA47" s="20">
        <v>0</v>
      </c>
      <c r="CB47" s="20">
        <v>0.54800000000000004</v>
      </c>
      <c r="CC47" s="20">
        <v>0.54800000000000004</v>
      </c>
      <c r="CD47" s="18">
        <v>0</v>
      </c>
      <c r="CE47" s="17" t="s">
        <v>42</v>
      </c>
      <c r="CF47" s="23">
        <v>0</v>
      </c>
      <c r="CG47" s="12" t="s">
        <v>389</v>
      </c>
      <c r="CH47" s="12" t="s">
        <v>389</v>
      </c>
      <c r="CI47" s="10"/>
      <c r="CJ47" s="11"/>
      <c r="CK47" s="23">
        <v>8482</v>
      </c>
      <c r="CL47" s="12" t="s">
        <v>1383</v>
      </c>
      <c r="CM47" s="12" t="s">
        <v>1384</v>
      </c>
      <c r="CN47" s="10">
        <v>46173</v>
      </c>
      <c r="CO47" s="11" t="s">
        <v>583</v>
      </c>
    </row>
    <row r="48" spans="1:93" s="19" customFormat="1" ht="15" customHeight="1" x14ac:dyDescent="0.25">
      <c r="A48" s="9">
        <f t="shared" si="1"/>
        <v>34</v>
      </c>
      <c r="B48" s="10">
        <v>45778</v>
      </c>
      <c r="C48" s="10">
        <v>45808</v>
      </c>
      <c r="D48" s="12" t="s">
        <v>272</v>
      </c>
      <c r="E48" s="11">
        <v>45819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35121</v>
      </c>
      <c r="R48" s="23">
        <v>15879</v>
      </c>
      <c r="S48" s="14">
        <v>19130.597000000002</v>
      </c>
      <c r="T48" s="14">
        <v>12678.344999999999</v>
      </c>
      <c r="U48" s="14">
        <v>19468.165000000001</v>
      </c>
      <c r="V48" s="24"/>
      <c r="W48" s="24"/>
      <c r="X48" s="11"/>
      <c r="Y48" s="11" t="s">
        <v>1385</v>
      </c>
      <c r="Z48" s="11" t="s">
        <v>1086</v>
      </c>
      <c r="AA48" s="11">
        <v>45309</v>
      </c>
      <c r="AB48" s="11" t="s">
        <v>1386</v>
      </c>
      <c r="AC48" s="11" t="s">
        <v>1387</v>
      </c>
      <c r="AD48" s="11">
        <v>45309</v>
      </c>
      <c r="AE48" s="11" t="s">
        <v>1388</v>
      </c>
      <c r="AF48" s="11" t="s">
        <v>1389</v>
      </c>
      <c r="AG48" s="11">
        <v>45309</v>
      </c>
      <c r="AH48" s="11"/>
      <c r="AI48" s="11"/>
      <c r="AJ48" s="11"/>
      <c r="AK48" s="11"/>
      <c r="AL48" s="11"/>
      <c r="AM48" s="11">
        <v>31177</v>
      </c>
      <c r="AN48" s="11" t="s">
        <v>1390</v>
      </c>
      <c r="AO48" s="11" t="s">
        <v>745</v>
      </c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17351.826000000001</v>
      </c>
      <c r="BD48" s="14">
        <v>0</v>
      </c>
      <c r="BE48" s="20">
        <v>16872.219000000001</v>
      </c>
      <c r="BF48" s="20">
        <v>16872.758999999998</v>
      </c>
      <c r="BG48" s="20">
        <v>0.75900000000000001</v>
      </c>
      <c r="BH48" s="18">
        <v>16872</v>
      </c>
      <c r="BI48" s="17" t="s">
        <v>42</v>
      </c>
      <c r="BJ48" s="15">
        <v>16872</v>
      </c>
      <c r="BK48" s="12" t="s">
        <v>1391</v>
      </c>
      <c r="BL48" s="12" t="s">
        <v>1392</v>
      </c>
      <c r="BM48" s="10">
        <v>46173</v>
      </c>
      <c r="BN48" s="11" t="s">
        <v>583</v>
      </c>
      <c r="BO48" s="16" t="s">
        <v>181</v>
      </c>
      <c r="BP48" s="20">
        <v>479.60700000000003</v>
      </c>
      <c r="BQ48" s="20">
        <v>479.92</v>
      </c>
      <c r="BR48" s="20">
        <v>0.92</v>
      </c>
      <c r="BS48" s="18">
        <v>479</v>
      </c>
      <c r="BT48" s="17" t="s">
        <v>42</v>
      </c>
      <c r="BU48" s="15">
        <v>479</v>
      </c>
      <c r="BV48" s="12" t="s">
        <v>1393</v>
      </c>
      <c r="BW48" s="12" t="s">
        <v>1394</v>
      </c>
      <c r="BX48" s="10">
        <v>46173</v>
      </c>
      <c r="BY48" s="11" t="s">
        <v>583</v>
      </c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390</v>
      </c>
      <c r="CH48" s="12" t="s">
        <v>390</v>
      </c>
      <c r="CI48" s="10"/>
      <c r="CJ48" s="11"/>
      <c r="CK48" s="23">
        <v>17351</v>
      </c>
      <c r="CL48" s="12" t="s">
        <v>1391</v>
      </c>
      <c r="CM48" s="12" t="s">
        <v>1394</v>
      </c>
      <c r="CN48" s="10">
        <v>46173</v>
      </c>
      <c r="CO48" s="11" t="s">
        <v>583</v>
      </c>
    </row>
    <row r="49" spans="1:93" s="19" customFormat="1" ht="15" customHeight="1" x14ac:dyDescent="0.25">
      <c r="A49" s="9">
        <f t="shared" si="1"/>
        <v>35</v>
      </c>
      <c r="B49" s="10">
        <v>45778</v>
      </c>
      <c r="C49" s="10">
        <v>45808</v>
      </c>
      <c r="D49" s="12" t="s">
        <v>273</v>
      </c>
      <c r="E49" s="11">
        <v>45814</v>
      </c>
      <c r="F49" s="12" t="s">
        <v>318</v>
      </c>
      <c r="G49" s="10">
        <v>45609</v>
      </c>
      <c r="H49" s="12" t="s">
        <v>121</v>
      </c>
      <c r="I49" s="13">
        <v>813109388</v>
      </c>
      <c r="J49" s="12" t="s">
        <v>109</v>
      </c>
      <c r="K49" s="12" t="s">
        <v>110</v>
      </c>
      <c r="L49" s="12" t="s">
        <v>111</v>
      </c>
      <c r="M49" s="12" t="s">
        <v>109</v>
      </c>
      <c r="N49" s="12" t="s">
        <v>110</v>
      </c>
      <c r="O49" s="12" t="s">
        <v>63</v>
      </c>
      <c r="P49" s="14">
        <v>125</v>
      </c>
      <c r="Q49" s="15"/>
      <c r="R49" s="23">
        <v>29869</v>
      </c>
      <c r="S49" s="14">
        <v>255308.296</v>
      </c>
      <c r="T49" s="14">
        <v>273616.76500000001</v>
      </c>
      <c r="U49" s="20">
        <v>20808.972000000002</v>
      </c>
      <c r="V49" s="24"/>
      <c r="W49" s="24"/>
      <c r="X49" s="11"/>
      <c r="Y49" s="11"/>
      <c r="Z49" s="11"/>
      <c r="AA49" s="11">
        <v>24138</v>
      </c>
      <c r="AB49" s="11"/>
      <c r="AC49" s="11"/>
      <c r="AD49" s="11">
        <v>24138</v>
      </c>
      <c r="AE49" s="11"/>
      <c r="AF49" s="11"/>
      <c r="AG49" s="11"/>
      <c r="AH49" s="11" t="s">
        <v>1098</v>
      </c>
      <c r="AI49" s="11" t="s">
        <v>1395</v>
      </c>
      <c r="AJ49" s="11">
        <v>27060</v>
      </c>
      <c r="AK49" s="11" t="s">
        <v>1396</v>
      </c>
      <c r="AL49" s="11" t="s">
        <v>1397</v>
      </c>
      <c r="AM49" s="11">
        <v>27269</v>
      </c>
      <c r="AN49" s="11" t="s">
        <v>1398</v>
      </c>
      <c r="AO49" s="11" t="s">
        <v>1399</v>
      </c>
      <c r="AP49" s="11">
        <v>27269</v>
      </c>
      <c r="AQ49" s="11" t="s">
        <v>1400</v>
      </c>
      <c r="AR49" s="11" t="s">
        <v>1401</v>
      </c>
      <c r="AS49" s="11">
        <v>27269</v>
      </c>
      <c r="AT49" s="11"/>
      <c r="AU49" s="11"/>
      <c r="AV49" s="11">
        <v>27269</v>
      </c>
      <c r="AW49" s="11"/>
      <c r="AX49" s="11"/>
      <c r="AY49" s="11"/>
      <c r="AZ49" s="11" t="s">
        <v>42</v>
      </c>
      <c r="BA49" s="11" t="s">
        <v>42</v>
      </c>
      <c r="BB49" s="11" t="s">
        <v>42</v>
      </c>
      <c r="BC49" s="14">
        <v>39.179000000000002</v>
      </c>
      <c r="BD49" s="14">
        <v>0</v>
      </c>
      <c r="BE49" s="14">
        <v>11.121</v>
      </c>
      <c r="BF49" s="20">
        <v>11.151</v>
      </c>
      <c r="BG49" s="20">
        <v>0.151</v>
      </c>
      <c r="BH49" s="18">
        <v>11</v>
      </c>
      <c r="BI49" s="17" t="s">
        <v>42</v>
      </c>
      <c r="BJ49" s="18">
        <v>11</v>
      </c>
      <c r="BK49" s="12" t="s">
        <v>1402</v>
      </c>
      <c r="BL49" s="12" t="s">
        <v>1403</v>
      </c>
      <c r="BM49" s="10">
        <v>46173</v>
      </c>
      <c r="BN49" s="11" t="s">
        <v>583</v>
      </c>
      <c r="BO49" s="18" t="s">
        <v>42</v>
      </c>
      <c r="BP49" s="20" t="s">
        <v>42</v>
      </c>
      <c r="BQ49" s="20" t="s">
        <v>42</v>
      </c>
      <c r="BR49" s="20" t="s">
        <v>42</v>
      </c>
      <c r="BS49" s="18" t="s">
        <v>42</v>
      </c>
      <c r="BT49" s="17" t="s">
        <v>42</v>
      </c>
      <c r="BU49" s="23">
        <v>0</v>
      </c>
      <c r="BV49" s="12" t="s">
        <v>42</v>
      </c>
      <c r="BW49" s="12" t="s">
        <v>42</v>
      </c>
      <c r="BX49" s="11" t="s">
        <v>42</v>
      </c>
      <c r="BY49" s="11" t="s">
        <v>42</v>
      </c>
      <c r="BZ49" s="11" t="s">
        <v>750</v>
      </c>
      <c r="CA49" s="20">
        <v>28.058</v>
      </c>
      <c r="CB49" s="20">
        <v>28.065000000000001</v>
      </c>
      <c r="CC49" s="20">
        <v>6.5000000000000002E-2</v>
      </c>
      <c r="CD49" s="18">
        <v>28</v>
      </c>
      <c r="CE49" s="17" t="s">
        <v>42</v>
      </c>
      <c r="CF49" s="23">
        <v>28</v>
      </c>
      <c r="CG49" s="12" t="s">
        <v>1404</v>
      </c>
      <c r="CH49" s="12" t="s">
        <v>1405</v>
      </c>
      <c r="CI49" s="10">
        <v>46173</v>
      </c>
      <c r="CJ49" s="11" t="s">
        <v>583</v>
      </c>
      <c r="CK49" s="18">
        <v>39</v>
      </c>
      <c r="CL49" s="12" t="s">
        <v>1402</v>
      </c>
      <c r="CM49" s="12" t="s">
        <v>1405</v>
      </c>
      <c r="CN49" s="10">
        <v>46173</v>
      </c>
      <c r="CO49" s="11" t="s">
        <v>583</v>
      </c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391</v>
      </c>
      <c r="BW50" s="133" t="s">
        <v>391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391</v>
      </c>
      <c r="CM50" s="133" t="s">
        <v>391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45778</v>
      </c>
      <c r="C51" s="10">
        <v>45808</v>
      </c>
      <c r="D51" s="12" t="s">
        <v>275</v>
      </c>
      <c r="E51" s="11">
        <v>45821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8348</v>
      </c>
      <c r="S51" s="14">
        <v>64787.5</v>
      </c>
      <c r="T51" s="14">
        <v>64787.5</v>
      </c>
      <c r="U51" s="14">
        <v>36042.699000000001</v>
      </c>
      <c r="V51" s="24"/>
      <c r="W51" s="24"/>
      <c r="X51" s="11"/>
      <c r="Y51" s="11" t="s">
        <v>1406</v>
      </c>
      <c r="Z51" s="11" t="s">
        <v>1407</v>
      </c>
      <c r="AA51" s="11">
        <v>27011</v>
      </c>
      <c r="AB51" s="11"/>
      <c r="AC51" s="11"/>
      <c r="AD51" s="11">
        <v>27304</v>
      </c>
      <c r="AE51" s="11" t="s">
        <v>1408</v>
      </c>
      <c r="AF51" s="11" t="s">
        <v>1409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31248.12</v>
      </c>
      <c r="BD51" s="14">
        <v>0</v>
      </c>
      <c r="BE51" s="20">
        <v>31248.12</v>
      </c>
      <c r="BF51" s="20">
        <v>31248.894</v>
      </c>
      <c r="BG51" s="20">
        <v>0.89400000000000002</v>
      </c>
      <c r="BH51" s="18">
        <v>31248</v>
      </c>
      <c r="BI51" s="17" t="s">
        <v>42</v>
      </c>
      <c r="BJ51" s="18">
        <v>31248</v>
      </c>
      <c r="BK51" s="18" t="s">
        <v>1410</v>
      </c>
      <c r="BL51" s="18" t="s">
        <v>1411</v>
      </c>
      <c r="BM51" s="10">
        <v>46173</v>
      </c>
      <c r="BN51" s="11" t="s">
        <v>583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31248</v>
      </c>
      <c r="CL51" s="18" t="s">
        <v>1410</v>
      </c>
      <c r="CM51" s="18" t="s">
        <v>1411</v>
      </c>
      <c r="CN51" s="10">
        <v>46173</v>
      </c>
      <c r="CO51" s="11" t="s">
        <v>583</v>
      </c>
    </row>
  </sheetData>
  <autoFilter ref="A8:BZ8"/>
  <mergeCells count="150"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</mergeCells>
  <pageMargins left="0.7" right="0.7" top="0.75" bottom="0.75" header="0.3" footer="0.3"/>
  <pageSetup paperSize="9" scale="71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47" t="s">
        <v>571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48" t="s">
        <v>1412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62" t="s">
        <v>176</v>
      </c>
      <c r="B3" s="240" t="s">
        <v>17</v>
      </c>
      <c r="C3" s="241"/>
      <c r="D3" s="250" t="s">
        <v>0</v>
      </c>
      <c r="E3" s="251"/>
      <c r="F3" s="240" t="s">
        <v>16</v>
      </c>
      <c r="G3" s="241"/>
      <c r="H3" s="235" t="s">
        <v>230</v>
      </c>
      <c r="I3" s="246"/>
      <c r="J3" s="246"/>
      <c r="K3" s="236"/>
      <c r="L3" s="229" t="s">
        <v>20</v>
      </c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1"/>
      <c r="AZ3" s="229" t="s">
        <v>1</v>
      </c>
      <c r="BA3" s="230"/>
      <c r="BB3" s="231"/>
      <c r="BC3" s="237" t="s">
        <v>15</v>
      </c>
      <c r="BD3" s="237" t="s">
        <v>578</v>
      </c>
      <c r="BE3" s="225" t="s">
        <v>572</v>
      </c>
      <c r="BF3" s="226"/>
      <c r="BG3" s="226"/>
      <c r="BH3" s="226"/>
      <c r="BI3" s="226"/>
      <c r="BJ3" s="226"/>
      <c r="BK3" s="226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6"/>
      <c r="CG3" s="226"/>
      <c r="CH3" s="226"/>
      <c r="CI3" s="226"/>
      <c r="CJ3" s="227"/>
      <c r="CK3" s="271" t="s">
        <v>574</v>
      </c>
      <c r="CL3" s="272"/>
      <c r="CM3" s="272"/>
      <c r="CN3" s="272"/>
      <c r="CO3" s="273"/>
    </row>
    <row r="4" spans="1:93" ht="25.5" customHeight="1" x14ac:dyDescent="0.25">
      <c r="A4" s="263"/>
      <c r="B4" s="242"/>
      <c r="C4" s="243"/>
      <c r="D4" s="252"/>
      <c r="E4" s="253"/>
      <c r="F4" s="242"/>
      <c r="G4" s="243"/>
      <c r="H4" s="234" t="s">
        <v>4</v>
      </c>
      <c r="I4" s="234" t="s">
        <v>5</v>
      </c>
      <c r="J4" s="256" t="s">
        <v>6</v>
      </c>
      <c r="K4" s="257"/>
      <c r="L4" s="234" t="s">
        <v>4</v>
      </c>
      <c r="M4" s="256" t="s">
        <v>7</v>
      </c>
      <c r="N4" s="257"/>
      <c r="O4" s="256" t="s">
        <v>21</v>
      </c>
      <c r="P4" s="265" t="s">
        <v>41</v>
      </c>
      <c r="Q4" s="256" t="s">
        <v>22</v>
      </c>
      <c r="R4" s="257"/>
      <c r="S4" s="235" t="s">
        <v>25</v>
      </c>
      <c r="T4" s="236"/>
      <c r="U4" s="172" t="s">
        <v>29</v>
      </c>
      <c r="V4" s="249" t="s">
        <v>28</v>
      </c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36"/>
      <c r="AZ4" s="234" t="s">
        <v>37</v>
      </c>
      <c r="BA4" s="234" t="s">
        <v>38</v>
      </c>
      <c r="BB4" s="234" t="s">
        <v>39</v>
      </c>
      <c r="BC4" s="238"/>
      <c r="BD4" s="238"/>
      <c r="BE4" s="229" t="s">
        <v>150</v>
      </c>
      <c r="BF4" s="230"/>
      <c r="BG4" s="230"/>
      <c r="BH4" s="230"/>
      <c r="BI4" s="230"/>
      <c r="BJ4" s="230"/>
      <c r="BK4" s="230"/>
      <c r="BL4" s="230"/>
      <c r="BM4" s="230"/>
      <c r="BN4" s="231"/>
      <c r="BO4" s="229" t="s">
        <v>151</v>
      </c>
      <c r="BP4" s="230"/>
      <c r="BQ4" s="230"/>
      <c r="BR4" s="230"/>
      <c r="BS4" s="230"/>
      <c r="BT4" s="230"/>
      <c r="BU4" s="230"/>
      <c r="BV4" s="230"/>
      <c r="BW4" s="230"/>
      <c r="BX4" s="230"/>
      <c r="BY4" s="231"/>
      <c r="BZ4" s="229" t="s">
        <v>554</v>
      </c>
      <c r="CA4" s="230"/>
      <c r="CB4" s="230"/>
      <c r="CC4" s="230"/>
      <c r="CD4" s="230"/>
      <c r="CE4" s="230"/>
      <c r="CF4" s="230"/>
      <c r="CG4" s="230"/>
      <c r="CH4" s="230"/>
      <c r="CI4" s="230"/>
      <c r="CJ4" s="231"/>
      <c r="CK4" s="271" t="s">
        <v>575</v>
      </c>
      <c r="CL4" s="272"/>
      <c r="CM4" s="272"/>
      <c r="CN4" s="272"/>
      <c r="CO4" s="273"/>
    </row>
    <row r="5" spans="1:93" ht="38.25" customHeight="1" x14ac:dyDescent="0.25">
      <c r="A5" s="263"/>
      <c r="B5" s="242"/>
      <c r="C5" s="243"/>
      <c r="D5" s="252"/>
      <c r="E5" s="253"/>
      <c r="F5" s="242"/>
      <c r="G5" s="243"/>
      <c r="H5" s="232"/>
      <c r="I5" s="232"/>
      <c r="J5" s="258"/>
      <c r="K5" s="259"/>
      <c r="L5" s="232"/>
      <c r="M5" s="258"/>
      <c r="N5" s="259"/>
      <c r="O5" s="258"/>
      <c r="P5" s="266"/>
      <c r="Q5" s="258"/>
      <c r="R5" s="259"/>
      <c r="S5" s="234" t="s">
        <v>26</v>
      </c>
      <c r="T5" s="234" t="s">
        <v>27</v>
      </c>
      <c r="U5" s="234" t="s">
        <v>30</v>
      </c>
      <c r="V5" s="235" t="s">
        <v>31</v>
      </c>
      <c r="W5" s="246"/>
      <c r="X5" s="236"/>
      <c r="Y5" s="235" t="s">
        <v>197</v>
      </c>
      <c r="Z5" s="246"/>
      <c r="AA5" s="236"/>
      <c r="AB5" s="235" t="s">
        <v>198</v>
      </c>
      <c r="AC5" s="246"/>
      <c r="AD5" s="236"/>
      <c r="AE5" s="235" t="s">
        <v>199</v>
      </c>
      <c r="AF5" s="246"/>
      <c r="AG5" s="236"/>
      <c r="AH5" s="235" t="s">
        <v>200</v>
      </c>
      <c r="AI5" s="246"/>
      <c r="AJ5" s="236"/>
      <c r="AK5" s="235" t="s">
        <v>201</v>
      </c>
      <c r="AL5" s="246"/>
      <c r="AM5" s="236"/>
      <c r="AN5" s="235" t="s">
        <v>202</v>
      </c>
      <c r="AO5" s="246"/>
      <c r="AP5" s="236"/>
      <c r="AQ5" s="235" t="s">
        <v>203</v>
      </c>
      <c r="AR5" s="246"/>
      <c r="AS5" s="236"/>
      <c r="AT5" s="235" t="s">
        <v>204</v>
      </c>
      <c r="AU5" s="246"/>
      <c r="AV5" s="236"/>
      <c r="AW5" s="235" t="s">
        <v>205</v>
      </c>
      <c r="AX5" s="246"/>
      <c r="AY5" s="236"/>
      <c r="AZ5" s="232"/>
      <c r="BA5" s="232"/>
      <c r="BB5" s="232"/>
      <c r="BC5" s="238"/>
      <c r="BD5" s="238"/>
      <c r="BE5" s="234" t="s">
        <v>231</v>
      </c>
      <c r="BF5" s="232" t="s">
        <v>117</v>
      </c>
      <c r="BG5" s="228" t="s">
        <v>116</v>
      </c>
      <c r="BH5" s="228" t="s">
        <v>555</v>
      </c>
      <c r="BI5" s="228" t="s">
        <v>556</v>
      </c>
      <c r="BJ5" s="234" t="s">
        <v>557</v>
      </c>
      <c r="BK5" s="235" t="s">
        <v>558</v>
      </c>
      <c r="BL5" s="236"/>
      <c r="BM5" s="228" t="s">
        <v>559</v>
      </c>
      <c r="BN5" s="228" t="s">
        <v>560</v>
      </c>
      <c r="BO5" s="234" t="s">
        <v>561</v>
      </c>
      <c r="BP5" s="234" t="s">
        <v>154</v>
      </c>
      <c r="BQ5" s="232" t="s">
        <v>117</v>
      </c>
      <c r="BR5" s="228" t="s">
        <v>116</v>
      </c>
      <c r="BS5" s="228" t="s">
        <v>555</v>
      </c>
      <c r="BT5" s="228" t="s">
        <v>556</v>
      </c>
      <c r="BU5" s="234" t="s">
        <v>557</v>
      </c>
      <c r="BV5" s="235" t="s">
        <v>558</v>
      </c>
      <c r="BW5" s="236"/>
      <c r="BX5" s="228" t="s">
        <v>559</v>
      </c>
      <c r="BY5" s="228" t="s">
        <v>560</v>
      </c>
      <c r="BZ5" s="234" t="s">
        <v>562</v>
      </c>
      <c r="CA5" s="234" t="s">
        <v>232</v>
      </c>
      <c r="CB5" s="232" t="s">
        <v>117</v>
      </c>
      <c r="CC5" s="228" t="s">
        <v>116</v>
      </c>
      <c r="CD5" s="234" t="s">
        <v>563</v>
      </c>
      <c r="CE5" s="228" t="s">
        <v>556</v>
      </c>
      <c r="CF5" s="234" t="s">
        <v>557</v>
      </c>
      <c r="CG5" s="235" t="s">
        <v>564</v>
      </c>
      <c r="CH5" s="236"/>
      <c r="CI5" s="228" t="s">
        <v>559</v>
      </c>
      <c r="CJ5" s="228" t="s">
        <v>560</v>
      </c>
      <c r="CK5" s="237" t="s">
        <v>565</v>
      </c>
      <c r="CL5" s="268" t="s">
        <v>558</v>
      </c>
      <c r="CM5" s="269"/>
      <c r="CN5" s="270" t="s">
        <v>566</v>
      </c>
      <c r="CO5" s="270" t="s">
        <v>567</v>
      </c>
    </row>
    <row r="6" spans="1:93" ht="38.25" customHeight="1" x14ac:dyDescent="0.25">
      <c r="A6" s="264"/>
      <c r="B6" s="244"/>
      <c r="C6" s="245"/>
      <c r="D6" s="254"/>
      <c r="E6" s="255"/>
      <c r="F6" s="244"/>
      <c r="G6" s="245"/>
      <c r="H6" s="233"/>
      <c r="I6" s="233"/>
      <c r="J6" s="260"/>
      <c r="K6" s="261"/>
      <c r="L6" s="233"/>
      <c r="M6" s="260"/>
      <c r="N6" s="261"/>
      <c r="O6" s="260"/>
      <c r="P6" s="267"/>
      <c r="Q6" s="260"/>
      <c r="R6" s="261"/>
      <c r="S6" s="233"/>
      <c r="T6" s="233"/>
      <c r="U6" s="233"/>
      <c r="V6" s="170" t="s">
        <v>34</v>
      </c>
      <c r="W6" s="170" t="s">
        <v>35</v>
      </c>
      <c r="X6" s="170" t="s">
        <v>36</v>
      </c>
      <c r="Y6" s="170" t="s">
        <v>34</v>
      </c>
      <c r="Z6" s="170" t="s">
        <v>35</v>
      </c>
      <c r="AA6" s="170" t="s">
        <v>36</v>
      </c>
      <c r="AB6" s="170" t="s">
        <v>34</v>
      </c>
      <c r="AC6" s="170" t="s">
        <v>35</v>
      </c>
      <c r="AD6" s="170" t="s">
        <v>36</v>
      </c>
      <c r="AE6" s="170" t="s">
        <v>34</v>
      </c>
      <c r="AF6" s="170" t="s">
        <v>35</v>
      </c>
      <c r="AG6" s="170" t="s">
        <v>36</v>
      </c>
      <c r="AH6" s="170" t="s">
        <v>34</v>
      </c>
      <c r="AI6" s="170" t="s">
        <v>35</v>
      </c>
      <c r="AJ6" s="170" t="s">
        <v>36</v>
      </c>
      <c r="AK6" s="170" t="s">
        <v>34</v>
      </c>
      <c r="AL6" s="170" t="s">
        <v>35</v>
      </c>
      <c r="AM6" s="170" t="s">
        <v>36</v>
      </c>
      <c r="AN6" s="170" t="s">
        <v>34</v>
      </c>
      <c r="AO6" s="170" t="s">
        <v>35</v>
      </c>
      <c r="AP6" s="170" t="s">
        <v>36</v>
      </c>
      <c r="AQ6" s="170" t="s">
        <v>34</v>
      </c>
      <c r="AR6" s="170" t="s">
        <v>35</v>
      </c>
      <c r="AS6" s="170" t="s">
        <v>36</v>
      </c>
      <c r="AT6" s="170" t="s">
        <v>34</v>
      </c>
      <c r="AU6" s="170" t="s">
        <v>35</v>
      </c>
      <c r="AV6" s="170" t="s">
        <v>36</v>
      </c>
      <c r="AW6" s="170" t="s">
        <v>34</v>
      </c>
      <c r="AX6" s="170" t="s">
        <v>35</v>
      </c>
      <c r="AY6" s="170" t="s">
        <v>36</v>
      </c>
      <c r="AZ6" s="233"/>
      <c r="BA6" s="233"/>
      <c r="BB6" s="233"/>
      <c r="BC6" s="239"/>
      <c r="BD6" s="239"/>
      <c r="BE6" s="233"/>
      <c r="BF6" s="233"/>
      <c r="BG6" s="228"/>
      <c r="BH6" s="228"/>
      <c r="BI6" s="228"/>
      <c r="BJ6" s="233"/>
      <c r="BK6" s="168" t="s">
        <v>9</v>
      </c>
      <c r="BL6" s="168" t="s">
        <v>10</v>
      </c>
      <c r="BM6" s="228"/>
      <c r="BN6" s="228"/>
      <c r="BO6" s="233"/>
      <c r="BP6" s="233"/>
      <c r="BQ6" s="233"/>
      <c r="BR6" s="228"/>
      <c r="BS6" s="228"/>
      <c r="BT6" s="228"/>
      <c r="BU6" s="233"/>
      <c r="BV6" s="168" t="s">
        <v>9</v>
      </c>
      <c r="BW6" s="168" t="s">
        <v>10</v>
      </c>
      <c r="BX6" s="228"/>
      <c r="BY6" s="228"/>
      <c r="BZ6" s="233"/>
      <c r="CA6" s="233"/>
      <c r="CB6" s="233"/>
      <c r="CC6" s="228"/>
      <c r="CD6" s="233"/>
      <c r="CE6" s="228"/>
      <c r="CF6" s="233"/>
      <c r="CG6" s="168" t="s">
        <v>9</v>
      </c>
      <c r="CH6" s="168" t="s">
        <v>10</v>
      </c>
      <c r="CI6" s="228"/>
      <c r="CJ6" s="228"/>
      <c r="CK6" s="239"/>
      <c r="CL6" s="166" t="s">
        <v>9</v>
      </c>
      <c r="CM6" s="166" t="s">
        <v>10</v>
      </c>
      <c r="CN6" s="270"/>
      <c r="CO6" s="270"/>
    </row>
    <row r="7" spans="1:93" ht="15" customHeight="1" x14ac:dyDescent="0.25">
      <c r="A7" s="26" t="s">
        <v>33</v>
      </c>
      <c r="B7" s="166" t="s">
        <v>18</v>
      </c>
      <c r="C7" s="166" t="s">
        <v>19</v>
      </c>
      <c r="D7" s="166" t="s">
        <v>2</v>
      </c>
      <c r="E7" s="166" t="s">
        <v>3</v>
      </c>
      <c r="F7" s="166" t="s">
        <v>2</v>
      </c>
      <c r="G7" s="166" t="s">
        <v>3</v>
      </c>
      <c r="H7" s="29" t="s">
        <v>33</v>
      </c>
      <c r="I7" s="29" t="s">
        <v>33</v>
      </c>
      <c r="J7" s="30" t="s">
        <v>12</v>
      </c>
      <c r="K7" s="171" t="s">
        <v>13</v>
      </c>
      <c r="L7" s="29" t="s">
        <v>33</v>
      </c>
      <c r="M7" s="30" t="s">
        <v>12</v>
      </c>
      <c r="N7" s="171" t="s">
        <v>13</v>
      </c>
      <c r="O7" s="31" t="s">
        <v>33</v>
      </c>
      <c r="P7" s="169" t="s">
        <v>14</v>
      </c>
      <c r="Q7" s="169" t="s">
        <v>23</v>
      </c>
      <c r="R7" s="169" t="s">
        <v>24</v>
      </c>
      <c r="S7" s="169" t="s">
        <v>11</v>
      </c>
      <c r="T7" s="169" t="s">
        <v>11</v>
      </c>
      <c r="U7" s="170" t="s">
        <v>11</v>
      </c>
      <c r="V7" s="170" t="s">
        <v>32</v>
      </c>
      <c r="W7" s="170" t="s">
        <v>32</v>
      </c>
      <c r="X7" s="29" t="s">
        <v>33</v>
      </c>
      <c r="Y7" s="170" t="s">
        <v>32</v>
      </c>
      <c r="Z7" s="170" t="s">
        <v>32</v>
      </c>
      <c r="AA7" s="29" t="s">
        <v>33</v>
      </c>
      <c r="AB7" s="170" t="s">
        <v>32</v>
      </c>
      <c r="AC7" s="170" t="s">
        <v>32</v>
      </c>
      <c r="AD7" s="29" t="s">
        <v>33</v>
      </c>
      <c r="AE7" s="170" t="s">
        <v>32</v>
      </c>
      <c r="AF7" s="170" t="s">
        <v>32</v>
      </c>
      <c r="AG7" s="29" t="s">
        <v>33</v>
      </c>
      <c r="AH7" s="170" t="s">
        <v>32</v>
      </c>
      <c r="AI7" s="170" t="s">
        <v>32</v>
      </c>
      <c r="AJ7" s="29" t="s">
        <v>33</v>
      </c>
      <c r="AK7" s="170" t="s">
        <v>32</v>
      </c>
      <c r="AL7" s="170" t="s">
        <v>32</v>
      </c>
      <c r="AM7" s="29" t="s">
        <v>33</v>
      </c>
      <c r="AN7" s="170" t="s">
        <v>32</v>
      </c>
      <c r="AO7" s="170" t="s">
        <v>32</v>
      </c>
      <c r="AP7" s="29" t="s">
        <v>33</v>
      </c>
      <c r="AQ7" s="170" t="s">
        <v>32</v>
      </c>
      <c r="AR7" s="170" t="s">
        <v>32</v>
      </c>
      <c r="AS7" s="29" t="s">
        <v>33</v>
      </c>
      <c r="AT7" s="170" t="s">
        <v>32</v>
      </c>
      <c r="AU7" s="170" t="s">
        <v>32</v>
      </c>
      <c r="AV7" s="29" t="s">
        <v>33</v>
      </c>
      <c r="AW7" s="170" t="s">
        <v>32</v>
      </c>
      <c r="AX7" s="170" t="s">
        <v>32</v>
      </c>
      <c r="AY7" s="29" t="s">
        <v>33</v>
      </c>
      <c r="AZ7" s="29" t="s">
        <v>33</v>
      </c>
      <c r="BA7" s="170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70" t="s">
        <v>8</v>
      </c>
      <c r="BI7" s="29" t="s">
        <v>119</v>
      </c>
      <c r="BJ7" s="170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70" t="s">
        <v>8</v>
      </c>
      <c r="BT7" s="170" t="s">
        <v>119</v>
      </c>
      <c r="BU7" s="170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70" t="s">
        <v>8</v>
      </c>
      <c r="CE7" s="170" t="s">
        <v>119</v>
      </c>
      <c r="CF7" s="170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67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392</v>
      </c>
      <c r="BW9" s="133" t="s">
        <v>392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392</v>
      </c>
      <c r="CM9" s="133" t="s">
        <v>392</v>
      </c>
      <c r="CN9" s="124"/>
      <c r="CO9" s="131"/>
    </row>
    <row r="10" spans="1:93" s="19" customFormat="1" ht="15" customHeight="1" x14ac:dyDescent="0.25">
      <c r="A10" s="123">
        <f>A9+1</f>
        <v>2</v>
      </c>
      <c r="B10" s="124"/>
      <c r="C10" s="124"/>
      <c r="D10" s="125" t="s">
        <v>234</v>
      </c>
      <c r="E10" s="108" t="s">
        <v>42</v>
      </c>
      <c r="F10" s="125" t="s">
        <v>290</v>
      </c>
      <c r="G10" s="124">
        <v>45624</v>
      </c>
      <c r="H10" s="125" t="s">
        <v>158</v>
      </c>
      <c r="I10" s="126">
        <v>115744408</v>
      </c>
      <c r="J10" s="125" t="s">
        <v>66</v>
      </c>
      <c r="K10" s="125" t="s">
        <v>65</v>
      </c>
      <c r="L10" s="125" t="s">
        <v>159</v>
      </c>
      <c r="M10" s="125" t="s">
        <v>160</v>
      </c>
      <c r="N10" s="125" t="s">
        <v>161</v>
      </c>
      <c r="O10" s="125" t="s">
        <v>52</v>
      </c>
      <c r="P10" s="127">
        <v>0.495</v>
      </c>
      <c r="Q10" s="128"/>
      <c r="R10" s="129"/>
      <c r="S10" s="127"/>
      <c r="T10" s="127"/>
      <c r="U10" s="127"/>
      <c r="V10" s="130"/>
      <c r="W10" s="130"/>
      <c r="X10" s="131"/>
      <c r="Y10" s="131"/>
      <c r="Z10" s="131"/>
      <c r="AA10" s="131">
        <v>37298</v>
      </c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 t="s">
        <v>42</v>
      </c>
      <c r="BA10" s="131" t="s">
        <v>42</v>
      </c>
      <c r="BB10" s="131" t="s">
        <v>42</v>
      </c>
      <c r="BC10" s="127"/>
      <c r="BD10" s="127"/>
      <c r="BE10" s="132"/>
      <c r="BF10" s="132"/>
      <c r="BG10" s="132"/>
      <c r="BH10" s="133"/>
      <c r="BI10" s="134"/>
      <c r="BJ10" s="133">
        <v>0</v>
      </c>
      <c r="BK10" s="133"/>
      <c r="BL10" s="133"/>
      <c r="BM10" s="131"/>
      <c r="BN10" s="131"/>
      <c r="BO10" s="135" t="s">
        <v>64</v>
      </c>
      <c r="BP10" s="132"/>
      <c r="BQ10" s="132"/>
      <c r="BR10" s="132"/>
      <c r="BS10" s="133"/>
      <c r="BT10" s="134"/>
      <c r="BU10" s="133">
        <v>0</v>
      </c>
      <c r="BV10" s="125" t="s">
        <v>393</v>
      </c>
      <c r="BW10" s="125" t="s">
        <v>393</v>
      </c>
      <c r="BX10" s="124"/>
      <c r="BY10" s="131"/>
      <c r="BZ10" s="131"/>
      <c r="CA10" s="131"/>
      <c r="CB10" s="131"/>
      <c r="CC10" s="131"/>
      <c r="CD10" s="131"/>
      <c r="CE10" s="131"/>
      <c r="CF10" s="129">
        <v>0</v>
      </c>
      <c r="CG10" s="131"/>
      <c r="CH10" s="131"/>
      <c r="CI10" s="131"/>
      <c r="CJ10" s="131"/>
      <c r="CK10" s="133">
        <v>0</v>
      </c>
      <c r="CL10" s="125" t="s">
        <v>393</v>
      </c>
      <c r="CM10" s="125" t="s">
        <v>393</v>
      </c>
      <c r="CN10" s="124"/>
      <c r="CO10" s="131"/>
    </row>
    <row r="11" spans="1:93" s="19" customFormat="1" ht="15" customHeight="1" x14ac:dyDescent="0.25">
      <c r="A11" s="123">
        <f t="shared" ref="A11:A13" si="0">A10+1</f>
        <v>3</v>
      </c>
      <c r="B11" s="124"/>
      <c r="C11" s="124"/>
      <c r="D11" s="125" t="s">
        <v>235</v>
      </c>
      <c r="E11" s="108" t="s">
        <v>42</v>
      </c>
      <c r="F11" s="125" t="s">
        <v>291</v>
      </c>
      <c r="G11" s="124">
        <v>45624</v>
      </c>
      <c r="H11" s="125" t="s">
        <v>83</v>
      </c>
      <c r="I11" s="126">
        <v>131413539</v>
      </c>
      <c r="J11" s="125" t="s">
        <v>44</v>
      </c>
      <c r="K11" s="125" t="s">
        <v>59</v>
      </c>
      <c r="L11" s="125" t="s">
        <v>84</v>
      </c>
      <c r="M11" s="125" t="s">
        <v>44</v>
      </c>
      <c r="N11" s="125" t="s">
        <v>59</v>
      </c>
      <c r="O11" s="125" t="s">
        <v>63</v>
      </c>
      <c r="P11" s="127">
        <v>0.25</v>
      </c>
      <c r="Q11" s="128"/>
      <c r="R11" s="129"/>
      <c r="S11" s="127"/>
      <c r="T11" s="127"/>
      <c r="U11" s="127"/>
      <c r="V11" s="130"/>
      <c r="W11" s="130"/>
      <c r="X11" s="131"/>
      <c r="Y11" s="131"/>
      <c r="Z11" s="131"/>
      <c r="AA11" s="131">
        <v>39772</v>
      </c>
      <c r="AB11" s="131"/>
      <c r="AC11" s="131"/>
      <c r="AD11" s="131">
        <v>39772</v>
      </c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 t="s">
        <v>42</v>
      </c>
      <c r="BA11" s="131" t="s">
        <v>42</v>
      </c>
      <c r="BB11" s="131" t="s">
        <v>42</v>
      </c>
      <c r="BC11" s="127"/>
      <c r="BD11" s="127"/>
      <c r="BE11" s="132"/>
      <c r="BF11" s="132"/>
      <c r="BG11" s="132"/>
      <c r="BH11" s="133"/>
      <c r="BI11" s="134"/>
      <c r="BJ11" s="133">
        <v>0</v>
      </c>
      <c r="BK11" s="133"/>
      <c r="BL11" s="133"/>
      <c r="BM11" s="131"/>
      <c r="BN11" s="131"/>
      <c r="BO11" s="135" t="s">
        <v>586</v>
      </c>
      <c r="BP11" s="132"/>
      <c r="BQ11" s="132"/>
      <c r="BR11" s="132"/>
      <c r="BS11" s="133"/>
      <c r="BT11" s="134"/>
      <c r="BU11" s="133">
        <v>0</v>
      </c>
      <c r="BV11" s="133" t="s">
        <v>394</v>
      </c>
      <c r="BW11" s="133" t="s">
        <v>394</v>
      </c>
      <c r="BX11" s="124"/>
      <c r="BY11" s="131"/>
      <c r="BZ11" s="131"/>
      <c r="CA11" s="131"/>
      <c r="CB11" s="131"/>
      <c r="CC11" s="131"/>
      <c r="CD11" s="131"/>
      <c r="CE11" s="131"/>
      <c r="CF11" s="129">
        <v>0</v>
      </c>
      <c r="CG11" s="131"/>
      <c r="CH11" s="131"/>
      <c r="CI11" s="131"/>
      <c r="CJ11" s="131"/>
      <c r="CK11" s="133">
        <v>0</v>
      </c>
      <c r="CL11" s="133" t="s">
        <v>394</v>
      </c>
      <c r="CM11" s="133" t="s">
        <v>394</v>
      </c>
      <c r="CN11" s="124"/>
      <c r="CO11" s="131"/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395</v>
      </c>
      <c r="BW12" s="133" t="s">
        <v>395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395</v>
      </c>
      <c r="CM12" s="133" t="s">
        <v>395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396</v>
      </c>
      <c r="BW13" s="133" t="s">
        <v>396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396</v>
      </c>
      <c r="CM13" s="133" t="s">
        <v>396</v>
      </c>
      <c r="CN13" s="124"/>
      <c r="CO13" s="131"/>
    </row>
    <row r="14" spans="1:93" s="19" customFormat="1" ht="27" customHeight="1" x14ac:dyDescent="0.25">
      <c r="A14" s="262" t="s">
        <v>176</v>
      </c>
      <c r="B14" s="240" t="s">
        <v>17</v>
      </c>
      <c r="C14" s="241"/>
      <c r="D14" s="250" t="s">
        <v>0</v>
      </c>
      <c r="E14" s="251"/>
      <c r="F14" s="240" t="s">
        <v>16</v>
      </c>
      <c r="G14" s="241"/>
      <c r="H14" s="235" t="s">
        <v>238</v>
      </c>
      <c r="I14" s="246"/>
      <c r="J14" s="246"/>
      <c r="K14" s="236"/>
      <c r="L14" s="229" t="s">
        <v>20</v>
      </c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1"/>
      <c r="AZ14" s="229" t="s">
        <v>1</v>
      </c>
      <c r="BA14" s="230"/>
      <c r="BB14" s="231"/>
      <c r="BC14" s="237" t="s">
        <v>15</v>
      </c>
      <c r="BD14" s="237" t="s">
        <v>578</v>
      </c>
      <c r="BE14" s="225" t="s">
        <v>573</v>
      </c>
      <c r="BF14" s="226"/>
      <c r="BG14" s="226"/>
      <c r="BH14" s="226"/>
      <c r="BI14" s="226"/>
      <c r="BJ14" s="226"/>
      <c r="BK14" s="226"/>
      <c r="BL14" s="226"/>
      <c r="BM14" s="226"/>
      <c r="BN14" s="226"/>
      <c r="BO14" s="226"/>
      <c r="BP14" s="226"/>
      <c r="BQ14" s="226"/>
      <c r="BR14" s="226"/>
      <c r="BS14" s="226"/>
      <c r="BT14" s="226"/>
      <c r="BU14" s="226"/>
      <c r="BV14" s="226"/>
      <c r="BW14" s="226"/>
      <c r="BX14" s="226"/>
      <c r="BY14" s="226"/>
      <c r="BZ14" s="226"/>
      <c r="CA14" s="226"/>
      <c r="CB14" s="226"/>
      <c r="CC14" s="226"/>
      <c r="CD14" s="226"/>
      <c r="CE14" s="226"/>
      <c r="CF14" s="226"/>
      <c r="CG14" s="226"/>
      <c r="CH14" s="226"/>
      <c r="CI14" s="226"/>
      <c r="CJ14" s="227"/>
      <c r="CK14" s="271" t="s">
        <v>574</v>
      </c>
      <c r="CL14" s="272"/>
      <c r="CM14" s="272"/>
      <c r="CN14" s="272"/>
      <c r="CO14" s="273"/>
    </row>
    <row r="15" spans="1:93" ht="28.5" customHeight="1" x14ac:dyDescent="0.25">
      <c r="A15" s="263"/>
      <c r="B15" s="242"/>
      <c r="C15" s="243"/>
      <c r="D15" s="252"/>
      <c r="E15" s="253"/>
      <c r="F15" s="242"/>
      <c r="G15" s="243"/>
      <c r="H15" s="234" t="s">
        <v>4</v>
      </c>
      <c r="I15" s="234" t="s">
        <v>5</v>
      </c>
      <c r="J15" s="256" t="s">
        <v>6</v>
      </c>
      <c r="K15" s="257"/>
      <c r="L15" s="234" t="s">
        <v>4</v>
      </c>
      <c r="M15" s="256" t="s">
        <v>7</v>
      </c>
      <c r="N15" s="257"/>
      <c r="O15" s="256" t="s">
        <v>21</v>
      </c>
      <c r="P15" s="265" t="s">
        <v>41</v>
      </c>
      <c r="Q15" s="256" t="s">
        <v>22</v>
      </c>
      <c r="R15" s="257"/>
      <c r="S15" s="235" t="s">
        <v>25</v>
      </c>
      <c r="T15" s="236"/>
      <c r="U15" s="172" t="s">
        <v>29</v>
      </c>
      <c r="V15" s="249" t="s">
        <v>28</v>
      </c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  <c r="AY15" s="236"/>
      <c r="AZ15" s="234" t="s">
        <v>37</v>
      </c>
      <c r="BA15" s="234" t="s">
        <v>38</v>
      </c>
      <c r="BB15" s="234" t="s">
        <v>39</v>
      </c>
      <c r="BC15" s="238"/>
      <c r="BD15" s="238"/>
      <c r="BE15" s="229" t="s">
        <v>152</v>
      </c>
      <c r="BF15" s="230"/>
      <c r="BG15" s="230"/>
      <c r="BH15" s="230"/>
      <c r="BI15" s="230"/>
      <c r="BJ15" s="230"/>
      <c r="BK15" s="230"/>
      <c r="BL15" s="230"/>
      <c r="BM15" s="230"/>
      <c r="BN15" s="231"/>
      <c r="BO15" s="229" t="s">
        <v>153</v>
      </c>
      <c r="BP15" s="230"/>
      <c r="BQ15" s="230"/>
      <c r="BR15" s="230"/>
      <c r="BS15" s="230"/>
      <c r="BT15" s="230"/>
      <c r="BU15" s="230"/>
      <c r="BV15" s="230"/>
      <c r="BW15" s="230"/>
      <c r="BX15" s="230"/>
      <c r="BY15" s="231"/>
      <c r="BZ15" s="229" t="s">
        <v>554</v>
      </c>
      <c r="CA15" s="230"/>
      <c r="CB15" s="230"/>
      <c r="CC15" s="230"/>
      <c r="CD15" s="230"/>
      <c r="CE15" s="230"/>
      <c r="CF15" s="230"/>
      <c r="CG15" s="230"/>
      <c r="CH15" s="230"/>
      <c r="CI15" s="230"/>
      <c r="CJ15" s="231"/>
      <c r="CK15" s="271" t="s">
        <v>575</v>
      </c>
      <c r="CL15" s="272"/>
      <c r="CM15" s="272"/>
      <c r="CN15" s="272"/>
      <c r="CO15" s="273"/>
    </row>
    <row r="16" spans="1:93" ht="25.5" customHeight="1" x14ac:dyDescent="0.25">
      <c r="A16" s="263"/>
      <c r="B16" s="242"/>
      <c r="C16" s="243"/>
      <c r="D16" s="252"/>
      <c r="E16" s="253"/>
      <c r="F16" s="242"/>
      <c r="G16" s="243"/>
      <c r="H16" s="232"/>
      <c r="I16" s="232"/>
      <c r="J16" s="258"/>
      <c r="K16" s="259"/>
      <c r="L16" s="232"/>
      <c r="M16" s="258"/>
      <c r="N16" s="259"/>
      <c r="O16" s="258"/>
      <c r="P16" s="266"/>
      <c r="Q16" s="258"/>
      <c r="R16" s="259"/>
      <c r="S16" s="234" t="s">
        <v>26</v>
      </c>
      <c r="T16" s="234" t="s">
        <v>27</v>
      </c>
      <c r="U16" s="234" t="s">
        <v>30</v>
      </c>
      <c r="V16" s="235" t="s">
        <v>31</v>
      </c>
      <c r="W16" s="246"/>
      <c r="X16" s="236"/>
      <c r="Y16" s="235" t="s">
        <v>188</v>
      </c>
      <c r="Z16" s="246"/>
      <c r="AA16" s="236"/>
      <c r="AB16" s="235" t="s">
        <v>189</v>
      </c>
      <c r="AC16" s="246"/>
      <c r="AD16" s="236"/>
      <c r="AE16" s="235" t="s">
        <v>190</v>
      </c>
      <c r="AF16" s="246"/>
      <c r="AG16" s="236"/>
      <c r="AH16" s="235" t="s">
        <v>191</v>
      </c>
      <c r="AI16" s="246"/>
      <c r="AJ16" s="236"/>
      <c r="AK16" s="235" t="s">
        <v>192</v>
      </c>
      <c r="AL16" s="246"/>
      <c r="AM16" s="236"/>
      <c r="AN16" s="235" t="s">
        <v>193</v>
      </c>
      <c r="AO16" s="246"/>
      <c r="AP16" s="236"/>
      <c r="AQ16" s="235" t="s">
        <v>194</v>
      </c>
      <c r="AR16" s="246"/>
      <c r="AS16" s="236"/>
      <c r="AT16" s="235" t="s">
        <v>195</v>
      </c>
      <c r="AU16" s="246"/>
      <c r="AV16" s="236"/>
      <c r="AW16" s="235" t="s">
        <v>196</v>
      </c>
      <c r="AX16" s="246"/>
      <c r="AY16" s="236"/>
      <c r="AZ16" s="232"/>
      <c r="BA16" s="232"/>
      <c r="BB16" s="232"/>
      <c r="BC16" s="238"/>
      <c r="BD16" s="238"/>
      <c r="BE16" s="234" t="s">
        <v>239</v>
      </c>
      <c r="BF16" s="232" t="s">
        <v>117</v>
      </c>
      <c r="BG16" s="228" t="s">
        <v>116</v>
      </c>
      <c r="BH16" s="228" t="s">
        <v>568</v>
      </c>
      <c r="BI16" s="228" t="s">
        <v>556</v>
      </c>
      <c r="BJ16" s="234" t="s">
        <v>557</v>
      </c>
      <c r="BK16" s="235" t="s">
        <v>569</v>
      </c>
      <c r="BL16" s="236"/>
      <c r="BM16" s="228" t="s">
        <v>559</v>
      </c>
      <c r="BN16" s="228" t="s">
        <v>567</v>
      </c>
      <c r="BO16" s="234" t="s">
        <v>240</v>
      </c>
      <c r="BP16" s="234" t="s">
        <v>241</v>
      </c>
      <c r="BQ16" s="232" t="s">
        <v>117</v>
      </c>
      <c r="BR16" s="228" t="s">
        <v>116</v>
      </c>
      <c r="BS16" s="228" t="s">
        <v>568</v>
      </c>
      <c r="BT16" s="228" t="s">
        <v>556</v>
      </c>
      <c r="BU16" s="234" t="s">
        <v>557</v>
      </c>
      <c r="BV16" s="235" t="s">
        <v>570</v>
      </c>
      <c r="BW16" s="236"/>
      <c r="BX16" s="228" t="s">
        <v>559</v>
      </c>
      <c r="BY16" s="228" t="s">
        <v>560</v>
      </c>
      <c r="BZ16" s="234" t="s">
        <v>562</v>
      </c>
      <c r="CA16" s="234" t="s">
        <v>232</v>
      </c>
      <c r="CB16" s="232" t="s">
        <v>117</v>
      </c>
      <c r="CC16" s="228" t="s">
        <v>116</v>
      </c>
      <c r="CD16" s="234" t="s">
        <v>563</v>
      </c>
      <c r="CE16" s="228" t="s">
        <v>556</v>
      </c>
      <c r="CF16" s="234" t="s">
        <v>557</v>
      </c>
      <c r="CG16" s="235" t="s">
        <v>564</v>
      </c>
      <c r="CH16" s="236"/>
      <c r="CI16" s="228" t="s">
        <v>559</v>
      </c>
      <c r="CJ16" s="228" t="s">
        <v>560</v>
      </c>
      <c r="CK16" s="237" t="s">
        <v>565</v>
      </c>
      <c r="CL16" s="268" t="s">
        <v>558</v>
      </c>
      <c r="CM16" s="269"/>
      <c r="CN16" s="270" t="s">
        <v>566</v>
      </c>
      <c r="CO16" s="270" t="s">
        <v>567</v>
      </c>
    </row>
    <row r="17" spans="1:93" ht="49.5" customHeight="1" x14ac:dyDescent="0.25">
      <c r="A17" s="264"/>
      <c r="B17" s="244"/>
      <c r="C17" s="245"/>
      <c r="D17" s="254"/>
      <c r="E17" s="255"/>
      <c r="F17" s="244"/>
      <c r="G17" s="245"/>
      <c r="H17" s="233"/>
      <c r="I17" s="233"/>
      <c r="J17" s="260"/>
      <c r="K17" s="261"/>
      <c r="L17" s="233"/>
      <c r="M17" s="260"/>
      <c r="N17" s="261"/>
      <c r="O17" s="260"/>
      <c r="P17" s="267"/>
      <c r="Q17" s="260"/>
      <c r="R17" s="261"/>
      <c r="S17" s="233"/>
      <c r="T17" s="233"/>
      <c r="U17" s="233"/>
      <c r="V17" s="170" t="s">
        <v>34</v>
      </c>
      <c r="W17" s="170" t="s">
        <v>35</v>
      </c>
      <c r="X17" s="170" t="s">
        <v>36</v>
      </c>
      <c r="Y17" s="170" t="s">
        <v>34</v>
      </c>
      <c r="Z17" s="170" t="s">
        <v>35</v>
      </c>
      <c r="AA17" s="170" t="s">
        <v>36</v>
      </c>
      <c r="AB17" s="170" t="s">
        <v>34</v>
      </c>
      <c r="AC17" s="170" t="s">
        <v>35</v>
      </c>
      <c r="AD17" s="170" t="s">
        <v>36</v>
      </c>
      <c r="AE17" s="170" t="s">
        <v>34</v>
      </c>
      <c r="AF17" s="170" t="s">
        <v>35</v>
      </c>
      <c r="AG17" s="170" t="s">
        <v>36</v>
      </c>
      <c r="AH17" s="170" t="s">
        <v>34</v>
      </c>
      <c r="AI17" s="170" t="s">
        <v>35</v>
      </c>
      <c r="AJ17" s="170" t="s">
        <v>36</v>
      </c>
      <c r="AK17" s="170" t="s">
        <v>34</v>
      </c>
      <c r="AL17" s="170" t="s">
        <v>35</v>
      </c>
      <c r="AM17" s="170" t="s">
        <v>36</v>
      </c>
      <c r="AN17" s="170" t="s">
        <v>34</v>
      </c>
      <c r="AO17" s="170" t="s">
        <v>35</v>
      </c>
      <c r="AP17" s="170" t="s">
        <v>36</v>
      </c>
      <c r="AQ17" s="170" t="s">
        <v>34</v>
      </c>
      <c r="AR17" s="170" t="s">
        <v>35</v>
      </c>
      <c r="AS17" s="170" t="s">
        <v>36</v>
      </c>
      <c r="AT17" s="170" t="s">
        <v>34</v>
      </c>
      <c r="AU17" s="170" t="s">
        <v>35</v>
      </c>
      <c r="AV17" s="170" t="s">
        <v>36</v>
      </c>
      <c r="AW17" s="170" t="s">
        <v>34</v>
      </c>
      <c r="AX17" s="170" t="s">
        <v>35</v>
      </c>
      <c r="AY17" s="170" t="s">
        <v>36</v>
      </c>
      <c r="AZ17" s="233"/>
      <c r="BA17" s="233"/>
      <c r="BB17" s="233"/>
      <c r="BC17" s="239"/>
      <c r="BD17" s="239"/>
      <c r="BE17" s="233"/>
      <c r="BF17" s="233"/>
      <c r="BG17" s="228"/>
      <c r="BH17" s="228"/>
      <c r="BI17" s="228"/>
      <c r="BJ17" s="233"/>
      <c r="BK17" s="168" t="s">
        <v>9</v>
      </c>
      <c r="BL17" s="168" t="s">
        <v>10</v>
      </c>
      <c r="BM17" s="228"/>
      <c r="BN17" s="228"/>
      <c r="BO17" s="233"/>
      <c r="BP17" s="233"/>
      <c r="BQ17" s="233"/>
      <c r="BR17" s="228"/>
      <c r="BS17" s="228"/>
      <c r="BT17" s="228"/>
      <c r="BU17" s="233"/>
      <c r="BV17" s="168" t="s">
        <v>9</v>
      </c>
      <c r="BW17" s="168" t="s">
        <v>10</v>
      </c>
      <c r="BX17" s="228"/>
      <c r="BY17" s="228"/>
      <c r="BZ17" s="233"/>
      <c r="CA17" s="233"/>
      <c r="CB17" s="233"/>
      <c r="CC17" s="228"/>
      <c r="CD17" s="233"/>
      <c r="CE17" s="228"/>
      <c r="CF17" s="233"/>
      <c r="CG17" s="168" t="s">
        <v>9</v>
      </c>
      <c r="CH17" s="168" t="s">
        <v>10</v>
      </c>
      <c r="CI17" s="228"/>
      <c r="CJ17" s="228"/>
      <c r="CK17" s="239"/>
      <c r="CL17" s="166" t="s">
        <v>9</v>
      </c>
      <c r="CM17" s="166" t="s">
        <v>10</v>
      </c>
      <c r="CN17" s="270"/>
      <c r="CO17" s="270"/>
    </row>
    <row r="18" spans="1:93" ht="38.25" customHeight="1" x14ac:dyDescent="0.25">
      <c r="A18" s="26" t="s">
        <v>33</v>
      </c>
      <c r="B18" s="166" t="s">
        <v>18</v>
      </c>
      <c r="C18" s="166" t="s">
        <v>19</v>
      </c>
      <c r="D18" s="166" t="s">
        <v>2</v>
      </c>
      <c r="E18" s="166" t="s">
        <v>3</v>
      </c>
      <c r="F18" s="166" t="s">
        <v>2</v>
      </c>
      <c r="G18" s="166" t="s">
        <v>3</v>
      </c>
      <c r="H18" s="29" t="s">
        <v>33</v>
      </c>
      <c r="I18" s="29" t="s">
        <v>33</v>
      </c>
      <c r="J18" s="30" t="s">
        <v>12</v>
      </c>
      <c r="K18" s="171" t="s">
        <v>13</v>
      </c>
      <c r="L18" s="29" t="s">
        <v>33</v>
      </c>
      <c r="M18" s="30" t="s">
        <v>12</v>
      </c>
      <c r="N18" s="171" t="s">
        <v>13</v>
      </c>
      <c r="O18" s="31" t="s">
        <v>33</v>
      </c>
      <c r="P18" s="169" t="s">
        <v>14</v>
      </c>
      <c r="Q18" s="169" t="s">
        <v>23</v>
      </c>
      <c r="R18" s="169" t="s">
        <v>24</v>
      </c>
      <c r="S18" s="169" t="s">
        <v>11</v>
      </c>
      <c r="T18" s="169" t="s">
        <v>11</v>
      </c>
      <c r="U18" s="170" t="s">
        <v>11</v>
      </c>
      <c r="V18" s="170" t="s">
        <v>32</v>
      </c>
      <c r="W18" s="170" t="s">
        <v>32</v>
      </c>
      <c r="X18" s="29" t="s">
        <v>33</v>
      </c>
      <c r="Y18" s="170" t="s">
        <v>32</v>
      </c>
      <c r="Z18" s="170" t="s">
        <v>32</v>
      </c>
      <c r="AA18" s="29" t="s">
        <v>33</v>
      </c>
      <c r="AB18" s="170" t="s">
        <v>32</v>
      </c>
      <c r="AC18" s="170" t="s">
        <v>32</v>
      </c>
      <c r="AD18" s="29" t="s">
        <v>33</v>
      </c>
      <c r="AE18" s="170" t="s">
        <v>32</v>
      </c>
      <c r="AF18" s="170" t="s">
        <v>32</v>
      </c>
      <c r="AG18" s="29" t="s">
        <v>33</v>
      </c>
      <c r="AH18" s="170" t="s">
        <v>32</v>
      </c>
      <c r="AI18" s="170" t="s">
        <v>32</v>
      </c>
      <c r="AJ18" s="29" t="s">
        <v>33</v>
      </c>
      <c r="AK18" s="170" t="s">
        <v>32</v>
      </c>
      <c r="AL18" s="170" t="s">
        <v>32</v>
      </c>
      <c r="AM18" s="29" t="s">
        <v>33</v>
      </c>
      <c r="AN18" s="170" t="s">
        <v>32</v>
      </c>
      <c r="AO18" s="170" t="s">
        <v>32</v>
      </c>
      <c r="AP18" s="29" t="s">
        <v>33</v>
      </c>
      <c r="AQ18" s="170" t="s">
        <v>32</v>
      </c>
      <c r="AR18" s="170" t="s">
        <v>32</v>
      </c>
      <c r="AS18" s="29" t="s">
        <v>33</v>
      </c>
      <c r="AT18" s="170" t="s">
        <v>32</v>
      </c>
      <c r="AU18" s="170" t="s">
        <v>32</v>
      </c>
      <c r="AV18" s="29" t="s">
        <v>33</v>
      </c>
      <c r="AW18" s="170" t="s">
        <v>32</v>
      </c>
      <c r="AX18" s="170" t="s">
        <v>32</v>
      </c>
      <c r="AY18" s="29" t="s">
        <v>33</v>
      </c>
      <c r="AZ18" s="29" t="s">
        <v>33</v>
      </c>
      <c r="BA18" s="170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70" t="s">
        <v>8</v>
      </c>
      <c r="BI18" s="29" t="s">
        <v>119</v>
      </c>
      <c r="BJ18" s="170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70" t="s">
        <v>8</v>
      </c>
      <c r="BT18" s="170" t="s">
        <v>119</v>
      </c>
      <c r="BU18" s="170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70" t="s">
        <v>8</v>
      </c>
      <c r="CE18" s="170" t="s">
        <v>119</v>
      </c>
      <c r="CF18" s="170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67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397</v>
      </c>
      <c r="BW20" s="133" t="s">
        <v>397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397</v>
      </c>
      <c r="CM20" s="133" t="s">
        <v>397</v>
      </c>
      <c r="CN20" s="124"/>
      <c r="CO20" s="131"/>
    </row>
    <row r="21" spans="1:93" s="19" customFormat="1" ht="15" customHeight="1" x14ac:dyDescent="0.25">
      <c r="A21" s="123">
        <f>A20+1</f>
        <v>7</v>
      </c>
      <c r="B21" s="124"/>
      <c r="C21" s="124"/>
      <c r="D21" s="125" t="s">
        <v>243</v>
      </c>
      <c r="E21" s="108" t="s">
        <v>42</v>
      </c>
      <c r="F21" s="125" t="s">
        <v>293</v>
      </c>
      <c r="G21" s="124">
        <v>45589</v>
      </c>
      <c r="H21" s="125" t="s">
        <v>279</v>
      </c>
      <c r="I21" s="126">
        <v>206114571</v>
      </c>
      <c r="J21" s="125" t="s">
        <v>44</v>
      </c>
      <c r="K21" s="125" t="s">
        <v>59</v>
      </c>
      <c r="L21" s="125" t="s">
        <v>155</v>
      </c>
      <c r="M21" s="125" t="s">
        <v>156</v>
      </c>
      <c r="N21" s="125" t="s">
        <v>157</v>
      </c>
      <c r="O21" s="125" t="s">
        <v>43</v>
      </c>
      <c r="P21" s="127">
        <v>1.85</v>
      </c>
      <c r="Q21" s="128"/>
      <c r="R21" s="129"/>
      <c r="S21" s="127"/>
      <c r="T21" s="127"/>
      <c r="U21" s="127"/>
      <c r="V21" s="130"/>
      <c r="W21" s="130"/>
      <c r="X21" s="131"/>
      <c r="Y21" s="131"/>
      <c r="Z21" s="131"/>
      <c r="AA21" s="131">
        <v>39490</v>
      </c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 t="s">
        <v>42</v>
      </c>
      <c r="BA21" s="131" t="s">
        <v>42</v>
      </c>
      <c r="BB21" s="131" t="s">
        <v>42</v>
      </c>
      <c r="BC21" s="127"/>
      <c r="BD21" s="127"/>
      <c r="BE21" s="132"/>
      <c r="BF21" s="132"/>
      <c r="BG21" s="132"/>
      <c r="BH21" s="133"/>
      <c r="BI21" s="134"/>
      <c r="BJ21" s="133">
        <v>0</v>
      </c>
      <c r="BK21" s="133"/>
      <c r="BL21" s="133"/>
      <c r="BM21" s="131"/>
      <c r="BN21" s="131"/>
      <c r="BO21" s="135" t="s">
        <v>591</v>
      </c>
      <c r="BP21" s="132"/>
      <c r="BQ21" s="132"/>
      <c r="BR21" s="132"/>
      <c r="BS21" s="133"/>
      <c r="BT21" s="134"/>
      <c r="BU21" s="133">
        <v>0</v>
      </c>
      <c r="BV21" s="133" t="s">
        <v>398</v>
      </c>
      <c r="BW21" s="133" t="s">
        <v>398</v>
      </c>
      <c r="BX21" s="124"/>
      <c r="BY21" s="131"/>
      <c r="BZ21" s="131"/>
      <c r="CA21" s="131"/>
      <c r="CB21" s="131"/>
      <c r="CC21" s="131"/>
      <c r="CD21" s="131"/>
      <c r="CE21" s="131"/>
      <c r="CF21" s="129">
        <v>0</v>
      </c>
      <c r="CG21" s="131"/>
      <c r="CH21" s="131"/>
      <c r="CI21" s="131"/>
      <c r="CJ21" s="131"/>
      <c r="CK21" s="133">
        <v>0</v>
      </c>
      <c r="CL21" s="133" t="s">
        <v>398</v>
      </c>
      <c r="CM21" s="133" t="s">
        <v>398</v>
      </c>
      <c r="CN21" s="124"/>
      <c r="CO21" s="131"/>
    </row>
    <row r="22" spans="1:93" s="19" customFormat="1" ht="15" customHeight="1" x14ac:dyDescent="0.25">
      <c r="A22" s="9">
        <f t="shared" ref="A22:A51" si="1">A21+1</f>
        <v>8</v>
      </c>
      <c r="B22" s="10">
        <v>45809</v>
      </c>
      <c r="C22" s="10">
        <v>45838</v>
      </c>
      <c r="D22" s="12" t="s">
        <v>244</v>
      </c>
      <c r="E22" s="11">
        <v>45848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35113</v>
      </c>
      <c r="R22" s="23"/>
      <c r="S22" s="14">
        <v>161.69999999999999</v>
      </c>
      <c r="T22" s="14">
        <v>11.24</v>
      </c>
      <c r="U22" s="14">
        <v>181.8</v>
      </c>
      <c r="V22" s="24"/>
      <c r="W22" s="24"/>
      <c r="X22" s="11"/>
      <c r="Y22" s="11" t="s">
        <v>1413</v>
      </c>
      <c r="Z22" s="11" t="s">
        <v>1414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178.946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178.946</v>
      </c>
      <c r="BQ22" s="20">
        <v>179.75200000000001</v>
      </c>
      <c r="BR22" s="20">
        <v>0.752</v>
      </c>
      <c r="BS22" s="18">
        <v>179</v>
      </c>
      <c r="BT22" s="17" t="s">
        <v>42</v>
      </c>
      <c r="BU22" s="18">
        <v>179</v>
      </c>
      <c r="BV22" s="18" t="s">
        <v>1415</v>
      </c>
      <c r="BW22" s="18" t="s">
        <v>1416</v>
      </c>
      <c r="BX22" s="10">
        <v>46203</v>
      </c>
      <c r="BY22" s="11" t="s">
        <v>583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179</v>
      </c>
      <c r="CL22" s="18" t="s">
        <v>1415</v>
      </c>
      <c r="CM22" s="18" t="s">
        <v>1416</v>
      </c>
      <c r="CN22" s="10">
        <v>46203</v>
      </c>
      <c r="CO22" s="11" t="s">
        <v>583</v>
      </c>
    </row>
    <row r="23" spans="1:93" s="19" customFormat="1" ht="15" customHeight="1" x14ac:dyDescent="0.25">
      <c r="A23" s="123">
        <f t="shared" si="1"/>
        <v>9</v>
      </c>
      <c r="B23" s="124"/>
      <c r="C23" s="124"/>
      <c r="D23" s="125" t="s">
        <v>245</v>
      </c>
      <c r="E23" s="108" t="s">
        <v>42</v>
      </c>
      <c r="F23" s="125" t="s">
        <v>295</v>
      </c>
      <c r="G23" s="124">
        <v>45609</v>
      </c>
      <c r="H23" s="125" t="s">
        <v>54</v>
      </c>
      <c r="I23" s="126">
        <v>104003977</v>
      </c>
      <c r="J23" s="125" t="s">
        <v>55</v>
      </c>
      <c r="K23" s="125" t="s">
        <v>56</v>
      </c>
      <c r="L23" s="125" t="s">
        <v>57</v>
      </c>
      <c r="M23" s="125" t="s">
        <v>55</v>
      </c>
      <c r="N23" s="125" t="s">
        <v>56</v>
      </c>
      <c r="O23" s="125" t="s">
        <v>52</v>
      </c>
      <c r="P23" s="127">
        <v>2.8</v>
      </c>
      <c r="Q23" s="128"/>
      <c r="R23" s="129"/>
      <c r="S23" s="127"/>
      <c r="T23" s="127"/>
      <c r="U23" s="127"/>
      <c r="V23" s="130"/>
      <c r="W23" s="130"/>
      <c r="X23" s="131"/>
      <c r="Y23" s="131"/>
      <c r="Z23" s="131"/>
      <c r="AA23" s="131">
        <v>39206</v>
      </c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 t="s">
        <v>42</v>
      </c>
      <c r="BA23" s="131" t="s">
        <v>42</v>
      </c>
      <c r="BB23" s="131" t="s">
        <v>42</v>
      </c>
      <c r="BC23" s="127"/>
      <c r="BD23" s="127"/>
      <c r="BE23" s="132"/>
      <c r="BF23" s="132"/>
      <c r="BG23" s="132"/>
      <c r="BH23" s="133"/>
      <c r="BI23" s="134"/>
      <c r="BJ23" s="133">
        <v>0</v>
      </c>
      <c r="BK23" s="133"/>
      <c r="BL23" s="133"/>
      <c r="BM23" s="131"/>
      <c r="BN23" s="131"/>
      <c r="BO23" s="135" t="s">
        <v>181</v>
      </c>
      <c r="BP23" s="132"/>
      <c r="BQ23" s="132"/>
      <c r="BR23" s="132"/>
      <c r="BS23" s="133"/>
      <c r="BT23" s="134"/>
      <c r="BU23" s="133">
        <v>0</v>
      </c>
      <c r="BV23" s="133" t="s">
        <v>399</v>
      </c>
      <c r="BW23" s="133" t="s">
        <v>399</v>
      </c>
      <c r="BX23" s="124"/>
      <c r="BY23" s="131"/>
      <c r="BZ23" s="131"/>
      <c r="CA23" s="131"/>
      <c r="CB23" s="131"/>
      <c r="CC23" s="131"/>
      <c r="CD23" s="131"/>
      <c r="CE23" s="131"/>
      <c r="CF23" s="129">
        <v>0</v>
      </c>
      <c r="CG23" s="131"/>
      <c r="CH23" s="131"/>
      <c r="CI23" s="131"/>
      <c r="CJ23" s="131"/>
      <c r="CK23" s="133">
        <v>0</v>
      </c>
      <c r="CL23" s="133" t="s">
        <v>399</v>
      </c>
      <c r="CM23" s="133" t="s">
        <v>399</v>
      </c>
      <c r="CN23" s="124"/>
      <c r="CO23" s="131"/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400</v>
      </c>
      <c r="BW24" s="133" t="s">
        <v>400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400</v>
      </c>
      <c r="CM24" s="133" t="s">
        <v>400</v>
      </c>
      <c r="CN24" s="124"/>
      <c r="CO24" s="131"/>
    </row>
    <row r="25" spans="1:93" s="19" customFormat="1" ht="15" customHeight="1" x14ac:dyDescent="0.25">
      <c r="A25" s="180">
        <f t="shared" si="1"/>
        <v>11</v>
      </c>
      <c r="B25" s="124"/>
      <c r="C25" s="124"/>
      <c r="D25" s="125" t="s">
        <v>247</v>
      </c>
      <c r="E25" s="108" t="s">
        <v>42</v>
      </c>
      <c r="F25" s="125" t="s">
        <v>296</v>
      </c>
      <c r="G25" s="124">
        <v>45624</v>
      </c>
      <c r="H25" s="125" t="s">
        <v>138</v>
      </c>
      <c r="I25" s="125">
        <v>131283540</v>
      </c>
      <c r="J25" s="125" t="s">
        <v>44</v>
      </c>
      <c r="K25" s="125" t="s">
        <v>59</v>
      </c>
      <c r="L25" s="125" t="s">
        <v>139</v>
      </c>
      <c r="M25" s="125" t="s">
        <v>140</v>
      </c>
      <c r="N25" s="125" t="s">
        <v>141</v>
      </c>
      <c r="O25" s="125" t="s">
        <v>43</v>
      </c>
      <c r="P25" s="132">
        <v>2.004</v>
      </c>
      <c r="Q25" s="128"/>
      <c r="R25" s="129"/>
      <c r="S25" s="127"/>
      <c r="T25" s="127"/>
      <c r="U25" s="127"/>
      <c r="V25" s="130"/>
      <c r="W25" s="130"/>
      <c r="X25" s="131"/>
      <c r="Y25" s="131"/>
      <c r="Z25" s="131"/>
      <c r="AA25" s="131">
        <v>39377</v>
      </c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 t="s">
        <v>42</v>
      </c>
      <c r="BA25" s="131" t="s">
        <v>42</v>
      </c>
      <c r="BB25" s="131" t="s">
        <v>42</v>
      </c>
      <c r="BC25" s="127"/>
      <c r="BD25" s="127"/>
      <c r="BE25" s="132"/>
      <c r="BF25" s="132"/>
      <c r="BG25" s="132"/>
      <c r="BH25" s="133"/>
      <c r="BI25" s="134"/>
      <c r="BJ25" s="133">
        <v>0</v>
      </c>
      <c r="BK25" s="133"/>
      <c r="BL25" s="133"/>
      <c r="BM25" s="131"/>
      <c r="BN25" s="131"/>
      <c r="BO25" s="181" t="s">
        <v>591</v>
      </c>
      <c r="BP25" s="132"/>
      <c r="BQ25" s="132"/>
      <c r="BR25" s="132"/>
      <c r="BS25" s="133"/>
      <c r="BT25" s="134"/>
      <c r="BU25" s="133">
        <v>0</v>
      </c>
      <c r="BV25" s="133" t="s">
        <v>401</v>
      </c>
      <c r="BW25" s="133" t="s">
        <v>1417</v>
      </c>
      <c r="BX25" s="124"/>
      <c r="BY25" s="131"/>
      <c r="BZ25" s="135"/>
      <c r="CA25" s="132"/>
      <c r="CB25" s="132"/>
      <c r="CC25" s="132"/>
      <c r="CD25" s="133"/>
      <c r="CE25" s="134"/>
      <c r="CF25" s="133">
        <v>0</v>
      </c>
      <c r="CG25" s="133"/>
      <c r="CH25" s="133"/>
      <c r="CI25" s="131"/>
      <c r="CJ25" s="131"/>
      <c r="CK25" s="133">
        <v>0</v>
      </c>
      <c r="CL25" s="133" t="s">
        <v>401</v>
      </c>
      <c r="CM25" s="133" t="s">
        <v>401</v>
      </c>
      <c r="CN25" s="124"/>
      <c r="CO25" s="131"/>
    </row>
    <row r="26" spans="1:93" s="19" customFormat="1" ht="15" customHeight="1" x14ac:dyDescent="0.25">
      <c r="A26" s="9">
        <f t="shared" si="1"/>
        <v>12</v>
      </c>
      <c r="B26" s="10">
        <v>45809</v>
      </c>
      <c r="C26" s="10">
        <v>45838</v>
      </c>
      <c r="D26" s="12" t="s">
        <v>248</v>
      </c>
      <c r="E26" s="11">
        <v>45848</v>
      </c>
      <c r="F26" s="12" t="s">
        <v>297</v>
      </c>
      <c r="G26" s="10">
        <v>45589</v>
      </c>
      <c r="H26" s="12" t="s">
        <v>126</v>
      </c>
      <c r="I26" s="13">
        <v>829053852</v>
      </c>
      <c r="J26" s="12" t="s">
        <v>81</v>
      </c>
      <c r="K26" s="12" t="s">
        <v>82</v>
      </c>
      <c r="L26" s="12" t="s">
        <v>127</v>
      </c>
      <c r="M26" s="12" t="s">
        <v>81</v>
      </c>
      <c r="N26" s="12" t="s">
        <v>82</v>
      </c>
      <c r="O26" s="12" t="s">
        <v>63</v>
      </c>
      <c r="P26" s="14">
        <v>2</v>
      </c>
      <c r="Q26" s="15">
        <v>35263</v>
      </c>
      <c r="R26" s="23"/>
      <c r="S26" s="14">
        <v>392.23500000000001</v>
      </c>
      <c r="T26" s="14">
        <v>390.04899999999998</v>
      </c>
      <c r="U26" s="14">
        <v>433.90600000000001</v>
      </c>
      <c r="V26" s="24"/>
      <c r="W26" s="24"/>
      <c r="X26" s="11"/>
      <c r="Y26" s="11" t="s">
        <v>1418</v>
      </c>
      <c r="Z26" s="11" t="s">
        <v>1419</v>
      </c>
      <c r="AA26" s="11">
        <v>40176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 t="s">
        <v>128</v>
      </c>
      <c r="BA26" s="21">
        <v>440061.75</v>
      </c>
      <c r="BB26" s="10">
        <v>39486</v>
      </c>
      <c r="BC26" s="14">
        <v>422.65199999999999</v>
      </c>
      <c r="BD26" s="14">
        <v>0</v>
      </c>
      <c r="BE26" s="20" t="s">
        <v>42</v>
      </c>
      <c r="BF26" s="20" t="s">
        <v>42</v>
      </c>
      <c r="BG26" s="20" t="s">
        <v>42</v>
      </c>
      <c r="BH26" s="18" t="s">
        <v>42</v>
      </c>
      <c r="BI26" s="17" t="s">
        <v>42</v>
      </c>
      <c r="BJ26" s="18">
        <v>0</v>
      </c>
      <c r="BK26" s="18" t="s">
        <v>42</v>
      </c>
      <c r="BL26" s="18" t="s">
        <v>42</v>
      </c>
      <c r="BM26" s="11" t="s">
        <v>42</v>
      </c>
      <c r="BN26" s="11" t="s">
        <v>42</v>
      </c>
      <c r="BO26" s="16" t="s">
        <v>182</v>
      </c>
      <c r="BP26" s="20">
        <v>422.65199999999999</v>
      </c>
      <c r="BQ26" s="20">
        <v>423.27600000000001</v>
      </c>
      <c r="BR26" s="20">
        <v>0.27600000000000002</v>
      </c>
      <c r="BS26" s="18">
        <v>423</v>
      </c>
      <c r="BT26" s="17" t="s">
        <v>42</v>
      </c>
      <c r="BU26" s="18">
        <v>423</v>
      </c>
      <c r="BV26" s="18" t="s">
        <v>1420</v>
      </c>
      <c r="BW26" s="18" t="s">
        <v>1421</v>
      </c>
      <c r="BX26" s="10">
        <v>46203</v>
      </c>
      <c r="BY26" s="11" t="s">
        <v>583</v>
      </c>
      <c r="BZ26" s="11" t="s">
        <v>42</v>
      </c>
      <c r="CA26" s="11" t="s">
        <v>42</v>
      </c>
      <c r="CB26" s="11" t="s">
        <v>42</v>
      </c>
      <c r="CC26" s="11" t="s">
        <v>42</v>
      </c>
      <c r="CD26" s="11" t="s">
        <v>42</v>
      </c>
      <c r="CE26" s="11" t="s">
        <v>42</v>
      </c>
      <c r="CF26" s="23">
        <v>0</v>
      </c>
      <c r="CG26" s="11" t="s">
        <v>42</v>
      </c>
      <c r="CH26" s="11" t="s">
        <v>42</v>
      </c>
      <c r="CI26" s="11" t="s">
        <v>42</v>
      </c>
      <c r="CJ26" s="11" t="s">
        <v>42</v>
      </c>
      <c r="CK26" s="18">
        <v>423</v>
      </c>
      <c r="CL26" s="18" t="s">
        <v>1420</v>
      </c>
      <c r="CM26" s="18" t="s">
        <v>1421</v>
      </c>
      <c r="CN26" s="10">
        <v>46203</v>
      </c>
      <c r="CO26" s="11" t="s">
        <v>583</v>
      </c>
    </row>
    <row r="27" spans="1:93" s="19" customFormat="1" ht="15" customHeight="1" x14ac:dyDescent="0.25">
      <c r="A27" s="9">
        <f t="shared" si="1"/>
        <v>13</v>
      </c>
      <c r="B27" s="10">
        <v>45809</v>
      </c>
      <c r="C27" s="10">
        <v>45838</v>
      </c>
      <c r="D27" s="12" t="s">
        <v>249</v>
      </c>
      <c r="E27" s="11">
        <v>45849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35313</v>
      </c>
      <c r="R27" s="23"/>
      <c r="S27" s="14">
        <v>676.91499999999996</v>
      </c>
      <c r="T27" s="14">
        <v>1751.1089999999999</v>
      </c>
      <c r="U27" s="14">
        <v>667.87699999999995</v>
      </c>
      <c r="V27" s="24"/>
      <c r="W27" s="24"/>
      <c r="X27" s="11"/>
      <c r="Y27" s="11" t="s">
        <v>1422</v>
      </c>
      <c r="Z27" s="11" t="s">
        <v>1423</v>
      </c>
      <c r="AA27" s="11">
        <v>41254</v>
      </c>
      <c r="AB27" s="11" t="s">
        <v>1424</v>
      </c>
      <c r="AC27" s="11" t="s">
        <v>1425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634.63800000000003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634.63800000000003</v>
      </c>
      <c r="BQ27" s="20">
        <v>634.73400000000004</v>
      </c>
      <c r="BR27" s="20">
        <v>0.73399999999999999</v>
      </c>
      <c r="BS27" s="18">
        <v>634</v>
      </c>
      <c r="BT27" s="17" t="s">
        <v>42</v>
      </c>
      <c r="BU27" s="18">
        <v>634</v>
      </c>
      <c r="BV27" s="18" t="s">
        <v>1426</v>
      </c>
      <c r="BW27" s="18" t="s">
        <v>1427</v>
      </c>
      <c r="BX27" s="10">
        <v>46203</v>
      </c>
      <c r="BY27" s="11" t="s">
        <v>583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634</v>
      </c>
      <c r="CL27" s="18" t="s">
        <v>1426</v>
      </c>
      <c r="CM27" s="18" t="s">
        <v>1427</v>
      </c>
      <c r="CN27" s="10">
        <v>46203</v>
      </c>
      <c r="CO27" s="11" t="s">
        <v>583</v>
      </c>
    </row>
    <row r="28" spans="1:93" s="19" customFormat="1" ht="15" customHeight="1" x14ac:dyDescent="0.25">
      <c r="A28" s="9">
        <f t="shared" si="1"/>
        <v>14</v>
      </c>
      <c r="B28" s="10">
        <v>45809</v>
      </c>
      <c r="C28" s="10">
        <v>45838</v>
      </c>
      <c r="D28" s="12" t="s">
        <v>250</v>
      </c>
      <c r="E28" s="11">
        <v>45849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35313</v>
      </c>
      <c r="R28" s="23"/>
      <c r="S28" s="14">
        <v>486.125</v>
      </c>
      <c r="T28" s="14">
        <v>1264.489</v>
      </c>
      <c r="U28" s="14">
        <v>484.24299999999999</v>
      </c>
      <c r="V28" s="24"/>
      <c r="W28" s="24"/>
      <c r="X28" s="11"/>
      <c r="Y28" s="11" t="s">
        <v>1428</v>
      </c>
      <c r="Z28" s="11" t="s">
        <v>1429</v>
      </c>
      <c r="AA28" s="11">
        <v>41254</v>
      </c>
      <c r="AB28" s="11" t="s">
        <v>1430</v>
      </c>
      <c r="AC28" s="11" t="s">
        <v>1431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460.09800000000001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460.09800000000001</v>
      </c>
      <c r="BQ28" s="20">
        <v>461.048</v>
      </c>
      <c r="BR28" s="20">
        <v>4.8000000000000001E-2</v>
      </c>
      <c r="BS28" s="18">
        <v>461</v>
      </c>
      <c r="BT28" s="17" t="s">
        <v>42</v>
      </c>
      <c r="BU28" s="18">
        <v>461</v>
      </c>
      <c r="BV28" s="18" t="s">
        <v>1432</v>
      </c>
      <c r="BW28" s="18" t="s">
        <v>1433</v>
      </c>
      <c r="BX28" s="10">
        <v>46203</v>
      </c>
      <c r="BY28" s="11" t="s">
        <v>583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461</v>
      </c>
      <c r="CL28" s="18" t="s">
        <v>1432</v>
      </c>
      <c r="CM28" s="18" t="s">
        <v>1433</v>
      </c>
      <c r="CN28" s="10">
        <v>46203</v>
      </c>
      <c r="CO28" s="11" t="s">
        <v>583</v>
      </c>
    </row>
    <row r="29" spans="1:93" s="19" customFormat="1" ht="15" customHeight="1" x14ac:dyDescent="0.25">
      <c r="A29" s="123">
        <f t="shared" si="1"/>
        <v>15</v>
      </c>
      <c r="B29" s="124"/>
      <c r="C29" s="124"/>
      <c r="D29" s="125" t="s">
        <v>251</v>
      </c>
      <c r="E29" s="108" t="s">
        <v>42</v>
      </c>
      <c r="F29" s="125" t="s">
        <v>300</v>
      </c>
      <c r="G29" s="124">
        <v>45608</v>
      </c>
      <c r="H29" s="125" t="s">
        <v>142</v>
      </c>
      <c r="I29" s="126">
        <v>831915153</v>
      </c>
      <c r="J29" s="125" t="s">
        <v>44</v>
      </c>
      <c r="K29" s="125" t="s">
        <v>59</v>
      </c>
      <c r="L29" s="125" t="s">
        <v>143</v>
      </c>
      <c r="M29" s="125" t="s">
        <v>144</v>
      </c>
      <c r="N29" s="125" t="s">
        <v>145</v>
      </c>
      <c r="O29" s="125" t="s">
        <v>43</v>
      </c>
      <c r="P29" s="127">
        <v>3.044</v>
      </c>
      <c r="Q29" s="128"/>
      <c r="R29" s="129"/>
      <c r="S29" s="127"/>
      <c r="T29" s="127"/>
      <c r="U29" s="127"/>
      <c r="V29" s="130"/>
      <c r="W29" s="130"/>
      <c r="X29" s="131"/>
      <c r="Y29" s="131"/>
      <c r="Z29" s="131"/>
      <c r="AA29" s="131">
        <v>41637</v>
      </c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 t="s">
        <v>42</v>
      </c>
      <c r="BA29" s="131" t="s">
        <v>42</v>
      </c>
      <c r="BB29" s="131" t="s">
        <v>42</v>
      </c>
      <c r="BC29" s="127"/>
      <c r="BD29" s="127"/>
      <c r="BE29" s="132"/>
      <c r="BF29" s="132"/>
      <c r="BG29" s="132"/>
      <c r="BH29" s="133"/>
      <c r="BI29" s="134"/>
      <c r="BJ29" s="129">
        <v>0</v>
      </c>
      <c r="BK29" s="133"/>
      <c r="BL29" s="133"/>
      <c r="BM29" s="131"/>
      <c r="BN29" s="131"/>
      <c r="BO29" s="135" t="s">
        <v>591</v>
      </c>
      <c r="BP29" s="132"/>
      <c r="BQ29" s="132"/>
      <c r="BR29" s="132"/>
      <c r="BS29" s="133"/>
      <c r="BT29" s="134"/>
      <c r="BU29" s="133">
        <v>0</v>
      </c>
      <c r="BV29" s="133" t="s">
        <v>402</v>
      </c>
      <c r="BW29" s="133" t="s">
        <v>402</v>
      </c>
      <c r="BX29" s="124"/>
      <c r="BY29" s="131"/>
      <c r="BZ29" s="131"/>
      <c r="CA29" s="131"/>
      <c r="CB29" s="131"/>
      <c r="CC29" s="131"/>
      <c r="CD29" s="131"/>
      <c r="CE29" s="131"/>
      <c r="CF29" s="129">
        <v>0</v>
      </c>
      <c r="CG29" s="131"/>
      <c r="CH29" s="131"/>
      <c r="CI29" s="131"/>
      <c r="CJ29" s="131"/>
      <c r="CK29" s="133">
        <v>0</v>
      </c>
      <c r="CL29" s="133" t="s">
        <v>402</v>
      </c>
      <c r="CM29" s="133" t="s">
        <v>402</v>
      </c>
      <c r="CN29" s="124"/>
      <c r="CO29" s="131"/>
    </row>
    <row r="30" spans="1:93" s="19" customFormat="1" ht="15" customHeight="1" x14ac:dyDescent="0.25">
      <c r="A30" s="123">
        <f t="shared" si="1"/>
        <v>16</v>
      </c>
      <c r="B30" s="124"/>
      <c r="C30" s="124"/>
      <c r="D30" s="125" t="s">
        <v>252</v>
      </c>
      <c r="E30" s="108" t="s">
        <v>42</v>
      </c>
      <c r="F30" s="125" t="s">
        <v>301</v>
      </c>
      <c r="G30" s="124">
        <v>45589</v>
      </c>
      <c r="H30" s="125" t="s">
        <v>162</v>
      </c>
      <c r="I30" s="126">
        <v>813208144</v>
      </c>
      <c r="J30" s="125" t="s">
        <v>163</v>
      </c>
      <c r="K30" s="125" t="s">
        <v>164</v>
      </c>
      <c r="L30" s="125" t="s">
        <v>165</v>
      </c>
      <c r="M30" s="125" t="s">
        <v>163</v>
      </c>
      <c r="N30" s="125" t="s">
        <v>164</v>
      </c>
      <c r="O30" s="125" t="s">
        <v>43</v>
      </c>
      <c r="P30" s="127">
        <v>2</v>
      </c>
      <c r="Q30" s="128"/>
      <c r="R30" s="129"/>
      <c r="S30" s="127"/>
      <c r="T30" s="127"/>
      <c r="U30" s="127"/>
      <c r="V30" s="130"/>
      <c r="W30" s="130"/>
      <c r="X30" s="131"/>
      <c r="Y30" s="131"/>
      <c r="Z30" s="131"/>
      <c r="AA30" s="131">
        <v>41820</v>
      </c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 t="s">
        <v>166</v>
      </c>
      <c r="BA30" s="136">
        <v>700906.23</v>
      </c>
      <c r="BB30" s="124">
        <v>41943</v>
      </c>
      <c r="BC30" s="127"/>
      <c r="BD30" s="127"/>
      <c r="BE30" s="132"/>
      <c r="BF30" s="132"/>
      <c r="BG30" s="132"/>
      <c r="BH30" s="133"/>
      <c r="BI30" s="134"/>
      <c r="BJ30" s="129">
        <v>0</v>
      </c>
      <c r="BK30" s="133"/>
      <c r="BL30" s="133"/>
      <c r="BM30" s="131"/>
      <c r="BN30" s="131"/>
      <c r="BO30" s="135" t="s">
        <v>181</v>
      </c>
      <c r="BP30" s="132"/>
      <c r="BQ30" s="132"/>
      <c r="BR30" s="132"/>
      <c r="BS30" s="133"/>
      <c r="BT30" s="134"/>
      <c r="BU30" s="133">
        <v>0</v>
      </c>
      <c r="BV30" s="133" t="s">
        <v>403</v>
      </c>
      <c r="BW30" s="133" t="s">
        <v>403</v>
      </c>
      <c r="BX30" s="124"/>
      <c r="BY30" s="131"/>
      <c r="BZ30" s="131"/>
      <c r="CA30" s="131"/>
      <c r="CB30" s="131"/>
      <c r="CC30" s="131"/>
      <c r="CD30" s="131"/>
      <c r="CE30" s="131"/>
      <c r="CF30" s="129">
        <v>0</v>
      </c>
      <c r="CG30" s="131"/>
      <c r="CH30" s="131"/>
      <c r="CI30" s="131"/>
      <c r="CJ30" s="131"/>
      <c r="CK30" s="133">
        <v>0</v>
      </c>
      <c r="CL30" s="133" t="s">
        <v>403</v>
      </c>
      <c r="CM30" s="133" t="s">
        <v>403</v>
      </c>
      <c r="CN30" s="124"/>
      <c r="CO30" s="131"/>
    </row>
    <row r="31" spans="1:93" s="19" customFormat="1" ht="15" customHeight="1" x14ac:dyDescent="0.25">
      <c r="A31" s="9">
        <f t="shared" si="1"/>
        <v>17</v>
      </c>
      <c r="B31" s="10">
        <v>45809</v>
      </c>
      <c r="C31" s="10">
        <v>45838</v>
      </c>
      <c r="D31" s="12" t="s">
        <v>253</v>
      </c>
      <c r="E31" s="11">
        <v>45845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35280</v>
      </c>
      <c r="R31" s="23"/>
      <c r="S31" s="14">
        <v>716.18</v>
      </c>
      <c r="T31" s="14">
        <v>716.18</v>
      </c>
      <c r="U31" s="14">
        <v>760.41</v>
      </c>
      <c r="V31" s="24"/>
      <c r="W31" s="24"/>
      <c r="X31" s="11"/>
      <c r="Y31" s="11" t="s">
        <v>1434</v>
      </c>
      <c r="Z31" s="11" t="s">
        <v>1435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737.31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591</v>
      </c>
      <c r="BP31" s="20">
        <v>737.31</v>
      </c>
      <c r="BQ31" s="20">
        <v>738.12800000000004</v>
      </c>
      <c r="BR31" s="20">
        <v>0.128</v>
      </c>
      <c r="BS31" s="18">
        <v>738</v>
      </c>
      <c r="BT31" s="17" t="s">
        <v>42</v>
      </c>
      <c r="BU31" s="18">
        <v>738</v>
      </c>
      <c r="BV31" s="18" t="s">
        <v>1436</v>
      </c>
      <c r="BW31" s="18" t="s">
        <v>1437</v>
      </c>
      <c r="BX31" s="10">
        <v>46203</v>
      </c>
      <c r="BY31" s="11" t="s">
        <v>583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738</v>
      </c>
      <c r="CL31" s="18" t="s">
        <v>1436</v>
      </c>
      <c r="CM31" s="18" t="s">
        <v>1437</v>
      </c>
      <c r="CN31" s="10">
        <v>46203</v>
      </c>
      <c r="CO31" s="11" t="s">
        <v>583</v>
      </c>
    </row>
    <row r="32" spans="1:93" s="19" customFormat="1" ht="15" customHeight="1" x14ac:dyDescent="0.25">
      <c r="A32" s="9">
        <f t="shared" si="1"/>
        <v>18</v>
      </c>
      <c r="B32" s="10">
        <v>45809</v>
      </c>
      <c r="C32" s="10">
        <v>45838</v>
      </c>
      <c r="D32" s="12" t="s">
        <v>254</v>
      </c>
      <c r="E32" s="11">
        <v>45847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35263</v>
      </c>
      <c r="R32" s="23"/>
      <c r="S32" s="14">
        <v>185.80600000000001</v>
      </c>
      <c r="T32" s="14">
        <v>185.80600000000001</v>
      </c>
      <c r="U32" s="14">
        <v>187.11500000000001</v>
      </c>
      <c r="V32" s="24"/>
      <c r="W32" s="24"/>
      <c r="X32" s="11"/>
      <c r="Y32" s="11" t="s">
        <v>1438</v>
      </c>
      <c r="Z32" s="11" t="s">
        <v>1439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166.33600000000001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166.33600000000001</v>
      </c>
      <c r="BQ32" s="20">
        <v>166.53100000000001</v>
      </c>
      <c r="BR32" s="20">
        <v>0.53100000000000003</v>
      </c>
      <c r="BS32" s="18">
        <v>166</v>
      </c>
      <c r="BT32" s="17" t="s">
        <v>42</v>
      </c>
      <c r="BU32" s="18">
        <v>166</v>
      </c>
      <c r="BV32" s="18" t="s">
        <v>1440</v>
      </c>
      <c r="BW32" s="18" t="s">
        <v>1441</v>
      </c>
      <c r="BX32" s="10">
        <v>46203</v>
      </c>
      <c r="BY32" s="11" t="s">
        <v>583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166</v>
      </c>
      <c r="CL32" s="18" t="s">
        <v>1440</v>
      </c>
      <c r="CM32" s="18" t="s">
        <v>1441</v>
      </c>
      <c r="CN32" s="10">
        <v>46203</v>
      </c>
      <c r="CO32" s="11" t="s">
        <v>583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591</v>
      </c>
      <c r="BP33" s="132"/>
      <c r="BQ33" s="132"/>
      <c r="BR33" s="132"/>
      <c r="BS33" s="133"/>
      <c r="BT33" s="134"/>
      <c r="BU33" s="133">
        <v>0</v>
      </c>
      <c r="BV33" s="133" t="s">
        <v>404</v>
      </c>
      <c r="BW33" s="133" t="s">
        <v>404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404</v>
      </c>
      <c r="CM33" s="133" t="s">
        <v>404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45809</v>
      </c>
      <c r="C34" s="10">
        <v>45838</v>
      </c>
      <c r="D34" s="12" t="s">
        <v>256</v>
      </c>
      <c r="E34" s="11">
        <v>45848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35317</v>
      </c>
      <c r="R34" s="23"/>
      <c r="S34" s="14">
        <v>3594.0140000000001</v>
      </c>
      <c r="T34" s="14">
        <v>1497.2159999999999</v>
      </c>
      <c r="U34" s="14">
        <v>3168.5</v>
      </c>
      <c r="V34" s="24"/>
      <c r="W34" s="24"/>
      <c r="X34" s="11"/>
      <c r="Y34" s="11" t="s">
        <v>1442</v>
      </c>
      <c r="Z34" s="11" t="s">
        <v>694</v>
      </c>
      <c r="AA34" s="11">
        <v>38681</v>
      </c>
      <c r="AB34" s="11" t="s">
        <v>1087</v>
      </c>
      <c r="AC34" s="11" t="s">
        <v>1319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3014.0340000000001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591</v>
      </c>
      <c r="BP34" s="20">
        <v>3014.0340000000001</v>
      </c>
      <c r="BQ34" s="20">
        <v>3014.2570000000001</v>
      </c>
      <c r="BR34" s="20">
        <v>0.25700000000000001</v>
      </c>
      <c r="BS34" s="18">
        <v>3014</v>
      </c>
      <c r="BT34" s="17" t="s">
        <v>42</v>
      </c>
      <c r="BU34" s="18">
        <v>3014</v>
      </c>
      <c r="BV34" s="18" t="s">
        <v>1443</v>
      </c>
      <c r="BW34" s="18" t="s">
        <v>1444</v>
      </c>
      <c r="BX34" s="10">
        <v>46203</v>
      </c>
      <c r="BY34" s="11" t="s">
        <v>583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3014</v>
      </c>
      <c r="CL34" s="18" t="s">
        <v>1443</v>
      </c>
      <c r="CM34" s="18" t="s">
        <v>1444</v>
      </c>
      <c r="CN34" s="10">
        <v>46203</v>
      </c>
      <c r="CO34" s="11" t="s">
        <v>583</v>
      </c>
    </row>
    <row r="35" spans="1:93" s="19" customFormat="1" ht="15" customHeight="1" x14ac:dyDescent="0.25">
      <c r="A35" s="9">
        <f t="shared" si="1"/>
        <v>21</v>
      </c>
      <c r="B35" s="10">
        <v>45809</v>
      </c>
      <c r="C35" s="10">
        <v>45838</v>
      </c>
      <c r="D35" s="12" t="s">
        <v>257</v>
      </c>
      <c r="E35" s="11">
        <v>45848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35312</v>
      </c>
      <c r="R35" s="23"/>
      <c r="S35" s="14">
        <v>1062</v>
      </c>
      <c r="T35" s="14">
        <v>394.10399999999998</v>
      </c>
      <c r="U35" s="14">
        <v>1357.8</v>
      </c>
      <c r="V35" s="24"/>
      <c r="W35" s="24"/>
      <c r="X35" s="11"/>
      <c r="Y35" s="11" t="s">
        <v>1445</v>
      </c>
      <c r="Z35" s="11" t="s">
        <v>1446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1267.3900000000001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591</v>
      </c>
      <c r="BP35" s="20">
        <v>1267.3900000000001</v>
      </c>
      <c r="BQ35" s="20">
        <v>1267.3900000000001</v>
      </c>
      <c r="BR35" s="20">
        <v>0.39</v>
      </c>
      <c r="BS35" s="18">
        <v>1267</v>
      </c>
      <c r="BT35" s="17" t="s">
        <v>42</v>
      </c>
      <c r="BU35" s="18">
        <v>1267</v>
      </c>
      <c r="BV35" s="18" t="s">
        <v>1447</v>
      </c>
      <c r="BW35" s="18" t="s">
        <v>1448</v>
      </c>
      <c r="BX35" s="10">
        <v>46203</v>
      </c>
      <c r="BY35" s="11" t="s">
        <v>583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1267</v>
      </c>
      <c r="CL35" s="18" t="s">
        <v>1447</v>
      </c>
      <c r="CM35" s="18" t="s">
        <v>1448</v>
      </c>
      <c r="CN35" s="10">
        <v>46203</v>
      </c>
      <c r="CO35" s="11" t="s">
        <v>583</v>
      </c>
    </row>
    <row r="36" spans="1:93" s="19" customFormat="1" ht="15" customHeight="1" x14ac:dyDescent="0.25">
      <c r="A36" s="9">
        <f t="shared" si="1"/>
        <v>22</v>
      </c>
      <c r="B36" s="10">
        <v>45809</v>
      </c>
      <c r="C36" s="10">
        <v>45838</v>
      </c>
      <c r="D36" s="12" t="s">
        <v>258</v>
      </c>
      <c r="E36" s="11">
        <v>45849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35305</v>
      </c>
      <c r="R36" s="23"/>
      <c r="S36" s="14">
        <v>8010.7070000000003</v>
      </c>
      <c r="T36" s="14">
        <v>5078.4009999999998</v>
      </c>
      <c r="U36" s="14">
        <v>7098</v>
      </c>
      <c r="V36" s="24"/>
      <c r="W36" s="24"/>
      <c r="X36" s="11"/>
      <c r="Y36" s="11" t="s">
        <v>1449</v>
      </c>
      <c r="Z36" s="11" t="s">
        <v>1450</v>
      </c>
      <c r="AA36" s="11">
        <v>39198</v>
      </c>
      <c r="AB36" s="11" t="s">
        <v>1451</v>
      </c>
      <c r="AC36" s="11" t="s">
        <v>1452</v>
      </c>
      <c r="AD36" s="11">
        <v>39198</v>
      </c>
      <c r="AE36" s="11" t="s">
        <v>1453</v>
      </c>
      <c r="AF36" s="11" t="s">
        <v>1454</v>
      </c>
      <c r="AG36" s="11">
        <v>39198</v>
      </c>
      <c r="AH36" s="11"/>
      <c r="AI36" s="11"/>
      <c r="AJ36" s="11"/>
      <c r="AK36" s="11" t="s">
        <v>1455</v>
      </c>
      <c r="AL36" s="11" t="s">
        <v>1456</v>
      </c>
      <c r="AM36" s="11">
        <v>39198</v>
      </c>
      <c r="AN36" s="11" t="s">
        <v>1457</v>
      </c>
      <c r="AO36" s="11" t="s">
        <v>1458</v>
      </c>
      <c r="AP36" s="11">
        <v>39198</v>
      </c>
      <c r="AQ36" s="11" t="s">
        <v>1459</v>
      </c>
      <c r="AR36" s="11" t="s">
        <v>1460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6661.1170000000002</v>
      </c>
      <c r="BD36" s="14">
        <v>0</v>
      </c>
      <c r="BE36" s="14">
        <v>6661.1170000000002</v>
      </c>
      <c r="BF36" s="20">
        <v>6662.0870000000004</v>
      </c>
      <c r="BG36" s="20">
        <v>8.6999999999999994E-2</v>
      </c>
      <c r="BH36" s="18">
        <v>6662</v>
      </c>
      <c r="BI36" s="17" t="s">
        <v>42</v>
      </c>
      <c r="BJ36" s="15">
        <v>6662</v>
      </c>
      <c r="BK36" s="12" t="s">
        <v>1461</v>
      </c>
      <c r="BL36" s="12" t="s">
        <v>1462</v>
      </c>
      <c r="BM36" s="10">
        <v>46203</v>
      </c>
      <c r="BN36" s="11" t="s">
        <v>583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6662</v>
      </c>
      <c r="CL36" s="12" t="s">
        <v>1461</v>
      </c>
      <c r="CM36" s="12" t="s">
        <v>1462</v>
      </c>
      <c r="CN36" s="10">
        <v>46203</v>
      </c>
      <c r="CO36" s="11" t="s">
        <v>583</v>
      </c>
    </row>
    <row r="37" spans="1:93" s="19" customFormat="1" ht="15" customHeight="1" x14ac:dyDescent="0.25">
      <c r="A37" s="9">
        <f t="shared" si="1"/>
        <v>23</v>
      </c>
      <c r="B37" s="10">
        <v>45809</v>
      </c>
      <c r="C37" s="10">
        <v>45838</v>
      </c>
      <c r="D37" s="12" t="s">
        <v>259</v>
      </c>
      <c r="E37" s="11">
        <v>45848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35313</v>
      </c>
      <c r="R37" s="23"/>
      <c r="S37" s="14">
        <v>3599</v>
      </c>
      <c r="T37" s="14">
        <v>2094.817</v>
      </c>
      <c r="U37" s="14">
        <v>3529.2</v>
      </c>
      <c r="V37" s="24"/>
      <c r="W37" s="24"/>
      <c r="X37" s="11"/>
      <c r="Y37" s="11" t="s">
        <v>1463</v>
      </c>
      <c r="Z37" s="11" t="s">
        <v>1464</v>
      </c>
      <c r="AA37" s="11">
        <v>38471</v>
      </c>
      <c r="AB37" s="11" t="s">
        <v>1465</v>
      </c>
      <c r="AC37" s="11" t="s">
        <v>1466</v>
      </c>
      <c r="AD37" s="11">
        <v>38471</v>
      </c>
      <c r="AE37" s="11" t="s">
        <v>1467</v>
      </c>
      <c r="AF37" s="11" t="s">
        <v>1468</v>
      </c>
      <c r="AG37" s="11">
        <v>39925</v>
      </c>
      <c r="AH37" s="11" t="s">
        <v>1469</v>
      </c>
      <c r="AI37" s="11" t="s">
        <v>1470</v>
      </c>
      <c r="AJ37" s="11">
        <v>39925</v>
      </c>
      <c r="AK37" s="11" t="s">
        <v>1471</v>
      </c>
      <c r="AL37" s="11" t="s">
        <v>1472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3373.5430000000001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3373.5430000000001</v>
      </c>
      <c r="BQ37" s="20">
        <v>3373.74</v>
      </c>
      <c r="BR37" s="20">
        <v>0</v>
      </c>
      <c r="BS37" s="18">
        <v>2645</v>
      </c>
      <c r="BT37" s="17" t="s">
        <v>42</v>
      </c>
      <c r="BU37" s="18">
        <v>2645</v>
      </c>
      <c r="BV37" s="18" t="s">
        <v>1473</v>
      </c>
      <c r="BW37" s="18" t="s">
        <v>1474</v>
      </c>
      <c r="BX37" s="10">
        <v>46203</v>
      </c>
      <c r="BY37" s="11" t="s">
        <v>583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2645</v>
      </c>
      <c r="CL37" s="18" t="s">
        <v>1473</v>
      </c>
      <c r="CM37" s="18" t="s">
        <v>1474</v>
      </c>
      <c r="CN37" s="10">
        <v>46203</v>
      </c>
      <c r="CO37" s="11" t="s">
        <v>583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405</v>
      </c>
      <c r="BL38" s="125" t="s">
        <v>405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405</v>
      </c>
      <c r="CM38" s="125" t="s">
        <v>405</v>
      </c>
      <c r="CN38" s="124"/>
      <c r="CO38" s="131"/>
    </row>
    <row r="39" spans="1:93" s="19" customFormat="1" ht="15" customHeight="1" x14ac:dyDescent="0.25">
      <c r="A39" s="85">
        <f t="shared" si="1"/>
        <v>25</v>
      </c>
      <c r="B39" s="10">
        <v>45809</v>
      </c>
      <c r="C39" s="10">
        <v>45838</v>
      </c>
      <c r="D39" s="12" t="s">
        <v>261</v>
      </c>
      <c r="E39" s="11">
        <v>45845</v>
      </c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23">
        <v>35351</v>
      </c>
      <c r="R39" s="23"/>
      <c r="S39" s="20">
        <v>2459.6999999999998</v>
      </c>
      <c r="T39" s="20">
        <v>2459.6999999999998</v>
      </c>
      <c r="U39" s="20">
        <v>2380.9</v>
      </c>
      <c r="V39" s="24"/>
      <c r="W39" s="24"/>
      <c r="X39" s="11"/>
      <c r="Y39" s="11"/>
      <c r="Z39" s="11"/>
      <c r="AA39" s="11">
        <v>41153</v>
      </c>
      <c r="AB39" s="11" t="s">
        <v>1475</v>
      </c>
      <c r="AC39" s="11" t="s">
        <v>1476</v>
      </c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20">
        <v>2102.636</v>
      </c>
      <c r="BD39" s="20">
        <v>0</v>
      </c>
      <c r="BE39" s="20">
        <v>2102.636</v>
      </c>
      <c r="BF39" s="20">
        <v>2103.1219999999998</v>
      </c>
      <c r="BG39" s="20">
        <v>0.122</v>
      </c>
      <c r="BH39" s="18">
        <v>2103</v>
      </c>
      <c r="BI39" s="17" t="s">
        <v>42</v>
      </c>
      <c r="BJ39" s="18">
        <v>2103</v>
      </c>
      <c r="BK39" s="12" t="s">
        <v>1477</v>
      </c>
      <c r="BL39" s="12" t="s">
        <v>1478</v>
      </c>
      <c r="BM39" s="10">
        <v>46203</v>
      </c>
      <c r="BN39" s="11" t="s">
        <v>583</v>
      </c>
      <c r="BO39" s="18" t="s">
        <v>42</v>
      </c>
      <c r="BP39" s="20" t="s">
        <v>42</v>
      </c>
      <c r="BQ39" s="20" t="s">
        <v>42</v>
      </c>
      <c r="BR39" s="20" t="s">
        <v>42</v>
      </c>
      <c r="BS39" s="18" t="s">
        <v>42</v>
      </c>
      <c r="BT39" s="17" t="s">
        <v>42</v>
      </c>
      <c r="BU39" s="23">
        <v>0</v>
      </c>
      <c r="BV39" s="12" t="s">
        <v>42</v>
      </c>
      <c r="BW39" s="12" t="s">
        <v>42</v>
      </c>
      <c r="BX39" s="11"/>
      <c r="BY39" s="11"/>
      <c r="BZ39" s="11" t="s">
        <v>42</v>
      </c>
      <c r="CA39" s="11" t="s">
        <v>42</v>
      </c>
      <c r="CB39" s="11" t="s">
        <v>42</v>
      </c>
      <c r="CC39" s="11" t="s">
        <v>42</v>
      </c>
      <c r="CD39" s="11" t="s">
        <v>42</v>
      </c>
      <c r="CE39" s="11" t="s">
        <v>42</v>
      </c>
      <c r="CF39" s="23">
        <v>0</v>
      </c>
      <c r="CG39" s="11" t="s">
        <v>42</v>
      </c>
      <c r="CH39" s="11" t="s">
        <v>42</v>
      </c>
      <c r="CI39" s="11" t="s">
        <v>42</v>
      </c>
      <c r="CJ39" s="11" t="s">
        <v>42</v>
      </c>
      <c r="CK39" s="15">
        <v>2103</v>
      </c>
      <c r="CL39" s="12" t="s">
        <v>1477</v>
      </c>
      <c r="CM39" s="12" t="s">
        <v>1478</v>
      </c>
      <c r="CN39" s="10">
        <v>46203</v>
      </c>
      <c r="CO39" s="11" t="s">
        <v>583</v>
      </c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1479</v>
      </c>
      <c r="BW40" s="133" t="s">
        <v>1480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406</v>
      </c>
      <c r="CM40" s="133" t="s">
        <v>406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45809</v>
      </c>
      <c r="C41" s="10">
        <v>45838</v>
      </c>
      <c r="D41" s="12" t="s">
        <v>263</v>
      </c>
      <c r="E41" s="11">
        <v>45846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35315</v>
      </c>
      <c r="R41" s="23"/>
      <c r="S41" s="14">
        <v>10618.2</v>
      </c>
      <c r="T41" s="14">
        <v>4989.51</v>
      </c>
      <c r="U41" s="14">
        <v>13046.444</v>
      </c>
      <c r="V41" s="24"/>
      <c r="W41" s="24"/>
      <c r="X41" s="11"/>
      <c r="Y41" s="11" t="s">
        <v>1481</v>
      </c>
      <c r="Z41" s="11" t="s">
        <v>1482</v>
      </c>
      <c r="AA41" s="11">
        <v>45141</v>
      </c>
      <c r="AB41" s="11" t="s">
        <v>1483</v>
      </c>
      <c r="AC41" s="11" t="s">
        <v>1484</v>
      </c>
      <c r="AD41" s="11">
        <v>45141</v>
      </c>
      <c r="AE41" s="11" t="s">
        <v>1485</v>
      </c>
      <c r="AF41" s="11" t="s">
        <v>1486</v>
      </c>
      <c r="AG41" s="11">
        <v>45141</v>
      </c>
      <c r="AH41" s="11"/>
      <c r="AI41" s="11"/>
      <c r="AJ41" s="11">
        <v>34144</v>
      </c>
      <c r="AK41" s="11"/>
      <c r="AL41" s="11"/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12125.341</v>
      </c>
      <c r="BD41" s="14">
        <v>0</v>
      </c>
      <c r="BE41" s="20">
        <v>12125.341</v>
      </c>
      <c r="BF41" s="20">
        <v>12125.684999999999</v>
      </c>
      <c r="BG41" s="20">
        <v>0</v>
      </c>
      <c r="BH41" s="18">
        <v>11098</v>
      </c>
      <c r="BI41" s="17" t="s">
        <v>42</v>
      </c>
      <c r="BJ41" s="18">
        <v>11098</v>
      </c>
      <c r="BK41" s="12" t="s">
        <v>1487</v>
      </c>
      <c r="BL41" s="12" t="s">
        <v>1488</v>
      </c>
      <c r="BM41" s="10">
        <v>46203</v>
      </c>
      <c r="BN41" s="11" t="s">
        <v>583</v>
      </c>
      <c r="BO41" s="16" t="s">
        <v>591</v>
      </c>
      <c r="BP41" s="20">
        <v>0</v>
      </c>
      <c r="BQ41" s="20">
        <v>0</v>
      </c>
      <c r="BR41" s="20">
        <v>0</v>
      </c>
      <c r="BS41" s="18">
        <v>0</v>
      </c>
      <c r="BT41" s="17" t="s">
        <v>42</v>
      </c>
      <c r="BU41" s="15">
        <v>0</v>
      </c>
      <c r="BV41" s="12" t="s">
        <v>407</v>
      </c>
      <c r="BW41" s="12" t="s">
        <v>407</v>
      </c>
      <c r="BX41" s="10"/>
      <c r="BY41" s="11"/>
      <c r="BZ41" s="22" t="s">
        <v>183</v>
      </c>
      <c r="CA41" s="20">
        <v>0</v>
      </c>
      <c r="CB41" s="20">
        <v>0</v>
      </c>
      <c r="CC41" s="20">
        <v>0</v>
      </c>
      <c r="CD41" s="18">
        <v>0</v>
      </c>
      <c r="CE41" s="17" t="s">
        <v>42</v>
      </c>
      <c r="CF41" s="23">
        <v>0</v>
      </c>
      <c r="CG41" s="12" t="s">
        <v>407</v>
      </c>
      <c r="CH41" s="12" t="s">
        <v>407</v>
      </c>
      <c r="CI41" s="10"/>
      <c r="CJ41" s="11"/>
      <c r="CK41" s="18">
        <v>11098</v>
      </c>
      <c r="CL41" s="12" t="s">
        <v>1487</v>
      </c>
      <c r="CM41" s="12" t="s">
        <v>1488</v>
      </c>
      <c r="CN41" s="10">
        <v>46203</v>
      </c>
      <c r="CO41" s="11" t="s">
        <v>583</v>
      </c>
    </row>
    <row r="42" spans="1:93" s="19" customFormat="1" ht="15" customHeight="1" x14ac:dyDescent="0.25">
      <c r="A42" s="9">
        <f t="shared" si="1"/>
        <v>28</v>
      </c>
      <c r="B42" s="10">
        <v>45809</v>
      </c>
      <c r="C42" s="10">
        <v>45838</v>
      </c>
      <c r="D42" s="12" t="s">
        <v>264</v>
      </c>
      <c r="E42" s="11">
        <v>45848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35313</v>
      </c>
      <c r="R42" s="23"/>
      <c r="S42" s="14">
        <v>23959</v>
      </c>
      <c r="T42" s="14">
        <v>11210</v>
      </c>
      <c r="U42" s="14">
        <v>24848.614000000001</v>
      </c>
      <c r="V42" s="24">
        <v>20.58</v>
      </c>
      <c r="W42" s="24">
        <v>80.099999999999994</v>
      </c>
      <c r="X42" s="11">
        <v>39505</v>
      </c>
      <c r="Y42" s="11" t="s">
        <v>1489</v>
      </c>
      <c r="Z42" s="11" t="s">
        <v>1490</v>
      </c>
      <c r="AA42" s="11">
        <v>45245</v>
      </c>
      <c r="AB42" s="11" t="s">
        <v>1491</v>
      </c>
      <c r="AC42" s="11" t="s">
        <v>1492</v>
      </c>
      <c r="AD42" s="11">
        <v>45245</v>
      </c>
      <c r="AE42" s="11" t="s">
        <v>1493</v>
      </c>
      <c r="AF42" s="11" t="s">
        <v>1494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22784.757000000001</v>
      </c>
      <c r="BD42" s="14">
        <v>0</v>
      </c>
      <c r="BE42" s="20">
        <v>20315.612000000001</v>
      </c>
      <c r="BF42" s="20">
        <v>20316.333999999999</v>
      </c>
      <c r="BG42" s="20">
        <v>0</v>
      </c>
      <c r="BH42" s="18">
        <v>20316</v>
      </c>
      <c r="BI42" s="17" t="s">
        <v>42</v>
      </c>
      <c r="BJ42" s="18">
        <v>20316</v>
      </c>
      <c r="BK42" s="12" t="s">
        <v>1495</v>
      </c>
      <c r="BL42" s="12" t="s">
        <v>1496</v>
      </c>
      <c r="BM42" s="10">
        <v>46203</v>
      </c>
      <c r="BN42" s="11" t="s">
        <v>583</v>
      </c>
      <c r="BO42" s="16" t="s">
        <v>591</v>
      </c>
      <c r="BP42" s="20">
        <v>2469.145</v>
      </c>
      <c r="BQ42" s="20">
        <v>2469.9290000000001</v>
      </c>
      <c r="BR42" s="20">
        <v>0</v>
      </c>
      <c r="BS42" s="18">
        <v>2469</v>
      </c>
      <c r="BT42" s="17" t="s">
        <v>42</v>
      </c>
      <c r="BU42" s="18">
        <v>2469</v>
      </c>
      <c r="BV42" s="12" t="s">
        <v>1496</v>
      </c>
      <c r="BW42" s="12" t="s">
        <v>1497</v>
      </c>
      <c r="BX42" s="10">
        <v>46203</v>
      </c>
      <c r="BY42" s="11" t="s">
        <v>583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22759</v>
      </c>
      <c r="CL42" s="12" t="s">
        <v>1495</v>
      </c>
      <c r="CM42" s="12" t="s">
        <v>1498</v>
      </c>
      <c r="CN42" s="10">
        <v>46203</v>
      </c>
      <c r="CO42" s="11" t="s">
        <v>583</v>
      </c>
    </row>
    <row r="43" spans="1:93" s="19" customFormat="1" ht="15" customHeight="1" x14ac:dyDescent="0.25">
      <c r="A43" s="9">
        <f t="shared" si="1"/>
        <v>29</v>
      </c>
      <c r="B43" s="10">
        <v>45809</v>
      </c>
      <c r="C43" s="10">
        <v>45838</v>
      </c>
      <c r="D43" s="12" t="s">
        <v>265</v>
      </c>
      <c r="E43" s="11">
        <v>45848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35316</v>
      </c>
      <c r="R43" s="23"/>
      <c r="S43" s="14">
        <v>38953</v>
      </c>
      <c r="T43" s="14">
        <v>35624.910000000003</v>
      </c>
      <c r="U43" s="14">
        <v>13991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1499</v>
      </c>
      <c r="AX43" s="11" t="s">
        <v>1500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10491.569</v>
      </c>
      <c r="BD43" s="14">
        <v>0</v>
      </c>
      <c r="BE43" s="20">
        <v>10491.569</v>
      </c>
      <c r="BF43" s="20">
        <v>10491.691999999999</v>
      </c>
      <c r="BG43" s="20">
        <v>0.69199999999999995</v>
      </c>
      <c r="BH43" s="18">
        <v>10491</v>
      </c>
      <c r="BI43" s="17" t="s">
        <v>42</v>
      </c>
      <c r="BJ43" s="18">
        <v>10491</v>
      </c>
      <c r="BK43" s="12" t="s">
        <v>1501</v>
      </c>
      <c r="BL43" s="12" t="s">
        <v>1502</v>
      </c>
      <c r="BM43" s="10">
        <v>46203</v>
      </c>
      <c r="BN43" s="11" t="s">
        <v>583</v>
      </c>
      <c r="BO43" s="16" t="s">
        <v>591</v>
      </c>
      <c r="BP43" s="20">
        <v>0</v>
      </c>
      <c r="BQ43" s="20">
        <v>0.64900000000000002</v>
      </c>
      <c r="BR43" s="20">
        <v>0.64900000000000002</v>
      </c>
      <c r="BS43" s="18">
        <v>0</v>
      </c>
      <c r="BT43" s="17" t="s">
        <v>42</v>
      </c>
      <c r="BU43" s="18">
        <v>0</v>
      </c>
      <c r="BV43" s="12" t="s">
        <v>1503</v>
      </c>
      <c r="BW43" s="12" t="s">
        <v>408</v>
      </c>
      <c r="BX43" s="10"/>
      <c r="BY43" s="11"/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408</v>
      </c>
      <c r="CH43" s="12" t="s">
        <v>408</v>
      </c>
      <c r="CI43" s="11"/>
      <c r="CJ43" s="11"/>
      <c r="CK43" s="18">
        <v>10491</v>
      </c>
      <c r="CL43" s="12" t="s">
        <v>1501</v>
      </c>
      <c r="CM43" s="12" t="s">
        <v>1502</v>
      </c>
      <c r="CN43" s="10">
        <v>46203</v>
      </c>
      <c r="CO43" s="11" t="s">
        <v>583</v>
      </c>
    </row>
    <row r="44" spans="1:93" s="19" customFormat="1" ht="15" customHeight="1" x14ac:dyDescent="0.25">
      <c r="A44" s="9">
        <f t="shared" si="1"/>
        <v>30</v>
      </c>
      <c r="B44" s="10">
        <v>45809</v>
      </c>
      <c r="C44" s="10">
        <v>45838</v>
      </c>
      <c r="D44" s="12" t="s">
        <v>267</v>
      </c>
      <c r="E44" s="11">
        <v>45848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35314</v>
      </c>
      <c r="R44" s="23"/>
      <c r="S44" s="14">
        <v>65325.118999999999</v>
      </c>
      <c r="T44" s="14">
        <v>39852.184000000001</v>
      </c>
      <c r="U44" s="14">
        <v>22820.49</v>
      </c>
      <c r="V44" s="24"/>
      <c r="W44" s="24"/>
      <c r="X44" s="11"/>
      <c r="Y44" s="11"/>
      <c r="Z44" s="11"/>
      <c r="AA44" s="11">
        <v>23511</v>
      </c>
      <c r="AB44" s="11"/>
      <c r="AC44" s="11"/>
      <c r="AD44" s="11">
        <v>23544</v>
      </c>
      <c r="AE44" s="11" t="s">
        <v>1504</v>
      </c>
      <c r="AF44" s="11" t="s">
        <v>1505</v>
      </c>
      <c r="AG44" s="11">
        <v>44747</v>
      </c>
      <c r="AH44" s="11"/>
      <c r="AI44" s="11"/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714</v>
      </c>
      <c r="BA44" s="23">
        <v>6845405</v>
      </c>
      <c r="BB44" s="11">
        <v>44844</v>
      </c>
      <c r="BC44" s="14">
        <v>18456.493999999999</v>
      </c>
      <c r="BD44" s="14">
        <v>0</v>
      </c>
      <c r="BE44" s="14">
        <v>17766.777999999998</v>
      </c>
      <c r="BF44" s="20">
        <v>17767.387999999999</v>
      </c>
      <c r="BG44" s="20">
        <v>0.38800000000000001</v>
      </c>
      <c r="BH44" s="18">
        <v>17767</v>
      </c>
      <c r="BI44" s="17" t="s">
        <v>42</v>
      </c>
      <c r="BJ44" s="15">
        <v>17767</v>
      </c>
      <c r="BK44" s="12" t="s">
        <v>1506</v>
      </c>
      <c r="BL44" s="12" t="s">
        <v>1507</v>
      </c>
      <c r="BM44" s="10">
        <v>46203</v>
      </c>
      <c r="BN44" s="11" t="s">
        <v>583</v>
      </c>
      <c r="BO44" s="16" t="s">
        <v>591</v>
      </c>
      <c r="BP44" s="14">
        <v>0</v>
      </c>
      <c r="BQ44" s="20">
        <v>0</v>
      </c>
      <c r="BR44" s="20">
        <v>0.58899999999999997</v>
      </c>
      <c r="BS44" s="18">
        <v>0</v>
      </c>
      <c r="BT44" s="17" t="s">
        <v>42</v>
      </c>
      <c r="BU44" s="18">
        <v>0</v>
      </c>
      <c r="BV44" s="12" t="s">
        <v>409</v>
      </c>
      <c r="BW44" s="12" t="s">
        <v>409</v>
      </c>
      <c r="BX44" s="10"/>
      <c r="BY44" s="11"/>
      <c r="BZ44" s="12" t="s">
        <v>268</v>
      </c>
      <c r="CA44" s="20">
        <v>689.71600000000001</v>
      </c>
      <c r="CB44" s="20">
        <v>689.95699999999999</v>
      </c>
      <c r="CC44" s="20">
        <v>0.95699999999999996</v>
      </c>
      <c r="CD44" s="18">
        <v>689</v>
      </c>
      <c r="CE44" s="17" t="s">
        <v>42</v>
      </c>
      <c r="CF44" s="23">
        <v>689</v>
      </c>
      <c r="CG44" s="12" t="s">
        <v>1508</v>
      </c>
      <c r="CH44" s="12" t="s">
        <v>1509</v>
      </c>
      <c r="CI44" s="10">
        <v>46203</v>
      </c>
      <c r="CJ44" s="11" t="s">
        <v>583</v>
      </c>
      <c r="CK44" s="18">
        <v>18456</v>
      </c>
      <c r="CL44" s="12" t="s">
        <v>1506</v>
      </c>
      <c r="CM44" s="12" t="s">
        <v>1509</v>
      </c>
      <c r="CN44" s="10">
        <v>46203</v>
      </c>
      <c r="CO44" s="11" t="s">
        <v>583</v>
      </c>
    </row>
    <row r="45" spans="1:93" s="19" customFormat="1" ht="15" customHeight="1" x14ac:dyDescent="0.25">
      <c r="A45" s="123">
        <f t="shared" si="1"/>
        <v>31</v>
      </c>
      <c r="B45" s="124"/>
      <c r="C45" s="124"/>
      <c r="D45" s="125" t="s">
        <v>269</v>
      </c>
      <c r="E45" s="108" t="s">
        <v>42</v>
      </c>
      <c r="F45" s="125" t="s">
        <v>314</v>
      </c>
      <c r="G45" s="124">
        <v>45609</v>
      </c>
      <c r="H45" s="125" t="s">
        <v>99</v>
      </c>
      <c r="I45" s="126">
        <v>115016602</v>
      </c>
      <c r="J45" s="125" t="s">
        <v>66</v>
      </c>
      <c r="K45" s="125" t="s">
        <v>65</v>
      </c>
      <c r="L45" s="125" t="s">
        <v>100</v>
      </c>
      <c r="M45" s="125" t="s">
        <v>66</v>
      </c>
      <c r="N45" s="125" t="s">
        <v>65</v>
      </c>
      <c r="O45" s="125" t="s">
        <v>52</v>
      </c>
      <c r="P45" s="127">
        <v>104.6</v>
      </c>
      <c r="Q45" s="128"/>
      <c r="R45" s="129"/>
      <c r="S45" s="127"/>
      <c r="T45" s="127"/>
      <c r="U45" s="127"/>
      <c r="V45" s="130"/>
      <c r="W45" s="130"/>
      <c r="X45" s="131">
        <v>40886</v>
      </c>
      <c r="Y45" s="131"/>
      <c r="Z45" s="131"/>
      <c r="AA45" s="131"/>
      <c r="AB45" s="131"/>
      <c r="AC45" s="131"/>
      <c r="AD45" s="131">
        <v>27895</v>
      </c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 t="s">
        <v>101</v>
      </c>
      <c r="BA45" s="182" t="s">
        <v>102</v>
      </c>
      <c r="BB45" s="131" t="s">
        <v>103</v>
      </c>
      <c r="BC45" s="127"/>
      <c r="BD45" s="127"/>
      <c r="BE45" s="132"/>
      <c r="BF45" s="132"/>
      <c r="BG45" s="132"/>
      <c r="BH45" s="133"/>
      <c r="BI45" s="134"/>
      <c r="BJ45" s="133">
        <v>0</v>
      </c>
      <c r="BK45" s="125" t="s">
        <v>410</v>
      </c>
      <c r="BL45" s="125" t="s">
        <v>410</v>
      </c>
      <c r="BM45" s="131"/>
      <c r="BN45" s="131"/>
      <c r="BO45" s="133" t="s">
        <v>42</v>
      </c>
      <c r="BP45" s="132"/>
      <c r="BQ45" s="132"/>
      <c r="BR45" s="132"/>
      <c r="BS45" s="133"/>
      <c r="BT45" s="134"/>
      <c r="BU45" s="129">
        <v>0</v>
      </c>
      <c r="BV45" s="125" t="s">
        <v>42</v>
      </c>
      <c r="BW45" s="125" t="s">
        <v>42</v>
      </c>
      <c r="BX45" s="124"/>
      <c r="BY45" s="131"/>
      <c r="BZ45" s="135"/>
      <c r="CA45" s="132"/>
      <c r="CB45" s="132"/>
      <c r="CC45" s="132"/>
      <c r="CD45" s="133"/>
      <c r="CE45" s="134"/>
      <c r="CF45" s="133">
        <v>0</v>
      </c>
      <c r="CG45" s="133"/>
      <c r="CH45" s="133"/>
      <c r="CI45" s="131"/>
      <c r="CJ45" s="131"/>
      <c r="CK45" s="133">
        <v>0</v>
      </c>
      <c r="CL45" s="125" t="s">
        <v>1510</v>
      </c>
      <c r="CM45" s="125" t="s">
        <v>410</v>
      </c>
      <c r="CN45" s="124"/>
      <c r="CO45" s="131"/>
    </row>
    <row r="46" spans="1:93" s="19" customFormat="1" ht="15" customHeight="1" x14ac:dyDescent="0.25">
      <c r="A46" s="9">
        <f t="shared" si="1"/>
        <v>32</v>
      </c>
      <c r="B46" s="10">
        <v>45809</v>
      </c>
      <c r="C46" s="10">
        <v>45838</v>
      </c>
      <c r="D46" s="12" t="s">
        <v>270</v>
      </c>
      <c r="E46" s="11">
        <v>45848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11755</v>
      </c>
      <c r="S46" s="14">
        <v>90596</v>
      </c>
      <c r="T46" s="14">
        <v>102918.212</v>
      </c>
      <c r="U46" s="14">
        <v>35404.909</v>
      </c>
      <c r="V46" s="24"/>
      <c r="W46" s="24"/>
      <c r="X46" s="11"/>
      <c r="Y46" s="11" t="s">
        <v>1511</v>
      </c>
      <c r="Z46" s="11" t="s">
        <v>905</v>
      </c>
      <c r="AA46" s="11">
        <v>22251</v>
      </c>
      <c r="AB46" s="11"/>
      <c r="AC46" s="11"/>
      <c r="AD46" s="11">
        <v>22392</v>
      </c>
      <c r="AE46" s="11" t="s">
        <v>1512</v>
      </c>
      <c r="AF46" s="11" t="s">
        <v>1513</v>
      </c>
      <c r="AG46" s="11">
        <v>22543</v>
      </c>
      <c r="AH46" s="11" t="s">
        <v>1511</v>
      </c>
      <c r="AI46" s="11" t="s">
        <v>1078</v>
      </c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21594.723000000002</v>
      </c>
      <c r="BD46" s="14">
        <v>0</v>
      </c>
      <c r="BE46" s="20">
        <v>21594.723000000002</v>
      </c>
      <c r="BF46" s="20">
        <v>21595.483</v>
      </c>
      <c r="BG46" s="20">
        <v>0.48299999999999998</v>
      </c>
      <c r="BH46" s="18">
        <v>21595</v>
      </c>
      <c r="BI46" s="17" t="s">
        <v>42</v>
      </c>
      <c r="BJ46" s="18">
        <v>21595</v>
      </c>
      <c r="BK46" s="12" t="s">
        <v>1514</v>
      </c>
      <c r="BL46" s="12" t="s">
        <v>1515</v>
      </c>
      <c r="BM46" s="10">
        <v>46203</v>
      </c>
      <c r="BN46" s="11" t="s">
        <v>583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21595</v>
      </c>
      <c r="CL46" s="12" t="s">
        <v>1514</v>
      </c>
      <c r="CM46" s="12" t="s">
        <v>1515</v>
      </c>
      <c r="CN46" s="10">
        <v>46203</v>
      </c>
      <c r="CO46" s="11" t="s">
        <v>583</v>
      </c>
    </row>
    <row r="47" spans="1:93" s="19" customFormat="1" ht="15" customHeight="1" x14ac:dyDescent="0.25">
      <c r="A47" s="123">
        <f t="shared" si="1"/>
        <v>33</v>
      </c>
      <c r="B47" s="124"/>
      <c r="C47" s="124"/>
      <c r="D47" s="125" t="s">
        <v>271</v>
      </c>
      <c r="E47" s="108" t="s">
        <v>42</v>
      </c>
      <c r="F47" s="125" t="s">
        <v>316</v>
      </c>
      <c r="G47" s="124">
        <v>45644</v>
      </c>
      <c r="H47" s="125" t="s">
        <v>288</v>
      </c>
      <c r="I47" s="126">
        <v>119004654</v>
      </c>
      <c r="J47" s="125" t="s">
        <v>81</v>
      </c>
      <c r="K47" s="125" t="s">
        <v>82</v>
      </c>
      <c r="L47" s="125" t="s">
        <v>108</v>
      </c>
      <c r="M47" s="125" t="s">
        <v>81</v>
      </c>
      <c r="N47" s="125" t="s">
        <v>82</v>
      </c>
      <c r="O47" s="125" t="s">
        <v>52</v>
      </c>
      <c r="P47" s="127">
        <v>30</v>
      </c>
      <c r="Q47" s="128"/>
      <c r="R47" s="129"/>
      <c r="S47" s="127"/>
      <c r="T47" s="127"/>
      <c r="U47" s="127"/>
      <c r="V47" s="130"/>
      <c r="W47" s="130"/>
      <c r="X47" s="131"/>
      <c r="Y47" s="131"/>
      <c r="Z47" s="131"/>
      <c r="AA47" s="131">
        <v>25888</v>
      </c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 t="s">
        <v>42</v>
      </c>
      <c r="BA47" s="131" t="s">
        <v>42</v>
      </c>
      <c r="BB47" s="131" t="s">
        <v>42</v>
      </c>
      <c r="BC47" s="127"/>
      <c r="BD47" s="127"/>
      <c r="BE47" s="132"/>
      <c r="BF47" s="132"/>
      <c r="BG47" s="132"/>
      <c r="BH47" s="133"/>
      <c r="BI47" s="134"/>
      <c r="BJ47" s="133">
        <v>0</v>
      </c>
      <c r="BK47" s="125" t="s">
        <v>411</v>
      </c>
      <c r="BL47" s="125" t="s">
        <v>411</v>
      </c>
      <c r="BM47" s="131"/>
      <c r="BN47" s="131"/>
      <c r="BO47" s="133" t="s">
        <v>42</v>
      </c>
      <c r="BP47" s="132"/>
      <c r="BQ47" s="132"/>
      <c r="BR47" s="132"/>
      <c r="BS47" s="133"/>
      <c r="BT47" s="134"/>
      <c r="BU47" s="129">
        <v>0</v>
      </c>
      <c r="BV47" s="125" t="s">
        <v>42</v>
      </c>
      <c r="BW47" s="125" t="s">
        <v>42</v>
      </c>
      <c r="BX47" s="124"/>
      <c r="BY47" s="131"/>
      <c r="BZ47" s="135"/>
      <c r="CA47" s="132"/>
      <c r="CB47" s="132"/>
      <c r="CC47" s="132"/>
      <c r="CD47" s="133"/>
      <c r="CE47" s="134"/>
      <c r="CF47" s="129">
        <v>0</v>
      </c>
      <c r="CG47" s="125" t="s">
        <v>411</v>
      </c>
      <c r="CH47" s="125" t="s">
        <v>411</v>
      </c>
      <c r="CI47" s="124"/>
      <c r="CJ47" s="131"/>
      <c r="CK47" s="129">
        <v>0</v>
      </c>
      <c r="CL47" s="125" t="s">
        <v>411</v>
      </c>
      <c r="CM47" s="125" t="s">
        <v>411</v>
      </c>
      <c r="CN47" s="124"/>
      <c r="CO47" s="131"/>
    </row>
    <row r="48" spans="1:93" s="19" customFormat="1" ht="15" customHeight="1" x14ac:dyDescent="0.25">
      <c r="A48" s="9">
        <f t="shared" si="1"/>
        <v>34</v>
      </c>
      <c r="B48" s="10">
        <v>45809</v>
      </c>
      <c r="C48" s="10">
        <v>45838</v>
      </c>
      <c r="D48" s="12" t="s">
        <v>272</v>
      </c>
      <c r="E48" s="11">
        <v>45848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35318</v>
      </c>
      <c r="R48" s="23"/>
      <c r="S48" s="14">
        <v>9482.0779999999995</v>
      </c>
      <c r="T48" s="14">
        <v>6072.9629999999997</v>
      </c>
      <c r="U48" s="14">
        <v>13232.775</v>
      </c>
      <c r="V48" s="24"/>
      <c r="W48" s="24"/>
      <c r="X48" s="11"/>
      <c r="Y48" s="11" t="s">
        <v>1516</v>
      </c>
      <c r="Z48" s="11" t="s">
        <v>914</v>
      </c>
      <c r="AA48" s="11">
        <v>45309</v>
      </c>
      <c r="AB48" s="11" t="s">
        <v>1517</v>
      </c>
      <c r="AC48" s="11" t="s">
        <v>1518</v>
      </c>
      <c r="AD48" s="11">
        <v>45309</v>
      </c>
      <c r="AE48" s="11" t="s">
        <v>1208</v>
      </c>
      <c r="AF48" s="11" t="s">
        <v>1243</v>
      </c>
      <c r="AG48" s="11">
        <v>45309</v>
      </c>
      <c r="AH48" s="11"/>
      <c r="AI48" s="11"/>
      <c r="AJ48" s="11"/>
      <c r="AK48" s="11"/>
      <c r="AL48" s="11"/>
      <c r="AM48" s="11">
        <v>31177</v>
      </c>
      <c r="AN48" s="11"/>
      <c r="AO48" s="11"/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12132.253000000001</v>
      </c>
      <c r="BD48" s="14">
        <v>0</v>
      </c>
      <c r="BE48" s="20">
        <v>11646.288</v>
      </c>
      <c r="BF48" s="20">
        <v>11647.047</v>
      </c>
      <c r="BG48" s="20">
        <v>4.7E-2</v>
      </c>
      <c r="BH48" s="18">
        <v>11647</v>
      </c>
      <c r="BI48" s="17" t="s">
        <v>42</v>
      </c>
      <c r="BJ48" s="15">
        <v>11647</v>
      </c>
      <c r="BK48" s="12" t="s">
        <v>1519</v>
      </c>
      <c r="BL48" s="12" t="s">
        <v>1520</v>
      </c>
      <c r="BM48" s="10">
        <v>46203</v>
      </c>
      <c r="BN48" s="11" t="s">
        <v>583</v>
      </c>
      <c r="BO48" s="16" t="s">
        <v>181</v>
      </c>
      <c r="BP48" s="20">
        <v>485.96499999999997</v>
      </c>
      <c r="BQ48" s="20">
        <v>486.88499999999999</v>
      </c>
      <c r="BR48" s="20">
        <v>0.88500000000000001</v>
      </c>
      <c r="BS48" s="18">
        <v>486</v>
      </c>
      <c r="BT48" s="17" t="s">
        <v>42</v>
      </c>
      <c r="BU48" s="15">
        <v>486</v>
      </c>
      <c r="BV48" s="12" t="s">
        <v>1521</v>
      </c>
      <c r="BW48" s="12" t="s">
        <v>1522</v>
      </c>
      <c r="BX48" s="10">
        <v>46203</v>
      </c>
      <c r="BY48" s="11" t="s">
        <v>583</v>
      </c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412</v>
      </c>
      <c r="CH48" s="12" t="s">
        <v>412</v>
      </c>
      <c r="CI48" s="10"/>
      <c r="CJ48" s="11"/>
      <c r="CK48" s="23">
        <v>12133</v>
      </c>
      <c r="CL48" s="12" t="s">
        <v>1519</v>
      </c>
      <c r="CM48" s="12" t="s">
        <v>1522</v>
      </c>
      <c r="CN48" s="10">
        <v>46203</v>
      </c>
      <c r="CO48" s="11" t="s">
        <v>583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413</v>
      </c>
      <c r="BL49" s="125" t="s">
        <v>413</v>
      </c>
      <c r="BM49" s="124"/>
      <c r="BN49" s="131"/>
      <c r="BO49" s="133" t="s">
        <v>42</v>
      </c>
      <c r="BP49" s="132" t="s">
        <v>42</v>
      </c>
      <c r="BQ49" s="132" t="s">
        <v>42</v>
      </c>
      <c r="BR49" s="132" t="s">
        <v>42</v>
      </c>
      <c r="BS49" s="133" t="s">
        <v>42</v>
      </c>
      <c r="BT49" s="134" t="s">
        <v>42</v>
      </c>
      <c r="BU49" s="129">
        <v>0</v>
      </c>
      <c r="BV49" s="125" t="s">
        <v>42</v>
      </c>
      <c r="BW49" s="125" t="s">
        <v>42</v>
      </c>
      <c r="BX49" s="131" t="s">
        <v>42</v>
      </c>
      <c r="BY49" s="131" t="s">
        <v>42</v>
      </c>
      <c r="BZ49" s="131" t="s">
        <v>1523</v>
      </c>
      <c r="CA49" s="132"/>
      <c r="CB49" s="132"/>
      <c r="CC49" s="132"/>
      <c r="CD49" s="133"/>
      <c r="CE49" s="134"/>
      <c r="CF49" s="129">
        <v>0</v>
      </c>
      <c r="CG49" s="125" t="s">
        <v>413</v>
      </c>
      <c r="CH49" s="125" t="s">
        <v>413</v>
      </c>
      <c r="CI49" s="124"/>
      <c r="CJ49" s="131"/>
      <c r="CK49" s="133">
        <v>0</v>
      </c>
      <c r="CL49" s="125" t="s">
        <v>413</v>
      </c>
      <c r="CM49" s="125" t="s">
        <v>413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414</v>
      </c>
      <c r="BW50" s="133" t="s">
        <v>414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414</v>
      </c>
      <c r="CM50" s="133" t="s">
        <v>414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45809</v>
      </c>
      <c r="C51" s="10">
        <v>45838</v>
      </c>
      <c r="D51" s="12" t="s">
        <v>275</v>
      </c>
      <c r="E51" s="11">
        <v>45849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9260</v>
      </c>
      <c r="S51" s="14">
        <v>63522.224000000002</v>
      </c>
      <c r="T51" s="14">
        <v>63522.224000000002</v>
      </c>
      <c r="U51" s="14">
        <v>35864.072</v>
      </c>
      <c r="V51" s="24"/>
      <c r="W51" s="24"/>
      <c r="X51" s="11"/>
      <c r="Y51" s="11" t="s">
        <v>1524</v>
      </c>
      <c r="Z51" s="11" t="s">
        <v>1525</v>
      </c>
      <c r="AA51" s="11">
        <v>27011</v>
      </c>
      <c r="AB51" s="11"/>
      <c r="AC51" s="11"/>
      <c r="AD51" s="11">
        <v>27304</v>
      </c>
      <c r="AE51" s="11" t="s">
        <v>1526</v>
      </c>
      <c r="AF51" s="11" t="s">
        <v>1527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31064.026999999998</v>
      </c>
      <c r="BD51" s="14">
        <v>0</v>
      </c>
      <c r="BE51" s="20">
        <v>31064.026999999998</v>
      </c>
      <c r="BF51" s="20">
        <v>31064.920999999998</v>
      </c>
      <c r="BG51" s="20">
        <v>0.92100000000000004</v>
      </c>
      <c r="BH51" s="18">
        <v>31064</v>
      </c>
      <c r="BI51" s="17" t="s">
        <v>42</v>
      </c>
      <c r="BJ51" s="18">
        <v>31064</v>
      </c>
      <c r="BK51" s="18" t="s">
        <v>1528</v>
      </c>
      <c r="BL51" s="18" t="s">
        <v>1529</v>
      </c>
      <c r="BM51" s="10">
        <v>46203</v>
      </c>
      <c r="BN51" s="11" t="s">
        <v>583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31064</v>
      </c>
      <c r="CL51" s="18" t="s">
        <v>1528</v>
      </c>
      <c r="CM51" s="18" t="s">
        <v>1529</v>
      </c>
      <c r="CN51" s="10">
        <v>46203</v>
      </c>
      <c r="CO51" s="11" t="s">
        <v>583</v>
      </c>
    </row>
  </sheetData>
  <autoFilter ref="A8:BZ8"/>
  <mergeCells count="150"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</mergeCells>
  <pageMargins left="0.7" right="0.7" top="0.75" bottom="0.75" header="0.3" footer="0.3"/>
  <pageSetup paperSize="9" scale="71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47" t="s">
        <v>571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48" t="s">
        <v>1530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62" t="s">
        <v>176</v>
      </c>
      <c r="B3" s="240" t="s">
        <v>17</v>
      </c>
      <c r="C3" s="241"/>
      <c r="D3" s="250" t="s">
        <v>0</v>
      </c>
      <c r="E3" s="251"/>
      <c r="F3" s="240" t="s">
        <v>16</v>
      </c>
      <c r="G3" s="241"/>
      <c r="H3" s="235" t="s">
        <v>230</v>
      </c>
      <c r="I3" s="246"/>
      <c r="J3" s="246"/>
      <c r="K3" s="236"/>
      <c r="L3" s="229" t="s">
        <v>20</v>
      </c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1"/>
      <c r="AZ3" s="229" t="s">
        <v>1</v>
      </c>
      <c r="BA3" s="230"/>
      <c r="BB3" s="231"/>
      <c r="BC3" s="237" t="s">
        <v>15</v>
      </c>
      <c r="BD3" s="237" t="s">
        <v>578</v>
      </c>
      <c r="BE3" s="225" t="s">
        <v>572</v>
      </c>
      <c r="BF3" s="226"/>
      <c r="BG3" s="226"/>
      <c r="BH3" s="226"/>
      <c r="BI3" s="226"/>
      <c r="BJ3" s="226"/>
      <c r="BK3" s="226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6"/>
      <c r="CG3" s="226"/>
      <c r="CH3" s="226"/>
      <c r="CI3" s="226"/>
      <c r="CJ3" s="227"/>
      <c r="CK3" s="271" t="s">
        <v>574</v>
      </c>
      <c r="CL3" s="272"/>
      <c r="CM3" s="272"/>
      <c r="CN3" s="272"/>
      <c r="CO3" s="273"/>
    </row>
    <row r="4" spans="1:93" ht="25.5" customHeight="1" x14ac:dyDescent="0.25">
      <c r="A4" s="263"/>
      <c r="B4" s="242"/>
      <c r="C4" s="243"/>
      <c r="D4" s="252"/>
      <c r="E4" s="253"/>
      <c r="F4" s="242"/>
      <c r="G4" s="243"/>
      <c r="H4" s="234" t="s">
        <v>4</v>
      </c>
      <c r="I4" s="234" t="s">
        <v>5</v>
      </c>
      <c r="J4" s="256" t="s">
        <v>6</v>
      </c>
      <c r="K4" s="257"/>
      <c r="L4" s="234" t="s">
        <v>4</v>
      </c>
      <c r="M4" s="256" t="s">
        <v>7</v>
      </c>
      <c r="N4" s="257"/>
      <c r="O4" s="256" t="s">
        <v>21</v>
      </c>
      <c r="P4" s="265" t="s">
        <v>41</v>
      </c>
      <c r="Q4" s="256" t="s">
        <v>22</v>
      </c>
      <c r="R4" s="257"/>
      <c r="S4" s="235" t="s">
        <v>25</v>
      </c>
      <c r="T4" s="236"/>
      <c r="U4" s="177" t="s">
        <v>29</v>
      </c>
      <c r="V4" s="249" t="s">
        <v>28</v>
      </c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36"/>
      <c r="AZ4" s="234" t="s">
        <v>37</v>
      </c>
      <c r="BA4" s="234" t="s">
        <v>38</v>
      </c>
      <c r="BB4" s="234" t="s">
        <v>39</v>
      </c>
      <c r="BC4" s="238"/>
      <c r="BD4" s="238"/>
      <c r="BE4" s="229" t="s">
        <v>150</v>
      </c>
      <c r="BF4" s="230"/>
      <c r="BG4" s="230"/>
      <c r="BH4" s="230"/>
      <c r="BI4" s="230"/>
      <c r="BJ4" s="230"/>
      <c r="BK4" s="230"/>
      <c r="BL4" s="230"/>
      <c r="BM4" s="230"/>
      <c r="BN4" s="231"/>
      <c r="BO4" s="229" t="s">
        <v>151</v>
      </c>
      <c r="BP4" s="230"/>
      <c r="BQ4" s="230"/>
      <c r="BR4" s="230"/>
      <c r="BS4" s="230"/>
      <c r="BT4" s="230"/>
      <c r="BU4" s="230"/>
      <c r="BV4" s="230"/>
      <c r="BW4" s="230"/>
      <c r="BX4" s="230"/>
      <c r="BY4" s="231"/>
      <c r="BZ4" s="229" t="s">
        <v>554</v>
      </c>
      <c r="CA4" s="230"/>
      <c r="CB4" s="230"/>
      <c r="CC4" s="230"/>
      <c r="CD4" s="230"/>
      <c r="CE4" s="230"/>
      <c r="CF4" s="230"/>
      <c r="CG4" s="230"/>
      <c r="CH4" s="230"/>
      <c r="CI4" s="230"/>
      <c r="CJ4" s="231"/>
      <c r="CK4" s="271" t="s">
        <v>575</v>
      </c>
      <c r="CL4" s="272"/>
      <c r="CM4" s="272"/>
      <c r="CN4" s="272"/>
      <c r="CO4" s="273"/>
    </row>
    <row r="5" spans="1:93" ht="38.25" customHeight="1" x14ac:dyDescent="0.25">
      <c r="A5" s="263"/>
      <c r="B5" s="242"/>
      <c r="C5" s="243"/>
      <c r="D5" s="252"/>
      <c r="E5" s="253"/>
      <c r="F5" s="242"/>
      <c r="G5" s="243"/>
      <c r="H5" s="232"/>
      <c r="I5" s="232"/>
      <c r="J5" s="258"/>
      <c r="K5" s="259"/>
      <c r="L5" s="232"/>
      <c r="M5" s="258"/>
      <c r="N5" s="259"/>
      <c r="O5" s="258"/>
      <c r="P5" s="266"/>
      <c r="Q5" s="258"/>
      <c r="R5" s="259"/>
      <c r="S5" s="234" t="s">
        <v>26</v>
      </c>
      <c r="T5" s="234" t="s">
        <v>27</v>
      </c>
      <c r="U5" s="234" t="s">
        <v>30</v>
      </c>
      <c r="V5" s="235" t="s">
        <v>31</v>
      </c>
      <c r="W5" s="246"/>
      <c r="X5" s="236"/>
      <c r="Y5" s="235" t="s">
        <v>197</v>
      </c>
      <c r="Z5" s="246"/>
      <c r="AA5" s="236"/>
      <c r="AB5" s="235" t="s">
        <v>198</v>
      </c>
      <c r="AC5" s="246"/>
      <c r="AD5" s="236"/>
      <c r="AE5" s="235" t="s">
        <v>199</v>
      </c>
      <c r="AF5" s="246"/>
      <c r="AG5" s="236"/>
      <c r="AH5" s="235" t="s">
        <v>200</v>
      </c>
      <c r="AI5" s="246"/>
      <c r="AJ5" s="236"/>
      <c r="AK5" s="235" t="s">
        <v>201</v>
      </c>
      <c r="AL5" s="246"/>
      <c r="AM5" s="236"/>
      <c r="AN5" s="235" t="s">
        <v>202</v>
      </c>
      <c r="AO5" s="246"/>
      <c r="AP5" s="236"/>
      <c r="AQ5" s="235" t="s">
        <v>203</v>
      </c>
      <c r="AR5" s="246"/>
      <c r="AS5" s="236"/>
      <c r="AT5" s="235" t="s">
        <v>204</v>
      </c>
      <c r="AU5" s="246"/>
      <c r="AV5" s="236"/>
      <c r="AW5" s="235" t="s">
        <v>205</v>
      </c>
      <c r="AX5" s="246"/>
      <c r="AY5" s="236"/>
      <c r="AZ5" s="232"/>
      <c r="BA5" s="232"/>
      <c r="BB5" s="232"/>
      <c r="BC5" s="238"/>
      <c r="BD5" s="238"/>
      <c r="BE5" s="234" t="s">
        <v>231</v>
      </c>
      <c r="BF5" s="232" t="s">
        <v>117</v>
      </c>
      <c r="BG5" s="228" t="s">
        <v>116</v>
      </c>
      <c r="BH5" s="228" t="s">
        <v>555</v>
      </c>
      <c r="BI5" s="228" t="s">
        <v>556</v>
      </c>
      <c r="BJ5" s="234" t="s">
        <v>557</v>
      </c>
      <c r="BK5" s="235" t="s">
        <v>558</v>
      </c>
      <c r="BL5" s="236"/>
      <c r="BM5" s="228" t="s">
        <v>559</v>
      </c>
      <c r="BN5" s="228" t="s">
        <v>560</v>
      </c>
      <c r="BO5" s="234" t="s">
        <v>561</v>
      </c>
      <c r="BP5" s="234" t="s">
        <v>154</v>
      </c>
      <c r="BQ5" s="232" t="s">
        <v>117</v>
      </c>
      <c r="BR5" s="228" t="s">
        <v>116</v>
      </c>
      <c r="BS5" s="228" t="s">
        <v>555</v>
      </c>
      <c r="BT5" s="228" t="s">
        <v>556</v>
      </c>
      <c r="BU5" s="234" t="s">
        <v>557</v>
      </c>
      <c r="BV5" s="235" t="s">
        <v>558</v>
      </c>
      <c r="BW5" s="236"/>
      <c r="BX5" s="228" t="s">
        <v>559</v>
      </c>
      <c r="BY5" s="228" t="s">
        <v>560</v>
      </c>
      <c r="BZ5" s="234" t="s">
        <v>562</v>
      </c>
      <c r="CA5" s="234" t="s">
        <v>232</v>
      </c>
      <c r="CB5" s="232" t="s">
        <v>117</v>
      </c>
      <c r="CC5" s="228" t="s">
        <v>116</v>
      </c>
      <c r="CD5" s="234" t="s">
        <v>563</v>
      </c>
      <c r="CE5" s="228" t="s">
        <v>556</v>
      </c>
      <c r="CF5" s="234" t="s">
        <v>557</v>
      </c>
      <c r="CG5" s="235" t="s">
        <v>564</v>
      </c>
      <c r="CH5" s="236"/>
      <c r="CI5" s="228" t="s">
        <v>559</v>
      </c>
      <c r="CJ5" s="228" t="s">
        <v>560</v>
      </c>
      <c r="CK5" s="237" t="s">
        <v>565</v>
      </c>
      <c r="CL5" s="268" t="s">
        <v>558</v>
      </c>
      <c r="CM5" s="269"/>
      <c r="CN5" s="270" t="s">
        <v>566</v>
      </c>
      <c r="CO5" s="270" t="s">
        <v>567</v>
      </c>
    </row>
    <row r="6" spans="1:93" ht="38.25" customHeight="1" x14ac:dyDescent="0.25">
      <c r="A6" s="264"/>
      <c r="B6" s="244"/>
      <c r="C6" s="245"/>
      <c r="D6" s="254"/>
      <c r="E6" s="255"/>
      <c r="F6" s="244"/>
      <c r="G6" s="245"/>
      <c r="H6" s="233"/>
      <c r="I6" s="233"/>
      <c r="J6" s="260"/>
      <c r="K6" s="261"/>
      <c r="L6" s="233"/>
      <c r="M6" s="260"/>
      <c r="N6" s="261"/>
      <c r="O6" s="260"/>
      <c r="P6" s="267"/>
      <c r="Q6" s="260"/>
      <c r="R6" s="261"/>
      <c r="S6" s="233"/>
      <c r="T6" s="233"/>
      <c r="U6" s="233"/>
      <c r="V6" s="173" t="s">
        <v>34</v>
      </c>
      <c r="W6" s="173" t="s">
        <v>35</v>
      </c>
      <c r="X6" s="173" t="s">
        <v>36</v>
      </c>
      <c r="Y6" s="173" t="s">
        <v>34</v>
      </c>
      <c r="Z6" s="173" t="s">
        <v>35</v>
      </c>
      <c r="AA6" s="173" t="s">
        <v>36</v>
      </c>
      <c r="AB6" s="173" t="s">
        <v>34</v>
      </c>
      <c r="AC6" s="173" t="s">
        <v>35</v>
      </c>
      <c r="AD6" s="173" t="s">
        <v>36</v>
      </c>
      <c r="AE6" s="173" t="s">
        <v>34</v>
      </c>
      <c r="AF6" s="173" t="s">
        <v>35</v>
      </c>
      <c r="AG6" s="173" t="s">
        <v>36</v>
      </c>
      <c r="AH6" s="173" t="s">
        <v>34</v>
      </c>
      <c r="AI6" s="173" t="s">
        <v>35</v>
      </c>
      <c r="AJ6" s="173" t="s">
        <v>36</v>
      </c>
      <c r="AK6" s="173" t="s">
        <v>34</v>
      </c>
      <c r="AL6" s="173" t="s">
        <v>35</v>
      </c>
      <c r="AM6" s="173" t="s">
        <v>36</v>
      </c>
      <c r="AN6" s="173" t="s">
        <v>34</v>
      </c>
      <c r="AO6" s="173" t="s">
        <v>35</v>
      </c>
      <c r="AP6" s="173" t="s">
        <v>36</v>
      </c>
      <c r="AQ6" s="173" t="s">
        <v>34</v>
      </c>
      <c r="AR6" s="173" t="s">
        <v>35</v>
      </c>
      <c r="AS6" s="173" t="s">
        <v>36</v>
      </c>
      <c r="AT6" s="173" t="s">
        <v>34</v>
      </c>
      <c r="AU6" s="173" t="s">
        <v>35</v>
      </c>
      <c r="AV6" s="173" t="s">
        <v>36</v>
      </c>
      <c r="AW6" s="173" t="s">
        <v>34</v>
      </c>
      <c r="AX6" s="173" t="s">
        <v>35</v>
      </c>
      <c r="AY6" s="173" t="s">
        <v>36</v>
      </c>
      <c r="AZ6" s="233"/>
      <c r="BA6" s="233"/>
      <c r="BB6" s="233"/>
      <c r="BC6" s="239"/>
      <c r="BD6" s="239"/>
      <c r="BE6" s="233"/>
      <c r="BF6" s="233"/>
      <c r="BG6" s="228"/>
      <c r="BH6" s="228"/>
      <c r="BI6" s="228"/>
      <c r="BJ6" s="233"/>
      <c r="BK6" s="175" t="s">
        <v>9</v>
      </c>
      <c r="BL6" s="175" t="s">
        <v>10</v>
      </c>
      <c r="BM6" s="228"/>
      <c r="BN6" s="228"/>
      <c r="BO6" s="233"/>
      <c r="BP6" s="233"/>
      <c r="BQ6" s="233"/>
      <c r="BR6" s="228"/>
      <c r="BS6" s="228"/>
      <c r="BT6" s="228"/>
      <c r="BU6" s="233"/>
      <c r="BV6" s="175" t="s">
        <v>9</v>
      </c>
      <c r="BW6" s="175" t="s">
        <v>10</v>
      </c>
      <c r="BX6" s="228"/>
      <c r="BY6" s="228"/>
      <c r="BZ6" s="233"/>
      <c r="CA6" s="233"/>
      <c r="CB6" s="233"/>
      <c r="CC6" s="228"/>
      <c r="CD6" s="233"/>
      <c r="CE6" s="228"/>
      <c r="CF6" s="233"/>
      <c r="CG6" s="175" t="s">
        <v>9</v>
      </c>
      <c r="CH6" s="175" t="s">
        <v>10</v>
      </c>
      <c r="CI6" s="228"/>
      <c r="CJ6" s="228"/>
      <c r="CK6" s="239"/>
      <c r="CL6" s="176" t="s">
        <v>9</v>
      </c>
      <c r="CM6" s="176" t="s">
        <v>10</v>
      </c>
      <c r="CN6" s="270"/>
      <c r="CO6" s="270"/>
    </row>
    <row r="7" spans="1:93" ht="15" customHeight="1" x14ac:dyDescent="0.25">
      <c r="A7" s="26" t="s">
        <v>33</v>
      </c>
      <c r="B7" s="176" t="s">
        <v>18</v>
      </c>
      <c r="C7" s="176" t="s">
        <v>19</v>
      </c>
      <c r="D7" s="176" t="s">
        <v>2</v>
      </c>
      <c r="E7" s="176" t="s">
        <v>3</v>
      </c>
      <c r="F7" s="176" t="s">
        <v>2</v>
      </c>
      <c r="G7" s="176" t="s">
        <v>3</v>
      </c>
      <c r="H7" s="29" t="s">
        <v>33</v>
      </c>
      <c r="I7" s="29" t="s">
        <v>33</v>
      </c>
      <c r="J7" s="30" t="s">
        <v>12</v>
      </c>
      <c r="K7" s="178" t="s">
        <v>13</v>
      </c>
      <c r="L7" s="29" t="s">
        <v>33</v>
      </c>
      <c r="M7" s="30" t="s">
        <v>12</v>
      </c>
      <c r="N7" s="178" t="s">
        <v>13</v>
      </c>
      <c r="O7" s="31" t="s">
        <v>33</v>
      </c>
      <c r="P7" s="174" t="s">
        <v>14</v>
      </c>
      <c r="Q7" s="174" t="s">
        <v>23</v>
      </c>
      <c r="R7" s="174" t="s">
        <v>24</v>
      </c>
      <c r="S7" s="174" t="s">
        <v>11</v>
      </c>
      <c r="T7" s="174" t="s">
        <v>11</v>
      </c>
      <c r="U7" s="173" t="s">
        <v>11</v>
      </c>
      <c r="V7" s="173" t="s">
        <v>32</v>
      </c>
      <c r="W7" s="173" t="s">
        <v>32</v>
      </c>
      <c r="X7" s="29" t="s">
        <v>33</v>
      </c>
      <c r="Y7" s="173" t="s">
        <v>32</v>
      </c>
      <c r="Z7" s="173" t="s">
        <v>32</v>
      </c>
      <c r="AA7" s="29" t="s">
        <v>33</v>
      </c>
      <c r="AB7" s="173" t="s">
        <v>32</v>
      </c>
      <c r="AC7" s="173" t="s">
        <v>32</v>
      </c>
      <c r="AD7" s="29" t="s">
        <v>33</v>
      </c>
      <c r="AE7" s="173" t="s">
        <v>32</v>
      </c>
      <c r="AF7" s="173" t="s">
        <v>32</v>
      </c>
      <c r="AG7" s="29" t="s">
        <v>33</v>
      </c>
      <c r="AH7" s="173" t="s">
        <v>32</v>
      </c>
      <c r="AI7" s="173" t="s">
        <v>32</v>
      </c>
      <c r="AJ7" s="29" t="s">
        <v>33</v>
      </c>
      <c r="AK7" s="173" t="s">
        <v>32</v>
      </c>
      <c r="AL7" s="173" t="s">
        <v>32</v>
      </c>
      <c r="AM7" s="29" t="s">
        <v>33</v>
      </c>
      <c r="AN7" s="173" t="s">
        <v>32</v>
      </c>
      <c r="AO7" s="173" t="s">
        <v>32</v>
      </c>
      <c r="AP7" s="29" t="s">
        <v>33</v>
      </c>
      <c r="AQ7" s="173" t="s">
        <v>32</v>
      </c>
      <c r="AR7" s="173" t="s">
        <v>32</v>
      </c>
      <c r="AS7" s="29" t="s">
        <v>33</v>
      </c>
      <c r="AT7" s="173" t="s">
        <v>32</v>
      </c>
      <c r="AU7" s="173" t="s">
        <v>32</v>
      </c>
      <c r="AV7" s="29" t="s">
        <v>33</v>
      </c>
      <c r="AW7" s="173" t="s">
        <v>32</v>
      </c>
      <c r="AX7" s="173" t="s">
        <v>32</v>
      </c>
      <c r="AY7" s="29" t="s">
        <v>33</v>
      </c>
      <c r="AZ7" s="29" t="s">
        <v>33</v>
      </c>
      <c r="BA7" s="173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73" t="s">
        <v>8</v>
      </c>
      <c r="BI7" s="29" t="s">
        <v>119</v>
      </c>
      <c r="BJ7" s="173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73" t="s">
        <v>8</v>
      </c>
      <c r="BT7" s="173" t="s">
        <v>119</v>
      </c>
      <c r="BU7" s="173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73" t="s">
        <v>8</v>
      </c>
      <c r="CE7" s="173" t="s">
        <v>119</v>
      </c>
      <c r="CF7" s="173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79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415</v>
      </c>
      <c r="BW9" s="133" t="s">
        <v>415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415</v>
      </c>
      <c r="CM9" s="133" t="s">
        <v>415</v>
      </c>
      <c r="CN9" s="124"/>
      <c r="CO9" s="131"/>
    </row>
    <row r="10" spans="1:93" s="19" customFormat="1" ht="15" customHeight="1" x14ac:dyDescent="0.25">
      <c r="A10" s="123">
        <f>A9+1</f>
        <v>2</v>
      </c>
      <c r="B10" s="124"/>
      <c r="C10" s="124"/>
      <c r="D10" s="125" t="s">
        <v>234</v>
      </c>
      <c r="E10" s="108" t="s">
        <v>42</v>
      </c>
      <c r="F10" s="125" t="s">
        <v>290</v>
      </c>
      <c r="G10" s="124">
        <v>45624</v>
      </c>
      <c r="H10" s="125" t="s">
        <v>158</v>
      </c>
      <c r="I10" s="126">
        <v>115744408</v>
      </c>
      <c r="J10" s="125" t="s">
        <v>66</v>
      </c>
      <c r="K10" s="125" t="s">
        <v>65</v>
      </c>
      <c r="L10" s="125" t="s">
        <v>159</v>
      </c>
      <c r="M10" s="125" t="s">
        <v>160</v>
      </c>
      <c r="N10" s="125" t="s">
        <v>161</v>
      </c>
      <c r="O10" s="125" t="s">
        <v>52</v>
      </c>
      <c r="P10" s="127">
        <v>0.495</v>
      </c>
      <c r="Q10" s="128"/>
      <c r="R10" s="129"/>
      <c r="S10" s="127"/>
      <c r="T10" s="127"/>
      <c r="U10" s="127"/>
      <c r="V10" s="130"/>
      <c r="W10" s="130"/>
      <c r="X10" s="131"/>
      <c r="Y10" s="131"/>
      <c r="Z10" s="131"/>
      <c r="AA10" s="131">
        <v>37298</v>
      </c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 t="s">
        <v>42</v>
      </c>
      <c r="BA10" s="131" t="s">
        <v>42</v>
      </c>
      <c r="BB10" s="131" t="s">
        <v>42</v>
      </c>
      <c r="BC10" s="127"/>
      <c r="BD10" s="127"/>
      <c r="BE10" s="132"/>
      <c r="BF10" s="132"/>
      <c r="BG10" s="132"/>
      <c r="BH10" s="133"/>
      <c r="BI10" s="134"/>
      <c r="BJ10" s="133">
        <v>0</v>
      </c>
      <c r="BK10" s="133"/>
      <c r="BL10" s="133"/>
      <c r="BM10" s="131"/>
      <c r="BN10" s="131"/>
      <c r="BO10" s="135" t="s">
        <v>64</v>
      </c>
      <c r="BP10" s="132"/>
      <c r="BQ10" s="132"/>
      <c r="BR10" s="132"/>
      <c r="BS10" s="133"/>
      <c r="BT10" s="134"/>
      <c r="BU10" s="133">
        <v>0</v>
      </c>
      <c r="BV10" s="125" t="s">
        <v>416</v>
      </c>
      <c r="BW10" s="125" t="s">
        <v>416</v>
      </c>
      <c r="BX10" s="124"/>
      <c r="BY10" s="131"/>
      <c r="BZ10" s="131"/>
      <c r="CA10" s="131"/>
      <c r="CB10" s="131"/>
      <c r="CC10" s="131"/>
      <c r="CD10" s="131"/>
      <c r="CE10" s="131"/>
      <c r="CF10" s="129">
        <v>0</v>
      </c>
      <c r="CG10" s="131"/>
      <c r="CH10" s="131"/>
      <c r="CI10" s="131"/>
      <c r="CJ10" s="131"/>
      <c r="CK10" s="133">
        <v>0</v>
      </c>
      <c r="CL10" s="125" t="s">
        <v>416</v>
      </c>
      <c r="CM10" s="125" t="s">
        <v>416</v>
      </c>
      <c r="CN10" s="124"/>
      <c r="CO10" s="131"/>
    </row>
    <row r="11" spans="1:93" s="19" customFormat="1" ht="15" customHeight="1" x14ac:dyDescent="0.25">
      <c r="A11" s="9">
        <f t="shared" ref="A11:A13" si="0">A10+1</f>
        <v>3</v>
      </c>
      <c r="B11" s="10">
        <v>45839</v>
      </c>
      <c r="C11" s="10">
        <v>45869</v>
      </c>
      <c r="D11" s="12" t="s">
        <v>235</v>
      </c>
      <c r="E11" s="11">
        <v>45882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35200</v>
      </c>
      <c r="R11" s="23"/>
      <c r="S11" s="14">
        <v>57.792999999999999</v>
      </c>
      <c r="T11" s="14">
        <v>57.792999999999999</v>
      </c>
      <c r="U11" s="14">
        <v>44.456000000000003</v>
      </c>
      <c r="V11" s="24"/>
      <c r="W11" s="24"/>
      <c r="X11" s="11"/>
      <c r="Y11" s="11"/>
      <c r="Z11" s="11"/>
      <c r="AA11" s="11">
        <v>39772</v>
      </c>
      <c r="AB11" s="11" t="s">
        <v>1531</v>
      </c>
      <c r="AC11" s="11" t="s">
        <v>1532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16.007000000000001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586</v>
      </c>
      <c r="BP11" s="20">
        <v>16.007000000000001</v>
      </c>
      <c r="BQ11" s="20">
        <v>16.114999999999998</v>
      </c>
      <c r="BR11" s="20">
        <v>0.115</v>
      </c>
      <c r="BS11" s="18">
        <v>16</v>
      </c>
      <c r="BT11" s="17" t="s">
        <v>42</v>
      </c>
      <c r="BU11" s="18">
        <v>16</v>
      </c>
      <c r="BV11" s="18" t="s">
        <v>1533</v>
      </c>
      <c r="BW11" s="18" t="s">
        <v>1534</v>
      </c>
      <c r="BX11" s="10">
        <v>46234</v>
      </c>
      <c r="BY11" s="11" t="s">
        <v>583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16</v>
      </c>
      <c r="CL11" s="18" t="s">
        <v>1533</v>
      </c>
      <c r="CM11" s="18" t="s">
        <v>1534</v>
      </c>
      <c r="CN11" s="10">
        <v>46234</v>
      </c>
      <c r="CO11" s="11" t="s">
        <v>583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417</v>
      </c>
      <c r="BW12" s="133" t="s">
        <v>417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417</v>
      </c>
      <c r="CM12" s="133" t="s">
        <v>417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418</v>
      </c>
      <c r="BW13" s="133" t="s">
        <v>418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418</v>
      </c>
      <c r="CM13" s="133" t="s">
        <v>418</v>
      </c>
      <c r="CN13" s="124"/>
      <c r="CO13" s="131"/>
    </row>
    <row r="14" spans="1:93" s="19" customFormat="1" ht="27" customHeight="1" x14ac:dyDescent="0.25">
      <c r="A14" s="262" t="s">
        <v>176</v>
      </c>
      <c r="B14" s="240" t="s">
        <v>17</v>
      </c>
      <c r="C14" s="241"/>
      <c r="D14" s="250" t="s">
        <v>0</v>
      </c>
      <c r="E14" s="251"/>
      <c r="F14" s="240" t="s">
        <v>16</v>
      </c>
      <c r="G14" s="241"/>
      <c r="H14" s="235" t="s">
        <v>238</v>
      </c>
      <c r="I14" s="246"/>
      <c r="J14" s="246"/>
      <c r="K14" s="236"/>
      <c r="L14" s="229" t="s">
        <v>20</v>
      </c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1"/>
      <c r="AZ14" s="229" t="s">
        <v>1</v>
      </c>
      <c r="BA14" s="230"/>
      <c r="BB14" s="231"/>
      <c r="BC14" s="237" t="s">
        <v>15</v>
      </c>
      <c r="BD14" s="237" t="s">
        <v>578</v>
      </c>
      <c r="BE14" s="225" t="s">
        <v>573</v>
      </c>
      <c r="BF14" s="226"/>
      <c r="BG14" s="226"/>
      <c r="BH14" s="226"/>
      <c r="BI14" s="226"/>
      <c r="BJ14" s="226"/>
      <c r="BK14" s="226"/>
      <c r="BL14" s="226"/>
      <c r="BM14" s="226"/>
      <c r="BN14" s="226"/>
      <c r="BO14" s="226"/>
      <c r="BP14" s="226"/>
      <c r="BQ14" s="226"/>
      <c r="BR14" s="226"/>
      <c r="BS14" s="226"/>
      <c r="BT14" s="226"/>
      <c r="BU14" s="226"/>
      <c r="BV14" s="226"/>
      <c r="BW14" s="226"/>
      <c r="BX14" s="226"/>
      <c r="BY14" s="226"/>
      <c r="BZ14" s="226"/>
      <c r="CA14" s="226"/>
      <c r="CB14" s="226"/>
      <c r="CC14" s="226"/>
      <c r="CD14" s="226"/>
      <c r="CE14" s="226"/>
      <c r="CF14" s="226"/>
      <c r="CG14" s="226"/>
      <c r="CH14" s="226"/>
      <c r="CI14" s="226"/>
      <c r="CJ14" s="227"/>
      <c r="CK14" s="271" t="s">
        <v>574</v>
      </c>
      <c r="CL14" s="272"/>
      <c r="CM14" s="272"/>
      <c r="CN14" s="272"/>
      <c r="CO14" s="273"/>
    </row>
    <row r="15" spans="1:93" ht="28.5" customHeight="1" x14ac:dyDescent="0.25">
      <c r="A15" s="263"/>
      <c r="B15" s="242"/>
      <c r="C15" s="243"/>
      <c r="D15" s="252"/>
      <c r="E15" s="253"/>
      <c r="F15" s="242"/>
      <c r="G15" s="243"/>
      <c r="H15" s="234" t="s">
        <v>4</v>
      </c>
      <c r="I15" s="234" t="s">
        <v>5</v>
      </c>
      <c r="J15" s="256" t="s">
        <v>6</v>
      </c>
      <c r="K15" s="257"/>
      <c r="L15" s="234" t="s">
        <v>4</v>
      </c>
      <c r="M15" s="256" t="s">
        <v>7</v>
      </c>
      <c r="N15" s="257"/>
      <c r="O15" s="256" t="s">
        <v>21</v>
      </c>
      <c r="P15" s="265" t="s">
        <v>41</v>
      </c>
      <c r="Q15" s="256" t="s">
        <v>22</v>
      </c>
      <c r="R15" s="257"/>
      <c r="S15" s="235" t="s">
        <v>25</v>
      </c>
      <c r="T15" s="236"/>
      <c r="U15" s="177" t="s">
        <v>29</v>
      </c>
      <c r="V15" s="249" t="s">
        <v>28</v>
      </c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  <c r="AY15" s="236"/>
      <c r="AZ15" s="234" t="s">
        <v>37</v>
      </c>
      <c r="BA15" s="234" t="s">
        <v>38</v>
      </c>
      <c r="BB15" s="234" t="s">
        <v>39</v>
      </c>
      <c r="BC15" s="238"/>
      <c r="BD15" s="238"/>
      <c r="BE15" s="229" t="s">
        <v>152</v>
      </c>
      <c r="BF15" s="230"/>
      <c r="BG15" s="230"/>
      <c r="BH15" s="230"/>
      <c r="BI15" s="230"/>
      <c r="BJ15" s="230"/>
      <c r="BK15" s="230"/>
      <c r="BL15" s="230"/>
      <c r="BM15" s="230"/>
      <c r="BN15" s="231"/>
      <c r="BO15" s="229" t="s">
        <v>153</v>
      </c>
      <c r="BP15" s="230"/>
      <c r="BQ15" s="230"/>
      <c r="BR15" s="230"/>
      <c r="BS15" s="230"/>
      <c r="BT15" s="230"/>
      <c r="BU15" s="230"/>
      <c r="BV15" s="230"/>
      <c r="BW15" s="230"/>
      <c r="BX15" s="230"/>
      <c r="BY15" s="231"/>
      <c r="BZ15" s="229" t="s">
        <v>554</v>
      </c>
      <c r="CA15" s="230"/>
      <c r="CB15" s="230"/>
      <c r="CC15" s="230"/>
      <c r="CD15" s="230"/>
      <c r="CE15" s="230"/>
      <c r="CF15" s="230"/>
      <c r="CG15" s="230"/>
      <c r="CH15" s="230"/>
      <c r="CI15" s="230"/>
      <c r="CJ15" s="231"/>
      <c r="CK15" s="271" t="s">
        <v>575</v>
      </c>
      <c r="CL15" s="272"/>
      <c r="CM15" s="272"/>
      <c r="CN15" s="272"/>
      <c r="CO15" s="273"/>
    </row>
    <row r="16" spans="1:93" ht="25.5" customHeight="1" x14ac:dyDescent="0.25">
      <c r="A16" s="263"/>
      <c r="B16" s="242"/>
      <c r="C16" s="243"/>
      <c r="D16" s="252"/>
      <c r="E16" s="253"/>
      <c r="F16" s="242"/>
      <c r="G16" s="243"/>
      <c r="H16" s="232"/>
      <c r="I16" s="232"/>
      <c r="J16" s="258"/>
      <c r="K16" s="259"/>
      <c r="L16" s="232"/>
      <c r="M16" s="258"/>
      <c r="N16" s="259"/>
      <c r="O16" s="258"/>
      <c r="P16" s="266"/>
      <c r="Q16" s="258"/>
      <c r="R16" s="259"/>
      <c r="S16" s="234" t="s">
        <v>26</v>
      </c>
      <c r="T16" s="234" t="s">
        <v>27</v>
      </c>
      <c r="U16" s="234" t="s">
        <v>30</v>
      </c>
      <c r="V16" s="235" t="s">
        <v>31</v>
      </c>
      <c r="W16" s="246"/>
      <c r="X16" s="236"/>
      <c r="Y16" s="235" t="s">
        <v>188</v>
      </c>
      <c r="Z16" s="246"/>
      <c r="AA16" s="236"/>
      <c r="AB16" s="235" t="s">
        <v>189</v>
      </c>
      <c r="AC16" s="246"/>
      <c r="AD16" s="236"/>
      <c r="AE16" s="235" t="s">
        <v>190</v>
      </c>
      <c r="AF16" s="246"/>
      <c r="AG16" s="236"/>
      <c r="AH16" s="235" t="s">
        <v>191</v>
      </c>
      <c r="AI16" s="246"/>
      <c r="AJ16" s="236"/>
      <c r="AK16" s="235" t="s">
        <v>192</v>
      </c>
      <c r="AL16" s="246"/>
      <c r="AM16" s="236"/>
      <c r="AN16" s="235" t="s">
        <v>193</v>
      </c>
      <c r="AO16" s="246"/>
      <c r="AP16" s="236"/>
      <c r="AQ16" s="235" t="s">
        <v>194</v>
      </c>
      <c r="AR16" s="246"/>
      <c r="AS16" s="236"/>
      <c r="AT16" s="235" t="s">
        <v>195</v>
      </c>
      <c r="AU16" s="246"/>
      <c r="AV16" s="236"/>
      <c r="AW16" s="235" t="s">
        <v>196</v>
      </c>
      <c r="AX16" s="246"/>
      <c r="AY16" s="236"/>
      <c r="AZ16" s="232"/>
      <c r="BA16" s="232"/>
      <c r="BB16" s="232"/>
      <c r="BC16" s="238"/>
      <c r="BD16" s="238"/>
      <c r="BE16" s="234" t="s">
        <v>239</v>
      </c>
      <c r="BF16" s="232" t="s">
        <v>117</v>
      </c>
      <c r="BG16" s="228" t="s">
        <v>116</v>
      </c>
      <c r="BH16" s="228" t="s">
        <v>568</v>
      </c>
      <c r="BI16" s="228" t="s">
        <v>556</v>
      </c>
      <c r="BJ16" s="234" t="s">
        <v>557</v>
      </c>
      <c r="BK16" s="235" t="s">
        <v>569</v>
      </c>
      <c r="BL16" s="236"/>
      <c r="BM16" s="228" t="s">
        <v>559</v>
      </c>
      <c r="BN16" s="228" t="s">
        <v>567</v>
      </c>
      <c r="BO16" s="234" t="s">
        <v>240</v>
      </c>
      <c r="BP16" s="234" t="s">
        <v>241</v>
      </c>
      <c r="BQ16" s="232" t="s">
        <v>117</v>
      </c>
      <c r="BR16" s="228" t="s">
        <v>116</v>
      </c>
      <c r="BS16" s="228" t="s">
        <v>568</v>
      </c>
      <c r="BT16" s="228" t="s">
        <v>556</v>
      </c>
      <c r="BU16" s="234" t="s">
        <v>557</v>
      </c>
      <c r="BV16" s="235" t="s">
        <v>570</v>
      </c>
      <c r="BW16" s="236"/>
      <c r="BX16" s="228" t="s">
        <v>559</v>
      </c>
      <c r="BY16" s="228" t="s">
        <v>560</v>
      </c>
      <c r="BZ16" s="234" t="s">
        <v>562</v>
      </c>
      <c r="CA16" s="234" t="s">
        <v>232</v>
      </c>
      <c r="CB16" s="232" t="s">
        <v>117</v>
      </c>
      <c r="CC16" s="228" t="s">
        <v>116</v>
      </c>
      <c r="CD16" s="234" t="s">
        <v>563</v>
      </c>
      <c r="CE16" s="228" t="s">
        <v>556</v>
      </c>
      <c r="CF16" s="234" t="s">
        <v>557</v>
      </c>
      <c r="CG16" s="235" t="s">
        <v>564</v>
      </c>
      <c r="CH16" s="236"/>
      <c r="CI16" s="228" t="s">
        <v>559</v>
      </c>
      <c r="CJ16" s="228" t="s">
        <v>560</v>
      </c>
      <c r="CK16" s="237" t="s">
        <v>565</v>
      </c>
      <c r="CL16" s="268" t="s">
        <v>558</v>
      </c>
      <c r="CM16" s="269"/>
      <c r="CN16" s="270" t="s">
        <v>566</v>
      </c>
      <c r="CO16" s="270" t="s">
        <v>567</v>
      </c>
    </row>
    <row r="17" spans="1:93" ht="50.25" customHeight="1" x14ac:dyDescent="0.25">
      <c r="A17" s="264"/>
      <c r="B17" s="244"/>
      <c r="C17" s="245"/>
      <c r="D17" s="254"/>
      <c r="E17" s="255"/>
      <c r="F17" s="244"/>
      <c r="G17" s="245"/>
      <c r="H17" s="233"/>
      <c r="I17" s="233"/>
      <c r="J17" s="260"/>
      <c r="K17" s="261"/>
      <c r="L17" s="233"/>
      <c r="M17" s="260"/>
      <c r="N17" s="261"/>
      <c r="O17" s="260"/>
      <c r="P17" s="267"/>
      <c r="Q17" s="260"/>
      <c r="R17" s="261"/>
      <c r="S17" s="233"/>
      <c r="T17" s="233"/>
      <c r="U17" s="233"/>
      <c r="V17" s="173" t="s">
        <v>34</v>
      </c>
      <c r="W17" s="173" t="s">
        <v>35</v>
      </c>
      <c r="X17" s="173" t="s">
        <v>36</v>
      </c>
      <c r="Y17" s="173" t="s">
        <v>34</v>
      </c>
      <c r="Z17" s="173" t="s">
        <v>35</v>
      </c>
      <c r="AA17" s="173" t="s">
        <v>36</v>
      </c>
      <c r="AB17" s="173" t="s">
        <v>34</v>
      </c>
      <c r="AC17" s="173" t="s">
        <v>35</v>
      </c>
      <c r="AD17" s="173" t="s">
        <v>36</v>
      </c>
      <c r="AE17" s="173" t="s">
        <v>34</v>
      </c>
      <c r="AF17" s="173" t="s">
        <v>35</v>
      </c>
      <c r="AG17" s="173" t="s">
        <v>36</v>
      </c>
      <c r="AH17" s="173" t="s">
        <v>34</v>
      </c>
      <c r="AI17" s="173" t="s">
        <v>35</v>
      </c>
      <c r="AJ17" s="173" t="s">
        <v>36</v>
      </c>
      <c r="AK17" s="173" t="s">
        <v>34</v>
      </c>
      <c r="AL17" s="173" t="s">
        <v>35</v>
      </c>
      <c r="AM17" s="173" t="s">
        <v>36</v>
      </c>
      <c r="AN17" s="173" t="s">
        <v>34</v>
      </c>
      <c r="AO17" s="173" t="s">
        <v>35</v>
      </c>
      <c r="AP17" s="173" t="s">
        <v>36</v>
      </c>
      <c r="AQ17" s="173" t="s">
        <v>34</v>
      </c>
      <c r="AR17" s="173" t="s">
        <v>35</v>
      </c>
      <c r="AS17" s="173" t="s">
        <v>36</v>
      </c>
      <c r="AT17" s="173" t="s">
        <v>34</v>
      </c>
      <c r="AU17" s="173" t="s">
        <v>35</v>
      </c>
      <c r="AV17" s="173" t="s">
        <v>36</v>
      </c>
      <c r="AW17" s="173" t="s">
        <v>34</v>
      </c>
      <c r="AX17" s="173" t="s">
        <v>35</v>
      </c>
      <c r="AY17" s="173" t="s">
        <v>36</v>
      </c>
      <c r="AZ17" s="233"/>
      <c r="BA17" s="233"/>
      <c r="BB17" s="233"/>
      <c r="BC17" s="239"/>
      <c r="BD17" s="239"/>
      <c r="BE17" s="233"/>
      <c r="BF17" s="233"/>
      <c r="BG17" s="228"/>
      <c r="BH17" s="228"/>
      <c r="BI17" s="228"/>
      <c r="BJ17" s="233"/>
      <c r="BK17" s="175" t="s">
        <v>9</v>
      </c>
      <c r="BL17" s="175" t="s">
        <v>10</v>
      </c>
      <c r="BM17" s="228"/>
      <c r="BN17" s="228"/>
      <c r="BO17" s="233"/>
      <c r="BP17" s="233"/>
      <c r="BQ17" s="233"/>
      <c r="BR17" s="228"/>
      <c r="BS17" s="228"/>
      <c r="BT17" s="228"/>
      <c r="BU17" s="233"/>
      <c r="BV17" s="175" t="s">
        <v>9</v>
      </c>
      <c r="BW17" s="175" t="s">
        <v>10</v>
      </c>
      <c r="BX17" s="228"/>
      <c r="BY17" s="228"/>
      <c r="BZ17" s="233"/>
      <c r="CA17" s="233"/>
      <c r="CB17" s="233"/>
      <c r="CC17" s="228"/>
      <c r="CD17" s="233"/>
      <c r="CE17" s="228"/>
      <c r="CF17" s="233"/>
      <c r="CG17" s="175" t="s">
        <v>9</v>
      </c>
      <c r="CH17" s="175" t="s">
        <v>10</v>
      </c>
      <c r="CI17" s="228"/>
      <c r="CJ17" s="228"/>
      <c r="CK17" s="239"/>
      <c r="CL17" s="176" t="s">
        <v>9</v>
      </c>
      <c r="CM17" s="176" t="s">
        <v>10</v>
      </c>
      <c r="CN17" s="270"/>
      <c r="CO17" s="270"/>
    </row>
    <row r="18" spans="1:93" ht="38.25" customHeight="1" x14ac:dyDescent="0.25">
      <c r="A18" s="26" t="s">
        <v>33</v>
      </c>
      <c r="B18" s="176" t="s">
        <v>18</v>
      </c>
      <c r="C18" s="176" t="s">
        <v>19</v>
      </c>
      <c r="D18" s="176" t="s">
        <v>2</v>
      </c>
      <c r="E18" s="176" t="s">
        <v>3</v>
      </c>
      <c r="F18" s="176" t="s">
        <v>2</v>
      </c>
      <c r="G18" s="176" t="s">
        <v>3</v>
      </c>
      <c r="H18" s="29" t="s">
        <v>33</v>
      </c>
      <c r="I18" s="29" t="s">
        <v>33</v>
      </c>
      <c r="J18" s="30" t="s">
        <v>12</v>
      </c>
      <c r="K18" s="178" t="s">
        <v>13</v>
      </c>
      <c r="L18" s="29" t="s">
        <v>33</v>
      </c>
      <c r="M18" s="30" t="s">
        <v>12</v>
      </c>
      <c r="N18" s="178" t="s">
        <v>13</v>
      </c>
      <c r="O18" s="31" t="s">
        <v>33</v>
      </c>
      <c r="P18" s="174" t="s">
        <v>14</v>
      </c>
      <c r="Q18" s="174" t="s">
        <v>23</v>
      </c>
      <c r="R18" s="174" t="s">
        <v>24</v>
      </c>
      <c r="S18" s="174" t="s">
        <v>11</v>
      </c>
      <c r="T18" s="174" t="s">
        <v>11</v>
      </c>
      <c r="U18" s="173" t="s">
        <v>11</v>
      </c>
      <c r="V18" s="173" t="s">
        <v>32</v>
      </c>
      <c r="W18" s="173" t="s">
        <v>32</v>
      </c>
      <c r="X18" s="29" t="s">
        <v>33</v>
      </c>
      <c r="Y18" s="173" t="s">
        <v>32</v>
      </c>
      <c r="Z18" s="173" t="s">
        <v>32</v>
      </c>
      <c r="AA18" s="29" t="s">
        <v>33</v>
      </c>
      <c r="AB18" s="173" t="s">
        <v>32</v>
      </c>
      <c r="AC18" s="173" t="s">
        <v>32</v>
      </c>
      <c r="AD18" s="29" t="s">
        <v>33</v>
      </c>
      <c r="AE18" s="173" t="s">
        <v>32</v>
      </c>
      <c r="AF18" s="173" t="s">
        <v>32</v>
      </c>
      <c r="AG18" s="29" t="s">
        <v>33</v>
      </c>
      <c r="AH18" s="173" t="s">
        <v>32</v>
      </c>
      <c r="AI18" s="173" t="s">
        <v>32</v>
      </c>
      <c r="AJ18" s="29" t="s">
        <v>33</v>
      </c>
      <c r="AK18" s="173" t="s">
        <v>32</v>
      </c>
      <c r="AL18" s="173" t="s">
        <v>32</v>
      </c>
      <c r="AM18" s="29" t="s">
        <v>33</v>
      </c>
      <c r="AN18" s="173" t="s">
        <v>32</v>
      </c>
      <c r="AO18" s="173" t="s">
        <v>32</v>
      </c>
      <c r="AP18" s="29" t="s">
        <v>33</v>
      </c>
      <c r="AQ18" s="173" t="s">
        <v>32</v>
      </c>
      <c r="AR18" s="173" t="s">
        <v>32</v>
      </c>
      <c r="AS18" s="29" t="s">
        <v>33</v>
      </c>
      <c r="AT18" s="173" t="s">
        <v>32</v>
      </c>
      <c r="AU18" s="173" t="s">
        <v>32</v>
      </c>
      <c r="AV18" s="29" t="s">
        <v>33</v>
      </c>
      <c r="AW18" s="173" t="s">
        <v>32</v>
      </c>
      <c r="AX18" s="173" t="s">
        <v>32</v>
      </c>
      <c r="AY18" s="29" t="s">
        <v>33</v>
      </c>
      <c r="AZ18" s="29" t="s">
        <v>33</v>
      </c>
      <c r="BA18" s="173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73" t="s">
        <v>8</v>
      </c>
      <c r="BI18" s="29" t="s">
        <v>119</v>
      </c>
      <c r="BJ18" s="173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73" t="s">
        <v>8</v>
      </c>
      <c r="BT18" s="173" t="s">
        <v>119</v>
      </c>
      <c r="BU18" s="173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73" t="s">
        <v>8</v>
      </c>
      <c r="CE18" s="173" t="s">
        <v>119</v>
      </c>
      <c r="CF18" s="173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79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419</v>
      </c>
      <c r="BW20" s="133" t="s">
        <v>419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419</v>
      </c>
      <c r="CM20" s="133" t="s">
        <v>419</v>
      </c>
      <c r="CN20" s="124"/>
      <c r="CO20" s="131"/>
    </row>
    <row r="21" spans="1:93" s="19" customFormat="1" ht="15" customHeight="1" x14ac:dyDescent="0.25">
      <c r="A21" s="123">
        <f>A20+1</f>
        <v>7</v>
      </c>
      <c r="B21" s="124"/>
      <c r="C21" s="124"/>
      <c r="D21" s="125" t="s">
        <v>243</v>
      </c>
      <c r="E21" s="108" t="s">
        <v>42</v>
      </c>
      <c r="F21" s="125" t="s">
        <v>293</v>
      </c>
      <c r="G21" s="124">
        <v>45589</v>
      </c>
      <c r="H21" s="125" t="s">
        <v>279</v>
      </c>
      <c r="I21" s="126">
        <v>206114571</v>
      </c>
      <c r="J21" s="125" t="s">
        <v>44</v>
      </c>
      <c r="K21" s="125" t="s">
        <v>59</v>
      </c>
      <c r="L21" s="125" t="s">
        <v>155</v>
      </c>
      <c r="M21" s="125" t="s">
        <v>156</v>
      </c>
      <c r="N21" s="125" t="s">
        <v>157</v>
      </c>
      <c r="O21" s="125" t="s">
        <v>43</v>
      </c>
      <c r="P21" s="127">
        <v>1.85</v>
      </c>
      <c r="Q21" s="128"/>
      <c r="R21" s="129"/>
      <c r="S21" s="127"/>
      <c r="T21" s="127"/>
      <c r="U21" s="127"/>
      <c r="V21" s="130"/>
      <c r="W21" s="130"/>
      <c r="X21" s="131"/>
      <c r="Y21" s="131"/>
      <c r="Z21" s="131"/>
      <c r="AA21" s="131">
        <v>39490</v>
      </c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 t="s">
        <v>42</v>
      </c>
      <c r="BA21" s="131" t="s">
        <v>42</v>
      </c>
      <c r="BB21" s="131" t="s">
        <v>42</v>
      </c>
      <c r="BC21" s="127"/>
      <c r="BD21" s="127"/>
      <c r="BE21" s="132"/>
      <c r="BF21" s="132"/>
      <c r="BG21" s="132"/>
      <c r="BH21" s="133"/>
      <c r="BI21" s="134"/>
      <c r="BJ21" s="133">
        <v>0</v>
      </c>
      <c r="BK21" s="133"/>
      <c r="BL21" s="133"/>
      <c r="BM21" s="131"/>
      <c r="BN21" s="131"/>
      <c r="BO21" s="135" t="s">
        <v>591</v>
      </c>
      <c r="BP21" s="132"/>
      <c r="BQ21" s="132"/>
      <c r="BR21" s="132"/>
      <c r="BS21" s="133"/>
      <c r="BT21" s="134"/>
      <c r="BU21" s="133">
        <v>0</v>
      </c>
      <c r="BV21" s="133" t="s">
        <v>420</v>
      </c>
      <c r="BW21" s="133" t="s">
        <v>420</v>
      </c>
      <c r="BX21" s="124"/>
      <c r="BY21" s="131"/>
      <c r="BZ21" s="131"/>
      <c r="CA21" s="131"/>
      <c r="CB21" s="131"/>
      <c r="CC21" s="131"/>
      <c r="CD21" s="131"/>
      <c r="CE21" s="131"/>
      <c r="CF21" s="129">
        <v>0</v>
      </c>
      <c r="CG21" s="131"/>
      <c r="CH21" s="131"/>
      <c r="CI21" s="131"/>
      <c r="CJ21" s="131"/>
      <c r="CK21" s="133">
        <v>0</v>
      </c>
      <c r="CL21" s="133" t="s">
        <v>420</v>
      </c>
      <c r="CM21" s="133" t="s">
        <v>420</v>
      </c>
      <c r="CN21" s="124"/>
      <c r="CO21" s="131"/>
    </row>
    <row r="22" spans="1:93" s="19" customFormat="1" ht="15" customHeight="1" x14ac:dyDescent="0.25">
      <c r="A22" s="9">
        <f t="shared" ref="A22:A51" si="1">A21+1</f>
        <v>8</v>
      </c>
      <c r="B22" s="10">
        <v>45839</v>
      </c>
      <c r="C22" s="10">
        <v>45869</v>
      </c>
      <c r="D22" s="12" t="s">
        <v>244</v>
      </c>
      <c r="E22" s="11">
        <v>45883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35167</v>
      </c>
      <c r="R22" s="23"/>
      <c r="S22" s="14">
        <v>490.8</v>
      </c>
      <c r="T22" s="14">
        <v>27.170999999999999</v>
      </c>
      <c r="U22" s="14">
        <v>530.9</v>
      </c>
      <c r="V22" s="24"/>
      <c r="W22" s="24"/>
      <c r="X22" s="11"/>
      <c r="Y22" s="11" t="s">
        <v>1535</v>
      </c>
      <c r="Z22" s="11" t="s">
        <v>660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499.59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499.59</v>
      </c>
      <c r="BQ22" s="20">
        <v>500.34199999999998</v>
      </c>
      <c r="BR22" s="20">
        <v>0.34200000000000003</v>
      </c>
      <c r="BS22" s="18">
        <v>500</v>
      </c>
      <c r="BT22" s="17" t="s">
        <v>42</v>
      </c>
      <c r="BU22" s="18">
        <v>500</v>
      </c>
      <c r="BV22" s="18" t="s">
        <v>1536</v>
      </c>
      <c r="BW22" s="18" t="s">
        <v>1537</v>
      </c>
      <c r="BX22" s="10">
        <v>46234</v>
      </c>
      <c r="BY22" s="11" t="s">
        <v>583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500</v>
      </c>
      <c r="CL22" s="18" t="s">
        <v>1536</v>
      </c>
      <c r="CM22" s="18" t="s">
        <v>1537</v>
      </c>
      <c r="CN22" s="10">
        <v>46234</v>
      </c>
      <c r="CO22" s="11" t="s">
        <v>583</v>
      </c>
    </row>
    <row r="23" spans="1:93" s="19" customFormat="1" ht="15" customHeight="1" x14ac:dyDescent="0.25">
      <c r="A23" s="9">
        <f t="shared" si="1"/>
        <v>9</v>
      </c>
      <c r="B23" s="10">
        <v>45839</v>
      </c>
      <c r="C23" s="10">
        <v>45869</v>
      </c>
      <c r="D23" s="12" t="s">
        <v>245</v>
      </c>
      <c r="E23" s="11">
        <v>45880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35213</v>
      </c>
      <c r="R23" s="23"/>
      <c r="S23" s="14">
        <v>1474</v>
      </c>
      <c r="T23" s="14">
        <v>446.18700000000001</v>
      </c>
      <c r="U23" s="14">
        <v>1219.377</v>
      </c>
      <c r="V23" s="24"/>
      <c r="W23" s="24"/>
      <c r="X23" s="11"/>
      <c r="Y23" s="11" t="s">
        <v>1538</v>
      </c>
      <c r="Z23" s="11" t="s">
        <v>1198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1162.2750000000001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1162.2750000000001</v>
      </c>
      <c r="BQ23" s="20">
        <v>1162.2750000000001</v>
      </c>
      <c r="BR23" s="20">
        <v>0.27500000000000002</v>
      </c>
      <c r="BS23" s="18">
        <v>1162</v>
      </c>
      <c r="BT23" s="17" t="s">
        <v>42</v>
      </c>
      <c r="BU23" s="18">
        <v>1162</v>
      </c>
      <c r="BV23" s="18" t="s">
        <v>1539</v>
      </c>
      <c r="BW23" s="18" t="s">
        <v>1540</v>
      </c>
      <c r="BX23" s="10">
        <v>46234</v>
      </c>
      <c r="BY23" s="11" t="s">
        <v>583</v>
      </c>
      <c r="BZ23" s="11" t="s">
        <v>42</v>
      </c>
      <c r="CA23" s="11" t="s">
        <v>42</v>
      </c>
      <c r="CB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1162</v>
      </c>
      <c r="CL23" s="18" t="s">
        <v>1539</v>
      </c>
      <c r="CM23" s="18" t="s">
        <v>1540</v>
      </c>
      <c r="CN23" s="10">
        <v>46234</v>
      </c>
      <c r="CO23" s="11" t="s">
        <v>583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421</v>
      </c>
      <c r="BW24" s="133" t="s">
        <v>421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421</v>
      </c>
      <c r="CM24" s="133" t="s">
        <v>421</v>
      </c>
      <c r="CN24" s="124"/>
      <c r="CO24" s="131"/>
    </row>
    <row r="25" spans="1:93" s="19" customFormat="1" ht="15" customHeight="1" x14ac:dyDescent="0.25">
      <c r="A25" s="180">
        <f t="shared" si="1"/>
        <v>11</v>
      </c>
      <c r="B25" s="124"/>
      <c r="C25" s="124"/>
      <c r="D25" s="125" t="s">
        <v>247</v>
      </c>
      <c r="E25" s="108" t="s">
        <v>42</v>
      </c>
      <c r="F25" s="125" t="s">
        <v>296</v>
      </c>
      <c r="G25" s="124">
        <v>45624</v>
      </c>
      <c r="H25" s="125" t="s">
        <v>138</v>
      </c>
      <c r="I25" s="125">
        <v>131283540</v>
      </c>
      <c r="J25" s="125" t="s">
        <v>44</v>
      </c>
      <c r="K25" s="125" t="s">
        <v>59</v>
      </c>
      <c r="L25" s="125" t="s">
        <v>139</v>
      </c>
      <c r="M25" s="125" t="s">
        <v>140</v>
      </c>
      <c r="N25" s="125" t="s">
        <v>141</v>
      </c>
      <c r="O25" s="125" t="s">
        <v>43</v>
      </c>
      <c r="P25" s="132">
        <v>2.004</v>
      </c>
      <c r="Q25" s="128"/>
      <c r="R25" s="129"/>
      <c r="S25" s="127"/>
      <c r="T25" s="127"/>
      <c r="U25" s="127"/>
      <c r="V25" s="130"/>
      <c r="W25" s="130"/>
      <c r="X25" s="131"/>
      <c r="Y25" s="131"/>
      <c r="Z25" s="131"/>
      <c r="AA25" s="131">
        <v>39377</v>
      </c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 t="s">
        <v>42</v>
      </c>
      <c r="BA25" s="131" t="s">
        <v>42</v>
      </c>
      <c r="BB25" s="131" t="s">
        <v>42</v>
      </c>
      <c r="BC25" s="127"/>
      <c r="BD25" s="127"/>
      <c r="BE25" s="132"/>
      <c r="BF25" s="132"/>
      <c r="BG25" s="132"/>
      <c r="BH25" s="133"/>
      <c r="BI25" s="134"/>
      <c r="BJ25" s="133">
        <v>0</v>
      </c>
      <c r="BK25" s="133"/>
      <c r="BL25" s="133"/>
      <c r="BM25" s="131"/>
      <c r="BN25" s="131"/>
      <c r="BO25" s="181" t="s">
        <v>591</v>
      </c>
      <c r="BP25" s="132"/>
      <c r="BQ25" s="132"/>
      <c r="BR25" s="132"/>
      <c r="BS25" s="133"/>
      <c r="BT25" s="134"/>
      <c r="BU25" s="133">
        <v>0</v>
      </c>
      <c r="BV25" s="133" t="s">
        <v>422</v>
      </c>
      <c r="BW25" s="133" t="s">
        <v>1541</v>
      </c>
      <c r="BX25" s="124"/>
      <c r="BY25" s="131"/>
      <c r="BZ25" s="135"/>
      <c r="CA25" s="132"/>
      <c r="CB25" s="132"/>
      <c r="CC25" s="132"/>
      <c r="CD25" s="133"/>
      <c r="CE25" s="134"/>
      <c r="CF25" s="133">
        <v>0</v>
      </c>
      <c r="CG25" s="133"/>
      <c r="CH25" s="133"/>
      <c r="CI25" s="131"/>
      <c r="CJ25" s="131"/>
      <c r="CK25" s="133">
        <v>0</v>
      </c>
      <c r="CL25" s="133" t="s">
        <v>422</v>
      </c>
      <c r="CM25" s="133" t="s">
        <v>422</v>
      </c>
      <c r="CN25" s="124"/>
      <c r="CO25" s="131"/>
    </row>
    <row r="26" spans="1:93" s="19" customFormat="1" ht="15" customHeight="1" x14ac:dyDescent="0.25">
      <c r="A26" s="123">
        <f t="shared" si="1"/>
        <v>12</v>
      </c>
      <c r="B26" s="124"/>
      <c r="C26" s="124"/>
      <c r="D26" s="125" t="s">
        <v>248</v>
      </c>
      <c r="E26" s="108" t="s">
        <v>42</v>
      </c>
      <c r="F26" s="125" t="s">
        <v>297</v>
      </c>
      <c r="G26" s="124">
        <v>45589</v>
      </c>
      <c r="H26" s="125" t="s">
        <v>126</v>
      </c>
      <c r="I26" s="126">
        <v>829053852</v>
      </c>
      <c r="J26" s="125" t="s">
        <v>81</v>
      </c>
      <c r="K26" s="125" t="s">
        <v>82</v>
      </c>
      <c r="L26" s="125" t="s">
        <v>127</v>
      </c>
      <c r="M26" s="125" t="s">
        <v>81</v>
      </c>
      <c r="N26" s="125" t="s">
        <v>82</v>
      </c>
      <c r="O26" s="125" t="s">
        <v>63</v>
      </c>
      <c r="P26" s="127">
        <v>2</v>
      </c>
      <c r="Q26" s="128"/>
      <c r="R26" s="129"/>
      <c r="S26" s="127"/>
      <c r="T26" s="127"/>
      <c r="U26" s="127"/>
      <c r="V26" s="130"/>
      <c r="W26" s="130"/>
      <c r="X26" s="131"/>
      <c r="Y26" s="131"/>
      <c r="Z26" s="131"/>
      <c r="AA26" s="131">
        <v>40176</v>
      </c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 t="s">
        <v>128</v>
      </c>
      <c r="BA26" s="136">
        <v>440061.75</v>
      </c>
      <c r="BB26" s="124">
        <v>39486</v>
      </c>
      <c r="BC26" s="127"/>
      <c r="BD26" s="127"/>
      <c r="BE26" s="132"/>
      <c r="BF26" s="132"/>
      <c r="BG26" s="132"/>
      <c r="BH26" s="133"/>
      <c r="BI26" s="134"/>
      <c r="BJ26" s="133">
        <v>0</v>
      </c>
      <c r="BK26" s="133"/>
      <c r="BL26" s="133"/>
      <c r="BM26" s="131"/>
      <c r="BN26" s="131"/>
      <c r="BO26" s="135" t="s">
        <v>182</v>
      </c>
      <c r="BP26" s="132"/>
      <c r="BQ26" s="132"/>
      <c r="BR26" s="132"/>
      <c r="BS26" s="133"/>
      <c r="BT26" s="134"/>
      <c r="BU26" s="133">
        <v>0</v>
      </c>
      <c r="BV26" s="133" t="s">
        <v>423</v>
      </c>
      <c r="BW26" s="133" t="s">
        <v>423</v>
      </c>
      <c r="BX26" s="124"/>
      <c r="BY26" s="131"/>
      <c r="BZ26" s="135"/>
      <c r="CA26" s="132"/>
      <c r="CB26" s="132"/>
      <c r="CC26" s="132"/>
      <c r="CD26" s="133"/>
      <c r="CE26" s="134"/>
      <c r="CF26" s="133">
        <v>0</v>
      </c>
      <c r="CG26" s="133"/>
      <c r="CH26" s="133"/>
      <c r="CI26" s="131"/>
      <c r="CJ26" s="131"/>
      <c r="CK26" s="133">
        <v>0</v>
      </c>
      <c r="CL26" s="133" t="s">
        <v>423</v>
      </c>
      <c r="CM26" s="133" t="s">
        <v>423</v>
      </c>
      <c r="CN26" s="124"/>
      <c r="CO26" s="131"/>
    </row>
    <row r="27" spans="1:93" s="19" customFormat="1" ht="15" customHeight="1" x14ac:dyDescent="0.25">
      <c r="A27" s="9">
        <f t="shared" si="1"/>
        <v>13</v>
      </c>
      <c r="B27" s="10">
        <v>45839</v>
      </c>
      <c r="C27" s="10">
        <v>45869</v>
      </c>
      <c r="D27" s="12" t="s">
        <v>249</v>
      </c>
      <c r="E27" s="11">
        <v>45877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35209</v>
      </c>
      <c r="R27" s="23"/>
      <c r="S27" s="14">
        <v>897.21400000000006</v>
      </c>
      <c r="T27" s="14">
        <v>1518.9580000000001</v>
      </c>
      <c r="U27" s="14">
        <v>885.63199999999995</v>
      </c>
      <c r="V27" s="24"/>
      <c r="W27" s="24"/>
      <c r="X27" s="11"/>
      <c r="Y27" s="11" t="s">
        <v>1542</v>
      </c>
      <c r="Z27" s="11" t="s">
        <v>1168</v>
      </c>
      <c r="AA27" s="11">
        <v>41254</v>
      </c>
      <c r="AB27" s="11" t="s">
        <v>1012</v>
      </c>
      <c r="AC27" s="11" t="s">
        <v>1543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841.524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841.524</v>
      </c>
      <c r="BQ27" s="20">
        <v>842.25800000000004</v>
      </c>
      <c r="BR27" s="20">
        <v>0.25800000000000001</v>
      </c>
      <c r="BS27" s="18">
        <v>842</v>
      </c>
      <c r="BT27" s="17" t="s">
        <v>42</v>
      </c>
      <c r="BU27" s="18">
        <v>842</v>
      </c>
      <c r="BV27" s="18" t="s">
        <v>1544</v>
      </c>
      <c r="BW27" s="18" t="s">
        <v>1545</v>
      </c>
      <c r="BX27" s="10">
        <v>46234</v>
      </c>
      <c r="BY27" s="11" t="s">
        <v>583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842</v>
      </c>
      <c r="CL27" s="18" t="s">
        <v>1544</v>
      </c>
      <c r="CM27" s="18" t="s">
        <v>1545</v>
      </c>
      <c r="CN27" s="10">
        <v>46234</v>
      </c>
      <c r="CO27" s="11" t="s">
        <v>583</v>
      </c>
    </row>
    <row r="28" spans="1:93" s="19" customFormat="1" ht="15" customHeight="1" x14ac:dyDescent="0.25">
      <c r="A28" s="9">
        <f t="shared" si="1"/>
        <v>14</v>
      </c>
      <c r="B28" s="10">
        <v>45839</v>
      </c>
      <c r="C28" s="10">
        <v>45869</v>
      </c>
      <c r="D28" s="12" t="s">
        <v>250</v>
      </c>
      <c r="E28" s="11">
        <v>45877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35209</v>
      </c>
      <c r="R28" s="23"/>
      <c r="S28" s="14">
        <v>1139.056</v>
      </c>
      <c r="T28" s="14">
        <v>1933.9639999999999</v>
      </c>
      <c r="U28" s="14">
        <v>1163.1289999999999</v>
      </c>
      <c r="V28" s="24"/>
      <c r="W28" s="24"/>
      <c r="X28" s="11"/>
      <c r="Y28" s="11" t="s">
        <v>1546</v>
      </c>
      <c r="Z28" s="11" t="s">
        <v>1013</v>
      </c>
      <c r="AA28" s="11">
        <v>41254</v>
      </c>
      <c r="AB28" s="11" t="s">
        <v>1547</v>
      </c>
      <c r="AC28" s="11" t="s">
        <v>1548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1105.152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1105.152</v>
      </c>
      <c r="BQ28" s="20">
        <v>1105.2</v>
      </c>
      <c r="BR28" s="20">
        <v>0.2</v>
      </c>
      <c r="BS28" s="18">
        <v>1105</v>
      </c>
      <c r="BT28" s="17" t="s">
        <v>42</v>
      </c>
      <c r="BU28" s="18">
        <v>1105</v>
      </c>
      <c r="BV28" s="18" t="s">
        <v>1549</v>
      </c>
      <c r="BW28" s="18" t="s">
        <v>1550</v>
      </c>
      <c r="BX28" s="10">
        <v>46234</v>
      </c>
      <c r="BY28" s="11" t="s">
        <v>583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1105</v>
      </c>
      <c r="CL28" s="18" t="s">
        <v>1549</v>
      </c>
      <c r="CM28" s="18" t="s">
        <v>1550</v>
      </c>
      <c r="CN28" s="10">
        <v>46234</v>
      </c>
      <c r="CO28" s="11" t="s">
        <v>583</v>
      </c>
    </row>
    <row r="29" spans="1:93" s="19" customFormat="1" ht="15" customHeight="1" x14ac:dyDescent="0.25">
      <c r="A29" s="9">
        <f t="shared" si="1"/>
        <v>15</v>
      </c>
      <c r="B29" s="10">
        <v>45839</v>
      </c>
      <c r="C29" s="10">
        <v>45869</v>
      </c>
      <c r="D29" s="12" t="s">
        <v>251</v>
      </c>
      <c r="E29" s="11">
        <v>45877</v>
      </c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>
        <v>35192</v>
      </c>
      <c r="R29" s="23"/>
      <c r="S29" s="14">
        <v>50.033000000000001</v>
      </c>
      <c r="T29" s="14">
        <v>56.408000000000001</v>
      </c>
      <c r="U29" s="14">
        <v>50.180999999999997</v>
      </c>
      <c r="V29" s="24"/>
      <c r="W29" s="24"/>
      <c r="X29" s="11"/>
      <c r="Y29" s="11" t="s">
        <v>1551</v>
      </c>
      <c r="Z29" s="11" t="s">
        <v>1552</v>
      </c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>
        <v>47.674999999999997</v>
      </c>
      <c r="BD29" s="14">
        <v>0</v>
      </c>
      <c r="BE29" s="20" t="s">
        <v>42</v>
      </c>
      <c r="BF29" s="20" t="s">
        <v>42</v>
      </c>
      <c r="BG29" s="20" t="s">
        <v>42</v>
      </c>
      <c r="BH29" s="18" t="s">
        <v>42</v>
      </c>
      <c r="BI29" s="17" t="s">
        <v>42</v>
      </c>
      <c r="BJ29" s="23">
        <v>0</v>
      </c>
      <c r="BK29" s="18" t="s">
        <v>42</v>
      </c>
      <c r="BL29" s="18" t="s">
        <v>42</v>
      </c>
      <c r="BM29" s="11" t="s">
        <v>42</v>
      </c>
      <c r="BN29" s="11" t="s">
        <v>42</v>
      </c>
      <c r="BO29" s="16" t="s">
        <v>591</v>
      </c>
      <c r="BP29" s="20">
        <v>47.674999999999997</v>
      </c>
      <c r="BQ29" s="20">
        <v>47.674999999999997</v>
      </c>
      <c r="BR29" s="20">
        <v>0.67500000000000004</v>
      </c>
      <c r="BS29" s="18">
        <v>47</v>
      </c>
      <c r="BT29" s="17" t="s">
        <v>42</v>
      </c>
      <c r="BU29" s="18">
        <v>47</v>
      </c>
      <c r="BV29" s="18" t="s">
        <v>1553</v>
      </c>
      <c r="BW29" s="18" t="s">
        <v>1554</v>
      </c>
      <c r="BX29" s="10">
        <v>46234</v>
      </c>
      <c r="BY29" s="11" t="s">
        <v>583</v>
      </c>
      <c r="BZ29" s="11" t="s">
        <v>42</v>
      </c>
      <c r="CA29" s="11" t="s">
        <v>42</v>
      </c>
      <c r="CB29" s="11" t="s">
        <v>42</v>
      </c>
      <c r="CC29" s="11" t="s">
        <v>42</v>
      </c>
      <c r="CD29" s="11" t="s">
        <v>42</v>
      </c>
      <c r="CE29" s="11" t="s">
        <v>42</v>
      </c>
      <c r="CF29" s="23">
        <v>0</v>
      </c>
      <c r="CG29" s="11" t="s">
        <v>42</v>
      </c>
      <c r="CH29" s="11" t="s">
        <v>42</v>
      </c>
      <c r="CI29" s="11" t="s">
        <v>42</v>
      </c>
      <c r="CJ29" s="11" t="s">
        <v>42</v>
      </c>
      <c r="CK29" s="18">
        <v>47</v>
      </c>
      <c r="CL29" s="18" t="s">
        <v>1553</v>
      </c>
      <c r="CM29" s="18" t="s">
        <v>1554</v>
      </c>
      <c r="CN29" s="10">
        <v>46234</v>
      </c>
      <c r="CO29" s="11" t="s">
        <v>583</v>
      </c>
    </row>
    <row r="30" spans="1:93" s="19" customFormat="1" ht="15" customHeight="1" x14ac:dyDescent="0.25">
      <c r="A30" s="123">
        <f t="shared" si="1"/>
        <v>16</v>
      </c>
      <c r="B30" s="124"/>
      <c r="C30" s="124"/>
      <c r="D30" s="125" t="s">
        <v>252</v>
      </c>
      <c r="E30" s="108" t="s">
        <v>42</v>
      </c>
      <c r="F30" s="125" t="s">
        <v>301</v>
      </c>
      <c r="G30" s="124">
        <v>45589</v>
      </c>
      <c r="H30" s="125" t="s">
        <v>162</v>
      </c>
      <c r="I30" s="126">
        <v>813208144</v>
      </c>
      <c r="J30" s="125" t="s">
        <v>163</v>
      </c>
      <c r="K30" s="125" t="s">
        <v>164</v>
      </c>
      <c r="L30" s="125" t="s">
        <v>165</v>
      </c>
      <c r="M30" s="125" t="s">
        <v>163</v>
      </c>
      <c r="N30" s="125" t="s">
        <v>164</v>
      </c>
      <c r="O30" s="125" t="s">
        <v>43</v>
      </c>
      <c r="P30" s="127">
        <v>2</v>
      </c>
      <c r="Q30" s="128"/>
      <c r="R30" s="129"/>
      <c r="S30" s="127"/>
      <c r="T30" s="127"/>
      <c r="U30" s="127"/>
      <c r="V30" s="130"/>
      <c r="W30" s="130"/>
      <c r="X30" s="131"/>
      <c r="Y30" s="131"/>
      <c r="Z30" s="131"/>
      <c r="AA30" s="131">
        <v>41820</v>
      </c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 t="s">
        <v>166</v>
      </c>
      <c r="BA30" s="136">
        <v>700906.23</v>
      </c>
      <c r="BB30" s="124">
        <v>41943</v>
      </c>
      <c r="BC30" s="127"/>
      <c r="BD30" s="127"/>
      <c r="BE30" s="132"/>
      <c r="BF30" s="132"/>
      <c r="BG30" s="132"/>
      <c r="BH30" s="133"/>
      <c r="BI30" s="134"/>
      <c r="BJ30" s="129">
        <v>0</v>
      </c>
      <c r="BK30" s="133"/>
      <c r="BL30" s="133"/>
      <c r="BM30" s="131"/>
      <c r="BN30" s="131"/>
      <c r="BO30" s="135" t="s">
        <v>181</v>
      </c>
      <c r="BP30" s="132"/>
      <c r="BQ30" s="132"/>
      <c r="BR30" s="132"/>
      <c r="BS30" s="133"/>
      <c r="BT30" s="134"/>
      <c r="BU30" s="133">
        <v>0</v>
      </c>
      <c r="BV30" s="133" t="s">
        <v>424</v>
      </c>
      <c r="BW30" s="133" t="s">
        <v>424</v>
      </c>
      <c r="BX30" s="124"/>
      <c r="BY30" s="131"/>
      <c r="BZ30" s="131"/>
      <c r="CA30" s="131"/>
      <c r="CB30" s="131"/>
      <c r="CC30" s="131"/>
      <c r="CD30" s="131"/>
      <c r="CE30" s="131"/>
      <c r="CF30" s="129">
        <v>0</v>
      </c>
      <c r="CG30" s="131"/>
      <c r="CH30" s="131"/>
      <c r="CI30" s="131"/>
      <c r="CJ30" s="131"/>
      <c r="CK30" s="133">
        <v>0</v>
      </c>
      <c r="CL30" s="133" t="s">
        <v>424</v>
      </c>
      <c r="CM30" s="133" t="s">
        <v>424</v>
      </c>
      <c r="CN30" s="124"/>
      <c r="CO30" s="131"/>
    </row>
    <row r="31" spans="1:93" s="19" customFormat="1" ht="15" customHeight="1" x14ac:dyDescent="0.25">
      <c r="A31" s="9">
        <f t="shared" si="1"/>
        <v>17</v>
      </c>
      <c r="B31" s="10">
        <v>45839</v>
      </c>
      <c r="C31" s="10">
        <v>45869</v>
      </c>
      <c r="D31" s="12" t="s">
        <v>253</v>
      </c>
      <c r="E31" s="11">
        <v>45876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35217</v>
      </c>
      <c r="R31" s="23"/>
      <c r="S31" s="14">
        <v>926.40300000000002</v>
      </c>
      <c r="T31" s="14">
        <v>926.40300000000002</v>
      </c>
      <c r="U31" s="14">
        <v>983.61599999999999</v>
      </c>
      <c r="V31" s="24"/>
      <c r="W31" s="24"/>
      <c r="X31" s="11"/>
      <c r="Y31" s="11" t="s">
        <v>1555</v>
      </c>
      <c r="Z31" s="11" t="s">
        <v>1556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953.41600000000005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591</v>
      </c>
      <c r="BP31" s="20">
        <v>953.41600000000005</v>
      </c>
      <c r="BQ31" s="20">
        <v>953.54399999999998</v>
      </c>
      <c r="BR31" s="20">
        <v>0.54400000000000004</v>
      </c>
      <c r="BS31" s="18">
        <v>953</v>
      </c>
      <c r="BT31" s="17" t="s">
        <v>42</v>
      </c>
      <c r="BU31" s="18">
        <v>953</v>
      </c>
      <c r="BV31" s="18" t="s">
        <v>1557</v>
      </c>
      <c r="BW31" s="18" t="s">
        <v>1558</v>
      </c>
      <c r="BX31" s="10">
        <v>46234</v>
      </c>
      <c r="BY31" s="11" t="s">
        <v>583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953</v>
      </c>
      <c r="CL31" s="18" t="s">
        <v>1557</v>
      </c>
      <c r="CM31" s="18" t="s">
        <v>1558</v>
      </c>
      <c r="CN31" s="10">
        <v>46234</v>
      </c>
      <c r="CO31" s="11" t="s">
        <v>583</v>
      </c>
    </row>
    <row r="32" spans="1:93" s="19" customFormat="1" ht="15" customHeight="1" x14ac:dyDescent="0.25">
      <c r="A32" s="9">
        <f t="shared" si="1"/>
        <v>18</v>
      </c>
      <c r="B32" s="10">
        <v>45839</v>
      </c>
      <c r="C32" s="10">
        <v>45869</v>
      </c>
      <c r="D32" s="12" t="s">
        <v>254</v>
      </c>
      <c r="E32" s="11">
        <v>45880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35263</v>
      </c>
      <c r="R32" s="23"/>
      <c r="S32" s="14">
        <v>248.94399999999999</v>
      </c>
      <c r="T32" s="14">
        <v>248.94399999999999</v>
      </c>
      <c r="U32" s="14">
        <v>250.69800000000001</v>
      </c>
      <c r="V32" s="24"/>
      <c r="W32" s="24"/>
      <c r="X32" s="11"/>
      <c r="Y32" s="11" t="s">
        <v>1559</v>
      </c>
      <c r="Z32" s="11" t="s">
        <v>1336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236.756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236.756</v>
      </c>
      <c r="BQ32" s="20">
        <v>237.28700000000001</v>
      </c>
      <c r="BR32" s="20">
        <v>0.28699999999999998</v>
      </c>
      <c r="BS32" s="18">
        <v>237</v>
      </c>
      <c r="BT32" s="17" t="s">
        <v>42</v>
      </c>
      <c r="BU32" s="18">
        <v>237</v>
      </c>
      <c r="BV32" s="18" t="s">
        <v>1560</v>
      </c>
      <c r="BW32" s="18" t="s">
        <v>1561</v>
      </c>
      <c r="BX32" s="10">
        <v>46234</v>
      </c>
      <c r="BY32" s="11" t="s">
        <v>583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237</v>
      </c>
      <c r="CL32" s="18" t="s">
        <v>1560</v>
      </c>
      <c r="CM32" s="18" t="s">
        <v>1561</v>
      </c>
      <c r="CN32" s="10">
        <v>46234</v>
      </c>
      <c r="CO32" s="11" t="s">
        <v>583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591</v>
      </c>
      <c r="BP33" s="132"/>
      <c r="BQ33" s="132"/>
      <c r="BR33" s="132"/>
      <c r="BS33" s="133"/>
      <c r="BT33" s="134"/>
      <c r="BU33" s="133">
        <v>0</v>
      </c>
      <c r="BV33" s="133" t="s">
        <v>425</v>
      </c>
      <c r="BW33" s="133" t="s">
        <v>425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425</v>
      </c>
      <c r="CM33" s="133" t="s">
        <v>425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45839</v>
      </c>
      <c r="C34" s="10">
        <v>45869</v>
      </c>
      <c r="D34" s="12" t="s">
        <v>256</v>
      </c>
      <c r="E34" s="11">
        <v>45880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35194</v>
      </c>
      <c r="R34" s="23"/>
      <c r="S34" s="14">
        <v>3540.5740000000001</v>
      </c>
      <c r="T34" s="14">
        <v>1201.5309999999999</v>
      </c>
      <c r="U34" s="14">
        <v>3193.7</v>
      </c>
      <c r="V34" s="24"/>
      <c r="W34" s="24"/>
      <c r="X34" s="11"/>
      <c r="Y34" s="11" t="s">
        <v>679</v>
      </c>
      <c r="Z34" s="11" t="s">
        <v>825</v>
      </c>
      <c r="AA34" s="11">
        <v>38681</v>
      </c>
      <c r="AB34" s="11" t="s">
        <v>1084</v>
      </c>
      <c r="AC34" s="11" t="s">
        <v>1562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3042.8020000000001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591</v>
      </c>
      <c r="BP34" s="20">
        <v>3042.8020000000001</v>
      </c>
      <c r="BQ34" s="20">
        <v>3043.0590000000002</v>
      </c>
      <c r="BR34" s="20">
        <v>5.8999999999999997E-2</v>
      </c>
      <c r="BS34" s="18">
        <v>3043</v>
      </c>
      <c r="BT34" s="17" t="s">
        <v>42</v>
      </c>
      <c r="BU34" s="18">
        <v>3043</v>
      </c>
      <c r="BV34" s="18" t="s">
        <v>1563</v>
      </c>
      <c r="BW34" s="18" t="s">
        <v>1564</v>
      </c>
      <c r="BX34" s="10">
        <v>46234</v>
      </c>
      <c r="BY34" s="11" t="s">
        <v>583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3043</v>
      </c>
      <c r="CL34" s="18" t="s">
        <v>1563</v>
      </c>
      <c r="CM34" s="18" t="s">
        <v>1564</v>
      </c>
      <c r="CN34" s="10">
        <v>46234</v>
      </c>
      <c r="CO34" s="11" t="s">
        <v>583</v>
      </c>
    </row>
    <row r="35" spans="1:93" s="19" customFormat="1" ht="15" customHeight="1" x14ac:dyDescent="0.25">
      <c r="A35" s="9">
        <f t="shared" si="1"/>
        <v>21</v>
      </c>
      <c r="B35" s="10">
        <v>45839</v>
      </c>
      <c r="C35" s="10">
        <v>45869</v>
      </c>
      <c r="D35" s="12" t="s">
        <v>257</v>
      </c>
      <c r="E35" s="11">
        <v>45880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35197</v>
      </c>
      <c r="R35" s="23"/>
      <c r="S35" s="14">
        <v>1070.32</v>
      </c>
      <c r="T35" s="14">
        <v>385.13900000000001</v>
      </c>
      <c r="U35" s="14">
        <v>1377.2</v>
      </c>
      <c r="V35" s="24"/>
      <c r="W35" s="24"/>
      <c r="X35" s="11"/>
      <c r="Y35" s="11" t="s">
        <v>1565</v>
      </c>
      <c r="Z35" s="11" t="s">
        <v>1566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1280.893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591</v>
      </c>
      <c r="BP35" s="20">
        <v>1280.893</v>
      </c>
      <c r="BQ35" s="20">
        <v>1281.2829999999999</v>
      </c>
      <c r="BR35" s="20">
        <v>0.28299999999999997</v>
      </c>
      <c r="BS35" s="18">
        <v>1281</v>
      </c>
      <c r="BT35" s="17" t="s">
        <v>42</v>
      </c>
      <c r="BU35" s="18">
        <v>1281</v>
      </c>
      <c r="BV35" s="18" t="s">
        <v>1567</v>
      </c>
      <c r="BW35" s="18" t="s">
        <v>1568</v>
      </c>
      <c r="BX35" s="10">
        <v>46234</v>
      </c>
      <c r="BY35" s="11" t="s">
        <v>583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1281</v>
      </c>
      <c r="CL35" s="18" t="s">
        <v>1567</v>
      </c>
      <c r="CM35" s="18" t="s">
        <v>1568</v>
      </c>
      <c r="CN35" s="10">
        <v>46234</v>
      </c>
      <c r="CO35" s="11" t="s">
        <v>583</v>
      </c>
    </row>
    <row r="36" spans="1:93" s="19" customFormat="1" ht="15" customHeight="1" x14ac:dyDescent="0.25">
      <c r="A36" s="9">
        <f t="shared" si="1"/>
        <v>22</v>
      </c>
      <c r="B36" s="10">
        <v>45839</v>
      </c>
      <c r="C36" s="10">
        <v>45869</v>
      </c>
      <c r="D36" s="12" t="s">
        <v>258</v>
      </c>
      <c r="E36" s="11">
        <v>45880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35200</v>
      </c>
      <c r="R36" s="23"/>
      <c r="S36" s="14">
        <v>8406.5560000000005</v>
      </c>
      <c r="T36" s="14">
        <v>4981.1059999999998</v>
      </c>
      <c r="U36" s="14">
        <v>8311.3760000000002</v>
      </c>
      <c r="V36" s="24"/>
      <c r="W36" s="24"/>
      <c r="X36" s="11"/>
      <c r="Y36" s="11" t="s">
        <v>1569</v>
      </c>
      <c r="Z36" s="11" t="s">
        <v>1020</v>
      </c>
      <c r="AA36" s="11">
        <v>39198</v>
      </c>
      <c r="AB36" s="11" t="s">
        <v>1570</v>
      </c>
      <c r="AC36" s="11" t="s">
        <v>1571</v>
      </c>
      <c r="AD36" s="11">
        <v>39198</v>
      </c>
      <c r="AE36" s="11" t="s">
        <v>1572</v>
      </c>
      <c r="AF36" s="11" t="s">
        <v>1573</v>
      </c>
      <c r="AG36" s="11">
        <v>39198</v>
      </c>
      <c r="AH36" s="11"/>
      <c r="AI36" s="11"/>
      <c r="AJ36" s="11"/>
      <c r="AK36" s="11" t="s">
        <v>1574</v>
      </c>
      <c r="AL36" s="11" t="s">
        <v>1575</v>
      </c>
      <c r="AM36" s="11">
        <v>39198</v>
      </c>
      <c r="AN36" s="11" t="s">
        <v>942</v>
      </c>
      <c r="AO36" s="11" t="s">
        <v>1576</v>
      </c>
      <c r="AP36" s="11">
        <v>39198</v>
      </c>
      <c r="AQ36" s="11" t="s">
        <v>969</v>
      </c>
      <c r="AR36" s="11" t="s">
        <v>1577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7813.41</v>
      </c>
      <c r="BD36" s="14">
        <v>0</v>
      </c>
      <c r="BE36" s="14">
        <v>7813.41</v>
      </c>
      <c r="BF36" s="20">
        <v>7813.4970000000003</v>
      </c>
      <c r="BG36" s="20">
        <v>0.497</v>
      </c>
      <c r="BH36" s="18">
        <v>7813</v>
      </c>
      <c r="BI36" s="17" t="s">
        <v>42</v>
      </c>
      <c r="BJ36" s="15">
        <v>7813</v>
      </c>
      <c r="BK36" s="12" t="s">
        <v>1578</v>
      </c>
      <c r="BL36" s="12" t="s">
        <v>1579</v>
      </c>
      <c r="BM36" s="10">
        <v>46234</v>
      </c>
      <c r="BN36" s="11" t="s">
        <v>583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7813</v>
      </c>
      <c r="CL36" s="12" t="s">
        <v>1578</v>
      </c>
      <c r="CM36" s="12" t="s">
        <v>1579</v>
      </c>
      <c r="CN36" s="10">
        <v>46234</v>
      </c>
      <c r="CO36" s="11" t="s">
        <v>583</v>
      </c>
    </row>
    <row r="37" spans="1:93" s="19" customFormat="1" ht="15" customHeight="1" x14ac:dyDescent="0.25">
      <c r="A37" s="9">
        <f t="shared" si="1"/>
        <v>23</v>
      </c>
      <c r="B37" s="10">
        <v>45839</v>
      </c>
      <c r="C37" s="10">
        <v>45869</v>
      </c>
      <c r="D37" s="12" t="s">
        <v>259</v>
      </c>
      <c r="E37" s="11">
        <v>45880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35196</v>
      </c>
      <c r="R37" s="23"/>
      <c r="S37" s="14">
        <v>3525</v>
      </c>
      <c r="T37" s="14">
        <v>1986.6030000000001</v>
      </c>
      <c r="U37" s="14">
        <v>3612.3</v>
      </c>
      <c r="V37" s="24"/>
      <c r="W37" s="24"/>
      <c r="X37" s="11"/>
      <c r="Y37" s="11" t="s">
        <v>1580</v>
      </c>
      <c r="Z37" s="11" t="s">
        <v>1581</v>
      </c>
      <c r="AA37" s="11">
        <v>38471</v>
      </c>
      <c r="AB37" s="11" t="s">
        <v>1582</v>
      </c>
      <c r="AC37" s="11" t="s">
        <v>1583</v>
      </c>
      <c r="AD37" s="11">
        <v>38471</v>
      </c>
      <c r="AE37" s="11" t="s">
        <v>1584</v>
      </c>
      <c r="AF37" s="11" t="s">
        <v>1585</v>
      </c>
      <c r="AG37" s="11">
        <v>39925</v>
      </c>
      <c r="AH37" s="11"/>
      <c r="AI37" s="11"/>
      <c r="AJ37" s="11">
        <v>39925</v>
      </c>
      <c r="AK37" s="11"/>
      <c r="AL37" s="11"/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3464.2280000000001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3464.2280000000001</v>
      </c>
      <c r="BQ37" s="20">
        <v>3464.2280000000001</v>
      </c>
      <c r="BR37" s="20">
        <v>0.22800000000000001</v>
      </c>
      <c r="BS37" s="18">
        <v>3464</v>
      </c>
      <c r="BT37" s="17" t="s">
        <v>42</v>
      </c>
      <c r="BU37" s="18">
        <v>3464</v>
      </c>
      <c r="BV37" s="18" t="s">
        <v>1586</v>
      </c>
      <c r="BW37" s="18" t="s">
        <v>1587</v>
      </c>
      <c r="BX37" s="10">
        <v>46234</v>
      </c>
      <c r="BY37" s="11" t="s">
        <v>583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3464</v>
      </c>
      <c r="CL37" s="18" t="s">
        <v>1586</v>
      </c>
      <c r="CM37" s="18" t="s">
        <v>1587</v>
      </c>
      <c r="CN37" s="10">
        <v>46234</v>
      </c>
      <c r="CO37" s="11" t="s">
        <v>583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426</v>
      </c>
      <c r="BL38" s="125" t="s">
        <v>426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426</v>
      </c>
      <c r="CM38" s="125" t="s">
        <v>426</v>
      </c>
      <c r="CN38" s="124"/>
      <c r="CO38" s="131"/>
    </row>
    <row r="39" spans="1:93" s="19" customFormat="1" ht="15" customHeight="1" x14ac:dyDescent="0.25">
      <c r="A39" s="180">
        <f t="shared" si="1"/>
        <v>25</v>
      </c>
      <c r="B39" s="124"/>
      <c r="C39" s="124"/>
      <c r="D39" s="125" t="s">
        <v>261</v>
      </c>
      <c r="E39" s="108" t="s">
        <v>42</v>
      </c>
      <c r="F39" s="125" t="s">
        <v>309</v>
      </c>
      <c r="G39" s="124">
        <v>45644</v>
      </c>
      <c r="H39" s="125" t="s">
        <v>146</v>
      </c>
      <c r="I39" s="125">
        <v>201200529</v>
      </c>
      <c r="J39" s="125" t="s">
        <v>147</v>
      </c>
      <c r="K39" s="125" t="s">
        <v>148</v>
      </c>
      <c r="L39" s="125" t="s">
        <v>149</v>
      </c>
      <c r="M39" s="125" t="s">
        <v>147</v>
      </c>
      <c r="N39" s="125" t="s">
        <v>148</v>
      </c>
      <c r="O39" s="125" t="s">
        <v>43</v>
      </c>
      <c r="P39" s="132">
        <v>6.6660000000000004</v>
      </c>
      <c r="Q39" s="128"/>
      <c r="R39" s="129"/>
      <c r="S39" s="127"/>
      <c r="T39" s="127"/>
      <c r="U39" s="127"/>
      <c r="V39" s="130"/>
      <c r="W39" s="130"/>
      <c r="X39" s="131"/>
      <c r="Y39" s="131"/>
      <c r="Z39" s="131"/>
      <c r="AA39" s="131">
        <v>41153</v>
      </c>
      <c r="AB39" s="131"/>
      <c r="AC39" s="131"/>
      <c r="AD39" s="131">
        <v>41153</v>
      </c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 t="s">
        <v>42</v>
      </c>
      <c r="BA39" s="131" t="s">
        <v>42</v>
      </c>
      <c r="BB39" s="131" t="s">
        <v>42</v>
      </c>
      <c r="BC39" s="127"/>
      <c r="BD39" s="127"/>
      <c r="BE39" s="132"/>
      <c r="BF39" s="132"/>
      <c r="BG39" s="132"/>
      <c r="BH39" s="133"/>
      <c r="BI39" s="134"/>
      <c r="BJ39" s="133">
        <v>0</v>
      </c>
      <c r="BK39" s="125" t="s">
        <v>427</v>
      </c>
      <c r="BL39" s="125" t="s">
        <v>1588</v>
      </c>
      <c r="BM39" s="124"/>
      <c r="BN39" s="131"/>
      <c r="BO39" s="133" t="s">
        <v>42</v>
      </c>
      <c r="BP39" s="132" t="s">
        <v>42</v>
      </c>
      <c r="BQ39" s="132" t="s">
        <v>42</v>
      </c>
      <c r="BR39" s="132" t="s">
        <v>42</v>
      </c>
      <c r="BS39" s="133" t="s">
        <v>42</v>
      </c>
      <c r="BT39" s="134" t="s">
        <v>42</v>
      </c>
      <c r="BU39" s="129">
        <v>0</v>
      </c>
      <c r="BV39" s="125" t="s">
        <v>42</v>
      </c>
      <c r="BW39" s="125" t="s">
        <v>42</v>
      </c>
      <c r="BX39" s="131"/>
      <c r="BY39" s="131"/>
      <c r="BZ39" s="131"/>
      <c r="CA39" s="131"/>
      <c r="CB39" s="131"/>
      <c r="CC39" s="131"/>
      <c r="CD39" s="131"/>
      <c r="CE39" s="131"/>
      <c r="CF39" s="129">
        <v>0</v>
      </c>
      <c r="CG39" s="131"/>
      <c r="CH39" s="131"/>
      <c r="CI39" s="131"/>
      <c r="CJ39" s="131"/>
      <c r="CK39" s="128">
        <v>0</v>
      </c>
      <c r="CL39" s="125" t="s">
        <v>427</v>
      </c>
      <c r="CM39" s="125" t="s">
        <v>427</v>
      </c>
      <c r="CN39" s="124"/>
      <c r="CO39" s="131"/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1589</v>
      </c>
      <c r="BW40" s="133" t="s">
        <v>1590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428</v>
      </c>
      <c r="CM40" s="133" t="s">
        <v>428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45839</v>
      </c>
      <c r="C41" s="10">
        <v>45869</v>
      </c>
      <c r="D41" s="12" t="s">
        <v>263</v>
      </c>
      <c r="E41" s="11">
        <v>45877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35197</v>
      </c>
      <c r="R41" s="23"/>
      <c r="S41" s="14">
        <v>10032.9</v>
      </c>
      <c r="T41" s="14">
        <v>4302.6750000000002</v>
      </c>
      <c r="U41" s="14">
        <v>12896.14</v>
      </c>
      <c r="V41" s="24"/>
      <c r="W41" s="24"/>
      <c r="X41" s="11"/>
      <c r="Y41" s="11" t="s">
        <v>1591</v>
      </c>
      <c r="Z41" s="11" t="s">
        <v>1592</v>
      </c>
      <c r="AA41" s="11">
        <v>45141</v>
      </c>
      <c r="AB41" s="11" t="s">
        <v>1574</v>
      </c>
      <c r="AC41" s="11" t="s">
        <v>1593</v>
      </c>
      <c r="AD41" s="11">
        <v>45141</v>
      </c>
      <c r="AE41" s="11" t="s">
        <v>1594</v>
      </c>
      <c r="AF41" s="11" t="s">
        <v>1595</v>
      </c>
      <c r="AG41" s="11">
        <v>45141</v>
      </c>
      <c r="AH41" s="11"/>
      <c r="AI41" s="11"/>
      <c r="AJ41" s="11">
        <v>34144</v>
      </c>
      <c r="AK41" s="11"/>
      <c r="AL41" s="11"/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11999.412</v>
      </c>
      <c r="BD41" s="14">
        <v>0</v>
      </c>
      <c r="BE41" s="20">
        <v>11999.412</v>
      </c>
      <c r="BF41" s="20">
        <v>11999.412</v>
      </c>
      <c r="BG41" s="20">
        <v>0.41199999999999998</v>
      </c>
      <c r="BH41" s="18">
        <v>11999</v>
      </c>
      <c r="BI41" s="17" t="s">
        <v>42</v>
      </c>
      <c r="BJ41" s="18">
        <v>11999</v>
      </c>
      <c r="BK41" s="12" t="s">
        <v>1596</v>
      </c>
      <c r="BL41" s="12" t="s">
        <v>1597</v>
      </c>
      <c r="BM41" s="10">
        <v>46234</v>
      </c>
      <c r="BN41" s="11" t="s">
        <v>583</v>
      </c>
      <c r="BO41" s="16" t="s">
        <v>591</v>
      </c>
      <c r="BP41" s="20">
        <v>0</v>
      </c>
      <c r="BQ41" s="20">
        <v>0</v>
      </c>
      <c r="BR41" s="20">
        <v>0</v>
      </c>
      <c r="BS41" s="18">
        <v>0</v>
      </c>
      <c r="BT41" s="17" t="s">
        <v>42</v>
      </c>
      <c r="BU41" s="15">
        <v>0</v>
      </c>
      <c r="BV41" s="12" t="s">
        <v>429</v>
      </c>
      <c r="BW41" s="12" t="s">
        <v>429</v>
      </c>
      <c r="BX41" s="10"/>
      <c r="BY41" s="11"/>
      <c r="BZ41" s="22" t="s">
        <v>183</v>
      </c>
      <c r="CA41" s="20">
        <v>0</v>
      </c>
      <c r="CB41" s="20">
        <v>0</v>
      </c>
      <c r="CC41" s="20">
        <v>0</v>
      </c>
      <c r="CD41" s="18">
        <v>0</v>
      </c>
      <c r="CE41" s="17" t="s">
        <v>42</v>
      </c>
      <c r="CF41" s="23">
        <v>0</v>
      </c>
      <c r="CG41" s="12" t="s">
        <v>429</v>
      </c>
      <c r="CH41" s="12" t="s">
        <v>429</v>
      </c>
      <c r="CI41" s="10"/>
      <c r="CJ41" s="11"/>
      <c r="CK41" s="18">
        <v>11999</v>
      </c>
      <c r="CL41" s="12" t="s">
        <v>1596</v>
      </c>
      <c r="CM41" s="12" t="s">
        <v>1597</v>
      </c>
      <c r="CN41" s="10">
        <v>46234</v>
      </c>
      <c r="CO41" s="11" t="s">
        <v>583</v>
      </c>
    </row>
    <row r="42" spans="1:93" s="19" customFormat="1" ht="15" customHeight="1" x14ac:dyDescent="0.25">
      <c r="A42" s="9">
        <f t="shared" si="1"/>
        <v>28</v>
      </c>
      <c r="B42" s="10">
        <v>45839</v>
      </c>
      <c r="C42" s="10">
        <v>45869</v>
      </c>
      <c r="D42" s="12" t="s">
        <v>264</v>
      </c>
      <c r="E42" s="11">
        <v>45880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35196</v>
      </c>
      <c r="R42" s="23"/>
      <c r="S42" s="14">
        <v>23176</v>
      </c>
      <c r="T42" s="14">
        <v>10673</v>
      </c>
      <c r="U42" s="14">
        <v>24901.86</v>
      </c>
      <c r="V42" s="24">
        <v>21.34</v>
      </c>
      <c r="W42" s="24">
        <v>80.09</v>
      </c>
      <c r="X42" s="11">
        <v>39505</v>
      </c>
      <c r="Y42" s="11" t="s">
        <v>1598</v>
      </c>
      <c r="Z42" s="11" t="s">
        <v>1599</v>
      </c>
      <c r="AA42" s="11">
        <v>45245</v>
      </c>
      <c r="AB42" s="11" t="s">
        <v>1600</v>
      </c>
      <c r="AC42" s="11" t="s">
        <v>1601</v>
      </c>
      <c r="AD42" s="11">
        <v>45245</v>
      </c>
      <c r="AE42" s="11" t="s">
        <v>1600</v>
      </c>
      <c r="AF42" s="11" t="s">
        <v>1602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22635.166000000001</v>
      </c>
      <c r="BD42" s="14">
        <v>0</v>
      </c>
      <c r="BE42" s="20">
        <v>20222.222000000002</v>
      </c>
      <c r="BF42" s="20">
        <v>20222.222000000002</v>
      </c>
      <c r="BG42" s="20">
        <v>0.222</v>
      </c>
      <c r="BH42" s="18">
        <v>20222</v>
      </c>
      <c r="BI42" s="17" t="s">
        <v>42</v>
      </c>
      <c r="BJ42" s="18">
        <v>20222</v>
      </c>
      <c r="BK42" s="12" t="s">
        <v>1603</v>
      </c>
      <c r="BL42" s="12" t="s">
        <v>1604</v>
      </c>
      <c r="BM42" s="10">
        <v>46234</v>
      </c>
      <c r="BN42" s="11" t="s">
        <v>583</v>
      </c>
      <c r="BO42" s="16" t="s">
        <v>591</v>
      </c>
      <c r="BP42" s="20">
        <v>2412.944</v>
      </c>
      <c r="BQ42" s="20">
        <v>2412.944</v>
      </c>
      <c r="BR42" s="20">
        <v>0.94399999999999995</v>
      </c>
      <c r="BS42" s="18">
        <v>2412</v>
      </c>
      <c r="BT42" s="17" t="s">
        <v>42</v>
      </c>
      <c r="BU42" s="18">
        <v>2412</v>
      </c>
      <c r="BV42" s="12" t="s">
        <v>1605</v>
      </c>
      <c r="BW42" s="12" t="s">
        <v>1606</v>
      </c>
      <c r="BX42" s="10">
        <v>46234</v>
      </c>
      <c r="BY42" s="11" t="s">
        <v>583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22634</v>
      </c>
      <c r="CL42" s="12" t="s">
        <v>1603</v>
      </c>
      <c r="CM42" s="12" t="s">
        <v>1606</v>
      </c>
      <c r="CN42" s="10">
        <v>46234</v>
      </c>
      <c r="CO42" s="11" t="s">
        <v>583</v>
      </c>
    </row>
    <row r="43" spans="1:93" s="19" customFormat="1" ht="15" customHeight="1" x14ac:dyDescent="0.25">
      <c r="A43" s="9">
        <f t="shared" si="1"/>
        <v>29</v>
      </c>
      <c r="B43" s="10">
        <v>45839</v>
      </c>
      <c r="C43" s="10">
        <v>45869</v>
      </c>
      <c r="D43" s="12" t="s">
        <v>265</v>
      </c>
      <c r="E43" s="11">
        <v>45880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35195</v>
      </c>
      <c r="R43" s="23"/>
      <c r="S43" s="14">
        <v>37248</v>
      </c>
      <c r="T43" s="14">
        <v>32628.937999999998</v>
      </c>
      <c r="U43" s="14">
        <v>13927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1607</v>
      </c>
      <c r="AX43" s="11" t="s">
        <v>1608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10355.84</v>
      </c>
      <c r="BD43" s="14">
        <v>0</v>
      </c>
      <c r="BE43" s="20">
        <v>10355.84</v>
      </c>
      <c r="BF43" s="20">
        <v>10356.531999999999</v>
      </c>
      <c r="BG43" s="20">
        <v>0.53200000000000003</v>
      </c>
      <c r="BH43" s="18">
        <v>10356</v>
      </c>
      <c r="BI43" s="17" t="s">
        <v>42</v>
      </c>
      <c r="BJ43" s="18">
        <v>10356</v>
      </c>
      <c r="BK43" s="12" t="s">
        <v>1609</v>
      </c>
      <c r="BL43" s="12" t="s">
        <v>1610</v>
      </c>
      <c r="BM43" s="10">
        <v>46234</v>
      </c>
      <c r="BN43" s="11" t="s">
        <v>583</v>
      </c>
      <c r="BO43" s="16" t="s">
        <v>591</v>
      </c>
      <c r="BP43" s="20">
        <v>0</v>
      </c>
      <c r="BQ43" s="20">
        <v>0.64900000000000002</v>
      </c>
      <c r="BR43" s="20">
        <v>0.64900000000000002</v>
      </c>
      <c r="BS43" s="18">
        <v>0</v>
      </c>
      <c r="BT43" s="17" t="s">
        <v>42</v>
      </c>
      <c r="BU43" s="18">
        <v>0</v>
      </c>
      <c r="BV43" s="12" t="s">
        <v>1611</v>
      </c>
      <c r="BW43" s="12" t="s">
        <v>430</v>
      </c>
      <c r="BX43" s="10"/>
      <c r="BY43" s="11"/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430</v>
      </c>
      <c r="CH43" s="12" t="s">
        <v>430</v>
      </c>
      <c r="CI43" s="11"/>
      <c r="CJ43" s="11"/>
      <c r="CK43" s="18">
        <v>10356</v>
      </c>
      <c r="CL43" s="12" t="s">
        <v>1609</v>
      </c>
      <c r="CM43" s="12" t="s">
        <v>1610</v>
      </c>
      <c r="CN43" s="10">
        <v>46234</v>
      </c>
      <c r="CO43" s="11" t="s">
        <v>583</v>
      </c>
    </row>
    <row r="44" spans="1:93" s="19" customFormat="1" ht="15" customHeight="1" x14ac:dyDescent="0.25">
      <c r="A44" s="9">
        <f t="shared" si="1"/>
        <v>30</v>
      </c>
      <c r="B44" s="10">
        <v>45839</v>
      </c>
      <c r="C44" s="10">
        <v>45869</v>
      </c>
      <c r="D44" s="12" t="s">
        <v>267</v>
      </c>
      <c r="E44" s="11">
        <v>45880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35197</v>
      </c>
      <c r="R44" s="23"/>
      <c r="S44" s="14">
        <v>63658.953999999998</v>
      </c>
      <c r="T44" s="14">
        <v>33589.127</v>
      </c>
      <c r="U44" s="14">
        <v>23589.893</v>
      </c>
      <c r="V44" s="24"/>
      <c r="W44" s="24"/>
      <c r="X44" s="11"/>
      <c r="Y44" s="11"/>
      <c r="Z44" s="11"/>
      <c r="AA44" s="11">
        <v>23511</v>
      </c>
      <c r="AB44" s="11"/>
      <c r="AC44" s="11"/>
      <c r="AD44" s="11">
        <v>23544</v>
      </c>
      <c r="AE44" s="11" t="s">
        <v>1612</v>
      </c>
      <c r="AF44" s="11" t="s">
        <v>1613</v>
      </c>
      <c r="AG44" s="11">
        <v>44747</v>
      </c>
      <c r="AH44" s="11"/>
      <c r="AI44" s="11"/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714</v>
      </c>
      <c r="BA44" s="23">
        <v>6845405</v>
      </c>
      <c r="BB44" s="11">
        <v>44844</v>
      </c>
      <c r="BC44" s="14">
        <v>19322.684000000001</v>
      </c>
      <c r="BD44" s="14">
        <v>0</v>
      </c>
      <c r="BE44" s="14">
        <v>18653.815999999999</v>
      </c>
      <c r="BF44" s="20">
        <v>18654.204000000002</v>
      </c>
      <c r="BG44" s="20">
        <v>0.20399999999999999</v>
      </c>
      <c r="BH44" s="18">
        <v>18654</v>
      </c>
      <c r="BI44" s="17" t="s">
        <v>42</v>
      </c>
      <c r="BJ44" s="15">
        <v>18654</v>
      </c>
      <c r="BK44" s="12" t="s">
        <v>1614</v>
      </c>
      <c r="BL44" s="12" t="s">
        <v>1615</v>
      </c>
      <c r="BM44" s="10">
        <v>46234</v>
      </c>
      <c r="BN44" s="11" t="s">
        <v>583</v>
      </c>
      <c r="BO44" s="16" t="s">
        <v>591</v>
      </c>
      <c r="BP44" s="14">
        <v>0</v>
      </c>
      <c r="BQ44" s="20">
        <v>0</v>
      </c>
      <c r="BR44" s="20">
        <v>0.58899999999999997</v>
      </c>
      <c r="BS44" s="18">
        <v>0</v>
      </c>
      <c r="BT44" s="17" t="s">
        <v>42</v>
      </c>
      <c r="BU44" s="18">
        <v>0</v>
      </c>
      <c r="BV44" s="12" t="s">
        <v>431</v>
      </c>
      <c r="BW44" s="12" t="s">
        <v>431</v>
      </c>
      <c r="BX44" s="10"/>
      <c r="BY44" s="11"/>
      <c r="BZ44" s="12" t="s">
        <v>268</v>
      </c>
      <c r="CA44" s="20">
        <v>668.86800000000005</v>
      </c>
      <c r="CB44" s="20">
        <v>669.82500000000005</v>
      </c>
      <c r="CC44" s="20">
        <v>0.82499999999999996</v>
      </c>
      <c r="CD44" s="18">
        <v>669</v>
      </c>
      <c r="CE44" s="17" t="s">
        <v>42</v>
      </c>
      <c r="CF44" s="23">
        <v>669</v>
      </c>
      <c r="CG44" s="12" t="s">
        <v>1616</v>
      </c>
      <c r="CH44" s="12" t="s">
        <v>1617</v>
      </c>
      <c r="CI44" s="10">
        <v>46234</v>
      </c>
      <c r="CJ44" s="11" t="s">
        <v>583</v>
      </c>
      <c r="CK44" s="18">
        <v>19323</v>
      </c>
      <c r="CL44" s="12" t="s">
        <v>1614</v>
      </c>
      <c r="CM44" s="12" t="s">
        <v>1617</v>
      </c>
      <c r="CN44" s="10">
        <v>46234</v>
      </c>
      <c r="CO44" s="11" t="s">
        <v>583</v>
      </c>
    </row>
    <row r="45" spans="1:93" s="19" customFormat="1" ht="15" customHeight="1" x14ac:dyDescent="0.25">
      <c r="A45" s="123">
        <f t="shared" si="1"/>
        <v>31</v>
      </c>
      <c r="B45" s="124"/>
      <c r="C45" s="124"/>
      <c r="D45" s="125" t="s">
        <v>269</v>
      </c>
      <c r="E45" s="108" t="s">
        <v>42</v>
      </c>
      <c r="F45" s="125" t="s">
        <v>314</v>
      </c>
      <c r="G45" s="124">
        <v>45609</v>
      </c>
      <c r="H45" s="125" t="s">
        <v>99</v>
      </c>
      <c r="I45" s="126">
        <v>115016602</v>
      </c>
      <c r="J45" s="125" t="s">
        <v>66</v>
      </c>
      <c r="K45" s="125" t="s">
        <v>65</v>
      </c>
      <c r="L45" s="125" t="s">
        <v>100</v>
      </c>
      <c r="M45" s="125" t="s">
        <v>66</v>
      </c>
      <c r="N45" s="125" t="s">
        <v>65</v>
      </c>
      <c r="O45" s="125" t="s">
        <v>52</v>
      </c>
      <c r="P45" s="127">
        <v>104.6</v>
      </c>
      <c r="Q45" s="128"/>
      <c r="R45" s="129"/>
      <c r="S45" s="127"/>
      <c r="T45" s="127"/>
      <c r="U45" s="127"/>
      <c r="V45" s="130"/>
      <c r="W45" s="130"/>
      <c r="X45" s="131">
        <v>40886</v>
      </c>
      <c r="Y45" s="131"/>
      <c r="Z45" s="131"/>
      <c r="AA45" s="131"/>
      <c r="AB45" s="131"/>
      <c r="AC45" s="131"/>
      <c r="AD45" s="131">
        <v>27895</v>
      </c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 t="s">
        <v>101</v>
      </c>
      <c r="BA45" s="182" t="s">
        <v>102</v>
      </c>
      <c r="BB45" s="131" t="s">
        <v>103</v>
      </c>
      <c r="BC45" s="127"/>
      <c r="BD45" s="127"/>
      <c r="BE45" s="132"/>
      <c r="BF45" s="132"/>
      <c r="BG45" s="132"/>
      <c r="BH45" s="133"/>
      <c r="BI45" s="134"/>
      <c r="BJ45" s="133">
        <v>0</v>
      </c>
      <c r="BK45" s="125" t="s">
        <v>432</v>
      </c>
      <c r="BL45" s="125" t="s">
        <v>432</v>
      </c>
      <c r="BM45" s="131"/>
      <c r="BN45" s="131"/>
      <c r="BO45" s="133" t="s">
        <v>42</v>
      </c>
      <c r="BP45" s="132"/>
      <c r="BQ45" s="132"/>
      <c r="BR45" s="132"/>
      <c r="BS45" s="133"/>
      <c r="BT45" s="134"/>
      <c r="BU45" s="129">
        <v>0</v>
      </c>
      <c r="BV45" s="125" t="s">
        <v>42</v>
      </c>
      <c r="BW45" s="125" t="s">
        <v>42</v>
      </c>
      <c r="BX45" s="124"/>
      <c r="BY45" s="131"/>
      <c r="BZ45" s="135"/>
      <c r="CA45" s="132"/>
      <c r="CB45" s="132"/>
      <c r="CC45" s="132"/>
      <c r="CD45" s="133"/>
      <c r="CE45" s="134"/>
      <c r="CF45" s="133">
        <v>0</v>
      </c>
      <c r="CG45" s="133"/>
      <c r="CH45" s="133"/>
      <c r="CI45" s="131"/>
      <c r="CJ45" s="131"/>
      <c r="CK45" s="133">
        <v>0</v>
      </c>
      <c r="CL45" s="125" t="s">
        <v>1618</v>
      </c>
      <c r="CM45" s="125" t="s">
        <v>432</v>
      </c>
      <c r="CN45" s="124"/>
      <c r="CO45" s="131"/>
    </row>
    <row r="46" spans="1:93" s="19" customFormat="1" ht="15" customHeight="1" x14ac:dyDescent="0.25">
      <c r="A46" s="9">
        <f t="shared" si="1"/>
        <v>32</v>
      </c>
      <c r="B46" s="10">
        <v>45839</v>
      </c>
      <c r="C46" s="10">
        <v>45869</v>
      </c>
      <c r="D46" s="12" t="s">
        <v>270</v>
      </c>
      <c r="E46" s="11">
        <v>45880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11680</v>
      </c>
      <c r="S46" s="14">
        <v>97553</v>
      </c>
      <c r="T46" s="14">
        <v>111138.341</v>
      </c>
      <c r="U46" s="14">
        <v>39718.567000000003</v>
      </c>
      <c r="V46" s="24"/>
      <c r="W46" s="24"/>
      <c r="X46" s="11"/>
      <c r="Y46" s="11" t="s">
        <v>730</v>
      </c>
      <c r="Z46" s="11" t="s">
        <v>1619</v>
      </c>
      <c r="AA46" s="11">
        <v>22251</v>
      </c>
      <c r="AB46" s="11"/>
      <c r="AC46" s="11"/>
      <c r="AD46" s="11">
        <v>22392</v>
      </c>
      <c r="AE46" s="11" t="s">
        <v>1620</v>
      </c>
      <c r="AF46" s="11" t="s">
        <v>727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25084.358</v>
      </c>
      <c r="BD46" s="14">
        <v>0</v>
      </c>
      <c r="BE46" s="20">
        <v>25084.358</v>
      </c>
      <c r="BF46" s="20">
        <v>25084.841</v>
      </c>
      <c r="BG46" s="20">
        <v>0.84099999999999997</v>
      </c>
      <c r="BH46" s="18">
        <v>25084</v>
      </c>
      <c r="BI46" s="17" t="s">
        <v>42</v>
      </c>
      <c r="BJ46" s="18">
        <v>25084</v>
      </c>
      <c r="BK46" s="12" t="s">
        <v>1621</v>
      </c>
      <c r="BL46" s="12" t="s">
        <v>1622</v>
      </c>
      <c r="BM46" s="10">
        <v>46234</v>
      </c>
      <c r="BN46" s="11" t="s">
        <v>583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25084</v>
      </c>
      <c r="CL46" s="12" t="s">
        <v>1621</v>
      </c>
      <c r="CM46" s="12" t="s">
        <v>1622</v>
      </c>
      <c r="CN46" s="10">
        <v>46234</v>
      </c>
      <c r="CO46" s="11" t="s">
        <v>583</v>
      </c>
    </row>
    <row r="47" spans="1:93" s="19" customFormat="1" ht="15" customHeight="1" x14ac:dyDescent="0.25">
      <c r="A47" s="9">
        <f t="shared" si="1"/>
        <v>33</v>
      </c>
      <c r="B47" s="10">
        <v>45839</v>
      </c>
      <c r="C47" s="10">
        <v>45869</v>
      </c>
      <c r="D47" s="12" t="s">
        <v>271</v>
      </c>
      <c r="E47" s="11">
        <v>45883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10837</v>
      </c>
      <c r="S47" s="14">
        <v>30271</v>
      </c>
      <c r="T47" s="14">
        <v>22501.615000000002</v>
      </c>
      <c r="U47" s="14">
        <v>17715.696</v>
      </c>
      <c r="V47" s="24"/>
      <c r="W47" s="24"/>
      <c r="X47" s="11"/>
      <c r="Y47" s="11" t="s">
        <v>1623</v>
      </c>
      <c r="Z47" s="11" t="s">
        <v>918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14376.635</v>
      </c>
      <c r="BD47" s="14">
        <v>0</v>
      </c>
      <c r="BE47" s="20">
        <v>14376.635</v>
      </c>
      <c r="BF47" s="20">
        <v>14376.635</v>
      </c>
      <c r="BG47" s="20">
        <v>0.63500000000000001</v>
      </c>
      <c r="BH47" s="18">
        <v>14376</v>
      </c>
      <c r="BI47" s="17" t="s">
        <v>42</v>
      </c>
      <c r="BJ47" s="18">
        <v>14376</v>
      </c>
      <c r="BK47" s="12" t="s">
        <v>1624</v>
      </c>
      <c r="BL47" s="12" t="s">
        <v>1625</v>
      </c>
      <c r="BM47" s="10">
        <v>46234</v>
      </c>
      <c r="BN47" s="11" t="s">
        <v>583</v>
      </c>
      <c r="BO47" s="18" t="s">
        <v>42</v>
      </c>
      <c r="BP47" s="20"/>
      <c r="BQ47" s="20"/>
      <c r="BR47" s="20"/>
      <c r="BS47" s="18"/>
      <c r="BT47" s="17"/>
      <c r="BU47" s="23">
        <v>0</v>
      </c>
      <c r="BV47" s="12" t="s">
        <v>42</v>
      </c>
      <c r="BW47" s="12" t="s">
        <v>42</v>
      </c>
      <c r="BX47" s="10"/>
      <c r="BY47" s="11"/>
      <c r="BZ47" s="11" t="s">
        <v>734</v>
      </c>
      <c r="CA47" s="20">
        <v>0</v>
      </c>
      <c r="CB47" s="20">
        <v>0</v>
      </c>
      <c r="CC47" s="20">
        <v>0</v>
      </c>
      <c r="CD47" s="18">
        <v>0</v>
      </c>
      <c r="CE47" s="11" t="s">
        <v>42</v>
      </c>
      <c r="CF47" s="23">
        <v>0</v>
      </c>
      <c r="CG47" s="12" t="s">
        <v>433</v>
      </c>
      <c r="CH47" s="12" t="s">
        <v>433</v>
      </c>
      <c r="CI47" s="10"/>
      <c r="CJ47" s="11"/>
      <c r="CK47" s="23">
        <v>14376</v>
      </c>
      <c r="CL47" s="12" t="s">
        <v>1624</v>
      </c>
      <c r="CM47" s="12" t="s">
        <v>1625</v>
      </c>
      <c r="CN47" s="10">
        <v>46234</v>
      </c>
      <c r="CO47" s="11" t="s">
        <v>583</v>
      </c>
    </row>
    <row r="48" spans="1:93" s="19" customFormat="1" ht="15" customHeight="1" x14ac:dyDescent="0.25">
      <c r="A48" s="9">
        <f t="shared" si="1"/>
        <v>34</v>
      </c>
      <c r="B48" s="10">
        <v>45839</v>
      </c>
      <c r="C48" s="10">
        <v>45869</v>
      </c>
      <c r="D48" s="12" t="s">
        <v>272</v>
      </c>
      <c r="E48" s="11">
        <v>45880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35196</v>
      </c>
      <c r="R48" s="23"/>
      <c r="S48" s="14">
        <v>9476.4459999999999</v>
      </c>
      <c r="T48" s="14">
        <v>6099.3280000000004</v>
      </c>
      <c r="U48" s="14">
        <v>12908.043</v>
      </c>
      <c r="V48" s="24"/>
      <c r="W48" s="24"/>
      <c r="X48" s="11"/>
      <c r="Y48" s="11" t="s">
        <v>1626</v>
      </c>
      <c r="Z48" s="11" t="s">
        <v>1627</v>
      </c>
      <c r="AA48" s="11">
        <v>45309</v>
      </c>
      <c r="AB48" s="11" t="s">
        <v>1628</v>
      </c>
      <c r="AC48" s="11" t="s">
        <v>741</v>
      </c>
      <c r="AD48" s="11">
        <v>45309</v>
      </c>
      <c r="AE48" s="11" t="s">
        <v>1629</v>
      </c>
      <c r="AF48" s="11" t="s">
        <v>1577</v>
      </c>
      <c r="AG48" s="11">
        <v>45309</v>
      </c>
      <c r="AH48" s="11"/>
      <c r="AI48" s="11"/>
      <c r="AJ48" s="11"/>
      <c r="AK48" s="11"/>
      <c r="AL48" s="11"/>
      <c r="AM48" s="11">
        <v>31177</v>
      </c>
      <c r="AN48" s="11"/>
      <c r="AO48" s="11"/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11775.795</v>
      </c>
      <c r="BD48" s="14">
        <v>0</v>
      </c>
      <c r="BE48" s="20">
        <v>11775.795</v>
      </c>
      <c r="BF48" s="20">
        <v>11775.842000000001</v>
      </c>
      <c r="BG48" s="20">
        <v>0.84199999999999997</v>
      </c>
      <c r="BH48" s="18">
        <v>11775</v>
      </c>
      <c r="BI48" s="17" t="s">
        <v>42</v>
      </c>
      <c r="BJ48" s="15">
        <v>44775</v>
      </c>
      <c r="BK48" s="12" t="s">
        <v>1630</v>
      </c>
      <c r="BL48" s="12" t="s">
        <v>1631</v>
      </c>
      <c r="BM48" s="10">
        <v>46234</v>
      </c>
      <c r="BN48" s="11" t="s">
        <v>583</v>
      </c>
      <c r="BO48" s="16" t="s">
        <v>181</v>
      </c>
      <c r="BP48" s="20">
        <v>0</v>
      </c>
      <c r="BQ48" s="20">
        <v>0.88500000000000001</v>
      </c>
      <c r="BR48" s="20">
        <v>0.88500000000000001</v>
      </c>
      <c r="BS48" s="18">
        <v>0</v>
      </c>
      <c r="BT48" s="17" t="s">
        <v>42</v>
      </c>
      <c r="BU48" s="15">
        <v>0</v>
      </c>
      <c r="BV48" s="12" t="s">
        <v>434</v>
      </c>
      <c r="BW48" s="12" t="s">
        <v>434</v>
      </c>
      <c r="BX48" s="10"/>
      <c r="BY48" s="11"/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434</v>
      </c>
      <c r="CH48" s="12" t="s">
        <v>434</v>
      </c>
      <c r="CI48" s="10"/>
      <c r="CJ48" s="11"/>
      <c r="CK48" s="23">
        <v>11775</v>
      </c>
      <c r="CL48" s="12" t="s">
        <v>1630</v>
      </c>
      <c r="CM48" s="12" t="s">
        <v>1631</v>
      </c>
      <c r="CN48" s="10">
        <v>46234</v>
      </c>
      <c r="CO48" s="11" t="s">
        <v>583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435</v>
      </c>
      <c r="BL49" s="125" t="s">
        <v>435</v>
      </c>
      <c r="BM49" s="124"/>
      <c r="BN49" s="131"/>
      <c r="BO49" s="133" t="s">
        <v>42</v>
      </c>
      <c r="BP49" s="132" t="s">
        <v>42</v>
      </c>
      <c r="BQ49" s="132" t="s">
        <v>42</v>
      </c>
      <c r="BR49" s="132" t="s">
        <v>42</v>
      </c>
      <c r="BS49" s="133" t="s">
        <v>42</v>
      </c>
      <c r="BT49" s="134" t="s">
        <v>42</v>
      </c>
      <c r="BU49" s="129">
        <v>0</v>
      </c>
      <c r="BV49" s="125" t="s">
        <v>42</v>
      </c>
      <c r="BW49" s="125" t="s">
        <v>42</v>
      </c>
      <c r="BX49" s="131" t="s">
        <v>42</v>
      </c>
      <c r="BY49" s="131" t="s">
        <v>42</v>
      </c>
      <c r="BZ49" s="131" t="s">
        <v>1523</v>
      </c>
      <c r="CA49" s="132"/>
      <c r="CB49" s="132"/>
      <c r="CC49" s="132"/>
      <c r="CD49" s="133"/>
      <c r="CE49" s="134"/>
      <c r="CF49" s="129">
        <v>0</v>
      </c>
      <c r="CG49" s="125" t="s">
        <v>435</v>
      </c>
      <c r="CH49" s="125" t="s">
        <v>435</v>
      </c>
      <c r="CI49" s="124"/>
      <c r="CJ49" s="131"/>
      <c r="CK49" s="133">
        <v>0</v>
      </c>
      <c r="CL49" s="125" t="s">
        <v>435</v>
      </c>
      <c r="CM49" s="125" t="s">
        <v>435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436</v>
      </c>
      <c r="BW50" s="133" t="s">
        <v>436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436</v>
      </c>
      <c r="CM50" s="133" t="s">
        <v>436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45839</v>
      </c>
      <c r="C51" s="10">
        <v>45869</v>
      </c>
      <c r="D51" s="12" t="s">
        <v>275</v>
      </c>
      <c r="E51" s="11">
        <v>45880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8977</v>
      </c>
      <c r="S51" s="14">
        <v>54923.328999999998</v>
      </c>
      <c r="T51" s="14">
        <v>54923.328999999998</v>
      </c>
      <c r="U51" s="14">
        <v>30428.623</v>
      </c>
      <c r="V51" s="24"/>
      <c r="W51" s="24"/>
      <c r="X51" s="11"/>
      <c r="Y51" s="11" t="s">
        <v>1632</v>
      </c>
      <c r="Z51" s="11" t="s">
        <v>1633</v>
      </c>
      <c r="AA51" s="11">
        <v>27011</v>
      </c>
      <c r="AB51" s="11"/>
      <c r="AC51" s="11"/>
      <c r="AD51" s="11">
        <v>27304</v>
      </c>
      <c r="AE51" s="11" t="s">
        <v>1098</v>
      </c>
      <c r="AF51" s="11" t="s">
        <v>1634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26400.022000000001</v>
      </c>
      <c r="BD51" s="14">
        <v>0</v>
      </c>
      <c r="BE51" s="20">
        <v>26400.022000000001</v>
      </c>
      <c r="BF51" s="20">
        <v>26400.942999999999</v>
      </c>
      <c r="BG51" s="20">
        <v>0.94299999999999995</v>
      </c>
      <c r="BH51" s="18">
        <v>26400</v>
      </c>
      <c r="BI51" s="17" t="s">
        <v>42</v>
      </c>
      <c r="BJ51" s="18">
        <v>26400</v>
      </c>
      <c r="BK51" s="18" t="s">
        <v>1635</v>
      </c>
      <c r="BL51" s="18" t="s">
        <v>1636</v>
      </c>
      <c r="BM51" s="10">
        <v>46234</v>
      </c>
      <c r="BN51" s="11" t="s">
        <v>583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26400</v>
      </c>
      <c r="CL51" s="18" t="s">
        <v>1635</v>
      </c>
      <c r="CM51" s="18" t="s">
        <v>1636</v>
      </c>
      <c r="CN51" s="10">
        <v>46234</v>
      </c>
      <c r="CO51" s="11" t="s">
        <v>583</v>
      </c>
    </row>
  </sheetData>
  <autoFilter ref="A8:BZ8"/>
  <mergeCells count="150"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</mergeCells>
  <pageMargins left="0.7" right="0.7" top="0.75" bottom="0.75" header="0.3" footer="0.3"/>
  <pageSetup paperSize="9" scale="71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47" t="s">
        <v>571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48" t="s">
        <v>1637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62" t="s">
        <v>176</v>
      </c>
      <c r="B3" s="240" t="s">
        <v>17</v>
      </c>
      <c r="C3" s="241"/>
      <c r="D3" s="250" t="s">
        <v>0</v>
      </c>
      <c r="E3" s="251"/>
      <c r="F3" s="240" t="s">
        <v>16</v>
      </c>
      <c r="G3" s="241"/>
      <c r="H3" s="235" t="s">
        <v>230</v>
      </c>
      <c r="I3" s="246"/>
      <c r="J3" s="246"/>
      <c r="K3" s="236"/>
      <c r="L3" s="229" t="s">
        <v>20</v>
      </c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1"/>
      <c r="AZ3" s="229" t="s">
        <v>1</v>
      </c>
      <c r="BA3" s="230"/>
      <c r="BB3" s="231"/>
      <c r="BC3" s="237" t="s">
        <v>15</v>
      </c>
      <c r="BD3" s="237" t="s">
        <v>578</v>
      </c>
      <c r="BE3" s="225" t="s">
        <v>572</v>
      </c>
      <c r="BF3" s="226"/>
      <c r="BG3" s="226"/>
      <c r="BH3" s="226"/>
      <c r="BI3" s="226"/>
      <c r="BJ3" s="226"/>
      <c r="BK3" s="226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6"/>
      <c r="CG3" s="226"/>
      <c r="CH3" s="226"/>
      <c r="CI3" s="226"/>
      <c r="CJ3" s="227"/>
      <c r="CK3" s="271" t="s">
        <v>574</v>
      </c>
      <c r="CL3" s="272"/>
      <c r="CM3" s="272"/>
      <c r="CN3" s="272"/>
      <c r="CO3" s="273"/>
    </row>
    <row r="4" spans="1:93" ht="25.5" customHeight="1" x14ac:dyDescent="0.25">
      <c r="A4" s="263"/>
      <c r="B4" s="242"/>
      <c r="C4" s="243"/>
      <c r="D4" s="252"/>
      <c r="E4" s="253"/>
      <c r="F4" s="242"/>
      <c r="G4" s="243"/>
      <c r="H4" s="234" t="s">
        <v>4</v>
      </c>
      <c r="I4" s="234" t="s">
        <v>5</v>
      </c>
      <c r="J4" s="256" t="s">
        <v>6</v>
      </c>
      <c r="K4" s="257"/>
      <c r="L4" s="234" t="s">
        <v>4</v>
      </c>
      <c r="M4" s="256" t="s">
        <v>7</v>
      </c>
      <c r="N4" s="257"/>
      <c r="O4" s="256" t="s">
        <v>21</v>
      </c>
      <c r="P4" s="265" t="s">
        <v>41</v>
      </c>
      <c r="Q4" s="256" t="s">
        <v>22</v>
      </c>
      <c r="R4" s="257"/>
      <c r="S4" s="235" t="s">
        <v>25</v>
      </c>
      <c r="T4" s="236"/>
      <c r="U4" s="189" t="s">
        <v>29</v>
      </c>
      <c r="V4" s="249" t="s">
        <v>28</v>
      </c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36"/>
      <c r="AZ4" s="234" t="s">
        <v>37</v>
      </c>
      <c r="BA4" s="234" t="s">
        <v>38</v>
      </c>
      <c r="BB4" s="234" t="s">
        <v>39</v>
      </c>
      <c r="BC4" s="238"/>
      <c r="BD4" s="238"/>
      <c r="BE4" s="229" t="s">
        <v>150</v>
      </c>
      <c r="BF4" s="230"/>
      <c r="BG4" s="230"/>
      <c r="BH4" s="230"/>
      <c r="BI4" s="230"/>
      <c r="BJ4" s="230"/>
      <c r="BK4" s="230"/>
      <c r="BL4" s="230"/>
      <c r="BM4" s="230"/>
      <c r="BN4" s="231"/>
      <c r="BO4" s="229" t="s">
        <v>151</v>
      </c>
      <c r="BP4" s="230"/>
      <c r="BQ4" s="230"/>
      <c r="BR4" s="230"/>
      <c r="BS4" s="230"/>
      <c r="BT4" s="230"/>
      <c r="BU4" s="230"/>
      <c r="BV4" s="230"/>
      <c r="BW4" s="230"/>
      <c r="BX4" s="230"/>
      <c r="BY4" s="231"/>
      <c r="BZ4" s="229" t="s">
        <v>554</v>
      </c>
      <c r="CA4" s="230"/>
      <c r="CB4" s="230"/>
      <c r="CC4" s="230"/>
      <c r="CD4" s="230"/>
      <c r="CE4" s="230"/>
      <c r="CF4" s="230"/>
      <c r="CG4" s="230"/>
      <c r="CH4" s="230"/>
      <c r="CI4" s="230"/>
      <c r="CJ4" s="231"/>
      <c r="CK4" s="271" t="s">
        <v>575</v>
      </c>
      <c r="CL4" s="272"/>
      <c r="CM4" s="272"/>
      <c r="CN4" s="272"/>
      <c r="CO4" s="273"/>
    </row>
    <row r="5" spans="1:93" ht="38.25" customHeight="1" x14ac:dyDescent="0.25">
      <c r="A5" s="263"/>
      <c r="B5" s="242"/>
      <c r="C5" s="243"/>
      <c r="D5" s="252"/>
      <c r="E5" s="253"/>
      <c r="F5" s="242"/>
      <c r="G5" s="243"/>
      <c r="H5" s="232"/>
      <c r="I5" s="232"/>
      <c r="J5" s="258"/>
      <c r="K5" s="259"/>
      <c r="L5" s="232"/>
      <c r="M5" s="258"/>
      <c r="N5" s="259"/>
      <c r="O5" s="258"/>
      <c r="P5" s="266"/>
      <c r="Q5" s="258"/>
      <c r="R5" s="259"/>
      <c r="S5" s="234" t="s">
        <v>26</v>
      </c>
      <c r="T5" s="234" t="s">
        <v>27</v>
      </c>
      <c r="U5" s="234" t="s">
        <v>30</v>
      </c>
      <c r="V5" s="235" t="s">
        <v>31</v>
      </c>
      <c r="W5" s="246"/>
      <c r="X5" s="236"/>
      <c r="Y5" s="235" t="s">
        <v>197</v>
      </c>
      <c r="Z5" s="246"/>
      <c r="AA5" s="236"/>
      <c r="AB5" s="235" t="s">
        <v>198</v>
      </c>
      <c r="AC5" s="246"/>
      <c r="AD5" s="236"/>
      <c r="AE5" s="235" t="s">
        <v>199</v>
      </c>
      <c r="AF5" s="246"/>
      <c r="AG5" s="236"/>
      <c r="AH5" s="235" t="s">
        <v>200</v>
      </c>
      <c r="AI5" s="246"/>
      <c r="AJ5" s="236"/>
      <c r="AK5" s="235" t="s">
        <v>201</v>
      </c>
      <c r="AL5" s="246"/>
      <c r="AM5" s="236"/>
      <c r="AN5" s="235" t="s">
        <v>202</v>
      </c>
      <c r="AO5" s="246"/>
      <c r="AP5" s="236"/>
      <c r="AQ5" s="235" t="s">
        <v>203</v>
      </c>
      <c r="AR5" s="246"/>
      <c r="AS5" s="236"/>
      <c r="AT5" s="235" t="s">
        <v>204</v>
      </c>
      <c r="AU5" s="246"/>
      <c r="AV5" s="236"/>
      <c r="AW5" s="235" t="s">
        <v>205</v>
      </c>
      <c r="AX5" s="246"/>
      <c r="AY5" s="236"/>
      <c r="AZ5" s="232"/>
      <c r="BA5" s="232"/>
      <c r="BB5" s="232"/>
      <c r="BC5" s="238"/>
      <c r="BD5" s="238"/>
      <c r="BE5" s="234" t="s">
        <v>231</v>
      </c>
      <c r="BF5" s="232" t="s">
        <v>117</v>
      </c>
      <c r="BG5" s="228" t="s">
        <v>116</v>
      </c>
      <c r="BH5" s="228" t="s">
        <v>555</v>
      </c>
      <c r="BI5" s="228" t="s">
        <v>556</v>
      </c>
      <c r="BJ5" s="234" t="s">
        <v>557</v>
      </c>
      <c r="BK5" s="235" t="s">
        <v>558</v>
      </c>
      <c r="BL5" s="236"/>
      <c r="BM5" s="228" t="s">
        <v>559</v>
      </c>
      <c r="BN5" s="228" t="s">
        <v>560</v>
      </c>
      <c r="BO5" s="234" t="s">
        <v>561</v>
      </c>
      <c r="BP5" s="234" t="s">
        <v>154</v>
      </c>
      <c r="BQ5" s="232" t="s">
        <v>117</v>
      </c>
      <c r="BR5" s="228" t="s">
        <v>116</v>
      </c>
      <c r="BS5" s="228" t="s">
        <v>555</v>
      </c>
      <c r="BT5" s="228" t="s">
        <v>556</v>
      </c>
      <c r="BU5" s="234" t="s">
        <v>557</v>
      </c>
      <c r="BV5" s="235" t="s">
        <v>558</v>
      </c>
      <c r="BW5" s="236"/>
      <c r="BX5" s="228" t="s">
        <v>559</v>
      </c>
      <c r="BY5" s="228" t="s">
        <v>560</v>
      </c>
      <c r="BZ5" s="234" t="s">
        <v>562</v>
      </c>
      <c r="CA5" s="234" t="s">
        <v>232</v>
      </c>
      <c r="CB5" s="232" t="s">
        <v>117</v>
      </c>
      <c r="CC5" s="228" t="s">
        <v>116</v>
      </c>
      <c r="CD5" s="234" t="s">
        <v>563</v>
      </c>
      <c r="CE5" s="228" t="s">
        <v>556</v>
      </c>
      <c r="CF5" s="234" t="s">
        <v>557</v>
      </c>
      <c r="CG5" s="235" t="s">
        <v>564</v>
      </c>
      <c r="CH5" s="236"/>
      <c r="CI5" s="228" t="s">
        <v>559</v>
      </c>
      <c r="CJ5" s="228" t="s">
        <v>560</v>
      </c>
      <c r="CK5" s="237" t="s">
        <v>565</v>
      </c>
      <c r="CL5" s="268" t="s">
        <v>558</v>
      </c>
      <c r="CM5" s="269"/>
      <c r="CN5" s="270" t="s">
        <v>566</v>
      </c>
      <c r="CO5" s="270" t="s">
        <v>567</v>
      </c>
    </row>
    <row r="6" spans="1:93" ht="38.25" customHeight="1" x14ac:dyDescent="0.25">
      <c r="A6" s="264"/>
      <c r="B6" s="244"/>
      <c r="C6" s="245"/>
      <c r="D6" s="254"/>
      <c r="E6" s="255"/>
      <c r="F6" s="244"/>
      <c r="G6" s="245"/>
      <c r="H6" s="233"/>
      <c r="I6" s="233"/>
      <c r="J6" s="260"/>
      <c r="K6" s="261"/>
      <c r="L6" s="233"/>
      <c r="M6" s="260"/>
      <c r="N6" s="261"/>
      <c r="O6" s="260"/>
      <c r="P6" s="267"/>
      <c r="Q6" s="260"/>
      <c r="R6" s="261"/>
      <c r="S6" s="233"/>
      <c r="T6" s="233"/>
      <c r="U6" s="233"/>
      <c r="V6" s="187" t="s">
        <v>34</v>
      </c>
      <c r="W6" s="187" t="s">
        <v>35</v>
      </c>
      <c r="X6" s="187" t="s">
        <v>36</v>
      </c>
      <c r="Y6" s="187" t="s">
        <v>34</v>
      </c>
      <c r="Z6" s="187" t="s">
        <v>35</v>
      </c>
      <c r="AA6" s="187" t="s">
        <v>36</v>
      </c>
      <c r="AB6" s="187" t="s">
        <v>34</v>
      </c>
      <c r="AC6" s="187" t="s">
        <v>35</v>
      </c>
      <c r="AD6" s="187" t="s">
        <v>36</v>
      </c>
      <c r="AE6" s="187" t="s">
        <v>34</v>
      </c>
      <c r="AF6" s="187" t="s">
        <v>35</v>
      </c>
      <c r="AG6" s="187" t="s">
        <v>36</v>
      </c>
      <c r="AH6" s="187" t="s">
        <v>34</v>
      </c>
      <c r="AI6" s="187" t="s">
        <v>35</v>
      </c>
      <c r="AJ6" s="187" t="s">
        <v>36</v>
      </c>
      <c r="AK6" s="187" t="s">
        <v>34</v>
      </c>
      <c r="AL6" s="187" t="s">
        <v>35</v>
      </c>
      <c r="AM6" s="187" t="s">
        <v>36</v>
      </c>
      <c r="AN6" s="187" t="s">
        <v>34</v>
      </c>
      <c r="AO6" s="187" t="s">
        <v>35</v>
      </c>
      <c r="AP6" s="187" t="s">
        <v>36</v>
      </c>
      <c r="AQ6" s="187" t="s">
        <v>34</v>
      </c>
      <c r="AR6" s="187" t="s">
        <v>35</v>
      </c>
      <c r="AS6" s="187" t="s">
        <v>36</v>
      </c>
      <c r="AT6" s="187" t="s">
        <v>34</v>
      </c>
      <c r="AU6" s="187" t="s">
        <v>35</v>
      </c>
      <c r="AV6" s="187" t="s">
        <v>36</v>
      </c>
      <c r="AW6" s="187" t="s">
        <v>34</v>
      </c>
      <c r="AX6" s="187" t="s">
        <v>35</v>
      </c>
      <c r="AY6" s="187" t="s">
        <v>36</v>
      </c>
      <c r="AZ6" s="233"/>
      <c r="BA6" s="233"/>
      <c r="BB6" s="233"/>
      <c r="BC6" s="239"/>
      <c r="BD6" s="239"/>
      <c r="BE6" s="233"/>
      <c r="BF6" s="233"/>
      <c r="BG6" s="228"/>
      <c r="BH6" s="228"/>
      <c r="BI6" s="228"/>
      <c r="BJ6" s="233"/>
      <c r="BK6" s="185" t="s">
        <v>9</v>
      </c>
      <c r="BL6" s="185" t="s">
        <v>10</v>
      </c>
      <c r="BM6" s="228"/>
      <c r="BN6" s="228"/>
      <c r="BO6" s="233"/>
      <c r="BP6" s="233"/>
      <c r="BQ6" s="233"/>
      <c r="BR6" s="228"/>
      <c r="BS6" s="228"/>
      <c r="BT6" s="228"/>
      <c r="BU6" s="233"/>
      <c r="BV6" s="185" t="s">
        <v>9</v>
      </c>
      <c r="BW6" s="185" t="s">
        <v>10</v>
      </c>
      <c r="BX6" s="228"/>
      <c r="BY6" s="228"/>
      <c r="BZ6" s="233"/>
      <c r="CA6" s="233"/>
      <c r="CB6" s="233"/>
      <c r="CC6" s="228"/>
      <c r="CD6" s="233"/>
      <c r="CE6" s="228"/>
      <c r="CF6" s="233"/>
      <c r="CG6" s="185" t="s">
        <v>9</v>
      </c>
      <c r="CH6" s="185" t="s">
        <v>10</v>
      </c>
      <c r="CI6" s="228"/>
      <c r="CJ6" s="228"/>
      <c r="CK6" s="239"/>
      <c r="CL6" s="183" t="s">
        <v>9</v>
      </c>
      <c r="CM6" s="183" t="s">
        <v>10</v>
      </c>
      <c r="CN6" s="270"/>
      <c r="CO6" s="270"/>
    </row>
    <row r="7" spans="1:93" ht="15" customHeight="1" x14ac:dyDescent="0.25">
      <c r="A7" s="26" t="s">
        <v>33</v>
      </c>
      <c r="B7" s="183" t="s">
        <v>18</v>
      </c>
      <c r="C7" s="183" t="s">
        <v>19</v>
      </c>
      <c r="D7" s="183" t="s">
        <v>2</v>
      </c>
      <c r="E7" s="183" t="s">
        <v>3</v>
      </c>
      <c r="F7" s="183" t="s">
        <v>2</v>
      </c>
      <c r="G7" s="183" t="s">
        <v>3</v>
      </c>
      <c r="H7" s="29" t="s">
        <v>33</v>
      </c>
      <c r="I7" s="29" t="s">
        <v>33</v>
      </c>
      <c r="J7" s="30" t="s">
        <v>12</v>
      </c>
      <c r="K7" s="188" t="s">
        <v>13</v>
      </c>
      <c r="L7" s="29" t="s">
        <v>33</v>
      </c>
      <c r="M7" s="30" t="s">
        <v>12</v>
      </c>
      <c r="N7" s="188" t="s">
        <v>13</v>
      </c>
      <c r="O7" s="31" t="s">
        <v>33</v>
      </c>
      <c r="P7" s="186" t="s">
        <v>14</v>
      </c>
      <c r="Q7" s="186" t="s">
        <v>23</v>
      </c>
      <c r="R7" s="186" t="s">
        <v>24</v>
      </c>
      <c r="S7" s="186" t="s">
        <v>11</v>
      </c>
      <c r="T7" s="186" t="s">
        <v>11</v>
      </c>
      <c r="U7" s="187" t="s">
        <v>11</v>
      </c>
      <c r="V7" s="187" t="s">
        <v>32</v>
      </c>
      <c r="W7" s="187" t="s">
        <v>32</v>
      </c>
      <c r="X7" s="29" t="s">
        <v>33</v>
      </c>
      <c r="Y7" s="187" t="s">
        <v>32</v>
      </c>
      <c r="Z7" s="187" t="s">
        <v>32</v>
      </c>
      <c r="AA7" s="29" t="s">
        <v>33</v>
      </c>
      <c r="AB7" s="187" t="s">
        <v>32</v>
      </c>
      <c r="AC7" s="187" t="s">
        <v>32</v>
      </c>
      <c r="AD7" s="29" t="s">
        <v>33</v>
      </c>
      <c r="AE7" s="187" t="s">
        <v>32</v>
      </c>
      <c r="AF7" s="187" t="s">
        <v>32</v>
      </c>
      <c r="AG7" s="29" t="s">
        <v>33</v>
      </c>
      <c r="AH7" s="187" t="s">
        <v>32</v>
      </c>
      <c r="AI7" s="187" t="s">
        <v>32</v>
      </c>
      <c r="AJ7" s="29" t="s">
        <v>33</v>
      </c>
      <c r="AK7" s="187" t="s">
        <v>32</v>
      </c>
      <c r="AL7" s="187" t="s">
        <v>32</v>
      </c>
      <c r="AM7" s="29" t="s">
        <v>33</v>
      </c>
      <c r="AN7" s="187" t="s">
        <v>32</v>
      </c>
      <c r="AO7" s="187" t="s">
        <v>32</v>
      </c>
      <c r="AP7" s="29" t="s">
        <v>33</v>
      </c>
      <c r="AQ7" s="187" t="s">
        <v>32</v>
      </c>
      <c r="AR7" s="187" t="s">
        <v>32</v>
      </c>
      <c r="AS7" s="29" t="s">
        <v>33</v>
      </c>
      <c r="AT7" s="187" t="s">
        <v>32</v>
      </c>
      <c r="AU7" s="187" t="s">
        <v>32</v>
      </c>
      <c r="AV7" s="29" t="s">
        <v>33</v>
      </c>
      <c r="AW7" s="187" t="s">
        <v>32</v>
      </c>
      <c r="AX7" s="187" t="s">
        <v>32</v>
      </c>
      <c r="AY7" s="29" t="s">
        <v>33</v>
      </c>
      <c r="AZ7" s="29" t="s">
        <v>33</v>
      </c>
      <c r="BA7" s="187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87" t="s">
        <v>8</v>
      </c>
      <c r="BI7" s="29" t="s">
        <v>119</v>
      </c>
      <c r="BJ7" s="187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87" t="s">
        <v>8</v>
      </c>
      <c r="BT7" s="187" t="s">
        <v>119</v>
      </c>
      <c r="BU7" s="187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87" t="s">
        <v>8</v>
      </c>
      <c r="CE7" s="187" t="s">
        <v>119</v>
      </c>
      <c r="CF7" s="187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84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437</v>
      </c>
      <c r="BW9" s="133" t="s">
        <v>437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437</v>
      </c>
      <c r="CM9" s="133" t="s">
        <v>437</v>
      </c>
      <c r="CN9" s="124"/>
      <c r="CO9" s="131"/>
    </row>
    <row r="10" spans="1:93" s="19" customFormat="1" ht="15" customHeight="1" x14ac:dyDescent="0.25">
      <c r="A10" s="123">
        <f>A9+1</f>
        <v>2</v>
      </c>
      <c r="B10" s="124"/>
      <c r="C10" s="124"/>
      <c r="D10" s="125" t="s">
        <v>234</v>
      </c>
      <c r="E10" s="108" t="s">
        <v>42</v>
      </c>
      <c r="F10" s="125" t="s">
        <v>290</v>
      </c>
      <c r="G10" s="124">
        <v>45624</v>
      </c>
      <c r="H10" s="125" t="s">
        <v>158</v>
      </c>
      <c r="I10" s="126">
        <v>115744408</v>
      </c>
      <c r="J10" s="125" t="s">
        <v>66</v>
      </c>
      <c r="K10" s="125" t="s">
        <v>65</v>
      </c>
      <c r="L10" s="125" t="s">
        <v>159</v>
      </c>
      <c r="M10" s="125" t="s">
        <v>160</v>
      </c>
      <c r="N10" s="125" t="s">
        <v>161</v>
      </c>
      <c r="O10" s="125" t="s">
        <v>52</v>
      </c>
      <c r="P10" s="127">
        <v>0.495</v>
      </c>
      <c r="Q10" s="128"/>
      <c r="R10" s="129"/>
      <c r="S10" s="127"/>
      <c r="T10" s="127"/>
      <c r="U10" s="127"/>
      <c r="V10" s="130"/>
      <c r="W10" s="130"/>
      <c r="X10" s="131"/>
      <c r="Y10" s="131"/>
      <c r="Z10" s="131"/>
      <c r="AA10" s="131">
        <v>37298</v>
      </c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 t="s">
        <v>42</v>
      </c>
      <c r="BA10" s="131" t="s">
        <v>42</v>
      </c>
      <c r="BB10" s="131" t="s">
        <v>42</v>
      </c>
      <c r="BC10" s="127"/>
      <c r="BD10" s="127"/>
      <c r="BE10" s="132"/>
      <c r="BF10" s="132"/>
      <c r="BG10" s="132"/>
      <c r="BH10" s="133"/>
      <c r="BI10" s="134"/>
      <c r="BJ10" s="133">
        <v>0</v>
      </c>
      <c r="BK10" s="133"/>
      <c r="BL10" s="133"/>
      <c r="BM10" s="131"/>
      <c r="BN10" s="131"/>
      <c r="BO10" s="135" t="s">
        <v>64</v>
      </c>
      <c r="BP10" s="132"/>
      <c r="BQ10" s="132"/>
      <c r="BR10" s="132"/>
      <c r="BS10" s="133"/>
      <c r="BT10" s="134"/>
      <c r="BU10" s="133">
        <v>0</v>
      </c>
      <c r="BV10" s="125" t="s">
        <v>438</v>
      </c>
      <c r="BW10" s="125" t="s">
        <v>438</v>
      </c>
      <c r="BX10" s="124"/>
      <c r="BY10" s="131"/>
      <c r="BZ10" s="131"/>
      <c r="CA10" s="131"/>
      <c r="CB10" s="131"/>
      <c r="CC10" s="131"/>
      <c r="CD10" s="131"/>
      <c r="CE10" s="131"/>
      <c r="CF10" s="129">
        <v>0</v>
      </c>
      <c r="CG10" s="131"/>
      <c r="CH10" s="131"/>
      <c r="CI10" s="131"/>
      <c r="CJ10" s="131"/>
      <c r="CK10" s="133">
        <v>0</v>
      </c>
      <c r="CL10" s="125" t="s">
        <v>438</v>
      </c>
      <c r="CM10" s="125" t="s">
        <v>438</v>
      </c>
      <c r="CN10" s="124"/>
      <c r="CO10" s="131"/>
    </row>
    <row r="11" spans="1:93" s="19" customFormat="1" ht="15" customHeight="1" x14ac:dyDescent="0.25">
      <c r="A11" s="9">
        <f t="shared" ref="A11:A13" si="0">A10+1</f>
        <v>3</v>
      </c>
      <c r="B11" s="10">
        <v>45870</v>
      </c>
      <c r="C11" s="10">
        <v>45900</v>
      </c>
      <c r="D11" s="12" t="s">
        <v>235</v>
      </c>
      <c r="E11" s="11">
        <v>45912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34832</v>
      </c>
      <c r="R11" s="23"/>
      <c r="S11" s="14">
        <v>26.106999999999999</v>
      </c>
      <c r="T11" s="14">
        <v>26.106999999999999</v>
      </c>
      <c r="U11" s="14">
        <v>20.082000000000001</v>
      </c>
      <c r="V11" s="24"/>
      <c r="W11" s="24"/>
      <c r="X11" s="11"/>
      <c r="Y11" s="11"/>
      <c r="Z11" s="11"/>
      <c r="AA11" s="11">
        <v>39772</v>
      </c>
      <c r="AB11" s="11" t="s">
        <v>1531</v>
      </c>
      <c r="AC11" s="11" t="s">
        <v>1638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16.329999999999998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586</v>
      </c>
      <c r="BP11" s="20">
        <v>16.329999999999998</v>
      </c>
      <c r="BQ11" s="20">
        <v>16.445</v>
      </c>
      <c r="BR11" s="20">
        <v>0.44500000000000001</v>
      </c>
      <c r="BS11" s="18">
        <v>16</v>
      </c>
      <c r="BT11" s="17" t="s">
        <v>42</v>
      </c>
      <c r="BU11" s="18">
        <v>16</v>
      </c>
      <c r="BV11" s="18" t="s">
        <v>1639</v>
      </c>
      <c r="BW11" s="18" t="s">
        <v>1640</v>
      </c>
      <c r="BX11" s="10">
        <v>46265</v>
      </c>
      <c r="BY11" s="11" t="s">
        <v>583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16</v>
      </c>
      <c r="CL11" s="18" t="s">
        <v>1639</v>
      </c>
      <c r="CM11" s="18" t="s">
        <v>1640</v>
      </c>
      <c r="CN11" s="10">
        <v>46265</v>
      </c>
      <c r="CO11" s="11" t="s">
        <v>583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439</v>
      </c>
      <c r="BW12" s="133" t="s">
        <v>439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439</v>
      </c>
      <c r="CM12" s="133" t="s">
        <v>439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440</v>
      </c>
      <c r="BW13" s="133" t="s">
        <v>440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440</v>
      </c>
      <c r="CM13" s="133" t="s">
        <v>440</v>
      </c>
      <c r="CN13" s="124"/>
      <c r="CO13" s="131"/>
    </row>
    <row r="14" spans="1:93" s="19" customFormat="1" ht="27" customHeight="1" x14ac:dyDescent="0.25">
      <c r="A14" s="262" t="s">
        <v>176</v>
      </c>
      <c r="B14" s="240" t="s">
        <v>17</v>
      </c>
      <c r="C14" s="241"/>
      <c r="D14" s="250" t="s">
        <v>0</v>
      </c>
      <c r="E14" s="251"/>
      <c r="F14" s="240" t="s">
        <v>16</v>
      </c>
      <c r="G14" s="241"/>
      <c r="H14" s="235" t="s">
        <v>238</v>
      </c>
      <c r="I14" s="246"/>
      <c r="J14" s="246"/>
      <c r="K14" s="236"/>
      <c r="L14" s="229" t="s">
        <v>20</v>
      </c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1"/>
      <c r="AZ14" s="229" t="s">
        <v>1</v>
      </c>
      <c r="BA14" s="230"/>
      <c r="BB14" s="231"/>
      <c r="BC14" s="237" t="s">
        <v>15</v>
      </c>
      <c r="BD14" s="237" t="s">
        <v>578</v>
      </c>
      <c r="BE14" s="225" t="s">
        <v>573</v>
      </c>
      <c r="BF14" s="226"/>
      <c r="BG14" s="226"/>
      <c r="BH14" s="226"/>
      <c r="BI14" s="226"/>
      <c r="BJ14" s="226"/>
      <c r="BK14" s="226"/>
      <c r="BL14" s="226"/>
      <c r="BM14" s="226"/>
      <c r="BN14" s="226"/>
      <c r="BO14" s="226"/>
      <c r="BP14" s="226"/>
      <c r="BQ14" s="226"/>
      <c r="BR14" s="226"/>
      <c r="BS14" s="226"/>
      <c r="BT14" s="226"/>
      <c r="BU14" s="226"/>
      <c r="BV14" s="226"/>
      <c r="BW14" s="226"/>
      <c r="BX14" s="226"/>
      <c r="BY14" s="226"/>
      <c r="BZ14" s="226"/>
      <c r="CA14" s="226"/>
      <c r="CB14" s="226"/>
      <c r="CC14" s="226"/>
      <c r="CD14" s="226"/>
      <c r="CE14" s="226"/>
      <c r="CF14" s="226"/>
      <c r="CG14" s="226"/>
      <c r="CH14" s="226"/>
      <c r="CI14" s="226"/>
      <c r="CJ14" s="227"/>
      <c r="CK14" s="271" t="s">
        <v>574</v>
      </c>
      <c r="CL14" s="272"/>
      <c r="CM14" s="272"/>
      <c r="CN14" s="272"/>
      <c r="CO14" s="273"/>
    </row>
    <row r="15" spans="1:93" ht="28.5" customHeight="1" x14ac:dyDescent="0.25">
      <c r="A15" s="263"/>
      <c r="B15" s="242"/>
      <c r="C15" s="243"/>
      <c r="D15" s="252"/>
      <c r="E15" s="253"/>
      <c r="F15" s="242"/>
      <c r="G15" s="243"/>
      <c r="H15" s="234" t="s">
        <v>4</v>
      </c>
      <c r="I15" s="234" t="s">
        <v>5</v>
      </c>
      <c r="J15" s="256" t="s">
        <v>6</v>
      </c>
      <c r="K15" s="257"/>
      <c r="L15" s="234" t="s">
        <v>4</v>
      </c>
      <c r="M15" s="256" t="s">
        <v>7</v>
      </c>
      <c r="N15" s="257"/>
      <c r="O15" s="256" t="s">
        <v>21</v>
      </c>
      <c r="P15" s="265" t="s">
        <v>41</v>
      </c>
      <c r="Q15" s="256" t="s">
        <v>22</v>
      </c>
      <c r="R15" s="257"/>
      <c r="S15" s="235" t="s">
        <v>25</v>
      </c>
      <c r="T15" s="236"/>
      <c r="U15" s="189" t="s">
        <v>29</v>
      </c>
      <c r="V15" s="249" t="s">
        <v>28</v>
      </c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  <c r="AY15" s="236"/>
      <c r="AZ15" s="234" t="s">
        <v>37</v>
      </c>
      <c r="BA15" s="234" t="s">
        <v>38</v>
      </c>
      <c r="BB15" s="234" t="s">
        <v>39</v>
      </c>
      <c r="BC15" s="238"/>
      <c r="BD15" s="238"/>
      <c r="BE15" s="229" t="s">
        <v>152</v>
      </c>
      <c r="BF15" s="230"/>
      <c r="BG15" s="230"/>
      <c r="BH15" s="230"/>
      <c r="BI15" s="230"/>
      <c r="BJ15" s="230"/>
      <c r="BK15" s="230"/>
      <c r="BL15" s="230"/>
      <c r="BM15" s="230"/>
      <c r="BN15" s="231"/>
      <c r="BO15" s="229" t="s">
        <v>153</v>
      </c>
      <c r="BP15" s="230"/>
      <c r="BQ15" s="230"/>
      <c r="BR15" s="230"/>
      <c r="BS15" s="230"/>
      <c r="BT15" s="230"/>
      <c r="BU15" s="230"/>
      <c r="BV15" s="230"/>
      <c r="BW15" s="230"/>
      <c r="BX15" s="230"/>
      <c r="BY15" s="231"/>
      <c r="BZ15" s="229" t="s">
        <v>554</v>
      </c>
      <c r="CA15" s="230"/>
      <c r="CB15" s="230"/>
      <c r="CC15" s="230"/>
      <c r="CD15" s="230"/>
      <c r="CE15" s="230"/>
      <c r="CF15" s="230"/>
      <c r="CG15" s="230"/>
      <c r="CH15" s="230"/>
      <c r="CI15" s="230"/>
      <c r="CJ15" s="231"/>
      <c r="CK15" s="271" t="s">
        <v>575</v>
      </c>
      <c r="CL15" s="272"/>
      <c r="CM15" s="272"/>
      <c r="CN15" s="272"/>
      <c r="CO15" s="273"/>
    </row>
    <row r="16" spans="1:93" ht="25.5" customHeight="1" x14ac:dyDescent="0.25">
      <c r="A16" s="263"/>
      <c r="B16" s="242"/>
      <c r="C16" s="243"/>
      <c r="D16" s="252"/>
      <c r="E16" s="253"/>
      <c r="F16" s="242"/>
      <c r="G16" s="243"/>
      <c r="H16" s="232"/>
      <c r="I16" s="232"/>
      <c r="J16" s="258"/>
      <c r="K16" s="259"/>
      <c r="L16" s="232"/>
      <c r="M16" s="258"/>
      <c r="N16" s="259"/>
      <c r="O16" s="258"/>
      <c r="P16" s="266"/>
      <c r="Q16" s="258"/>
      <c r="R16" s="259"/>
      <c r="S16" s="234" t="s">
        <v>26</v>
      </c>
      <c r="T16" s="234" t="s">
        <v>27</v>
      </c>
      <c r="U16" s="234" t="s">
        <v>30</v>
      </c>
      <c r="V16" s="235" t="s">
        <v>31</v>
      </c>
      <c r="W16" s="246"/>
      <c r="X16" s="236"/>
      <c r="Y16" s="235" t="s">
        <v>188</v>
      </c>
      <c r="Z16" s="246"/>
      <c r="AA16" s="236"/>
      <c r="AB16" s="235" t="s">
        <v>189</v>
      </c>
      <c r="AC16" s="246"/>
      <c r="AD16" s="236"/>
      <c r="AE16" s="235" t="s">
        <v>190</v>
      </c>
      <c r="AF16" s="246"/>
      <c r="AG16" s="236"/>
      <c r="AH16" s="235" t="s">
        <v>191</v>
      </c>
      <c r="AI16" s="246"/>
      <c r="AJ16" s="236"/>
      <c r="AK16" s="235" t="s">
        <v>192</v>
      </c>
      <c r="AL16" s="246"/>
      <c r="AM16" s="236"/>
      <c r="AN16" s="235" t="s">
        <v>193</v>
      </c>
      <c r="AO16" s="246"/>
      <c r="AP16" s="236"/>
      <c r="AQ16" s="235" t="s">
        <v>194</v>
      </c>
      <c r="AR16" s="246"/>
      <c r="AS16" s="236"/>
      <c r="AT16" s="235" t="s">
        <v>195</v>
      </c>
      <c r="AU16" s="246"/>
      <c r="AV16" s="236"/>
      <c r="AW16" s="235" t="s">
        <v>196</v>
      </c>
      <c r="AX16" s="246"/>
      <c r="AY16" s="236"/>
      <c r="AZ16" s="232"/>
      <c r="BA16" s="232"/>
      <c r="BB16" s="232"/>
      <c r="BC16" s="238"/>
      <c r="BD16" s="238"/>
      <c r="BE16" s="234" t="s">
        <v>239</v>
      </c>
      <c r="BF16" s="232" t="s">
        <v>117</v>
      </c>
      <c r="BG16" s="228" t="s">
        <v>116</v>
      </c>
      <c r="BH16" s="228" t="s">
        <v>568</v>
      </c>
      <c r="BI16" s="228" t="s">
        <v>556</v>
      </c>
      <c r="BJ16" s="234" t="s">
        <v>557</v>
      </c>
      <c r="BK16" s="235" t="s">
        <v>569</v>
      </c>
      <c r="BL16" s="236"/>
      <c r="BM16" s="228" t="s">
        <v>559</v>
      </c>
      <c r="BN16" s="228" t="s">
        <v>567</v>
      </c>
      <c r="BO16" s="234" t="s">
        <v>240</v>
      </c>
      <c r="BP16" s="234" t="s">
        <v>241</v>
      </c>
      <c r="BQ16" s="232" t="s">
        <v>117</v>
      </c>
      <c r="BR16" s="228" t="s">
        <v>116</v>
      </c>
      <c r="BS16" s="228" t="s">
        <v>568</v>
      </c>
      <c r="BT16" s="228" t="s">
        <v>556</v>
      </c>
      <c r="BU16" s="234" t="s">
        <v>557</v>
      </c>
      <c r="BV16" s="235" t="s">
        <v>570</v>
      </c>
      <c r="BW16" s="236"/>
      <c r="BX16" s="228" t="s">
        <v>559</v>
      </c>
      <c r="BY16" s="228" t="s">
        <v>560</v>
      </c>
      <c r="BZ16" s="234" t="s">
        <v>562</v>
      </c>
      <c r="CA16" s="234" t="s">
        <v>232</v>
      </c>
      <c r="CB16" s="232" t="s">
        <v>117</v>
      </c>
      <c r="CC16" s="228" t="s">
        <v>116</v>
      </c>
      <c r="CD16" s="234" t="s">
        <v>563</v>
      </c>
      <c r="CE16" s="228" t="s">
        <v>556</v>
      </c>
      <c r="CF16" s="234" t="s">
        <v>557</v>
      </c>
      <c r="CG16" s="235" t="s">
        <v>564</v>
      </c>
      <c r="CH16" s="236"/>
      <c r="CI16" s="228" t="s">
        <v>559</v>
      </c>
      <c r="CJ16" s="228" t="s">
        <v>560</v>
      </c>
      <c r="CK16" s="237" t="s">
        <v>565</v>
      </c>
      <c r="CL16" s="268" t="s">
        <v>558</v>
      </c>
      <c r="CM16" s="269"/>
      <c r="CN16" s="270" t="s">
        <v>566</v>
      </c>
      <c r="CO16" s="270" t="s">
        <v>567</v>
      </c>
    </row>
    <row r="17" spans="1:93" ht="50.25" customHeight="1" x14ac:dyDescent="0.25">
      <c r="A17" s="264"/>
      <c r="B17" s="244"/>
      <c r="C17" s="245"/>
      <c r="D17" s="254"/>
      <c r="E17" s="255"/>
      <c r="F17" s="244"/>
      <c r="G17" s="245"/>
      <c r="H17" s="233"/>
      <c r="I17" s="233"/>
      <c r="J17" s="260"/>
      <c r="K17" s="261"/>
      <c r="L17" s="233"/>
      <c r="M17" s="260"/>
      <c r="N17" s="261"/>
      <c r="O17" s="260"/>
      <c r="P17" s="267"/>
      <c r="Q17" s="260"/>
      <c r="R17" s="261"/>
      <c r="S17" s="233"/>
      <c r="T17" s="233"/>
      <c r="U17" s="233"/>
      <c r="V17" s="187" t="s">
        <v>34</v>
      </c>
      <c r="W17" s="187" t="s">
        <v>35</v>
      </c>
      <c r="X17" s="187" t="s">
        <v>36</v>
      </c>
      <c r="Y17" s="187" t="s">
        <v>34</v>
      </c>
      <c r="Z17" s="187" t="s">
        <v>35</v>
      </c>
      <c r="AA17" s="187" t="s">
        <v>36</v>
      </c>
      <c r="AB17" s="187" t="s">
        <v>34</v>
      </c>
      <c r="AC17" s="187" t="s">
        <v>35</v>
      </c>
      <c r="AD17" s="187" t="s">
        <v>36</v>
      </c>
      <c r="AE17" s="187" t="s">
        <v>34</v>
      </c>
      <c r="AF17" s="187" t="s">
        <v>35</v>
      </c>
      <c r="AG17" s="187" t="s">
        <v>36</v>
      </c>
      <c r="AH17" s="187" t="s">
        <v>34</v>
      </c>
      <c r="AI17" s="187" t="s">
        <v>35</v>
      </c>
      <c r="AJ17" s="187" t="s">
        <v>36</v>
      </c>
      <c r="AK17" s="187" t="s">
        <v>34</v>
      </c>
      <c r="AL17" s="187" t="s">
        <v>35</v>
      </c>
      <c r="AM17" s="187" t="s">
        <v>36</v>
      </c>
      <c r="AN17" s="187" t="s">
        <v>34</v>
      </c>
      <c r="AO17" s="187" t="s">
        <v>35</v>
      </c>
      <c r="AP17" s="187" t="s">
        <v>36</v>
      </c>
      <c r="AQ17" s="187" t="s">
        <v>34</v>
      </c>
      <c r="AR17" s="187" t="s">
        <v>35</v>
      </c>
      <c r="AS17" s="187" t="s">
        <v>36</v>
      </c>
      <c r="AT17" s="187" t="s">
        <v>34</v>
      </c>
      <c r="AU17" s="187" t="s">
        <v>35</v>
      </c>
      <c r="AV17" s="187" t="s">
        <v>36</v>
      </c>
      <c r="AW17" s="187" t="s">
        <v>34</v>
      </c>
      <c r="AX17" s="187" t="s">
        <v>35</v>
      </c>
      <c r="AY17" s="187" t="s">
        <v>36</v>
      </c>
      <c r="AZ17" s="233"/>
      <c r="BA17" s="233"/>
      <c r="BB17" s="233"/>
      <c r="BC17" s="239"/>
      <c r="BD17" s="239"/>
      <c r="BE17" s="233"/>
      <c r="BF17" s="233"/>
      <c r="BG17" s="228"/>
      <c r="BH17" s="228"/>
      <c r="BI17" s="228"/>
      <c r="BJ17" s="233"/>
      <c r="BK17" s="185" t="s">
        <v>9</v>
      </c>
      <c r="BL17" s="185" t="s">
        <v>10</v>
      </c>
      <c r="BM17" s="228"/>
      <c r="BN17" s="228"/>
      <c r="BO17" s="233"/>
      <c r="BP17" s="233"/>
      <c r="BQ17" s="233"/>
      <c r="BR17" s="228"/>
      <c r="BS17" s="228"/>
      <c r="BT17" s="228"/>
      <c r="BU17" s="233"/>
      <c r="BV17" s="185" t="s">
        <v>9</v>
      </c>
      <c r="BW17" s="185" t="s">
        <v>10</v>
      </c>
      <c r="BX17" s="228"/>
      <c r="BY17" s="228"/>
      <c r="BZ17" s="233"/>
      <c r="CA17" s="233"/>
      <c r="CB17" s="233"/>
      <c r="CC17" s="228"/>
      <c r="CD17" s="233"/>
      <c r="CE17" s="228"/>
      <c r="CF17" s="233"/>
      <c r="CG17" s="185" t="s">
        <v>9</v>
      </c>
      <c r="CH17" s="185" t="s">
        <v>10</v>
      </c>
      <c r="CI17" s="228"/>
      <c r="CJ17" s="228"/>
      <c r="CK17" s="239"/>
      <c r="CL17" s="183" t="s">
        <v>9</v>
      </c>
      <c r="CM17" s="183" t="s">
        <v>10</v>
      </c>
      <c r="CN17" s="270"/>
      <c r="CO17" s="270"/>
    </row>
    <row r="18" spans="1:93" ht="38.25" customHeight="1" x14ac:dyDescent="0.25">
      <c r="A18" s="26" t="s">
        <v>33</v>
      </c>
      <c r="B18" s="183" t="s">
        <v>18</v>
      </c>
      <c r="C18" s="183" t="s">
        <v>19</v>
      </c>
      <c r="D18" s="183" t="s">
        <v>2</v>
      </c>
      <c r="E18" s="183" t="s">
        <v>3</v>
      </c>
      <c r="F18" s="183" t="s">
        <v>2</v>
      </c>
      <c r="G18" s="183" t="s">
        <v>3</v>
      </c>
      <c r="H18" s="29" t="s">
        <v>33</v>
      </c>
      <c r="I18" s="29" t="s">
        <v>33</v>
      </c>
      <c r="J18" s="30" t="s">
        <v>12</v>
      </c>
      <c r="K18" s="188" t="s">
        <v>13</v>
      </c>
      <c r="L18" s="29" t="s">
        <v>33</v>
      </c>
      <c r="M18" s="30" t="s">
        <v>12</v>
      </c>
      <c r="N18" s="188" t="s">
        <v>13</v>
      </c>
      <c r="O18" s="31" t="s">
        <v>33</v>
      </c>
      <c r="P18" s="186" t="s">
        <v>14</v>
      </c>
      <c r="Q18" s="186" t="s">
        <v>23</v>
      </c>
      <c r="R18" s="186" t="s">
        <v>24</v>
      </c>
      <c r="S18" s="186" t="s">
        <v>11</v>
      </c>
      <c r="T18" s="186" t="s">
        <v>11</v>
      </c>
      <c r="U18" s="187" t="s">
        <v>11</v>
      </c>
      <c r="V18" s="187" t="s">
        <v>32</v>
      </c>
      <c r="W18" s="187" t="s">
        <v>32</v>
      </c>
      <c r="X18" s="29" t="s">
        <v>33</v>
      </c>
      <c r="Y18" s="187" t="s">
        <v>32</v>
      </c>
      <c r="Z18" s="187" t="s">
        <v>32</v>
      </c>
      <c r="AA18" s="29" t="s">
        <v>33</v>
      </c>
      <c r="AB18" s="187" t="s">
        <v>32</v>
      </c>
      <c r="AC18" s="187" t="s">
        <v>32</v>
      </c>
      <c r="AD18" s="29" t="s">
        <v>33</v>
      </c>
      <c r="AE18" s="187" t="s">
        <v>32</v>
      </c>
      <c r="AF18" s="187" t="s">
        <v>32</v>
      </c>
      <c r="AG18" s="29" t="s">
        <v>33</v>
      </c>
      <c r="AH18" s="187" t="s">
        <v>32</v>
      </c>
      <c r="AI18" s="187" t="s">
        <v>32</v>
      </c>
      <c r="AJ18" s="29" t="s">
        <v>33</v>
      </c>
      <c r="AK18" s="187" t="s">
        <v>32</v>
      </c>
      <c r="AL18" s="187" t="s">
        <v>32</v>
      </c>
      <c r="AM18" s="29" t="s">
        <v>33</v>
      </c>
      <c r="AN18" s="187" t="s">
        <v>32</v>
      </c>
      <c r="AO18" s="187" t="s">
        <v>32</v>
      </c>
      <c r="AP18" s="29" t="s">
        <v>33</v>
      </c>
      <c r="AQ18" s="187" t="s">
        <v>32</v>
      </c>
      <c r="AR18" s="187" t="s">
        <v>32</v>
      </c>
      <c r="AS18" s="29" t="s">
        <v>33</v>
      </c>
      <c r="AT18" s="187" t="s">
        <v>32</v>
      </c>
      <c r="AU18" s="187" t="s">
        <v>32</v>
      </c>
      <c r="AV18" s="29" t="s">
        <v>33</v>
      </c>
      <c r="AW18" s="187" t="s">
        <v>32</v>
      </c>
      <c r="AX18" s="187" t="s">
        <v>32</v>
      </c>
      <c r="AY18" s="29" t="s">
        <v>33</v>
      </c>
      <c r="AZ18" s="29" t="s">
        <v>33</v>
      </c>
      <c r="BA18" s="187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87" t="s">
        <v>8</v>
      </c>
      <c r="BI18" s="29" t="s">
        <v>119</v>
      </c>
      <c r="BJ18" s="187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87" t="s">
        <v>8</v>
      </c>
      <c r="BT18" s="187" t="s">
        <v>119</v>
      </c>
      <c r="BU18" s="187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87" t="s">
        <v>8</v>
      </c>
      <c r="CE18" s="187" t="s">
        <v>119</v>
      </c>
      <c r="CF18" s="187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84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441</v>
      </c>
      <c r="BW20" s="133" t="s">
        <v>441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441</v>
      </c>
      <c r="CM20" s="133" t="s">
        <v>441</v>
      </c>
      <c r="CN20" s="124"/>
      <c r="CO20" s="131"/>
    </row>
    <row r="21" spans="1:93" s="19" customFormat="1" ht="15" customHeight="1" x14ac:dyDescent="0.25">
      <c r="A21" s="123">
        <f>A20+1</f>
        <v>7</v>
      </c>
      <c r="B21" s="124"/>
      <c r="C21" s="124"/>
      <c r="D21" s="125" t="s">
        <v>243</v>
      </c>
      <c r="E21" s="108" t="s">
        <v>42</v>
      </c>
      <c r="F21" s="125" t="s">
        <v>293</v>
      </c>
      <c r="G21" s="124">
        <v>45589</v>
      </c>
      <c r="H21" s="125" t="s">
        <v>279</v>
      </c>
      <c r="I21" s="126">
        <v>206114571</v>
      </c>
      <c r="J21" s="125" t="s">
        <v>44</v>
      </c>
      <c r="K21" s="125" t="s">
        <v>59</v>
      </c>
      <c r="L21" s="125" t="s">
        <v>155</v>
      </c>
      <c r="M21" s="125" t="s">
        <v>156</v>
      </c>
      <c r="N21" s="125" t="s">
        <v>157</v>
      </c>
      <c r="O21" s="125" t="s">
        <v>43</v>
      </c>
      <c r="P21" s="127">
        <v>1.85</v>
      </c>
      <c r="Q21" s="128"/>
      <c r="R21" s="129"/>
      <c r="S21" s="127"/>
      <c r="T21" s="127"/>
      <c r="U21" s="127"/>
      <c r="V21" s="130"/>
      <c r="W21" s="130"/>
      <c r="X21" s="131"/>
      <c r="Y21" s="131"/>
      <c r="Z21" s="131"/>
      <c r="AA21" s="131">
        <v>39490</v>
      </c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 t="s">
        <v>42</v>
      </c>
      <c r="BA21" s="131" t="s">
        <v>42</v>
      </c>
      <c r="BB21" s="131" t="s">
        <v>42</v>
      </c>
      <c r="BC21" s="127"/>
      <c r="BD21" s="127"/>
      <c r="BE21" s="132"/>
      <c r="BF21" s="132"/>
      <c r="BG21" s="132"/>
      <c r="BH21" s="133"/>
      <c r="BI21" s="134"/>
      <c r="BJ21" s="133">
        <v>0</v>
      </c>
      <c r="BK21" s="133"/>
      <c r="BL21" s="133"/>
      <c r="BM21" s="131"/>
      <c r="BN21" s="131"/>
      <c r="BO21" s="135" t="s">
        <v>591</v>
      </c>
      <c r="BP21" s="132"/>
      <c r="BQ21" s="132"/>
      <c r="BR21" s="132"/>
      <c r="BS21" s="133"/>
      <c r="BT21" s="134"/>
      <c r="BU21" s="133">
        <v>0</v>
      </c>
      <c r="BV21" s="133" t="s">
        <v>442</v>
      </c>
      <c r="BW21" s="133" t="s">
        <v>442</v>
      </c>
      <c r="BX21" s="124"/>
      <c r="BY21" s="131"/>
      <c r="BZ21" s="131"/>
      <c r="CA21" s="131"/>
      <c r="CB21" s="131"/>
      <c r="CC21" s="131"/>
      <c r="CD21" s="131"/>
      <c r="CE21" s="131"/>
      <c r="CF21" s="129">
        <v>0</v>
      </c>
      <c r="CG21" s="131"/>
      <c r="CH21" s="131"/>
      <c r="CI21" s="131"/>
      <c r="CJ21" s="131"/>
      <c r="CK21" s="133">
        <v>0</v>
      </c>
      <c r="CL21" s="133" t="s">
        <v>442</v>
      </c>
      <c r="CM21" s="133" t="s">
        <v>442</v>
      </c>
      <c r="CN21" s="124"/>
      <c r="CO21" s="131"/>
    </row>
    <row r="22" spans="1:93" s="19" customFormat="1" ht="15" customHeight="1" x14ac:dyDescent="0.25">
      <c r="A22" s="9">
        <f t="shared" ref="A22:A51" si="1">A21+1</f>
        <v>8</v>
      </c>
      <c r="B22" s="10">
        <v>45870</v>
      </c>
      <c r="C22" s="10">
        <v>45900</v>
      </c>
      <c r="D22" s="12" t="s">
        <v>244</v>
      </c>
      <c r="E22" s="11">
        <v>45910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34974</v>
      </c>
      <c r="R22" s="23"/>
      <c r="S22" s="14">
        <v>570.4</v>
      </c>
      <c r="T22" s="14">
        <v>47.68</v>
      </c>
      <c r="U22" s="14">
        <v>682.1</v>
      </c>
      <c r="V22" s="24"/>
      <c r="W22" s="24"/>
      <c r="X22" s="11"/>
      <c r="Y22" s="11" t="s">
        <v>1641</v>
      </c>
      <c r="Z22" s="11" t="s">
        <v>1642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651.673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651.673</v>
      </c>
      <c r="BQ22" s="20">
        <v>652.01499999999999</v>
      </c>
      <c r="BR22" s="20">
        <v>1.4999999999999999E-2</v>
      </c>
      <c r="BS22" s="18">
        <v>652</v>
      </c>
      <c r="BT22" s="17" t="s">
        <v>42</v>
      </c>
      <c r="BU22" s="18">
        <v>652</v>
      </c>
      <c r="BV22" s="18" t="s">
        <v>1643</v>
      </c>
      <c r="BW22" s="18" t="s">
        <v>1644</v>
      </c>
      <c r="BX22" s="10">
        <v>46265</v>
      </c>
      <c r="BY22" s="11" t="s">
        <v>583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652</v>
      </c>
      <c r="CL22" s="18" t="s">
        <v>1643</v>
      </c>
      <c r="CM22" s="18" t="s">
        <v>1644</v>
      </c>
      <c r="CN22" s="10">
        <v>46265</v>
      </c>
      <c r="CO22" s="11" t="s">
        <v>583</v>
      </c>
    </row>
    <row r="23" spans="1:93" s="19" customFormat="1" ht="15" customHeight="1" x14ac:dyDescent="0.25">
      <c r="A23" s="9">
        <f t="shared" si="1"/>
        <v>9</v>
      </c>
      <c r="B23" s="10">
        <v>45870</v>
      </c>
      <c r="C23" s="10">
        <v>45900</v>
      </c>
      <c r="D23" s="12" t="s">
        <v>245</v>
      </c>
      <c r="E23" s="11">
        <v>45911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34979</v>
      </c>
      <c r="R23" s="23"/>
      <c r="S23" s="14">
        <v>1818.3</v>
      </c>
      <c r="T23" s="14">
        <v>612.65800000000002</v>
      </c>
      <c r="U23" s="14">
        <v>1560.239</v>
      </c>
      <c r="V23" s="24"/>
      <c r="W23" s="24"/>
      <c r="X23" s="11"/>
      <c r="Y23" s="11" t="s">
        <v>1645</v>
      </c>
      <c r="Z23" s="11" t="s">
        <v>1646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1483.7260000000001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1483.7260000000001</v>
      </c>
      <c r="BQ23" s="20">
        <v>1484.001</v>
      </c>
      <c r="BR23" s="20">
        <v>1E-3</v>
      </c>
      <c r="BS23" s="18">
        <v>1484</v>
      </c>
      <c r="BT23" s="17" t="s">
        <v>42</v>
      </c>
      <c r="BU23" s="18">
        <v>1484</v>
      </c>
      <c r="BV23" s="18" t="s">
        <v>1647</v>
      </c>
      <c r="BW23" s="18" t="s">
        <v>1648</v>
      </c>
      <c r="BX23" s="10">
        <v>46265</v>
      </c>
      <c r="BY23" s="11" t="s">
        <v>583</v>
      </c>
      <c r="BZ23" s="11" t="s">
        <v>42</v>
      </c>
      <c r="CA23" s="11" t="s">
        <v>42</v>
      </c>
      <c r="CB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1484</v>
      </c>
      <c r="CL23" s="18" t="s">
        <v>1647</v>
      </c>
      <c r="CM23" s="18" t="s">
        <v>1648</v>
      </c>
      <c r="CN23" s="10">
        <v>46265</v>
      </c>
      <c r="CO23" s="11" t="s">
        <v>583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443</v>
      </c>
      <c r="BW24" s="133" t="s">
        <v>443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443</v>
      </c>
      <c r="CM24" s="133" t="s">
        <v>443</v>
      </c>
      <c r="CN24" s="124"/>
      <c r="CO24" s="131"/>
    </row>
    <row r="25" spans="1:93" s="19" customFormat="1" ht="15" customHeight="1" x14ac:dyDescent="0.25">
      <c r="A25" s="180">
        <f t="shared" si="1"/>
        <v>11</v>
      </c>
      <c r="B25" s="124"/>
      <c r="C25" s="124"/>
      <c r="D25" s="125" t="s">
        <v>247</v>
      </c>
      <c r="E25" s="108" t="s">
        <v>42</v>
      </c>
      <c r="F25" s="125" t="s">
        <v>296</v>
      </c>
      <c r="G25" s="124">
        <v>45624</v>
      </c>
      <c r="H25" s="125" t="s">
        <v>138</v>
      </c>
      <c r="I25" s="125">
        <v>131283540</v>
      </c>
      <c r="J25" s="125" t="s">
        <v>44</v>
      </c>
      <c r="K25" s="125" t="s">
        <v>59</v>
      </c>
      <c r="L25" s="125" t="s">
        <v>139</v>
      </c>
      <c r="M25" s="125" t="s">
        <v>140</v>
      </c>
      <c r="N25" s="125" t="s">
        <v>141</v>
      </c>
      <c r="O25" s="125" t="s">
        <v>43</v>
      </c>
      <c r="P25" s="132">
        <v>2.004</v>
      </c>
      <c r="Q25" s="128"/>
      <c r="R25" s="129"/>
      <c r="S25" s="127"/>
      <c r="T25" s="127"/>
      <c r="U25" s="127"/>
      <c r="V25" s="130"/>
      <c r="W25" s="130"/>
      <c r="X25" s="131"/>
      <c r="Y25" s="131"/>
      <c r="Z25" s="131"/>
      <c r="AA25" s="131">
        <v>39377</v>
      </c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 t="s">
        <v>42</v>
      </c>
      <c r="BA25" s="131" t="s">
        <v>42</v>
      </c>
      <c r="BB25" s="131" t="s">
        <v>42</v>
      </c>
      <c r="BC25" s="127"/>
      <c r="BD25" s="127"/>
      <c r="BE25" s="132"/>
      <c r="BF25" s="132"/>
      <c r="BG25" s="132"/>
      <c r="BH25" s="133"/>
      <c r="BI25" s="134"/>
      <c r="BJ25" s="133">
        <v>0</v>
      </c>
      <c r="BK25" s="133"/>
      <c r="BL25" s="133"/>
      <c r="BM25" s="131"/>
      <c r="BN25" s="131"/>
      <c r="BO25" s="181" t="s">
        <v>591</v>
      </c>
      <c r="BP25" s="132"/>
      <c r="BQ25" s="132"/>
      <c r="BR25" s="132"/>
      <c r="BS25" s="133"/>
      <c r="BT25" s="134"/>
      <c r="BU25" s="133">
        <v>0</v>
      </c>
      <c r="BV25" s="133" t="s">
        <v>444</v>
      </c>
      <c r="BW25" s="133" t="s">
        <v>1649</v>
      </c>
      <c r="BX25" s="124"/>
      <c r="BY25" s="131"/>
      <c r="BZ25" s="135"/>
      <c r="CA25" s="132"/>
      <c r="CB25" s="132"/>
      <c r="CC25" s="132"/>
      <c r="CD25" s="133"/>
      <c r="CE25" s="134"/>
      <c r="CF25" s="133">
        <v>0</v>
      </c>
      <c r="CG25" s="133"/>
      <c r="CH25" s="133"/>
      <c r="CI25" s="131"/>
      <c r="CJ25" s="131"/>
      <c r="CK25" s="133">
        <v>0</v>
      </c>
      <c r="CL25" s="133" t="s">
        <v>444</v>
      </c>
      <c r="CM25" s="133" t="s">
        <v>444</v>
      </c>
      <c r="CN25" s="124"/>
      <c r="CO25" s="131"/>
    </row>
    <row r="26" spans="1:93" s="19" customFormat="1" ht="15" customHeight="1" x14ac:dyDescent="0.25">
      <c r="A26" s="123">
        <f t="shared" si="1"/>
        <v>12</v>
      </c>
      <c r="B26" s="124"/>
      <c r="C26" s="124"/>
      <c r="D26" s="125" t="s">
        <v>248</v>
      </c>
      <c r="E26" s="108" t="s">
        <v>42</v>
      </c>
      <c r="F26" s="125" t="s">
        <v>297</v>
      </c>
      <c r="G26" s="124">
        <v>45589</v>
      </c>
      <c r="H26" s="125" t="s">
        <v>126</v>
      </c>
      <c r="I26" s="126">
        <v>829053852</v>
      </c>
      <c r="J26" s="125" t="s">
        <v>81</v>
      </c>
      <c r="K26" s="125" t="s">
        <v>82</v>
      </c>
      <c r="L26" s="125" t="s">
        <v>127</v>
      </c>
      <c r="M26" s="125" t="s">
        <v>81</v>
      </c>
      <c r="N26" s="125" t="s">
        <v>82</v>
      </c>
      <c r="O26" s="125" t="s">
        <v>63</v>
      </c>
      <c r="P26" s="127">
        <v>2</v>
      </c>
      <c r="Q26" s="128"/>
      <c r="R26" s="129"/>
      <c r="S26" s="127"/>
      <c r="T26" s="127"/>
      <c r="U26" s="127"/>
      <c r="V26" s="130"/>
      <c r="W26" s="130"/>
      <c r="X26" s="131"/>
      <c r="Y26" s="131"/>
      <c r="Z26" s="131"/>
      <c r="AA26" s="131">
        <v>40176</v>
      </c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 t="s">
        <v>128</v>
      </c>
      <c r="BA26" s="136">
        <v>440061.75</v>
      </c>
      <c r="BB26" s="124">
        <v>39486</v>
      </c>
      <c r="BC26" s="127"/>
      <c r="BD26" s="127"/>
      <c r="BE26" s="132"/>
      <c r="BF26" s="132"/>
      <c r="BG26" s="132"/>
      <c r="BH26" s="133"/>
      <c r="BI26" s="134"/>
      <c r="BJ26" s="133">
        <v>0</v>
      </c>
      <c r="BK26" s="133"/>
      <c r="BL26" s="133"/>
      <c r="BM26" s="131"/>
      <c r="BN26" s="131"/>
      <c r="BO26" s="135" t="s">
        <v>182</v>
      </c>
      <c r="BP26" s="132"/>
      <c r="BQ26" s="132"/>
      <c r="BR26" s="132"/>
      <c r="BS26" s="133"/>
      <c r="BT26" s="134"/>
      <c r="BU26" s="133">
        <v>0</v>
      </c>
      <c r="BV26" s="133" t="s">
        <v>445</v>
      </c>
      <c r="BW26" s="133" t="s">
        <v>445</v>
      </c>
      <c r="BX26" s="124"/>
      <c r="BY26" s="131"/>
      <c r="BZ26" s="135"/>
      <c r="CA26" s="132"/>
      <c r="CB26" s="132"/>
      <c r="CC26" s="132"/>
      <c r="CD26" s="133"/>
      <c r="CE26" s="134"/>
      <c r="CF26" s="133">
        <v>0</v>
      </c>
      <c r="CG26" s="133"/>
      <c r="CH26" s="133"/>
      <c r="CI26" s="131"/>
      <c r="CJ26" s="131"/>
      <c r="CK26" s="133">
        <v>0</v>
      </c>
      <c r="CL26" s="133" t="s">
        <v>445</v>
      </c>
      <c r="CM26" s="133" t="s">
        <v>445</v>
      </c>
      <c r="CN26" s="124"/>
      <c r="CO26" s="131"/>
    </row>
    <row r="27" spans="1:93" s="19" customFormat="1" ht="15" customHeight="1" x14ac:dyDescent="0.25">
      <c r="A27" s="9">
        <f t="shared" si="1"/>
        <v>13</v>
      </c>
      <c r="B27" s="10">
        <v>45870</v>
      </c>
      <c r="C27" s="10">
        <v>45900</v>
      </c>
      <c r="D27" s="12" t="s">
        <v>249</v>
      </c>
      <c r="E27" s="11">
        <v>45910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34970</v>
      </c>
      <c r="R27" s="23"/>
      <c r="S27" s="14">
        <v>531.53800000000001</v>
      </c>
      <c r="T27" s="14">
        <v>1084.4880000000001</v>
      </c>
      <c r="U27" s="14">
        <v>519.23800000000006</v>
      </c>
      <c r="V27" s="24"/>
      <c r="W27" s="24"/>
      <c r="X27" s="11"/>
      <c r="Y27" s="11" t="s">
        <v>1650</v>
      </c>
      <c r="Z27" s="11" t="s">
        <v>1414</v>
      </c>
      <c r="AA27" s="11">
        <v>41254</v>
      </c>
      <c r="AB27" s="11" t="s">
        <v>1651</v>
      </c>
      <c r="AC27" s="11" t="s">
        <v>1652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493.32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493.32</v>
      </c>
      <c r="BQ27" s="20">
        <v>493.57799999999997</v>
      </c>
      <c r="BR27" s="20">
        <v>0.57799999999999996</v>
      </c>
      <c r="BS27" s="18">
        <v>493</v>
      </c>
      <c r="BT27" s="17" t="s">
        <v>42</v>
      </c>
      <c r="BU27" s="18">
        <v>493</v>
      </c>
      <c r="BV27" s="18" t="s">
        <v>1653</v>
      </c>
      <c r="BW27" s="18" t="s">
        <v>1654</v>
      </c>
      <c r="BX27" s="10">
        <v>46265</v>
      </c>
      <c r="BY27" s="11" t="s">
        <v>583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493</v>
      </c>
      <c r="CL27" s="18" t="s">
        <v>1653</v>
      </c>
      <c r="CM27" s="18" t="s">
        <v>1654</v>
      </c>
      <c r="CN27" s="10">
        <v>46265</v>
      </c>
      <c r="CO27" s="11" t="s">
        <v>583</v>
      </c>
    </row>
    <row r="28" spans="1:93" s="19" customFormat="1" ht="15" customHeight="1" x14ac:dyDescent="0.25">
      <c r="A28" s="9">
        <f t="shared" si="1"/>
        <v>14</v>
      </c>
      <c r="B28" s="10">
        <v>45870</v>
      </c>
      <c r="C28" s="10">
        <v>45900</v>
      </c>
      <c r="D28" s="12" t="s">
        <v>250</v>
      </c>
      <c r="E28" s="11">
        <v>45910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34970</v>
      </c>
      <c r="R28" s="23"/>
      <c r="S28" s="14">
        <v>817.86199999999997</v>
      </c>
      <c r="T28" s="14">
        <v>1681.24</v>
      </c>
      <c r="U28" s="14">
        <v>832.39</v>
      </c>
      <c r="V28" s="24"/>
      <c r="W28" s="24"/>
      <c r="X28" s="11"/>
      <c r="Y28" s="11" t="s">
        <v>1655</v>
      </c>
      <c r="Z28" s="11" t="s">
        <v>1656</v>
      </c>
      <c r="AA28" s="11">
        <v>41254</v>
      </c>
      <c r="AB28" s="11" t="s">
        <v>659</v>
      </c>
      <c r="AC28" s="11" t="s">
        <v>1657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790.95600000000002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790.95600000000002</v>
      </c>
      <c r="BQ28" s="20">
        <v>791.15599999999995</v>
      </c>
      <c r="BR28" s="20">
        <v>0.156</v>
      </c>
      <c r="BS28" s="18">
        <v>791</v>
      </c>
      <c r="BT28" s="17" t="s">
        <v>42</v>
      </c>
      <c r="BU28" s="18">
        <v>791</v>
      </c>
      <c r="BV28" s="18" t="s">
        <v>1658</v>
      </c>
      <c r="BW28" s="18" t="s">
        <v>1659</v>
      </c>
      <c r="BX28" s="10">
        <v>46265</v>
      </c>
      <c r="BY28" s="11" t="s">
        <v>583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791</v>
      </c>
      <c r="CL28" s="18" t="s">
        <v>1658</v>
      </c>
      <c r="CM28" s="18" t="s">
        <v>1659</v>
      </c>
      <c r="CN28" s="10">
        <v>46265</v>
      </c>
      <c r="CO28" s="11" t="s">
        <v>583</v>
      </c>
    </row>
    <row r="29" spans="1:93" s="19" customFormat="1" ht="15" customHeight="1" x14ac:dyDescent="0.25">
      <c r="A29" s="9">
        <f t="shared" si="1"/>
        <v>15</v>
      </c>
      <c r="B29" s="10">
        <v>45870</v>
      </c>
      <c r="C29" s="10">
        <v>45900</v>
      </c>
      <c r="D29" s="12" t="s">
        <v>251</v>
      </c>
      <c r="E29" s="11">
        <v>45910</v>
      </c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>
        <v>35000</v>
      </c>
      <c r="R29" s="23"/>
      <c r="S29" s="14">
        <v>78.825999999999993</v>
      </c>
      <c r="T29" s="14">
        <v>79.596999999999994</v>
      </c>
      <c r="U29" s="14">
        <v>79.06</v>
      </c>
      <c r="V29" s="24"/>
      <c r="W29" s="24"/>
      <c r="X29" s="11"/>
      <c r="Y29" s="11" t="s">
        <v>1660</v>
      </c>
      <c r="Z29" s="11" t="s">
        <v>1160</v>
      </c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>
        <v>75.113</v>
      </c>
      <c r="BD29" s="14">
        <v>0</v>
      </c>
      <c r="BE29" s="20" t="s">
        <v>42</v>
      </c>
      <c r="BF29" s="20" t="s">
        <v>42</v>
      </c>
      <c r="BG29" s="20" t="s">
        <v>42</v>
      </c>
      <c r="BH29" s="18" t="s">
        <v>42</v>
      </c>
      <c r="BI29" s="17" t="s">
        <v>42</v>
      </c>
      <c r="BJ29" s="23">
        <v>0</v>
      </c>
      <c r="BK29" s="18" t="s">
        <v>42</v>
      </c>
      <c r="BL29" s="18" t="s">
        <v>42</v>
      </c>
      <c r="BM29" s="11" t="s">
        <v>42</v>
      </c>
      <c r="BN29" s="11" t="s">
        <v>42</v>
      </c>
      <c r="BO29" s="16" t="s">
        <v>591</v>
      </c>
      <c r="BP29" s="20">
        <v>75.113</v>
      </c>
      <c r="BQ29" s="20">
        <v>75.787999999999997</v>
      </c>
      <c r="BR29" s="20">
        <v>0.78800000000000003</v>
      </c>
      <c r="BS29" s="18">
        <v>75</v>
      </c>
      <c r="BT29" s="17" t="s">
        <v>42</v>
      </c>
      <c r="BU29" s="18">
        <v>75</v>
      </c>
      <c r="BV29" s="18" t="s">
        <v>1661</v>
      </c>
      <c r="BW29" s="18" t="s">
        <v>1662</v>
      </c>
      <c r="BX29" s="10">
        <v>46265</v>
      </c>
      <c r="BY29" s="11" t="s">
        <v>583</v>
      </c>
      <c r="BZ29" s="11" t="s">
        <v>42</v>
      </c>
      <c r="CA29" s="11" t="s">
        <v>42</v>
      </c>
      <c r="CB29" s="11" t="s">
        <v>42</v>
      </c>
      <c r="CC29" s="11" t="s">
        <v>42</v>
      </c>
      <c r="CD29" s="11" t="s">
        <v>42</v>
      </c>
      <c r="CE29" s="11" t="s">
        <v>42</v>
      </c>
      <c r="CF29" s="23">
        <v>0</v>
      </c>
      <c r="CG29" s="11" t="s">
        <v>42</v>
      </c>
      <c r="CH29" s="11" t="s">
        <v>42</v>
      </c>
      <c r="CI29" s="11" t="s">
        <v>42</v>
      </c>
      <c r="CJ29" s="11" t="s">
        <v>42</v>
      </c>
      <c r="CK29" s="18">
        <v>75</v>
      </c>
      <c r="CL29" s="18" t="s">
        <v>1661</v>
      </c>
      <c r="CM29" s="18" t="s">
        <v>1662</v>
      </c>
      <c r="CN29" s="10">
        <v>46265</v>
      </c>
      <c r="CO29" s="11" t="s">
        <v>583</v>
      </c>
    </row>
    <row r="30" spans="1:93" s="19" customFormat="1" ht="15" customHeight="1" x14ac:dyDescent="0.25">
      <c r="A30" s="123">
        <f t="shared" si="1"/>
        <v>16</v>
      </c>
      <c r="B30" s="124"/>
      <c r="C30" s="124"/>
      <c r="D30" s="125" t="s">
        <v>252</v>
      </c>
      <c r="E30" s="108" t="s">
        <v>42</v>
      </c>
      <c r="F30" s="125" t="s">
        <v>301</v>
      </c>
      <c r="G30" s="124">
        <v>45589</v>
      </c>
      <c r="H30" s="125" t="s">
        <v>162</v>
      </c>
      <c r="I30" s="126">
        <v>813208144</v>
      </c>
      <c r="J30" s="125" t="s">
        <v>163</v>
      </c>
      <c r="K30" s="125" t="s">
        <v>164</v>
      </c>
      <c r="L30" s="125" t="s">
        <v>165</v>
      </c>
      <c r="M30" s="125" t="s">
        <v>163</v>
      </c>
      <c r="N30" s="125" t="s">
        <v>164</v>
      </c>
      <c r="O30" s="125" t="s">
        <v>43</v>
      </c>
      <c r="P30" s="127">
        <v>2</v>
      </c>
      <c r="Q30" s="128"/>
      <c r="R30" s="129"/>
      <c r="S30" s="127"/>
      <c r="T30" s="127"/>
      <c r="U30" s="127"/>
      <c r="V30" s="130"/>
      <c r="W30" s="130"/>
      <c r="X30" s="131"/>
      <c r="Y30" s="131"/>
      <c r="Z30" s="131"/>
      <c r="AA30" s="131">
        <v>41820</v>
      </c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 t="s">
        <v>166</v>
      </c>
      <c r="BA30" s="136">
        <v>700906.23</v>
      </c>
      <c r="BB30" s="124">
        <v>41943</v>
      </c>
      <c r="BC30" s="127"/>
      <c r="BD30" s="127"/>
      <c r="BE30" s="132"/>
      <c r="BF30" s="132"/>
      <c r="BG30" s="132"/>
      <c r="BH30" s="133"/>
      <c r="BI30" s="134"/>
      <c r="BJ30" s="129">
        <v>0</v>
      </c>
      <c r="BK30" s="133"/>
      <c r="BL30" s="133"/>
      <c r="BM30" s="131"/>
      <c r="BN30" s="131"/>
      <c r="BO30" s="135" t="s">
        <v>181</v>
      </c>
      <c r="BP30" s="132"/>
      <c r="BQ30" s="132"/>
      <c r="BR30" s="132"/>
      <c r="BS30" s="133"/>
      <c r="BT30" s="134"/>
      <c r="BU30" s="133">
        <v>0</v>
      </c>
      <c r="BV30" s="133" t="s">
        <v>446</v>
      </c>
      <c r="BW30" s="133" t="s">
        <v>446</v>
      </c>
      <c r="BX30" s="124"/>
      <c r="BY30" s="131"/>
      <c r="BZ30" s="131"/>
      <c r="CA30" s="131"/>
      <c r="CB30" s="131"/>
      <c r="CC30" s="131"/>
      <c r="CD30" s="131"/>
      <c r="CE30" s="131"/>
      <c r="CF30" s="129">
        <v>0</v>
      </c>
      <c r="CG30" s="131"/>
      <c r="CH30" s="131"/>
      <c r="CI30" s="131"/>
      <c r="CJ30" s="131"/>
      <c r="CK30" s="133">
        <v>0</v>
      </c>
      <c r="CL30" s="133" t="s">
        <v>446</v>
      </c>
      <c r="CM30" s="133" t="s">
        <v>446</v>
      </c>
      <c r="CN30" s="124"/>
      <c r="CO30" s="131"/>
    </row>
    <row r="31" spans="1:93" s="19" customFormat="1" ht="15" customHeight="1" x14ac:dyDescent="0.25">
      <c r="A31" s="9">
        <f t="shared" si="1"/>
        <v>17</v>
      </c>
      <c r="B31" s="10">
        <v>45870</v>
      </c>
      <c r="C31" s="10">
        <v>45900</v>
      </c>
      <c r="D31" s="12" t="s">
        <v>253</v>
      </c>
      <c r="E31" s="11">
        <v>45909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34970</v>
      </c>
      <c r="R31" s="23"/>
      <c r="S31" s="14">
        <v>871.154</v>
      </c>
      <c r="T31" s="14">
        <v>871.154</v>
      </c>
      <c r="U31" s="14">
        <v>924.95500000000004</v>
      </c>
      <c r="V31" s="24"/>
      <c r="W31" s="24"/>
      <c r="X31" s="11"/>
      <c r="Y31" s="11" t="s">
        <v>1663</v>
      </c>
      <c r="Z31" s="11" t="s">
        <v>666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896.65499999999997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591</v>
      </c>
      <c r="BP31" s="20">
        <v>896.65499999999997</v>
      </c>
      <c r="BQ31" s="20">
        <v>897.19899999999996</v>
      </c>
      <c r="BR31" s="20">
        <v>0.19900000000000001</v>
      </c>
      <c r="BS31" s="18">
        <v>897</v>
      </c>
      <c r="BT31" s="17" t="s">
        <v>42</v>
      </c>
      <c r="BU31" s="18">
        <v>897</v>
      </c>
      <c r="BV31" s="18" t="s">
        <v>1664</v>
      </c>
      <c r="BW31" s="18" t="s">
        <v>1665</v>
      </c>
      <c r="BX31" s="10">
        <v>46265</v>
      </c>
      <c r="BY31" s="11" t="s">
        <v>583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897</v>
      </c>
      <c r="CL31" s="18" t="s">
        <v>1664</v>
      </c>
      <c r="CM31" s="18" t="s">
        <v>1665</v>
      </c>
      <c r="CN31" s="10">
        <v>46265</v>
      </c>
      <c r="CO31" s="11" t="s">
        <v>583</v>
      </c>
    </row>
    <row r="32" spans="1:93" s="19" customFormat="1" ht="15" customHeight="1" x14ac:dyDescent="0.25">
      <c r="A32" s="9">
        <f t="shared" si="1"/>
        <v>18</v>
      </c>
      <c r="B32" s="10">
        <v>45870</v>
      </c>
      <c r="C32" s="10">
        <v>45900</v>
      </c>
      <c r="D32" s="12" t="s">
        <v>254</v>
      </c>
      <c r="E32" s="11">
        <v>45909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34928</v>
      </c>
      <c r="R32" s="23"/>
      <c r="S32" s="14">
        <v>58.819000000000003</v>
      </c>
      <c r="T32" s="14">
        <v>58.819000000000003</v>
      </c>
      <c r="U32" s="14">
        <v>59.234000000000002</v>
      </c>
      <c r="V32" s="24"/>
      <c r="W32" s="24"/>
      <c r="X32" s="11"/>
      <c r="Y32" s="11" t="s">
        <v>1666</v>
      </c>
      <c r="Z32" s="11" t="s">
        <v>1667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42.015999999999998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42.015999999999998</v>
      </c>
      <c r="BQ32" s="20">
        <v>42.302999999999997</v>
      </c>
      <c r="BR32" s="20">
        <v>0.30299999999999999</v>
      </c>
      <c r="BS32" s="18">
        <v>42</v>
      </c>
      <c r="BT32" s="17" t="s">
        <v>42</v>
      </c>
      <c r="BU32" s="18">
        <v>42</v>
      </c>
      <c r="BV32" s="18" t="s">
        <v>1668</v>
      </c>
      <c r="BW32" s="18" t="s">
        <v>1669</v>
      </c>
      <c r="BX32" s="10">
        <v>46265</v>
      </c>
      <c r="BY32" s="11" t="s">
        <v>583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42</v>
      </c>
      <c r="CL32" s="18" t="s">
        <v>1668</v>
      </c>
      <c r="CM32" s="18" t="s">
        <v>1669</v>
      </c>
      <c r="CN32" s="10">
        <v>46265</v>
      </c>
      <c r="CO32" s="11" t="s">
        <v>583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591</v>
      </c>
      <c r="BP33" s="132"/>
      <c r="BQ33" s="132"/>
      <c r="BR33" s="132"/>
      <c r="BS33" s="133"/>
      <c r="BT33" s="134"/>
      <c r="BU33" s="133">
        <v>0</v>
      </c>
      <c r="BV33" s="133" t="s">
        <v>447</v>
      </c>
      <c r="BW33" s="133" t="s">
        <v>447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447</v>
      </c>
      <c r="CM33" s="133" t="s">
        <v>447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45870</v>
      </c>
      <c r="C34" s="10">
        <v>45900</v>
      </c>
      <c r="D34" s="12" t="s">
        <v>256</v>
      </c>
      <c r="E34" s="11">
        <v>45910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35196</v>
      </c>
      <c r="R34" s="23"/>
      <c r="S34" s="14">
        <v>3630.65</v>
      </c>
      <c r="T34" s="14">
        <v>1069.087</v>
      </c>
      <c r="U34" s="14">
        <v>3227.4</v>
      </c>
      <c r="V34" s="24"/>
      <c r="W34" s="24"/>
      <c r="X34" s="11"/>
      <c r="Y34" s="11" t="s">
        <v>1670</v>
      </c>
      <c r="Z34" s="11" t="s">
        <v>1671</v>
      </c>
      <c r="AA34" s="11">
        <v>38681</v>
      </c>
      <c r="AB34" s="11" t="s">
        <v>959</v>
      </c>
      <c r="AC34" s="11" t="s">
        <v>1038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3061.3670000000002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591</v>
      </c>
      <c r="BP34" s="20">
        <v>3061.3670000000002</v>
      </c>
      <c r="BQ34" s="20">
        <v>3061.4259999999999</v>
      </c>
      <c r="BR34" s="20">
        <v>0.42599999999999999</v>
      </c>
      <c r="BS34" s="18">
        <v>3061</v>
      </c>
      <c r="BT34" s="17" t="s">
        <v>42</v>
      </c>
      <c r="BU34" s="18">
        <v>3061</v>
      </c>
      <c r="BV34" s="18" t="s">
        <v>1672</v>
      </c>
      <c r="BW34" s="18" t="s">
        <v>1673</v>
      </c>
      <c r="BX34" s="10">
        <v>46265</v>
      </c>
      <c r="BY34" s="11" t="s">
        <v>583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3061</v>
      </c>
      <c r="CL34" s="18" t="s">
        <v>1672</v>
      </c>
      <c r="CM34" s="18" t="s">
        <v>1673</v>
      </c>
      <c r="CN34" s="10">
        <v>46265</v>
      </c>
      <c r="CO34" s="11" t="s">
        <v>583</v>
      </c>
    </row>
    <row r="35" spans="1:93" s="19" customFormat="1" ht="15" customHeight="1" x14ac:dyDescent="0.25">
      <c r="A35" s="9">
        <f t="shared" si="1"/>
        <v>21</v>
      </c>
      <c r="B35" s="10">
        <v>45870</v>
      </c>
      <c r="C35" s="10">
        <v>45900</v>
      </c>
      <c r="D35" s="12" t="s">
        <v>257</v>
      </c>
      <c r="E35" s="11">
        <v>45910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35197</v>
      </c>
      <c r="R35" s="23"/>
      <c r="S35" s="14">
        <v>1103.43</v>
      </c>
      <c r="T35" s="14">
        <v>374.262</v>
      </c>
      <c r="U35" s="14">
        <v>1385.6</v>
      </c>
      <c r="V35" s="24"/>
      <c r="W35" s="24"/>
      <c r="X35" s="11"/>
      <c r="Y35" s="11" t="s">
        <v>1674</v>
      </c>
      <c r="Z35" s="11" t="s">
        <v>1675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1291.403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591</v>
      </c>
      <c r="BP35" s="20">
        <v>1291.403</v>
      </c>
      <c r="BQ35" s="20">
        <v>1291.6859999999999</v>
      </c>
      <c r="BR35" s="20">
        <v>0.68600000000000005</v>
      </c>
      <c r="BS35" s="18">
        <v>1291</v>
      </c>
      <c r="BT35" s="17" t="s">
        <v>42</v>
      </c>
      <c r="BU35" s="18">
        <v>1291</v>
      </c>
      <c r="BV35" s="18" t="s">
        <v>1676</v>
      </c>
      <c r="BW35" s="18" t="s">
        <v>1677</v>
      </c>
      <c r="BX35" s="10">
        <v>46265</v>
      </c>
      <c r="BY35" s="11" t="s">
        <v>583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1291</v>
      </c>
      <c r="CL35" s="18" t="s">
        <v>1676</v>
      </c>
      <c r="CM35" s="18" t="s">
        <v>1677</v>
      </c>
      <c r="CN35" s="10">
        <v>46265</v>
      </c>
      <c r="CO35" s="11" t="s">
        <v>583</v>
      </c>
    </row>
    <row r="36" spans="1:93" s="19" customFormat="1" ht="15" customHeight="1" x14ac:dyDescent="0.25">
      <c r="A36" s="9">
        <f t="shared" si="1"/>
        <v>22</v>
      </c>
      <c r="B36" s="10">
        <v>45870</v>
      </c>
      <c r="C36" s="10">
        <v>45900</v>
      </c>
      <c r="D36" s="12" t="s">
        <v>258</v>
      </c>
      <c r="E36" s="11">
        <v>45911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34974</v>
      </c>
      <c r="R36" s="23"/>
      <c r="S36" s="14">
        <v>8350.7630000000008</v>
      </c>
      <c r="T36" s="14">
        <v>4480.9790000000003</v>
      </c>
      <c r="U36" s="14">
        <v>8371.4349999999995</v>
      </c>
      <c r="V36" s="24"/>
      <c r="W36" s="24"/>
      <c r="X36" s="11"/>
      <c r="Y36" s="11" t="s">
        <v>1678</v>
      </c>
      <c r="Z36" s="11" t="s">
        <v>1679</v>
      </c>
      <c r="AA36" s="11">
        <v>39198</v>
      </c>
      <c r="AB36" s="11" t="s">
        <v>1680</v>
      </c>
      <c r="AC36" s="11" t="s">
        <v>1336</v>
      </c>
      <c r="AD36" s="11">
        <v>39198</v>
      </c>
      <c r="AE36" s="11" t="s">
        <v>1681</v>
      </c>
      <c r="AF36" s="11" t="s">
        <v>1682</v>
      </c>
      <c r="AG36" s="11">
        <v>39198</v>
      </c>
      <c r="AH36" s="11"/>
      <c r="AI36" s="11"/>
      <c r="AJ36" s="11"/>
      <c r="AK36" s="11" t="s">
        <v>1683</v>
      </c>
      <c r="AL36" s="11" t="s">
        <v>1684</v>
      </c>
      <c r="AM36" s="11">
        <v>39198</v>
      </c>
      <c r="AN36" s="11" t="s">
        <v>1141</v>
      </c>
      <c r="AO36" s="11" t="s">
        <v>1685</v>
      </c>
      <c r="AP36" s="11">
        <v>39198</v>
      </c>
      <c r="AQ36" s="11" t="s">
        <v>1686</v>
      </c>
      <c r="AR36" s="11" t="s">
        <v>1687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7888.3450000000003</v>
      </c>
      <c r="BD36" s="14">
        <v>0</v>
      </c>
      <c r="BE36" s="14">
        <v>7888.3450000000003</v>
      </c>
      <c r="BF36" s="20">
        <v>7888.8419999999996</v>
      </c>
      <c r="BG36" s="20">
        <v>0.84199999999999997</v>
      </c>
      <c r="BH36" s="18">
        <v>7888</v>
      </c>
      <c r="BI36" s="17" t="s">
        <v>42</v>
      </c>
      <c r="BJ36" s="15">
        <v>7888</v>
      </c>
      <c r="BK36" s="12" t="s">
        <v>1688</v>
      </c>
      <c r="BL36" s="12" t="s">
        <v>1689</v>
      </c>
      <c r="BM36" s="10">
        <v>46265</v>
      </c>
      <c r="BN36" s="11" t="s">
        <v>583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7888</v>
      </c>
      <c r="CL36" s="12" t="s">
        <v>1688</v>
      </c>
      <c r="CM36" s="12" t="s">
        <v>1689</v>
      </c>
      <c r="CN36" s="10">
        <v>46265</v>
      </c>
      <c r="CO36" s="11" t="s">
        <v>583</v>
      </c>
    </row>
    <row r="37" spans="1:93" s="19" customFormat="1" ht="15" customHeight="1" x14ac:dyDescent="0.25">
      <c r="A37" s="9">
        <f t="shared" si="1"/>
        <v>23</v>
      </c>
      <c r="B37" s="10">
        <v>45870</v>
      </c>
      <c r="C37" s="10">
        <v>45900</v>
      </c>
      <c r="D37" s="12" t="s">
        <v>259</v>
      </c>
      <c r="E37" s="11">
        <v>45910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34979</v>
      </c>
      <c r="R37" s="23"/>
      <c r="S37" s="14">
        <v>3403</v>
      </c>
      <c r="T37" s="14">
        <v>2135.2260000000001</v>
      </c>
      <c r="U37" s="14">
        <v>3616.3</v>
      </c>
      <c r="V37" s="24"/>
      <c r="W37" s="24"/>
      <c r="X37" s="11"/>
      <c r="Y37" s="11" t="s">
        <v>1690</v>
      </c>
      <c r="Z37" s="11" t="s">
        <v>1691</v>
      </c>
      <c r="AA37" s="11">
        <v>38471</v>
      </c>
      <c r="AB37" s="11" t="s">
        <v>1692</v>
      </c>
      <c r="AC37" s="11" t="s">
        <v>1693</v>
      </c>
      <c r="AD37" s="11">
        <v>38471</v>
      </c>
      <c r="AE37" s="11" t="s">
        <v>1694</v>
      </c>
      <c r="AF37" s="11" t="s">
        <v>1695</v>
      </c>
      <c r="AG37" s="11">
        <v>39925</v>
      </c>
      <c r="AH37" s="11"/>
      <c r="AI37" s="11"/>
      <c r="AJ37" s="11">
        <v>39925</v>
      </c>
      <c r="AK37" s="11"/>
      <c r="AL37" s="11"/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3460.9009999999998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3460.9009999999998</v>
      </c>
      <c r="BQ37" s="20">
        <v>3461.1289999999999</v>
      </c>
      <c r="BR37" s="20">
        <v>0.129</v>
      </c>
      <c r="BS37" s="18">
        <v>3461</v>
      </c>
      <c r="BT37" s="17" t="s">
        <v>42</v>
      </c>
      <c r="BU37" s="18">
        <v>3461</v>
      </c>
      <c r="BV37" s="18" t="s">
        <v>1696</v>
      </c>
      <c r="BW37" s="18" t="s">
        <v>1697</v>
      </c>
      <c r="BX37" s="10">
        <v>46265</v>
      </c>
      <c r="BY37" s="11" t="s">
        <v>583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3461</v>
      </c>
      <c r="CL37" s="18" t="s">
        <v>1696</v>
      </c>
      <c r="CM37" s="18" t="s">
        <v>1697</v>
      </c>
      <c r="CN37" s="10">
        <v>46265</v>
      </c>
      <c r="CO37" s="11" t="s">
        <v>583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448</v>
      </c>
      <c r="BL38" s="125" t="s">
        <v>448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448</v>
      </c>
      <c r="CM38" s="125" t="s">
        <v>448</v>
      </c>
      <c r="CN38" s="124"/>
      <c r="CO38" s="131"/>
    </row>
    <row r="39" spans="1:93" s="19" customFormat="1" ht="15" customHeight="1" x14ac:dyDescent="0.25">
      <c r="A39" s="180">
        <f t="shared" si="1"/>
        <v>25</v>
      </c>
      <c r="B39" s="124"/>
      <c r="C39" s="124"/>
      <c r="D39" s="125" t="s">
        <v>261</v>
      </c>
      <c r="E39" s="108" t="s">
        <v>42</v>
      </c>
      <c r="F39" s="125" t="s">
        <v>309</v>
      </c>
      <c r="G39" s="124">
        <v>45644</v>
      </c>
      <c r="H39" s="125" t="s">
        <v>146</v>
      </c>
      <c r="I39" s="125">
        <v>201200529</v>
      </c>
      <c r="J39" s="125" t="s">
        <v>147</v>
      </c>
      <c r="K39" s="125" t="s">
        <v>148</v>
      </c>
      <c r="L39" s="125" t="s">
        <v>149</v>
      </c>
      <c r="M39" s="125" t="s">
        <v>147</v>
      </c>
      <c r="N39" s="125" t="s">
        <v>148</v>
      </c>
      <c r="O39" s="125" t="s">
        <v>43</v>
      </c>
      <c r="P39" s="132">
        <v>6.6660000000000004</v>
      </c>
      <c r="Q39" s="128"/>
      <c r="R39" s="129"/>
      <c r="S39" s="127"/>
      <c r="T39" s="127"/>
      <c r="U39" s="127"/>
      <c r="V39" s="130"/>
      <c r="W39" s="130"/>
      <c r="X39" s="131"/>
      <c r="Y39" s="131"/>
      <c r="Z39" s="131"/>
      <c r="AA39" s="131">
        <v>41153</v>
      </c>
      <c r="AB39" s="131"/>
      <c r="AC39" s="131"/>
      <c r="AD39" s="131">
        <v>41153</v>
      </c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 t="s">
        <v>42</v>
      </c>
      <c r="BA39" s="131" t="s">
        <v>42</v>
      </c>
      <c r="BB39" s="131" t="s">
        <v>42</v>
      </c>
      <c r="BC39" s="127"/>
      <c r="BD39" s="127"/>
      <c r="BE39" s="132"/>
      <c r="BF39" s="132"/>
      <c r="BG39" s="132"/>
      <c r="BH39" s="133"/>
      <c r="BI39" s="134"/>
      <c r="BJ39" s="133">
        <v>0</v>
      </c>
      <c r="BK39" s="125" t="s">
        <v>449</v>
      </c>
      <c r="BL39" s="125" t="s">
        <v>1698</v>
      </c>
      <c r="BM39" s="124"/>
      <c r="BN39" s="131"/>
      <c r="BO39" s="133" t="s">
        <v>42</v>
      </c>
      <c r="BP39" s="132" t="s">
        <v>42</v>
      </c>
      <c r="BQ39" s="132" t="s">
        <v>42</v>
      </c>
      <c r="BR39" s="132" t="s">
        <v>42</v>
      </c>
      <c r="BS39" s="133" t="s">
        <v>42</v>
      </c>
      <c r="BT39" s="134" t="s">
        <v>42</v>
      </c>
      <c r="BU39" s="129">
        <v>0</v>
      </c>
      <c r="BV39" s="125" t="s">
        <v>42</v>
      </c>
      <c r="BW39" s="125" t="s">
        <v>42</v>
      </c>
      <c r="BX39" s="131"/>
      <c r="BY39" s="131"/>
      <c r="BZ39" s="131"/>
      <c r="CA39" s="131"/>
      <c r="CB39" s="131"/>
      <c r="CC39" s="131"/>
      <c r="CD39" s="131"/>
      <c r="CE39" s="131"/>
      <c r="CF39" s="129">
        <v>0</v>
      </c>
      <c r="CG39" s="131"/>
      <c r="CH39" s="131"/>
      <c r="CI39" s="131"/>
      <c r="CJ39" s="131"/>
      <c r="CK39" s="128">
        <v>0</v>
      </c>
      <c r="CL39" s="125" t="s">
        <v>449</v>
      </c>
      <c r="CM39" s="125" t="s">
        <v>449</v>
      </c>
      <c r="CN39" s="124"/>
      <c r="CO39" s="131"/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1699</v>
      </c>
      <c r="BW40" s="133" t="s">
        <v>1700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450</v>
      </c>
      <c r="CM40" s="133" t="s">
        <v>450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45870</v>
      </c>
      <c r="C41" s="10">
        <v>45900</v>
      </c>
      <c r="D41" s="12" t="s">
        <v>263</v>
      </c>
      <c r="E41" s="11">
        <v>45910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34977</v>
      </c>
      <c r="R41" s="23"/>
      <c r="S41" s="14">
        <v>9224.7000000000007</v>
      </c>
      <c r="T41" s="14">
        <v>3861.08</v>
      </c>
      <c r="U41" s="14">
        <v>12894.976000000001</v>
      </c>
      <c r="V41" s="24"/>
      <c r="W41" s="24"/>
      <c r="X41" s="11"/>
      <c r="Y41" s="11" t="s">
        <v>832</v>
      </c>
      <c r="Z41" s="11" t="s">
        <v>1701</v>
      </c>
      <c r="AA41" s="11">
        <v>45141</v>
      </c>
      <c r="AB41" s="11" t="s">
        <v>1004</v>
      </c>
      <c r="AC41" s="11" t="s">
        <v>590</v>
      </c>
      <c r="AD41" s="11">
        <v>45141</v>
      </c>
      <c r="AE41" s="11" t="s">
        <v>1702</v>
      </c>
      <c r="AF41" s="11" t="s">
        <v>1703</v>
      </c>
      <c r="AG41" s="11">
        <v>45141</v>
      </c>
      <c r="AH41" s="11"/>
      <c r="AI41" s="11"/>
      <c r="AJ41" s="11">
        <v>34144</v>
      </c>
      <c r="AK41" s="11"/>
      <c r="AL41" s="11"/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12040.375</v>
      </c>
      <c r="BD41" s="14">
        <v>0</v>
      </c>
      <c r="BE41" s="20">
        <v>12040.375</v>
      </c>
      <c r="BF41" s="20">
        <v>12040.787</v>
      </c>
      <c r="BG41" s="20">
        <v>0.78700000000000003</v>
      </c>
      <c r="BH41" s="18">
        <v>12040</v>
      </c>
      <c r="BI41" s="17" t="s">
        <v>42</v>
      </c>
      <c r="BJ41" s="18">
        <v>12040</v>
      </c>
      <c r="BK41" s="12" t="s">
        <v>1704</v>
      </c>
      <c r="BL41" s="12" t="s">
        <v>1705</v>
      </c>
      <c r="BM41" s="10">
        <v>46265</v>
      </c>
      <c r="BN41" s="11" t="s">
        <v>583</v>
      </c>
      <c r="BO41" s="16" t="s">
        <v>591</v>
      </c>
      <c r="BP41" s="20">
        <v>0</v>
      </c>
      <c r="BQ41" s="20">
        <v>0</v>
      </c>
      <c r="BR41" s="20">
        <v>0</v>
      </c>
      <c r="BS41" s="18">
        <v>0</v>
      </c>
      <c r="BT41" s="17" t="s">
        <v>42</v>
      </c>
      <c r="BU41" s="15">
        <v>0</v>
      </c>
      <c r="BV41" s="12" t="s">
        <v>451</v>
      </c>
      <c r="BW41" s="12" t="s">
        <v>451</v>
      </c>
      <c r="BX41" s="10"/>
      <c r="BY41" s="11"/>
      <c r="BZ41" s="22" t="s">
        <v>183</v>
      </c>
      <c r="CA41" s="20">
        <v>0</v>
      </c>
      <c r="CB41" s="20">
        <v>0</v>
      </c>
      <c r="CC41" s="20">
        <v>0</v>
      </c>
      <c r="CD41" s="18">
        <v>0</v>
      </c>
      <c r="CE41" s="17" t="s">
        <v>42</v>
      </c>
      <c r="CF41" s="23">
        <v>0</v>
      </c>
      <c r="CG41" s="12" t="s">
        <v>451</v>
      </c>
      <c r="CH41" s="12" t="s">
        <v>451</v>
      </c>
      <c r="CI41" s="10"/>
      <c r="CJ41" s="11"/>
      <c r="CK41" s="18">
        <v>12040</v>
      </c>
      <c r="CL41" s="12" t="s">
        <v>1704</v>
      </c>
      <c r="CM41" s="12" t="s">
        <v>1705</v>
      </c>
      <c r="CN41" s="10">
        <v>46265</v>
      </c>
      <c r="CO41" s="11" t="s">
        <v>583</v>
      </c>
    </row>
    <row r="42" spans="1:93" s="19" customFormat="1" ht="15" customHeight="1" x14ac:dyDescent="0.25">
      <c r="A42" s="9">
        <f t="shared" si="1"/>
        <v>28</v>
      </c>
      <c r="B42" s="10">
        <v>45870</v>
      </c>
      <c r="C42" s="10">
        <v>45900</v>
      </c>
      <c r="D42" s="12" t="s">
        <v>264</v>
      </c>
      <c r="E42" s="11">
        <v>45910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34970</v>
      </c>
      <c r="R42" s="23"/>
      <c r="S42" s="14">
        <v>23651</v>
      </c>
      <c r="T42" s="14">
        <v>10809</v>
      </c>
      <c r="U42" s="14">
        <v>24837.348000000002</v>
      </c>
      <c r="V42" s="24">
        <v>20.98</v>
      </c>
      <c r="W42" s="24">
        <v>80.11</v>
      </c>
      <c r="X42" s="11">
        <v>39505</v>
      </c>
      <c r="Y42" s="11" t="s">
        <v>1706</v>
      </c>
      <c r="Z42" s="11" t="s">
        <v>1707</v>
      </c>
      <c r="AA42" s="11">
        <v>45245</v>
      </c>
      <c r="AB42" s="11" t="s">
        <v>1708</v>
      </c>
      <c r="AC42" s="11" t="s">
        <v>1709</v>
      </c>
      <c r="AD42" s="11">
        <v>45245</v>
      </c>
      <c r="AE42" s="11" t="s">
        <v>1710</v>
      </c>
      <c r="AF42" s="11" t="s">
        <v>1711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22594.576000000001</v>
      </c>
      <c r="BD42" s="14">
        <v>0</v>
      </c>
      <c r="BE42" s="20">
        <v>20293.2</v>
      </c>
      <c r="BF42" s="20">
        <v>20293.421999999999</v>
      </c>
      <c r="BG42" s="20">
        <v>0.42199999999999999</v>
      </c>
      <c r="BH42" s="18">
        <v>20293</v>
      </c>
      <c r="BI42" s="17" t="s">
        <v>42</v>
      </c>
      <c r="BJ42" s="18">
        <v>20293</v>
      </c>
      <c r="BK42" s="12" t="s">
        <v>1712</v>
      </c>
      <c r="BL42" s="12" t="s">
        <v>1713</v>
      </c>
      <c r="BM42" s="10">
        <v>46265</v>
      </c>
      <c r="BN42" s="11" t="s">
        <v>583</v>
      </c>
      <c r="BO42" s="16" t="s">
        <v>591</v>
      </c>
      <c r="BP42" s="20">
        <v>2301.3760000000002</v>
      </c>
      <c r="BQ42" s="20">
        <v>2302.3200000000002</v>
      </c>
      <c r="BR42" s="20">
        <v>0.32</v>
      </c>
      <c r="BS42" s="18">
        <v>2302</v>
      </c>
      <c r="BT42" s="17" t="s">
        <v>42</v>
      </c>
      <c r="BU42" s="18">
        <v>2302</v>
      </c>
      <c r="BV42" s="12" t="s">
        <v>1714</v>
      </c>
      <c r="BW42" s="12" t="s">
        <v>1715</v>
      </c>
      <c r="BX42" s="10">
        <v>46265</v>
      </c>
      <c r="BY42" s="11" t="s">
        <v>583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22595</v>
      </c>
      <c r="CL42" s="12" t="s">
        <v>1712</v>
      </c>
      <c r="CM42" s="12" t="s">
        <v>1715</v>
      </c>
      <c r="CN42" s="10">
        <v>46265</v>
      </c>
      <c r="CO42" s="11" t="s">
        <v>583</v>
      </c>
    </row>
    <row r="43" spans="1:93" s="19" customFormat="1" ht="15" customHeight="1" x14ac:dyDescent="0.25">
      <c r="A43" s="9">
        <f t="shared" si="1"/>
        <v>29</v>
      </c>
      <c r="B43" s="10">
        <v>45870</v>
      </c>
      <c r="C43" s="10">
        <v>45900</v>
      </c>
      <c r="D43" s="12" t="s">
        <v>265</v>
      </c>
      <c r="E43" s="11">
        <v>45910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35019</v>
      </c>
      <c r="R43" s="23"/>
      <c r="S43" s="14">
        <v>15244</v>
      </c>
      <c r="T43" s="14">
        <v>23163.331999999999</v>
      </c>
      <c r="U43" s="14">
        <v>5596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1716</v>
      </c>
      <c r="AX43" s="11" t="s">
        <v>1717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4017.07</v>
      </c>
      <c r="BD43" s="14">
        <v>0</v>
      </c>
      <c r="BE43" s="20">
        <v>4017.07</v>
      </c>
      <c r="BF43" s="20">
        <v>4017.6019999999999</v>
      </c>
      <c r="BG43" s="20">
        <v>0.60199999999999998</v>
      </c>
      <c r="BH43" s="18">
        <v>4017</v>
      </c>
      <c r="BI43" s="17" t="s">
        <v>42</v>
      </c>
      <c r="BJ43" s="18">
        <v>4017</v>
      </c>
      <c r="BK43" s="12" t="s">
        <v>1718</v>
      </c>
      <c r="BL43" s="12" t="s">
        <v>1719</v>
      </c>
      <c r="BM43" s="10">
        <v>46265</v>
      </c>
      <c r="BN43" s="11" t="s">
        <v>583</v>
      </c>
      <c r="BO43" s="16" t="s">
        <v>591</v>
      </c>
      <c r="BP43" s="20">
        <v>0</v>
      </c>
      <c r="BQ43" s="20">
        <v>0.64900000000000002</v>
      </c>
      <c r="BR43" s="20">
        <v>0.64900000000000002</v>
      </c>
      <c r="BS43" s="18">
        <v>0</v>
      </c>
      <c r="BT43" s="17" t="s">
        <v>42</v>
      </c>
      <c r="BU43" s="18">
        <v>0</v>
      </c>
      <c r="BV43" s="12" t="s">
        <v>1720</v>
      </c>
      <c r="BW43" s="12" t="s">
        <v>452</v>
      </c>
      <c r="BX43" s="10"/>
      <c r="BY43" s="11"/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452</v>
      </c>
      <c r="CH43" s="12" t="s">
        <v>452</v>
      </c>
      <c r="CI43" s="11"/>
      <c r="CJ43" s="11"/>
      <c r="CK43" s="18">
        <v>4017</v>
      </c>
      <c r="CL43" s="12" t="s">
        <v>1718</v>
      </c>
      <c r="CM43" s="12" t="s">
        <v>1719</v>
      </c>
      <c r="CN43" s="10">
        <v>46265</v>
      </c>
      <c r="CO43" s="11" t="s">
        <v>583</v>
      </c>
    </row>
    <row r="44" spans="1:93" s="19" customFormat="1" ht="15" customHeight="1" x14ac:dyDescent="0.25">
      <c r="A44" s="9">
        <f t="shared" si="1"/>
        <v>30</v>
      </c>
      <c r="B44" s="10">
        <v>45870</v>
      </c>
      <c r="C44" s="10">
        <v>45900</v>
      </c>
      <c r="D44" s="12" t="s">
        <v>267</v>
      </c>
      <c r="E44" s="11">
        <v>45910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34969</v>
      </c>
      <c r="R44" s="23"/>
      <c r="S44" s="14">
        <v>57349.074999999997</v>
      </c>
      <c r="T44" s="14">
        <v>33144.875</v>
      </c>
      <c r="U44" s="14">
        <v>21395.308000000001</v>
      </c>
      <c r="V44" s="24"/>
      <c r="W44" s="24"/>
      <c r="X44" s="11"/>
      <c r="Y44" s="11"/>
      <c r="Z44" s="11"/>
      <c r="AA44" s="11">
        <v>23511</v>
      </c>
      <c r="AB44" s="11"/>
      <c r="AC44" s="11"/>
      <c r="AD44" s="11">
        <v>23544</v>
      </c>
      <c r="AE44" s="11" t="s">
        <v>1721</v>
      </c>
      <c r="AF44" s="11" t="s">
        <v>1722</v>
      </c>
      <c r="AG44" s="11">
        <v>44747</v>
      </c>
      <c r="AH44" s="11"/>
      <c r="AI44" s="11"/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714</v>
      </c>
      <c r="BA44" s="23">
        <v>6845405</v>
      </c>
      <c r="BB44" s="11">
        <v>44844</v>
      </c>
      <c r="BC44" s="14">
        <v>17542.019</v>
      </c>
      <c r="BD44" s="14">
        <v>0</v>
      </c>
      <c r="BE44" s="14">
        <v>16873.931</v>
      </c>
      <c r="BF44" s="20">
        <v>16874.134999999998</v>
      </c>
      <c r="BG44" s="20">
        <v>0.13500000000000001</v>
      </c>
      <c r="BH44" s="18">
        <v>16874</v>
      </c>
      <c r="BI44" s="17" t="s">
        <v>42</v>
      </c>
      <c r="BJ44" s="15">
        <v>16874</v>
      </c>
      <c r="BK44" s="12" t="s">
        <v>1723</v>
      </c>
      <c r="BL44" s="12" t="s">
        <v>1724</v>
      </c>
      <c r="BM44" s="10">
        <v>46265</v>
      </c>
      <c r="BN44" s="11" t="s">
        <v>583</v>
      </c>
      <c r="BO44" s="16" t="s">
        <v>591</v>
      </c>
      <c r="BP44" s="14">
        <v>0</v>
      </c>
      <c r="BQ44" s="20">
        <v>0</v>
      </c>
      <c r="BR44" s="20">
        <v>0.58899999999999997</v>
      </c>
      <c r="BS44" s="18">
        <v>0</v>
      </c>
      <c r="BT44" s="17" t="s">
        <v>42</v>
      </c>
      <c r="BU44" s="18">
        <v>0</v>
      </c>
      <c r="BV44" s="12" t="s">
        <v>453</v>
      </c>
      <c r="BW44" s="12" t="s">
        <v>453</v>
      </c>
      <c r="BX44" s="10"/>
      <c r="BY44" s="11"/>
      <c r="BZ44" s="12" t="s">
        <v>268</v>
      </c>
      <c r="CA44" s="20">
        <v>668.08799999999997</v>
      </c>
      <c r="CB44" s="20">
        <v>668.91300000000001</v>
      </c>
      <c r="CC44" s="20">
        <v>0.91300000000000003</v>
      </c>
      <c r="CD44" s="18">
        <v>668</v>
      </c>
      <c r="CE44" s="17" t="s">
        <v>42</v>
      </c>
      <c r="CF44" s="23">
        <v>668</v>
      </c>
      <c r="CG44" s="12" t="s">
        <v>1725</v>
      </c>
      <c r="CH44" s="12" t="s">
        <v>1726</v>
      </c>
      <c r="CI44" s="10">
        <v>46265</v>
      </c>
      <c r="CJ44" s="11" t="s">
        <v>583</v>
      </c>
      <c r="CK44" s="18">
        <v>17542</v>
      </c>
      <c r="CL44" s="12" t="s">
        <v>1723</v>
      </c>
      <c r="CM44" s="12" t="s">
        <v>1726</v>
      </c>
      <c r="CN44" s="10">
        <v>46265</v>
      </c>
      <c r="CO44" s="11" t="s">
        <v>583</v>
      </c>
    </row>
    <row r="45" spans="1:93" s="19" customFormat="1" ht="15" customHeight="1" x14ac:dyDescent="0.25">
      <c r="A45" s="9">
        <f t="shared" si="1"/>
        <v>31</v>
      </c>
      <c r="B45" s="10">
        <v>45870</v>
      </c>
      <c r="C45" s="10">
        <v>45900</v>
      </c>
      <c r="D45" s="12" t="s">
        <v>269</v>
      </c>
      <c r="E45" s="11">
        <v>45910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34970</v>
      </c>
      <c r="R45" s="23"/>
      <c r="S45" s="14">
        <v>7053.4290000000001</v>
      </c>
      <c r="T45" s="14">
        <v>6352.8729999999996</v>
      </c>
      <c r="U45" s="14">
        <v>5534.826</v>
      </c>
      <c r="V45" s="24">
        <v>19.21</v>
      </c>
      <c r="W45" s="24">
        <v>71.400000000000006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5322.5339999999997</v>
      </c>
      <c r="BD45" s="14">
        <v>0</v>
      </c>
      <c r="BE45" s="20">
        <v>5322.5339999999997</v>
      </c>
      <c r="BF45" s="20">
        <v>5323.491</v>
      </c>
      <c r="BG45" s="20">
        <v>0.49099999999999999</v>
      </c>
      <c r="BH45" s="18">
        <v>5323</v>
      </c>
      <c r="BI45" s="17" t="s">
        <v>42</v>
      </c>
      <c r="BJ45" s="18">
        <v>5323</v>
      </c>
      <c r="BK45" s="12" t="s">
        <v>1727</v>
      </c>
      <c r="BL45" s="12" t="s">
        <v>1728</v>
      </c>
      <c r="BM45" s="10">
        <v>46265</v>
      </c>
      <c r="BN45" s="11" t="s">
        <v>583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18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5323</v>
      </c>
      <c r="CL45" s="12" t="s">
        <v>1727</v>
      </c>
      <c r="CM45" s="12" t="s">
        <v>1728</v>
      </c>
      <c r="CN45" s="10">
        <v>46265</v>
      </c>
      <c r="CO45" s="11" t="s">
        <v>583</v>
      </c>
    </row>
    <row r="46" spans="1:93" s="19" customFormat="1" ht="15" customHeight="1" x14ac:dyDescent="0.25">
      <c r="A46" s="9">
        <f t="shared" si="1"/>
        <v>32</v>
      </c>
      <c r="B46" s="10">
        <v>45870</v>
      </c>
      <c r="C46" s="10">
        <v>45900</v>
      </c>
      <c r="D46" s="12" t="s">
        <v>270</v>
      </c>
      <c r="E46" s="11">
        <v>45910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11729</v>
      </c>
      <c r="S46" s="14">
        <v>88363</v>
      </c>
      <c r="T46" s="14">
        <v>100546.91099999999</v>
      </c>
      <c r="U46" s="14">
        <v>32762.691999999999</v>
      </c>
      <c r="V46" s="24"/>
      <c r="W46" s="24"/>
      <c r="X46" s="11"/>
      <c r="Y46" s="11" t="s">
        <v>1729</v>
      </c>
      <c r="Z46" s="11" t="s">
        <v>1513</v>
      </c>
      <c r="AA46" s="11">
        <v>22251</v>
      </c>
      <c r="AB46" s="11"/>
      <c r="AC46" s="11"/>
      <c r="AD46" s="11">
        <v>22392</v>
      </c>
      <c r="AE46" s="11" t="s">
        <v>1730</v>
      </c>
      <c r="AF46" s="11" t="s">
        <v>1078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18244.278999999999</v>
      </c>
      <c r="BD46" s="14">
        <v>0</v>
      </c>
      <c r="BE46" s="20">
        <v>18244.278999999999</v>
      </c>
      <c r="BF46" s="20">
        <v>18245.12</v>
      </c>
      <c r="BG46" s="20">
        <v>0.12</v>
      </c>
      <c r="BH46" s="18">
        <v>18245</v>
      </c>
      <c r="BI46" s="17" t="s">
        <v>42</v>
      </c>
      <c r="BJ46" s="18">
        <v>18245</v>
      </c>
      <c r="BK46" s="12" t="s">
        <v>1731</v>
      </c>
      <c r="BL46" s="12" t="s">
        <v>1732</v>
      </c>
      <c r="BM46" s="10">
        <v>46265</v>
      </c>
      <c r="BN46" s="11" t="s">
        <v>583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18245</v>
      </c>
      <c r="CL46" s="12" t="s">
        <v>1731</v>
      </c>
      <c r="CM46" s="12" t="s">
        <v>1732</v>
      </c>
      <c r="CN46" s="10">
        <v>46265</v>
      </c>
      <c r="CO46" s="11" t="s">
        <v>583</v>
      </c>
    </row>
    <row r="47" spans="1:93" s="19" customFormat="1" ht="15" customHeight="1" x14ac:dyDescent="0.25">
      <c r="A47" s="9">
        <f t="shared" si="1"/>
        <v>33</v>
      </c>
      <c r="B47" s="10">
        <v>45870</v>
      </c>
      <c r="C47" s="10">
        <v>45900</v>
      </c>
      <c r="D47" s="12" t="s">
        <v>271</v>
      </c>
      <c r="E47" s="11">
        <v>45911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10677</v>
      </c>
      <c r="S47" s="14">
        <v>31537.133999999998</v>
      </c>
      <c r="T47" s="14">
        <v>19272.02</v>
      </c>
      <c r="U47" s="14">
        <v>17854.944</v>
      </c>
      <c r="V47" s="24"/>
      <c r="W47" s="24"/>
      <c r="X47" s="11"/>
      <c r="Y47" s="11" t="s">
        <v>1733</v>
      </c>
      <c r="Z47" s="11" t="s">
        <v>731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14571.962</v>
      </c>
      <c r="BD47" s="14">
        <v>0</v>
      </c>
      <c r="BE47" s="20">
        <v>14571.962</v>
      </c>
      <c r="BF47" s="20">
        <v>14572.597</v>
      </c>
      <c r="BG47" s="20">
        <v>0.59699999999999998</v>
      </c>
      <c r="BH47" s="18">
        <v>14572</v>
      </c>
      <c r="BI47" s="17" t="s">
        <v>42</v>
      </c>
      <c r="BJ47" s="18">
        <v>14572</v>
      </c>
      <c r="BK47" s="12" t="s">
        <v>1734</v>
      </c>
      <c r="BL47" s="12" t="s">
        <v>1735</v>
      </c>
      <c r="BM47" s="10">
        <v>46265</v>
      </c>
      <c r="BN47" s="11" t="s">
        <v>583</v>
      </c>
      <c r="BO47" s="18" t="s">
        <v>42</v>
      </c>
      <c r="BP47" s="20"/>
      <c r="BQ47" s="20"/>
      <c r="BR47" s="20"/>
      <c r="BS47" s="18"/>
      <c r="BT47" s="17"/>
      <c r="BU47" s="23">
        <v>0</v>
      </c>
      <c r="BV47" s="12" t="s">
        <v>42</v>
      </c>
      <c r="BW47" s="12" t="s">
        <v>42</v>
      </c>
      <c r="BX47" s="10"/>
      <c r="BY47" s="11"/>
      <c r="BZ47" s="11" t="s">
        <v>734</v>
      </c>
      <c r="CA47" s="20">
        <v>0</v>
      </c>
      <c r="CB47" s="20">
        <v>0</v>
      </c>
      <c r="CC47" s="20">
        <v>0</v>
      </c>
      <c r="CD47" s="18">
        <v>0</v>
      </c>
      <c r="CE47" s="11" t="s">
        <v>42</v>
      </c>
      <c r="CF47" s="23">
        <v>0</v>
      </c>
      <c r="CG47" s="12" t="s">
        <v>454</v>
      </c>
      <c r="CH47" s="12" t="s">
        <v>454</v>
      </c>
      <c r="CI47" s="10"/>
      <c r="CJ47" s="11"/>
      <c r="CK47" s="23">
        <v>14572</v>
      </c>
      <c r="CL47" s="12" t="s">
        <v>1734</v>
      </c>
      <c r="CM47" s="12" t="s">
        <v>1735</v>
      </c>
      <c r="CN47" s="10">
        <v>46265</v>
      </c>
      <c r="CO47" s="11" t="s">
        <v>583</v>
      </c>
    </row>
    <row r="48" spans="1:93" s="19" customFormat="1" ht="15" customHeight="1" x14ac:dyDescent="0.25">
      <c r="A48" s="9">
        <f t="shared" si="1"/>
        <v>34</v>
      </c>
      <c r="B48" s="10">
        <v>45870</v>
      </c>
      <c r="C48" s="10">
        <v>45900</v>
      </c>
      <c r="D48" s="12" t="s">
        <v>272</v>
      </c>
      <c r="E48" s="11">
        <v>45911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34970</v>
      </c>
      <c r="R48" s="23"/>
      <c r="S48" s="14">
        <v>9662.0319999999992</v>
      </c>
      <c r="T48" s="14">
        <v>6193.817</v>
      </c>
      <c r="U48" s="14">
        <v>13047.526</v>
      </c>
      <c r="V48" s="24"/>
      <c r="W48" s="24"/>
      <c r="X48" s="11"/>
      <c r="Y48" s="11" t="s">
        <v>1736</v>
      </c>
      <c r="Z48" s="11" t="s">
        <v>916</v>
      </c>
      <c r="AA48" s="11">
        <v>45309</v>
      </c>
      <c r="AB48" s="11" t="s">
        <v>1737</v>
      </c>
      <c r="AC48" s="11" t="s">
        <v>1738</v>
      </c>
      <c r="AD48" s="11">
        <v>45309</v>
      </c>
      <c r="AE48" s="11" t="s">
        <v>1739</v>
      </c>
      <c r="AF48" s="11" t="s">
        <v>1740</v>
      </c>
      <c r="AG48" s="11">
        <v>45309</v>
      </c>
      <c r="AH48" s="11"/>
      <c r="AI48" s="11"/>
      <c r="AJ48" s="11"/>
      <c r="AK48" s="11"/>
      <c r="AL48" s="11"/>
      <c r="AM48" s="11">
        <v>31177</v>
      </c>
      <c r="AN48" s="11"/>
      <c r="AO48" s="11"/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11979.362999999999</v>
      </c>
      <c r="BD48" s="14">
        <v>0</v>
      </c>
      <c r="BE48" s="20">
        <v>11979.362999999999</v>
      </c>
      <c r="BF48" s="20">
        <v>11980.205</v>
      </c>
      <c r="BG48" s="20">
        <v>0.20499999999999999</v>
      </c>
      <c r="BH48" s="18">
        <v>11980</v>
      </c>
      <c r="BI48" s="17" t="s">
        <v>42</v>
      </c>
      <c r="BJ48" s="15">
        <v>11980</v>
      </c>
      <c r="BK48" s="12" t="s">
        <v>1741</v>
      </c>
      <c r="BL48" s="12" t="s">
        <v>1742</v>
      </c>
      <c r="BM48" s="10">
        <v>46265</v>
      </c>
      <c r="BN48" s="11" t="s">
        <v>583</v>
      </c>
      <c r="BO48" s="16" t="s">
        <v>181</v>
      </c>
      <c r="BP48" s="20">
        <v>0</v>
      </c>
      <c r="BQ48" s="20">
        <v>0.88500000000000001</v>
      </c>
      <c r="BR48" s="20">
        <v>0.88500000000000001</v>
      </c>
      <c r="BS48" s="18">
        <v>0</v>
      </c>
      <c r="BT48" s="17" t="s">
        <v>42</v>
      </c>
      <c r="BU48" s="15">
        <v>0</v>
      </c>
      <c r="BV48" s="12" t="s">
        <v>455</v>
      </c>
      <c r="BW48" s="12" t="s">
        <v>455</v>
      </c>
      <c r="BX48" s="10"/>
      <c r="BY48" s="11"/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455</v>
      </c>
      <c r="CH48" s="12" t="s">
        <v>455</v>
      </c>
      <c r="CI48" s="10"/>
      <c r="CJ48" s="11"/>
      <c r="CK48" s="23">
        <v>11980</v>
      </c>
      <c r="CL48" s="12" t="s">
        <v>1741</v>
      </c>
      <c r="CM48" s="12" t="s">
        <v>1742</v>
      </c>
      <c r="CN48" s="10">
        <v>46265</v>
      </c>
      <c r="CO48" s="11" t="s">
        <v>583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456</v>
      </c>
      <c r="BL49" s="125" t="s">
        <v>456</v>
      </c>
      <c r="BM49" s="124"/>
      <c r="BN49" s="131"/>
      <c r="BO49" s="133" t="s">
        <v>42</v>
      </c>
      <c r="BP49" s="132" t="s">
        <v>42</v>
      </c>
      <c r="BQ49" s="132" t="s">
        <v>42</v>
      </c>
      <c r="BR49" s="132" t="s">
        <v>42</v>
      </c>
      <c r="BS49" s="133" t="s">
        <v>42</v>
      </c>
      <c r="BT49" s="134" t="s">
        <v>42</v>
      </c>
      <c r="BU49" s="129">
        <v>0</v>
      </c>
      <c r="BV49" s="125" t="s">
        <v>42</v>
      </c>
      <c r="BW49" s="125" t="s">
        <v>42</v>
      </c>
      <c r="BX49" s="131" t="s">
        <v>42</v>
      </c>
      <c r="BY49" s="131" t="s">
        <v>42</v>
      </c>
      <c r="BZ49" s="131" t="s">
        <v>1523</v>
      </c>
      <c r="CA49" s="132"/>
      <c r="CB49" s="132"/>
      <c r="CC49" s="132"/>
      <c r="CD49" s="133"/>
      <c r="CE49" s="134"/>
      <c r="CF49" s="129">
        <v>0</v>
      </c>
      <c r="CG49" s="125" t="s">
        <v>456</v>
      </c>
      <c r="CH49" s="125" t="s">
        <v>456</v>
      </c>
      <c r="CI49" s="124"/>
      <c r="CJ49" s="131"/>
      <c r="CK49" s="133">
        <v>0</v>
      </c>
      <c r="CL49" s="125" t="s">
        <v>456</v>
      </c>
      <c r="CM49" s="125" t="s">
        <v>456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457</v>
      </c>
      <c r="BW50" s="133" t="s">
        <v>457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457</v>
      </c>
      <c r="CM50" s="133" t="s">
        <v>457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45870</v>
      </c>
      <c r="C51" s="10">
        <v>45900</v>
      </c>
      <c r="D51" s="12" t="s">
        <v>275</v>
      </c>
      <c r="E51" s="11">
        <v>45911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9084</v>
      </c>
      <c r="S51" s="14">
        <v>48619.970999999998</v>
      </c>
      <c r="T51" s="14">
        <v>48619.970999999998</v>
      </c>
      <c r="U51" s="14">
        <v>27664.762999999999</v>
      </c>
      <c r="V51" s="24"/>
      <c r="W51" s="24"/>
      <c r="X51" s="11"/>
      <c r="Y51" s="11"/>
      <c r="Z51" s="11"/>
      <c r="AA51" s="11">
        <v>27011</v>
      </c>
      <c r="AB51" s="11"/>
      <c r="AC51" s="11"/>
      <c r="AD51" s="11">
        <v>27304</v>
      </c>
      <c r="AE51" s="11" t="s">
        <v>1743</v>
      </c>
      <c r="AF51" s="11" t="s">
        <v>1744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23936.02</v>
      </c>
      <c r="BD51" s="14">
        <v>0</v>
      </c>
      <c r="BE51" s="20">
        <v>23936.02</v>
      </c>
      <c r="BF51" s="20">
        <v>23936.963</v>
      </c>
      <c r="BG51" s="20">
        <v>0.96299999999999997</v>
      </c>
      <c r="BH51" s="18">
        <v>23936</v>
      </c>
      <c r="BI51" s="17" t="s">
        <v>42</v>
      </c>
      <c r="BJ51" s="18">
        <v>23936</v>
      </c>
      <c r="BK51" s="18" t="s">
        <v>1745</v>
      </c>
      <c r="BL51" s="18" t="s">
        <v>1746</v>
      </c>
      <c r="BM51" s="10">
        <v>46265</v>
      </c>
      <c r="BN51" s="11" t="s">
        <v>583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23936</v>
      </c>
      <c r="CL51" s="18" t="s">
        <v>1745</v>
      </c>
      <c r="CM51" s="18" t="s">
        <v>1746</v>
      </c>
      <c r="CN51" s="10">
        <v>46265</v>
      </c>
      <c r="CO51" s="11" t="s">
        <v>583</v>
      </c>
    </row>
  </sheetData>
  <autoFilter ref="A8:BZ8"/>
  <mergeCells count="150"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CJ16:CJ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CK3:CO3"/>
    <mergeCell ref="CK4:CO4"/>
    <mergeCell ref="CK15:CO15"/>
    <mergeCell ref="CK5:CK6"/>
    <mergeCell ref="BE3:CJ3"/>
    <mergeCell ref="CL5:CM5"/>
    <mergeCell ref="CN5:CN6"/>
    <mergeCell ref="CO5:CO6"/>
    <mergeCell ref="BE5:BE6"/>
    <mergeCell ref="BN5:BN6"/>
    <mergeCell ref="BF5:BF6"/>
    <mergeCell ref="BG5:BG6"/>
    <mergeCell ref="BE14:CJ14"/>
    <mergeCell ref="CK14:CO14"/>
    <mergeCell ref="AK5:AM5"/>
    <mergeCell ref="AN5:AP5"/>
    <mergeCell ref="AT5:AV5"/>
    <mergeCell ref="AZ4:AZ6"/>
    <mergeCell ref="BA4:BA6"/>
    <mergeCell ref="BB4:BB6"/>
    <mergeCell ref="BD3:BD6"/>
    <mergeCell ref="BC3:BC6"/>
    <mergeCell ref="CJ5:CJ6"/>
    <mergeCell ref="BH5:BH6"/>
    <mergeCell ref="BI5:BI6"/>
    <mergeCell ref="CG5:CH5"/>
    <mergeCell ref="BS5:BS6"/>
    <mergeCell ref="BT5:BT6"/>
    <mergeCell ref="BU5:BU6"/>
    <mergeCell ref="CI5:CI6"/>
    <mergeCell ref="BR5:BR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H4:H6"/>
    <mergeCell ref="I4:I6"/>
    <mergeCell ref="L4:L6"/>
    <mergeCell ref="P4:P6"/>
    <mergeCell ref="Q4:R6"/>
    <mergeCell ref="AB5:AD5"/>
    <mergeCell ref="AE5:AG5"/>
    <mergeCell ref="AH5:AJ5"/>
    <mergeCell ref="S5:S6"/>
    <mergeCell ref="T5:T6"/>
    <mergeCell ref="B3:C6"/>
    <mergeCell ref="H3:K3"/>
    <mergeCell ref="L3:AY3"/>
    <mergeCell ref="S4:T4"/>
    <mergeCell ref="V5:X5"/>
    <mergeCell ref="Y5:AA5"/>
    <mergeCell ref="AW5:AY5"/>
    <mergeCell ref="AZ3:BB3"/>
    <mergeCell ref="BJ5:BJ6"/>
    <mergeCell ref="BK5:BL5"/>
    <mergeCell ref="CA5:CA6"/>
    <mergeCell ref="BZ5:BZ6"/>
    <mergeCell ref="BM5:BM6"/>
    <mergeCell ref="BE4:BN4"/>
    <mergeCell ref="BX5:BX6"/>
    <mergeCell ref="BY5:BY6"/>
    <mergeCell ref="BZ4:CJ4"/>
    <mergeCell ref="CB5:CB6"/>
    <mergeCell ref="CC5:CC6"/>
    <mergeCell ref="CD5:CD6"/>
    <mergeCell ref="CE5:CE6"/>
    <mergeCell ref="CF5:CF6"/>
    <mergeCell ref="BO4:BY4"/>
    <mergeCell ref="BV5:BW5"/>
    <mergeCell ref="BO5:BO6"/>
    <mergeCell ref="BP5:BP6"/>
    <mergeCell ref="BQ5:BQ6"/>
    <mergeCell ref="BY16:BY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</mergeCells>
  <pageMargins left="0.7" right="0.7" top="0.75" bottom="0.75" header="0.3" footer="0.3"/>
  <pageSetup paperSize="9"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ОБОБЩЕНА</vt:lpstr>
      <vt:lpstr>01.2025</vt:lpstr>
      <vt:lpstr>02.2025</vt:lpstr>
      <vt:lpstr>03.2025</vt:lpstr>
      <vt:lpstr>04.2025</vt:lpstr>
      <vt:lpstr>05.2025</vt:lpstr>
      <vt:lpstr>06.2025</vt:lpstr>
      <vt:lpstr>07.2025</vt:lpstr>
      <vt:lpstr>08.2025</vt:lpstr>
      <vt:lpstr>09.2025</vt:lpstr>
      <vt:lpstr>10.2025</vt:lpstr>
      <vt:lpstr>11.2025</vt:lpstr>
      <vt:lpstr>12.2025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 Dyankov</dc:creator>
  <cp:lastModifiedBy>Vladimir Petrov</cp:lastModifiedBy>
  <cp:lastPrinted>2020-12-15T13:42:38Z</cp:lastPrinted>
  <dcterms:created xsi:type="dcterms:W3CDTF">2017-01-04T15:05:45Z</dcterms:created>
  <dcterms:modified xsi:type="dcterms:W3CDTF">2025-12-12T12:29:04Z</dcterms:modified>
</cp:coreProperties>
</file>