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45" windowWidth="13395" windowHeight="1560" tabRatio="644"/>
  </bookViews>
  <sheets>
    <sheet name="ОБОБЩЕНА" sheetId="17" r:id="rId1"/>
    <sheet name="01.2023" sheetId="1" r:id="rId2"/>
    <sheet name="02.2023" sheetId="15" r:id="rId3"/>
    <sheet name="03.2023" sheetId="16" r:id="rId4"/>
    <sheet name="04.2023" sheetId="19" r:id="rId5"/>
    <sheet name="05.2023" sheetId="20" r:id="rId6"/>
    <sheet name="06.2023" sheetId="21" r:id="rId7"/>
    <sheet name="07.2023" sheetId="22" r:id="rId8"/>
    <sheet name="08.2023" sheetId="23" r:id="rId9"/>
    <sheet name="09.2023" sheetId="24" r:id="rId10"/>
    <sheet name="10.2023" sheetId="25" r:id="rId11"/>
    <sheet name="11.2023" sheetId="26" r:id="rId12"/>
    <sheet name="12.2023" sheetId="27" r:id="rId13"/>
  </sheets>
  <definedNames>
    <definedName name="_xlnm._FilterDatabase" localSheetId="1" hidden="1">'01.2023'!$A$8:$BZ$8</definedName>
    <definedName name="_xlnm._FilterDatabase" localSheetId="2" hidden="1">'02.2023'!$A$8:$BZ$8</definedName>
    <definedName name="_xlnm._FilterDatabase" localSheetId="3" hidden="1">'03.2023'!$A$8:$BZ$8</definedName>
    <definedName name="_xlnm._FilterDatabase" localSheetId="4" hidden="1">'04.2023'!$A$8:$BZ$8</definedName>
    <definedName name="_xlnm._FilterDatabase" localSheetId="5" hidden="1">'05.2023'!$A$8:$BZ$8</definedName>
    <definedName name="_xlnm._FilterDatabase" localSheetId="6" hidden="1">'06.2023'!$A$8:$BZ$8</definedName>
    <definedName name="_xlnm._FilterDatabase" localSheetId="7" hidden="1">'07.2023'!$A$8:$BZ$8</definedName>
    <definedName name="_xlnm._FilterDatabase" localSheetId="8" hidden="1">'08.2023'!$A$8:$BZ$8</definedName>
    <definedName name="_xlnm._FilterDatabase" localSheetId="9" hidden="1">'09.2023'!$A$8:$BZ$8</definedName>
    <definedName name="_xlnm._FilterDatabase" localSheetId="10" hidden="1">'10.2023'!$A$8:$BZ$8</definedName>
    <definedName name="_xlnm._FilterDatabase" localSheetId="11" hidden="1">'11.2023'!$A$8:$BZ$8</definedName>
    <definedName name="_xlnm._FilterDatabase" localSheetId="12" hidden="1">'12.2023'!$A$8:$BZ$8</definedName>
  </definedNames>
  <calcPr calcId="145621"/>
</workbook>
</file>

<file path=xl/calcChain.xml><?xml version="1.0" encoding="utf-8"?>
<calcChain xmlns="http://schemas.openxmlformats.org/spreadsheetml/2006/main">
  <c r="A9" i="27" l="1"/>
  <c r="A10" i="27" s="1"/>
  <c r="A11" i="27" s="1"/>
  <c r="A12" i="27" s="1"/>
  <c r="A13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10" i="26" l="1"/>
  <c r="A11" i="26" s="1"/>
  <c r="A12" i="26" s="1"/>
  <c r="A13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9" i="26"/>
  <c r="A9" i="25" l="1"/>
  <c r="A10" i="25" s="1"/>
  <c r="A11" i="25" s="1"/>
  <c r="A12" i="25" s="1"/>
  <c r="A13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9" i="24" l="1"/>
  <c r="A10" i="24" s="1"/>
  <c r="A11" i="24" s="1"/>
  <c r="A12" i="24" s="1"/>
  <c r="A13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9" i="23" l="1"/>
  <c r="A10" i="23" s="1"/>
  <c r="A11" i="23" s="1"/>
  <c r="A12" i="23" s="1"/>
  <c r="A13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9" i="22" l="1"/>
  <c r="A10" i="22" s="1"/>
  <c r="A11" i="22" s="1"/>
  <c r="A12" i="22" s="1"/>
  <c r="A13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9" i="21" l="1"/>
  <c r="A10" i="21" s="1"/>
  <c r="A11" i="21" s="1"/>
  <c r="A12" i="21" s="1"/>
  <c r="A13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9" i="20" l="1"/>
  <c r="A10" i="20" s="1"/>
  <c r="A11" i="20" s="1"/>
  <c r="A12" i="20" s="1"/>
  <c r="A13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9" i="19" l="1"/>
  <c r="A10" i="19" s="1"/>
  <c r="A11" i="19" s="1"/>
  <c r="A12" i="19" s="1"/>
  <c r="A13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9" i="16" l="1"/>
  <c r="A10" i="16" s="1"/>
  <c r="A11" i="16" s="1"/>
  <c r="A12" i="16" s="1"/>
  <c r="A13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9" i="15" l="1"/>
  <c r="A10" i="15" s="1"/>
  <c r="A11" i="15" s="1"/>
  <c r="A12" i="15" s="1"/>
  <c r="A13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9" i="1" l="1"/>
  <c r="A10" i="1" s="1"/>
  <c r="A11" i="1" s="1"/>
  <c r="A12" i="1" s="1"/>
  <c r="A13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N10" i="17" l="1"/>
  <c r="M10" i="17"/>
  <c r="L10" i="17"/>
  <c r="K10" i="17"/>
  <c r="N9" i="17"/>
  <c r="M9" i="17"/>
  <c r="L9" i="17"/>
  <c r="K9" i="17"/>
  <c r="N8" i="17"/>
  <c r="M8" i="17"/>
  <c r="L8" i="17"/>
  <c r="K8" i="17"/>
  <c r="N7" i="17"/>
  <c r="M7" i="17"/>
  <c r="L7" i="17"/>
  <c r="K7" i="17"/>
  <c r="N6" i="17"/>
  <c r="M6" i="17"/>
  <c r="L6" i="17"/>
  <c r="K6" i="17"/>
  <c r="N11" i="17"/>
  <c r="M11" i="17"/>
  <c r="L11" i="17"/>
  <c r="K11" i="17"/>
  <c r="J11" i="17" l="1"/>
  <c r="I11" i="17"/>
  <c r="H11" i="17"/>
  <c r="G11" i="17"/>
  <c r="J10" i="17"/>
  <c r="I10" i="17"/>
  <c r="H10" i="17"/>
  <c r="G10" i="17"/>
  <c r="J9" i="17"/>
  <c r="I9" i="17"/>
  <c r="H9" i="17"/>
  <c r="G9" i="17"/>
  <c r="J8" i="17"/>
  <c r="I8" i="17"/>
  <c r="H8" i="17"/>
  <c r="G8" i="17"/>
  <c r="R11" i="17"/>
  <c r="Q11" i="17"/>
  <c r="P11" i="17"/>
  <c r="O11" i="17"/>
  <c r="R10" i="17"/>
  <c r="Q10" i="17"/>
  <c r="P10" i="17"/>
  <c r="O10" i="17"/>
  <c r="R9" i="17"/>
  <c r="Q9" i="17"/>
  <c r="P9" i="17"/>
  <c r="O9" i="17"/>
  <c r="R8" i="17"/>
  <c r="Q8" i="17"/>
  <c r="P8" i="17"/>
  <c r="O8" i="17"/>
  <c r="BB11" i="17"/>
  <c r="BA11" i="17"/>
  <c r="AZ11" i="17"/>
  <c r="AY11" i="17"/>
  <c r="BB10" i="17"/>
  <c r="BA10" i="17"/>
  <c r="AZ10" i="17"/>
  <c r="AY10" i="17"/>
  <c r="BB9" i="17"/>
  <c r="BA9" i="17"/>
  <c r="AZ9" i="17"/>
  <c r="AY9" i="17"/>
  <c r="BB8" i="17"/>
  <c r="BA8" i="17"/>
  <c r="AZ8" i="17"/>
  <c r="AY8" i="17"/>
  <c r="AX11" i="17"/>
  <c r="AW11" i="17"/>
  <c r="AV11" i="17"/>
  <c r="AU11" i="17"/>
  <c r="AX10" i="17"/>
  <c r="AW10" i="17"/>
  <c r="AV10" i="17"/>
  <c r="AU10" i="17"/>
  <c r="AX9" i="17"/>
  <c r="AW9" i="17"/>
  <c r="AV9" i="17"/>
  <c r="AU9" i="17"/>
  <c r="AX8" i="17"/>
  <c r="AW8" i="17"/>
  <c r="AV8" i="17"/>
  <c r="AU8" i="17"/>
  <c r="AT11" i="17"/>
  <c r="AS11" i="17"/>
  <c r="AR11" i="17"/>
  <c r="AQ11" i="17"/>
  <c r="AT10" i="17"/>
  <c r="AS10" i="17"/>
  <c r="AR10" i="17"/>
  <c r="AQ10" i="17"/>
  <c r="AT9" i="17"/>
  <c r="AS9" i="17"/>
  <c r="AR9" i="17"/>
  <c r="AQ9" i="17"/>
  <c r="AT8" i="17"/>
  <c r="AS8" i="17"/>
  <c r="AR8" i="17"/>
  <c r="AQ8" i="17"/>
  <c r="AP11" i="17"/>
  <c r="AO11" i="17"/>
  <c r="AN11" i="17"/>
  <c r="AM11" i="17"/>
  <c r="AP10" i="17"/>
  <c r="AO10" i="17"/>
  <c r="AN10" i="17"/>
  <c r="AM10" i="17"/>
  <c r="AP9" i="17"/>
  <c r="AO9" i="17"/>
  <c r="AN9" i="17"/>
  <c r="AM9" i="17"/>
  <c r="AP8" i="17"/>
  <c r="AO8" i="17"/>
  <c r="AN8" i="17"/>
  <c r="AM8" i="17"/>
  <c r="AL11" i="17"/>
  <c r="AK11" i="17"/>
  <c r="AJ11" i="17"/>
  <c r="AI11" i="17"/>
  <c r="AL10" i="17"/>
  <c r="AK10" i="17"/>
  <c r="AJ10" i="17"/>
  <c r="AI10" i="17"/>
  <c r="AL9" i="17"/>
  <c r="AK9" i="17"/>
  <c r="AJ9" i="17"/>
  <c r="AI9" i="17"/>
  <c r="AL8" i="17"/>
  <c r="AK8" i="17"/>
  <c r="AJ8" i="17"/>
  <c r="AI8" i="17"/>
  <c r="AH11" i="17"/>
  <c r="AG11" i="17"/>
  <c r="AF11" i="17"/>
  <c r="AE11" i="17"/>
  <c r="AH10" i="17"/>
  <c r="AG10" i="17"/>
  <c r="AF10" i="17"/>
  <c r="AE10" i="17"/>
  <c r="AH9" i="17"/>
  <c r="AG9" i="17"/>
  <c r="AF9" i="17"/>
  <c r="AE9" i="17"/>
  <c r="AH8" i="17"/>
  <c r="AG8" i="17"/>
  <c r="AF8" i="17"/>
  <c r="AE8" i="17"/>
  <c r="AD11" i="17"/>
  <c r="AC11" i="17"/>
  <c r="AB11" i="17"/>
  <c r="AA11" i="17"/>
  <c r="AD10" i="17"/>
  <c r="AC10" i="17"/>
  <c r="AB10" i="17"/>
  <c r="AA10" i="17"/>
  <c r="AD9" i="17"/>
  <c r="AC9" i="17"/>
  <c r="AB9" i="17"/>
  <c r="AA9" i="17"/>
  <c r="AD8" i="17"/>
  <c r="AC8" i="17"/>
  <c r="AB8" i="17"/>
  <c r="AA8" i="17"/>
  <c r="Z11" i="17"/>
  <c r="Y11" i="17"/>
  <c r="X11" i="17"/>
  <c r="W11" i="17"/>
  <c r="Z10" i="17"/>
  <c r="Y10" i="17"/>
  <c r="X10" i="17"/>
  <c r="W10" i="17"/>
  <c r="Z9" i="17"/>
  <c r="Y9" i="17"/>
  <c r="X9" i="17"/>
  <c r="W9" i="17"/>
  <c r="Z8" i="17"/>
  <c r="Y8" i="17"/>
  <c r="X8" i="17"/>
  <c r="W8" i="17"/>
  <c r="V11" i="17"/>
  <c r="U11" i="17"/>
  <c r="T11" i="17"/>
  <c r="S11" i="17"/>
  <c r="V10" i="17"/>
  <c r="U10" i="17"/>
  <c r="T10" i="17"/>
  <c r="S10" i="17"/>
  <c r="V9" i="17"/>
  <c r="U9" i="17"/>
  <c r="T9" i="17"/>
  <c r="S9" i="17"/>
  <c r="V8" i="17"/>
  <c r="U8" i="17"/>
  <c r="T8" i="17"/>
  <c r="S8" i="17"/>
  <c r="J7" i="17"/>
  <c r="I7" i="17"/>
  <c r="H7" i="17"/>
  <c r="G7" i="17"/>
  <c r="D11" i="17" l="1"/>
  <c r="C11" i="17"/>
  <c r="F11" i="17"/>
  <c r="E11" i="17" l="1"/>
  <c r="BB42" i="17" l="1"/>
  <c r="BA42" i="17"/>
  <c r="AZ42" i="17"/>
  <c r="AY42" i="17"/>
  <c r="BB41" i="17"/>
  <c r="BA41" i="17"/>
  <c r="AZ41" i="17"/>
  <c r="AY41" i="17"/>
  <c r="BB40" i="17"/>
  <c r="BA40" i="17"/>
  <c r="AZ40" i="17"/>
  <c r="AY40" i="17"/>
  <c r="BB39" i="17"/>
  <c r="BA39" i="17"/>
  <c r="AZ39" i="17"/>
  <c r="AY39" i="17"/>
  <c r="BB38" i="17"/>
  <c r="BA38" i="17"/>
  <c r="AZ38" i="17"/>
  <c r="AY38" i="17"/>
  <c r="BB37" i="17"/>
  <c r="BA37" i="17"/>
  <c r="AZ37" i="17"/>
  <c r="AY37" i="17"/>
  <c r="BB36" i="17"/>
  <c r="BA36" i="17"/>
  <c r="AZ36" i="17"/>
  <c r="AY36" i="17"/>
  <c r="BB35" i="17"/>
  <c r="BA35" i="17"/>
  <c r="AZ35" i="17"/>
  <c r="AY35" i="17"/>
  <c r="BB34" i="17"/>
  <c r="BA34" i="17"/>
  <c r="AZ34" i="17"/>
  <c r="AY34" i="17"/>
  <c r="BB33" i="17"/>
  <c r="BA33" i="17"/>
  <c r="AZ33" i="17"/>
  <c r="AY33" i="17"/>
  <c r="BB32" i="17"/>
  <c r="BA32" i="17"/>
  <c r="AZ32" i="17"/>
  <c r="AY32" i="17"/>
  <c r="BB31" i="17"/>
  <c r="BA31" i="17"/>
  <c r="AZ31" i="17"/>
  <c r="AY31" i="17"/>
  <c r="BB30" i="17"/>
  <c r="BA30" i="17"/>
  <c r="AZ30" i="17"/>
  <c r="AY30" i="17"/>
  <c r="BB29" i="17"/>
  <c r="BA29" i="17"/>
  <c r="AZ29" i="17"/>
  <c r="AY29" i="17"/>
  <c r="BB28" i="17"/>
  <c r="BA28" i="17"/>
  <c r="AZ28" i="17"/>
  <c r="AY28" i="17"/>
  <c r="BB27" i="17"/>
  <c r="BA27" i="17"/>
  <c r="AZ27" i="17"/>
  <c r="AY27" i="17"/>
  <c r="BB26" i="17"/>
  <c r="BA26" i="17"/>
  <c r="AZ26" i="17"/>
  <c r="AY26" i="17"/>
  <c r="BB25" i="17"/>
  <c r="BA25" i="17"/>
  <c r="AZ25" i="17"/>
  <c r="AY25" i="17"/>
  <c r="BB24" i="17"/>
  <c r="BA24" i="17"/>
  <c r="AZ24" i="17"/>
  <c r="AY24" i="17"/>
  <c r="BB23" i="17"/>
  <c r="BA23" i="17"/>
  <c r="AZ23" i="17"/>
  <c r="AY23" i="17"/>
  <c r="BB22" i="17"/>
  <c r="BA22" i="17"/>
  <c r="AZ22" i="17"/>
  <c r="AY22" i="17"/>
  <c r="BB21" i="17"/>
  <c r="BA21" i="17"/>
  <c r="AZ21" i="17"/>
  <c r="AY21" i="17"/>
  <c r="BB20" i="17"/>
  <c r="BA20" i="17"/>
  <c r="AZ20" i="17"/>
  <c r="AY20" i="17"/>
  <c r="BB19" i="17"/>
  <c r="BA19" i="17"/>
  <c r="AZ19" i="17"/>
  <c r="AY19" i="17"/>
  <c r="BB18" i="17"/>
  <c r="BA18" i="17"/>
  <c r="AZ18" i="17"/>
  <c r="AY18" i="17"/>
  <c r="BB17" i="17"/>
  <c r="BA17" i="17"/>
  <c r="AZ17" i="17"/>
  <c r="AY17" i="17"/>
  <c r="BB16" i="17"/>
  <c r="BA16" i="17"/>
  <c r="AZ16" i="17"/>
  <c r="AY16" i="17"/>
  <c r="BB15" i="17"/>
  <c r="BA15" i="17"/>
  <c r="AZ15" i="17"/>
  <c r="AY15" i="17"/>
  <c r="BB14" i="17"/>
  <c r="BA14" i="17"/>
  <c r="AZ14" i="17"/>
  <c r="AY14" i="17"/>
  <c r="BB13" i="17"/>
  <c r="BA13" i="17"/>
  <c r="AZ13" i="17"/>
  <c r="AY13" i="17"/>
  <c r="BB12" i="17"/>
  <c r="BA12" i="17"/>
  <c r="AZ12" i="17"/>
  <c r="AY12" i="17"/>
  <c r="BB7" i="17"/>
  <c r="BA7" i="17"/>
  <c r="AZ7" i="17"/>
  <c r="AY7" i="17"/>
  <c r="BB6" i="17"/>
  <c r="BA6" i="17"/>
  <c r="AZ6" i="17"/>
  <c r="AY6" i="17"/>
  <c r="AX42" i="17"/>
  <c r="AW42" i="17"/>
  <c r="AV42" i="17"/>
  <c r="AU42" i="17"/>
  <c r="AX41" i="17"/>
  <c r="AW41" i="17"/>
  <c r="AV41" i="17"/>
  <c r="AU41" i="17"/>
  <c r="AX40" i="17"/>
  <c r="AW40" i="17"/>
  <c r="AV40" i="17"/>
  <c r="AU40" i="17"/>
  <c r="AX39" i="17"/>
  <c r="AW39" i="17"/>
  <c r="AV39" i="17"/>
  <c r="AU39" i="17"/>
  <c r="AX38" i="17"/>
  <c r="AW38" i="17"/>
  <c r="AV38" i="17"/>
  <c r="AU38" i="17"/>
  <c r="AX37" i="17"/>
  <c r="AW37" i="17"/>
  <c r="AV37" i="17"/>
  <c r="AU37" i="17"/>
  <c r="AX36" i="17"/>
  <c r="AW36" i="17"/>
  <c r="AV36" i="17"/>
  <c r="AU36" i="17"/>
  <c r="AX35" i="17"/>
  <c r="AW35" i="17"/>
  <c r="AV35" i="17"/>
  <c r="AU35" i="17"/>
  <c r="AX34" i="17"/>
  <c r="AW34" i="17"/>
  <c r="AV34" i="17"/>
  <c r="AU34" i="17"/>
  <c r="AX33" i="17"/>
  <c r="AW33" i="17"/>
  <c r="AV33" i="17"/>
  <c r="AU33" i="17"/>
  <c r="AX32" i="17"/>
  <c r="AW32" i="17"/>
  <c r="AV32" i="17"/>
  <c r="AU32" i="17"/>
  <c r="AX31" i="17"/>
  <c r="AW31" i="17"/>
  <c r="AV31" i="17"/>
  <c r="AU31" i="17"/>
  <c r="AX30" i="17"/>
  <c r="AW30" i="17"/>
  <c r="AV30" i="17"/>
  <c r="AU30" i="17"/>
  <c r="AX29" i="17"/>
  <c r="AW29" i="17"/>
  <c r="AV29" i="17"/>
  <c r="AU29" i="17"/>
  <c r="AX28" i="17"/>
  <c r="AW28" i="17"/>
  <c r="AV28" i="17"/>
  <c r="AU28" i="17"/>
  <c r="AX27" i="17"/>
  <c r="AW27" i="17"/>
  <c r="AV27" i="17"/>
  <c r="AU27" i="17"/>
  <c r="AX26" i="17"/>
  <c r="AW26" i="17"/>
  <c r="AV26" i="17"/>
  <c r="AU26" i="17"/>
  <c r="AX25" i="17"/>
  <c r="AW25" i="17"/>
  <c r="AV25" i="17"/>
  <c r="AU25" i="17"/>
  <c r="AX24" i="17"/>
  <c r="AW24" i="17"/>
  <c r="AV24" i="17"/>
  <c r="AU24" i="17"/>
  <c r="AX23" i="17"/>
  <c r="AW23" i="17"/>
  <c r="AV23" i="17"/>
  <c r="AU23" i="17"/>
  <c r="AX22" i="17"/>
  <c r="AW22" i="17"/>
  <c r="AV22" i="17"/>
  <c r="AU22" i="17"/>
  <c r="AX21" i="17"/>
  <c r="AW21" i="17"/>
  <c r="AV21" i="17"/>
  <c r="AU21" i="17"/>
  <c r="AX20" i="17"/>
  <c r="AW20" i="17"/>
  <c r="AV20" i="17"/>
  <c r="AU20" i="17"/>
  <c r="AX19" i="17"/>
  <c r="AW19" i="17"/>
  <c r="AV19" i="17"/>
  <c r="AU19" i="17"/>
  <c r="AX18" i="17"/>
  <c r="AW18" i="17"/>
  <c r="AV18" i="17"/>
  <c r="AU18" i="17"/>
  <c r="AX17" i="17"/>
  <c r="AW17" i="17"/>
  <c r="AV17" i="17"/>
  <c r="AU17" i="17"/>
  <c r="AX16" i="17"/>
  <c r="AW16" i="17"/>
  <c r="AV16" i="17"/>
  <c r="AU16" i="17"/>
  <c r="AX15" i="17"/>
  <c r="AW15" i="17"/>
  <c r="AV15" i="17"/>
  <c r="AU15" i="17"/>
  <c r="AX14" i="17"/>
  <c r="AW14" i="17"/>
  <c r="AV14" i="17"/>
  <c r="AU14" i="17"/>
  <c r="AX13" i="17"/>
  <c r="AW13" i="17"/>
  <c r="AV13" i="17"/>
  <c r="AU13" i="17"/>
  <c r="AX12" i="17"/>
  <c r="AW12" i="17"/>
  <c r="AV12" i="17"/>
  <c r="AU12" i="17"/>
  <c r="AX7" i="17"/>
  <c r="AW7" i="17"/>
  <c r="AV7" i="17"/>
  <c r="AU7" i="17"/>
  <c r="AX6" i="17"/>
  <c r="AW6" i="17"/>
  <c r="AV6" i="17"/>
  <c r="AU6" i="17"/>
  <c r="AT42" i="17"/>
  <c r="AS42" i="17"/>
  <c r="AR42" i="17"/>
  <c r="AQ42" i="17"/>
  <c r="AT41" i="17"/>
  <c r="AS41" i="17"/>
  <c r="AR41" i="17"/>
  <c r="AQ41" i="17"/>
  <c r="AT40" i="17"/>
  <c r="AS40" i="17"/>
  <c r="AR40" i="17"/>
  <c r="AQ40" i="17"/>
  <c r="AT39" i="17"/>
  <c r="AS39" i="17"/>
  <c r="AR39" i="17"/>
  <c r="AQ39" i="17"/>
  <c r="AT38" i="17"/>
  <c r="AS38" i="17"/>
  <c r="AR38" i="17"/>
  <c r="AQ38" i="17"/>
  <c r="AT37" i="17"/>
  <c r="AS37" i="17"/>
  <c r="AR37" i="17"/>
  <c r="AQ37" i="17"/>
  <c r="AT36" i="17"/>
  <c r="AS36" i="17"/>
  <c r="AR36" i="17"/>
  <c r="AQ36" i="17"/>
  <c r="AT35" i="17"/>
  <c r="AS35" i="17"/>
  <c r="AR35" i="17"/>
  <c r="AQ35" i="17"/>
  <c r="AT34" i="17"/>
  <c r="AS34" i="17"/>
  <c r="AR34" i="17"/>
  <c r="AQ34" i="17"/>
  <c r="AT33" i="17"/>
  <c r="AS33" i="17"/>
  <c r="AR33" i="17"/>
  <c r="AQ33" i="17"/>
  <c r="AT32" i="17"/>
  <c r="AS32" i="17"/>
  <c r="AR32" i="17"/>
  <c r="AQ32" i="17"/>
  <c r="AT31" i="17"/>
  <c r="AS31" i="17"/>
  <c r="AR31" i="17"/>
  <c r="AQ31" i="17"/>
  <c r="AT30" i="17"/>
  <c r="AS30" i="17"/>
  <c r="AR30" i="17"/>
  <c r="AQ30" i="17"/>
  <c r="AT29" i="17"/>
  <c r="AS29" i="17"/>
  <c r="AR29" i="17"/>
  <c r="AQ29" i="17"/>
  <c r="AT28" i="17"/>
  <c r="AS28" i="17"/>
  <c r="AR28" i="17"/>
  <c r="AQ28" i="17"/>
  <c r="AT27" i="17"/>
  <c r="AS27" i="17"/>
  <c r="AR27" i="17"/>
  <c r="AQ27" i="17"/>
  <c r="AT26" i="17"/>
  <c r="AS26" i="17"/>
  <c r="AR26" i="17"/>
  <c r="AQ26" i="17"/>
  <c r="AT25" i="17"/>
  <c r="AS25" i="17"/>
  <c r="AR25" i="17"/>
  <c r="AQ25" i="17"/>
  <c r="AT24" i="17"/>
  <c r="AS24" i="17"/>
  <c r="AR24" i="17"/>
  <c r="AQ24" i="17"/>
  <c r="AT23" i="17"/>
  <c r="AS23" i="17"/>
  <c r="AR23" i="17"/>
  <c r="AQ23" i="17"/>
  <c r="AT22" i="17"/>
  <c r="AS22" i="17"/>
  <c r="AR22" i="17"/>
  <c r="AQ22" i="17"/>
  <c r="AT21" i="17"/>
  <c r="AS21" i="17"/>
  <c r="AR21" i="17"/>
  <c r="AQ21" i="17"/>
  <c r="AT20" i="17"/>
  <c r="AS20" i="17"/>
  <c r="AR20" i="17"/>
  <c r="AQ20" i="17"/>
  <c r="AT19" i="17"/>
  <c r="AS19" i="17"/>
  <c r="AR19" i="17"/>
  <c r="AQ19" i="17"/>
  <c r="AT18" i="17"/>
  <c r="AS18" i="17"/>
  <c r="AR18" i="17"/>
  <c r="AQ18" i="17"/>
  <c r="AT17" i="17"/>
  <c r="AS17" i="17"/>
  <c r="AR17" i="17"/>
  <c r="AQ17" i="17"/>
  <c r="AT16" i="17"/>
  <c r="AS16" i="17"/>
  <c r="AR16" i="17"/>
  <c r="AQ16" i="17"/>
  <c r="AT15" i="17"/>
  <c r="AS15" i="17"/>
  <c r="AR15" i="17"/>
  <c r="AQ15" i="17"/>
  <c r="AT14" i="17"/>
  <c r="AS14" i="17"/>
  <c r="AR14" i="17"/>
  <c r="AQ14" i="17"/>
  <c r="AT13" i="17"/>
  <c r="AS13" i="17"/>
  <c r="AR13" i="17"/>
  <c r="AQ13" i="17"/>
  <c r="AT12" i="17"/>
  <c r="AS12" i="17"/>
  <c r="AR12" i="17"/>
  <c r="AQ12" i="17"/>
  <c r="AT7" i="17"/>
  <c r="AS7" i="17"/>
  <c r="AR7" i="17"/>
  <c r="AQ7" i="17"/>
  <c r="AT6" i="17"/>
  <c r="AS6" i="17"/>
  <c r="AR6" i="17"/>
  <c r="AQ6" i="17"/>
  <c r="AP42" i="17"/>
  <c r="AO42" i="17"/>
  <c r="AN42" i="17"/>
  <c r="AM42" i="17"/>
  <c r="AP41" i="17"/>
  <c r="AO41" i="17"/>
  <c r="AN41" i="17"/>
  <c r="AM41" i="17"/>
  <c r="AP40" i="17"/>
  <c r="AO40" i="17"/>
  <c r="AN40" i="17"/>
  <c r="AM40" i="17"/>
  <c r="AP39" i="17"/>
  <c r="AO39" i="17"/>
  <c r="AN39" i="17"/>
  <c r="AM39" i="17"/>
  <c r="AP38" i="17"/>
  <c r="AO38" i="17"/>
  <c r="AN38" i="17"/>
  <c r="AM38" i="17"/>
  <c r="AP37" i="17"/>
  <c r="AO37" i="17"/>
  <c r="AN37" i="17"/>
  <c r="AM37" i="17"/>
  <c r="AP36" i="17"/>
  <c r="AO36" i="17"/>
  <c r="AN36" i="17"/>
  <c r="AM36" i="17"/>
  <c r="AP35" i="17"/>
  <c r="AO35" i="17"/>
  <c r="AN35" i="17"/>
  <c r="AM35" i="17"/>
  <c r="AP34" i="17"/>
  <c r="AO34" i="17"/>
  <c r="AN34" i="17"/>
  <c r="AM34" i="17"/>
  <c r="AP33" i="17"/>
  <c r="AO33" i="17"/>
  <c r="AN33" i="17"/>
  <c r="AM33" i="17"/>
  <c r="AP32" i="17"/>
  <c r="AO32" i="17"/>
  <c r="AN32" i="17"/>
  <c r="AM32" i="17"/>
  <c r="AP31" i="17"/>
  <c r="AO31" i="17"/>
  <c r="AN31" i="17"/>
  <c r="AM31" i="17"/>
  <c r="AP30" i="17"/>
  <c r="AO30" i="17"/>
  <c r="AN30" i="17"/>
  <c r="AM30" i="17"/>
  <c r="AP29" i="17"/>
  <c r="AO29" i="17"/>
  <c r="AN29" i="17"/>
  <c r="AM29" i="17"/>
  <c r="AP28" i="17"/>
  <c r="AO28" i="17"/>
  <c r="AN28" i="17"/>
  <c r="AM28" i="17"/>
  <c r="AP27" i="17"/>
  <c r="AO27" i="17"/>
  <c r="AN27" i="17"/>
  <c r="AM27" i="17"/>
  <c r="AP26" i="17"/>
  <c r="AO26" i="17"/>
  <c r="AN26" i="17"/>
  <c r="AM26" i="17"/>
  <c r="AP25" i="17"/>
  <c r="AO25" i="17"/>
  <c r="AN25" i="17"/>
  <c r="AM25" i="17"/>
  <c r="AP24" i="17"/>
  <c r="AO24" i="17"/>
  <c r="AN24" i="17"/>
  <c r="AM24" i="17"/>
  <c r="AP23" i="17"/>
  <c r="AO23" i="17"/>
  <c r="AN23" i="17"/>
  <c r="AM23" i="17"/>
  <c r="AP22" i="17"/>
  <c r="AO22" i="17"/>
  <c r="AN22" i="17"/>
  <c r="AM22" i="17"/>
  <c r="AP21" i="17"/>
  <c r="AO21" i="17"/>
  <c r="AN21" i="17"/>
  <c r="AM21" i="17"/>
  <c r="AP20" i="17"/>
  <c r="AO20" i="17"/>
  <c r="AN20" i="17"/>
  <c r="AM20" i="17"/>
  <c r="AP19" i="17"/>
  <c r="AO19" i="17"/>
  <c r="AN19" i="17"/>
  <c r="AM19" i="17"/>
  <c r="AP18" i="17"/>
  <c r="AO18" i="17"/>
  <c r="AN18" i="17"/>
  <c r="AM18" i="17"/>
  <c r="AP17" i="17"/>
  <c r="AO17" i="17"/>
  <c r="AN17" i="17"/>
  <c r="AM17" i="17"/>
  <c r="AP16" i="17"/>
  <c r="AO16" i="17"/>
  <c r="AN16" i="17"/>
  <c r="AM16" i="17"/>
  <c r="AP15" i="17"/>
  <c r="AO15" i="17"/>
  <c r="AN15" i="17"/>
  <c r="AM15" i="17"/>
  <c r="AP14" i="17"/>
  <c r="AO14" i="17"/>
  <c r="AN14" i="17"/>
  <c r="AM14" i="17"/>
  <c r="AP13" i="17"/>
  <c r="AO13" i="17"/>
  <c r="AN13" i="17"/>
  <c r="AM13" i="17"/>
  <c r="AM12" i="17"/>
  <c r="AP12" i="17"/>
  <c r="AO12" i="17"/>
  <c r="AN12" i="17"/>
  <c r="AP7" i="17"/>
  <c r="AO7" i="17"/>
  <c r="AN7" i="17"/>
  <c r="AM7" i="17"/>
  <c r="AP6" i="17"/>
  <c r="AO6" i="17"/>
  <c r="AN6" i="17"/>
  <c r="AM6" i="17"/>
  <c r="AL42" i="17"/>
  <c r="AK42" i="17"/>
  <c r="AJ42" i="17"/>
  <c r="AI42" i="17"/>
  <c r="AL41" i="17"/>
  <c r="AK41" i="17"/>
  <c r="AJ41" i="17"/>
  <c r="AI41" i="17"/>
  <c r="AL40" i="17"/>
  <c r="AK40" i="17"/>
  <c r="AJ40" i="17"/>
  <c r="AI40" i="17"/>
  <c r="AL39" i="17"/>
  <c r="AK39" i="17"/>
  <c r="AJ39" i="17"/>
  <c r="AI39" i="17"/>
  <c r="AL38" i="17"/>
  <c r="AK38" i="17"/>
  <c r="AJ38" i="17"/>
  <c r="AI38" i="17"/>
  <c r="AL37" i="17"/>
  <c r="AK37" i="17"/>
  <c r="AJ37" i="17"/>
  <c r="AI37" i="17"/>
  <c r="AL36" i="17"/>
  <c r="AK36" i="17"/>
  <c r="AJ36" i="17"/>
  <c r="AI36" i="17"/>
  <c r="AL35" i="17"/>
  <c r="AK35" i="17"/>
  <c r="AJ35" i="17"/>
  <c r="AI35" i="17"/>
  <c r="AL34" i="17"/>
  <c r="AK34" i="17"/>
  <c r="AJ34" i="17"/>
  <c r="AI34" i="17"/>
  <c r="AL33" i="17"/>
  <c r="AK33" i="17"/>
  <c r="AJ33" i="17"/>
  <c r="AI33" i="17"/>
  <c r="AL32" i="17"/>
  <c r="AK32" i="17"/>
  <c r="AJ32" i="17"/>
  <c r="AI32" i="17"/>
  <c r="AL31" i="17"/>
  <c r="AK31" i="17"/>
  <c r="AJ31" i="17"/>
  <c r="AI31" i="17"/>
  <c r="AL30" i="17"/>
  <c r="AK30" i="17"/>
  <c r="AJ30" i="17"/>
  <c r="AI30" i="17"/>
  <c r="AL29" i="17"/>
  <c r="AK29" i="17"/>
  <c r="AJ29" i="17"/>
  <c r="AI29" i="17"/>
  <c r="AL28" i="17"/>
  <c r="AK28" i="17"/>
  <c r="AJ28" i="17"/>
  <c r="AI28" i="17"/>
  <c r="AL27" i="17"/>
  <c r="AK27" i="17"/>
  <c r="AJ27" i="17"/>
  <c r="AI27" i="17"/>
  <c r="AL26" i="17"/>
  <c r="AK26" i="17"/>
  <c r="AJ26" i="17"/>
  <c r="AI26" i="17"/>
  <c r="AL25" i="17"/>
  <c r="AK25" i="17"/>
  <c r="AJ25" i="17"/>
  <c r="AI25" i="17"/>
  <c r="AL24" i="17"/>
  <c r="AK24" i="17"/>
  <c r="AJ24" i="17"/>
  <c r="AI24" i="17"/>
  <c r="AL23" i="17"/>
  <c r="AK23" i="17"/>
  <c r="AJ23" i="17"/>
  <c r="AI23" i="17"/>
  <c r="AL22" i="17"/>
  <c r="AK22" i="17"/>
  <c r="AJ22" i="17"/>
  <c r="AI22" i="17"/>
  <c r="AL21" i="17"/>
  <c r="AK21" i="17"/>
  <c r="AJ21" i="17"/>
  <c r="AI21" i="17"/>
  <c r="AL20" i="17"/>
  <c r="AK20" i="17"/>
  <c r="AJ20" i="17"/>
  <c r="AI20" i="17"/>
  <c r="AL19" i="17"/>
  <c r="AK19" i="17"/>
  <c r="AJ19" i="17"/>
  <c r="AI19" i="17"/>
  <c r="AL18" i="17"/>
  <c r="AK18" i="17"/>
  <c r="AJ18" i="17"/>
  <c r="AI18" i="17"/>
  <c r="AL17" i="17"/>
  <c r="AK17" i="17"/>
  <c r="AJ17" i="17"/>
  <c r="AI17" i="17"/>
  <c r="AL16" i="17"/>
  <c r="AK16" i="17"/>
  <c r="AJ16" i="17"/>
  <c r="AI16" i="17"/>
  <c r="AL15" i="17"/>
  <c r="AK15" i="17"/>
  <c r="AJ15" i="17"/>
  <c r="AI15" i="17"/>
  <c r="AL14" i="17"/>
  <c r="AK14" i="17"/>
  <c r="AJ14" i="17"/>
  <c r="AI14" i="17"/>
  <c r="AL13" i="17"/>
  <c r="AK13" i="17"/>
  <c r="AJ13" i="17"/>
  <c r="AI13" i="17"/>
  <c r="AL12" i="17"/>
  <c r="AK12" i="17"/>
  <c r="AJ12" i="17"/>
  <c r="AI12" i="17"/>
  <c r="AL7" i="17"/>
  <c r="AK7" i="17"/>
  <c r="AJ7" i="17"/>
  <c r="AI7" i="17"/>
  <c r="AL6" i="17"/>
  <c r="AK6" i="17"/>
  <c r="AJ6" i="17"/>
  <c r="AI6" i="17"/>
  <c r="AH42" i="17"/>
  <c r="AG42" i="17"/>
  <c r="AF42" i="17"/>
  <c r="AE42" i="17"/>
  <c r="AH41" i="17"/>
  <c r="AG41" i="17"/>
  <c r="AF41" i="17"/>
  <c r="AE41" i="17"/>
  <c r="AH40" i="17"/>
  <c r="AG40" i="17"/>
  <c r="AF40" i="17"/>
  <c r="AE40" i="17"/>
  <c r="AH39" i="17"/>
  <c r="AG39" i="17"/>
  <c r="AF39" i="17"/>
  <c r="AE39" i="17"/>
  <c r="AH38" i="17"/>
  <c r="AG38" i="17"/>
  <c r="AF38" i="17"/>
  <c r="AE38" i="17"/>
  <c r="AH37" i="17"/>
  <c r="AG37" i="17"/>
  <c r="AF37" i="17"/>
  <c r="AE37" i="17"/>
  <c r="AH36" i="17"/>
  <c r="AG36" i="17"/>
  <c r="AF36" i="17"/>
  <c r="AE36" i="17"/>
  <c r="AH35" i="17"/>
  <c r="AG35" i="17"/>
  <c r="AF35" i="17"/>
  <c r="AE35" i="17"/>
  <c r="AH34" i="17"/>
  <c r="AG34" i="17"/>
  <c r="AF34" i="17"/>
  <c r="AE34" i="17"/>
  <c r="AH33" i="17"/>
  <c r="AG33" i="17"/>
  <c r="AF33" i="17"/>
  <c r="AE33" i="17"/>
  <c r="AH32" i="17"/>
  <c r="AG32" i="17"/>
  <c r="AF32" i="17"/>
  <c r="AE32" i="17"/>
  <c r="AH31" i="17"/>
  <c r="AG31" i="17"/>
  <c r="AF31" i="17"/>
  <c r="AE31" i="17"/>
  <c r="AH30" i="17"/>
  <c r="AG30" i="17"/>
  <c r="AF30" i="17"/>
  <c r="AE30" i="17"/>
  <c r="AH29" i="17"/>
  <c r="AG29" i="17"/>
  <c r="AF29" i="17"/>
  <c r="AE29" i="17"/>
  <c r="AH28" i="17"/>
  <c r="AG28" i="17"/>
  <c r="AF28" i="17"/>
  <c r="AE28" i="17"/>
  <c r="AH27" i="17"/>
  <c r="AG27" i="17"/>
  <c r="AF27" i="17"/>
  <c r="AE27" i="17"/>
  <c r="AH26" i="17"/>
  <c r="AG26" i="17"/>
  <c r="AF26" i="17"/>
  <c r="AE26" i="17"/>
  <c r="AH25" i="17"/>
  <c r="AG25" i="17"/>
  <c r="AF25" i="17"/>
  <c r="AE25" i="17"/>
  <c r="AH24" i="17"/>
  <c r="AG24" i="17"/>
  <c r="AF24" i="17"/>
  <c r="AE24" i="17"/>
  <c r="AH23" i="17"/>
  <c r="AG23" i="17"/>
  <c r="AF23" i="17"/>
  <c r="AE23" i="17"/>
  <c r="AH22" i="17"/>
  <c r="AG22" i="17"/>
  <c r="AF22" i="17"/>
  <c r="AE22" i="17"/>
  <c r="AH21" i="17"/>
  <c r="AG21" i="17"/>
  <c r="AF21" i="17"/>
  <c r="AE21" i="17"/>
  <c r="AH20" i="17"/>
  <c r="AG20" i="17"/>
  <c r="AF20" i="17"/>
  <c r="AE20" i="17"/>
  <c r="AH19" i="17"/>
  <c r="AG19" i="17"/>
  <c r="AF19" i="17"/>
  <c r="AE19" i="17"/>
  <c r="AH18" i="17"/>
  <c r="AG18" i="17"/>
  <c r="AF18" i="17"/>
  <c r="AE18" i="17"/>
  <c r="AH17" i="17"/>
  <c r="AG17" i="17"/>
  <c r="AF17" i="17"/>
  <c r="AE17" i="17"/>
  <c r="AH16" i="17"/>
  <c r="AG16" i="17"/>
  <c r="AF16" i="17"/>
  <c r="AE16" i="17"/>
  <c r="AH15" i="17"/>
  <c r="AG15" i="17"/>
  <c r="AF15" i="17"/>
  <c r="AE15" i="17"/>
  <c r="AH14" i="17"/>
  <c r="AG14" i="17"/>
  <c r="AF14" i="17"/>
  <c r="AE14" i="17"/>
  <c r="AH13" i="17"/>
  <c r="AG13" i="17"/>
  <c r="AF13" i="17"/>
  <c r="AE13" i="17"/>
  <c r="AH12" i="17"/>
  <c r="AG12" i="17"/>
  <c r="AF12" i="17"/>
  <c r="AE12" i="17"/>
  <c r="AH7" i="17"/>
  <c r="AG7" i="17"/>
  <c r="AF7" i="17"/>
  <c r="AE7" i="17"/>
  <c r="AH6" i="17"/>
  <c r="AG6" i="17"/>
  <c r="AF6" i="17"/>
  <c r="AE6" i="17"/>
  <c r="AD42" i="17" l="1"/>
  <c r="AC42" i="17"/>
  <c r="AB42" i="17"/>
  <c r="AA42" i="17"/>
  <c r="AD41" i="17"/>
  <c r="AC41" i="17"/>
  <c r="AB41" i="17"/>
  <c r="AA41" i="17"/>
  <c r="AD40" i="17"/>
  <c r="AC40" i="17"/>
  <c r="AB40" i="17"/>
  <c r="AA40" i="17"/>
  <c r="AD39" i="17"/>
  <c r="AC39" i="17"/>
  <c r="AB39" i="17"/>
  <c r="AA39" i="17"/>
  <c r="AD38" i="17"/>
  <c r="AC38" i="17"/>
  <c r="AB38" i="17"/>
  <c r="AA38" i="17"/>
  <c r="AD37" i="17"/>
  <c r="AC37" i="17"/>
  <c r="AB37" i="17"/>
  <c r="AA37" i="17"/>
  <c r="AD36" i="17"/>
  <c r="AC36" i="17"/>
  <c r="AB36" i="17"/>
  <c r="AA36" i="17"/>
  <c r="AD35" i="17"/>
  <c r="AC35" i="17"/>
  <c r="AB35" i="17"/>
  <c r="AA35" i="17"/>
  <c r="AD34" i="17"/>
  <c r="AC34" i="17"/>
  <c r="AB34" i="17"/>
  <c r="AA34" i="17"/>
  <c r="AD33" i="17"/>
  <c r="AC33" i="17"/>
  <c r="AB33" i="17"/>
  <c r="AA33" i="17"/>
  <c r="AD32" i="17"/>
  <c r="AC32" i="17"/>
  <c r="AB32" i="17"/>
  <c r="AA32" i="17"/>
  <c r="AD31" i="17"/>
  <c r="AC31" i="17"/>
  <c r="AB31" i="17"/>
  <c r="AA31" i="17"/>
  <c r="AD30" i="17"/>
  <c r="AC30" i="17"/>
  <c r="AB30" i="17"/>
  <c r="AA30" i="17"/>
  <c r="AD29" i="17"/>
  <c r="AC29" i="17"/>
  <c r="AB29" i="17"/>
  <c r="AA29" i="17"/>
  <c r="AD28" i="17"/>
  <c r="AC28" i="17"/>
  <c r="AB28" i="17"/>
  <c r="AA28" i="17"/>
  <c r="AD27" i="17"/>
  <c r="AC27" i="17"/>
  <c r="AB27" i="17"/>
  <c r="AA27" i="17"/>
  <c r="AD26" i="17"/>
  <c r="AC26" i="17"/>
  <c r="AB26" i="17"/>
  <c r="AA26" i="17"/>
  <c r="AD25" i="17"/>
  <c r="AC25" i="17"/>
  <c r="AB25" i="17"/>
  <c r="AA25" i="17"/>
  <c r="AD24" i="17"/>
  <c r="AC24" i="17"/>
  <c r="AB24" i="17"/>
  <c r="AA24" i="17"/>
  <c r="AD23" i="17"/>
  <c r="AC23" i="17"/>
  <c r="AB23" i="17"/>
  <c r="AA23" i="17"/>
  <c r="AD22" i="17"/>
  <c r="AC22" i="17"/>
  <c r="AB22" i="17"/>
  <c r="AA22" i="17"/>
  <c r="AD21" i="17"/>
  <c r="AC21" i="17"/>
  <c r="AB21" i="17"/>
  <c r="AA21" i="17"/>
  <c r="AD20" i="17"/>
  <c r="AC20" i="17"/>
  <c r="AB20" i="17"/>
  <c r="AA20" i="17"/>
  <c r="AD19" i="17"/>
  <c r="AC19" i="17"/>
  <c r="AB19" i="17"/>
  <c r="AA19" i="17"/>
  <c r="AD18" i="17"/>
  <c r="AC18" i="17"/>
  <c r="AB18" i="17"/>
  <c r="AA18" i="17"/>
  <c r="AD17" i="17"/>
  <c r="AC17" i="17"/>
  <c r="AB17" i="17"/>
  <c r="AA17" i="17"/>
  <c r="AD16" i="17"/>
  <c r="AC16" i="17"/>
  <c r="AB16" i="17"/>
  <c r="AA16" i="17"/>
  <c r="AD15" i="17"/>
  <c r="AC15" i="17"/>
  <c r="AB15" i="17"/>
  <c r="AA15" i="17"/>
  <c r="AD14" i="17"/>
  <c r="AC14" i="17"/>
  <c r="AB14" i="17"/>
  <c r="AA14" i="17"/>
  <c r="AD13" i="17"/>
  <c r="AC13" i="17"/>
  <c r="AB13" i="17"/>
  <c r="AA13" i="17"/>
  <c r="AD12" i="17"/>
  <c r="AC12" i="17"/>
  <c r="AB12" i="17"/>
  <c r="AA12" i="17"/>
  <c r="AD7" i="17"/>
  <c r="AC7" i="17"/>
  <c r="AB7" i="17"/>
  <c r="AA7" i="17"/>
  <c r="AD6" i="17"/>
  <c r="AC6" i="17"/>
  <c r="AB6" i="17"/>
  <c r="AA6" i="17"/>
  <c r="Z42" i="17" l="1"/>
  <c r="Y42" i="17"/>
  <c r="X42" i="17"/>
  <c r="W42" i="17"/>
  <c r="Z41" i="17"/>
  <c r="Y41" i="17"/>
  <c r="X41" i="17"/>
  <c r="W41" i="17"/>
  <c r="Z40" i="17"/>
  <c r="Y40" i="17"/>
  <c r="X40" i="17"/>
  <c r="W40" i="17"/>
  <c r="Z39" i="17"/>
  <c r="Y39" i="17"/>
  <c r="X39" i="17"/>
  <c r="W39" i="17"/>
  <c r="Z38" i="17"/>
  <c r="Y38" i="17"/>
  <c r="X38" i="17"/>
  <c r="W38" i="17"/>
  <c r="Z37" i="17"/>
  <c r="Y37" i="17"/>
  <c r="X37" i="17"/>
  <c r="W37" i="17"/>
  <c r="Z36" i="17"/>
  <c r="Y36" i="17"/>
  <c r="X36" i="17"/>
  <c r="W36" i="17"/>
  <c r="Z35" i="17"/>
  <c r="Y35" i="17"/>
  <c r="X35" i="17"/>
  <c r="W35" i="17"/>
  <c r="Z34" i="17"/>
  <c r="Y34" i="17"/>
  <c r="X34" i="17"/>
  <c r="W34" i="17"/>
  <c r="Z33" i="17"/>
  <c r="Y33" i="17"/>
  <c r="X33" i="17"/>
  <c r="W33" i="17"/>
  <c r="Z32" i="17"/>
  <c r="Y32" i="17"/>
  <c r="X32" i="17"/>
  <c r="W32" i="17"/>
  <c r="Z31" i="17"/>
  <c r="Y31" i="17"/>
  <c r="X31" i="17"/>
  <c r="W31" i="17"/>
  <c r="Z30" i="17"/>
  <c r="Y30" i="17"/>
  <c r="X30" i="17"/>
  <c r="W30" i="17"/>
  <c r="Z29" i="17"/>
  <c r="Y29" i="17"/>
  <c r="X29" i="17"/>
  <c r="W29" i="17"/>
  <c r="Z28" i="17"/>
  <c r="Y28" i="17"/>
  <c r="X28" i="17"/>
  <c r="W28" i="17"/>
  <c r="Z27" i="17"/>
  <c r="Y27" i="17"/>
  <c r="X27" i="17"/>
  <c r="W27" i="17"/>
  <c r="Z26" i="17"/>
  <c r="Y26" i="17"/>
  <c r="X26" i="17"/>
  <c r="W26" i="17"/>
  <c r="Z25" i="17"/>
  <c r="Y25" i="17"/>
  <c r="X25" i="17"/>
  <c r="W25" i="17"/>
  <c r="Z24" i="17"/>
  <c r="Y24" i="17"/>
  <c r="X24" i="17"/>
  <c r="W24" i="17"/>
  <c r="Z23" i="17"/>
  <c r="Y23" i="17"/>
  <c r="X23" i="17"/>
  <c r="W23" i="17"/>
  <c r="Z22" i="17"/>
  <c r="Y22" i="17"/>
  <c r="X22" i="17"/>
  <c r="W22" i="17"/>
  <c r="Z21" i="17"/>
  <c r="Y21" i="17"/>
  <c r="X21" i="17"/>
  <c r="W21" i="17"/>
  <c r="Z20" i="17"/>
  <c r="Y20" i="17"/>
  <c r="X20" i="17"/>
  <c r="W20" i="17"/>
  <c r="Z19" i="17"/>
  <c r="Y19" i="17"/>
  <c r="X19" i="17"/>
  <c r="W19" i="17"/>
  <c r="Z18" i="17"/>
  <c r="Y18" i="17"/>
  <c r="X18" i="17"/>
  <c r="W18" i="17"/>
  <c r="Z17" i="17"/>
  <c r="Y17" i="17"/>
  <c r="X17" i="17"/>
  <c r="W17" i="17"/>
  <c r="Z16" i="17"/>
  <c r="Y16" i="17"/>
  <c r="X16" i="17"/>
  <c r="W16" i="17"/>
  <c r="Z15" i="17"/>
  <c r="Y15" i="17"/>
  <c r="X15" i="17"/>
  <c r="W15" i="17"/>
  <c r="Z14" i="17"/>
  <c r="Y14" i="17"/>
  <c r="X14" i="17"/>
  <c r="W14" i="17"/>
  <c r="Z13" i="17"/>
  <c r="Y13" i="17"/>
  <c r="X13" i="17"/>
  <c r="W13" i="17"/>
  <c r="Z12" i="17"/>
  <c r="Y12" i="17"/>
  <c r="X12" i="17"/>
  <c r="W12" i="17"/>
  <c r="Z7" i="17"/>
  <c r="Y7" i="17"/>
  <c r="X7" i="17"/>
  <c r="W7" i="17"/>
  <c r="Z6" i="17"/>
  <c r="Y6" i="17"/>
  <c r="X6" i="17"/>
  <c r="W6" i="17"/>
  <c r="V42" i="17"/>
  <c r="U42" i="17"/>
  <c r="T42" i="17"/>
  <c r="S42" i="17"/>
  <c r="V41" i="17"/>
  <c r="U41" i="17"/>
  <c r="T41" i="17"/>
  <c r="S41" i="17"/>
  <c r="V40" i="17"/>
  <c r="U40" i="17"/>
  <c r="T40" i="17"/>
  <c r="S40" i="17"/>
  <c r="V39" i="17"/>
  <c r="U39" i="17"/>
  <c r="T39" i="17"/>
  <c r="S39" i="17"/>
  <c r="V38" i="17"/>
  <c r="U38" i="17"/>
  <c r="T38" i="17"/>
  <c r="S38" i="17"/>
  <c r="V37" i="17"/>
  <c r="U37" i="17"/>
  <c r="T37" i="17"/>
  <c r="S37" i="17"/>
  <c r="V36" i="17"/>
  <c r="U36" i="17"/>
  <c r="T36" i="17"/>
  <c r="S36" i="17"/>
  <c r="V35" i="17"/>
  <c r="U35" i="17"/>
  <c r="T35" i="17"/>
  <c r="S35" i="17"/>
  <c r="V34" i="17"/>
  <c r="U34" i="17"/>
  <c r="T34" i="17"/>
  <c r="S34" i="17"/>
  <c r="V33" i="17"/>
  <c r="U33" i="17"/>
  <c r="T33" i="17"/>
  <c r="S33" i="17"/>
  <c r="V32" i="17"/>
  <c r="U32" i="17"/>
  <c r="T32" i="17"/>
  <c r="S32" i="17"/>
  <c r="V31" i="17"/>
  <c r="U31" i="17"/>
  <c r="T31" i="17"/>
  <c r="S31" i="17"/>
  <c r="V30" i="17"/>
  <c r="U30" i="17"/>
  <c r="T30" i="17"/>
  <c r="S30" i="17"/>
  <c r="V29" i="17"/>
  <c r="U29" i="17"/>
  <c r="T29" i="17"/>
  <c r="S29" i="17"/>
  <c r="V28" i="17"/>
  <c r="U28" i="17"/>
  <c r="T28" i="17"/>
  <c r="S28" i="17"/>
  <c r="V27" i="17"/>
  <c r="U27" i="17"/>
  <c r="T27" i="17"/>
  <c r="S27" i="17"/>
  <c r="V26" i="17"/>
  <c r="U26" i="17"/>
  <c r="T26" i="17"/>
  <c r="S26" i="17"/>
  <c r="V25" i="17"/>
  <c r="U25" i="17"/>
  <c r="T25" i="17"/>
  <c r="S25" i="17"/>
  <c r="V24" i="17"/>
  <c r="U24" i="17"/>
  <c r="T24" i="17"/>
  <c r="S24" i="17"/>
  <c r="V23" i="17"/>
  <c r="U23" i="17"/>
  <c r="T23" i="17"/>
  <c r="S23" i="17"/>
  <c r="V22" i="17"/>
  <c r="U22" i="17"/>
  <c r="T22" i="17"/>
  <c r="S22" i="17"/>
  <c r="V21" i="17"/>
  <c r="U21" i="17"/>
  <c r="T21" i="17"/>
  <c r="S21" i="17"/>
  <c r="V20" i="17"/>
  <c r="U20" i="17"/>
  <c r="T20" i="17"/>
  <c r="S20" i="17"/>
  <c r="V19" i="17"/>
  <c r="U19" i="17"/>
  <c r="T19" i="17"/>
  <c r="S19" i="17"/>
  <c r="V18" i="17"/>
  <c r="U18" i="17"/>
  <c r="T18" i="17"/>
  <c r="S18" i="17"/>
  <c r="V17" i="17"/>
  <c r="U17" i="17"/>
  <c r="T17" i="17"/>
  <c r="S17" i="17"/>
  <c r="V16" i="17"/>
  <c r="U16" i="17"/>
  <c r="T16" i="17"/>
  <c r="S16" i="17"/>
  <c r="V15" i="17"/>
  <c r="U15" i="17"/>
  <c r="T15" i="17"/>
  <c r="S15" i="17"/>
  <c r="V14" i="17"/>
  <c r="U14" i="17"/>
  <c r="T14" i="17"/>
  <c r="S14" i="17"/>
  <c r="V13" i="17"/>
  <c r="U13" i="17"/>
  <c r="T13" i="17"/>
  <c r="S13" i="17"/>
  <c r="V12" i="17"/>
  <c r="U12" i="17"/>
  <c r="T12" i="17"/>
  <c r="S12" i="17"/>
  <c r="V7" i="17"/>
  <c r="U7" i="17"/>
  <c r="T7" i="17"/>
  <c r="S7" i="17"/>
  <c r="V6" i="17"/>
  <c r="U6" i="17"/>
  <c r="T6" i="17"/>
  <c r="S6" i="17"/>
  <c r="R42" i="17"/>
  <c r="Q42" i="17"/>
  <c r="P42" i="17"/>
  <c r="O42" i="17"/>
  <c r="R41" i="17"/>
  <c r="Q41" i="17"/>
  <c r="P41" i="17"/>
  <c r="O41" i="17"/>
  <c r="R40" i="17"/>
  <c r="Q40" i="17"/>
  <c r="P40" i="17"/>
  <c r="O40" i="17"/>
  <c r="R39" i="17"/>
  <c r="Q39" i="17"/>
  <c r="P39" i="17"/>
  <c r="O39" i="17"/>
  <c r="R38" i="17"/>
  <c r="Q38" i="17"/>
  <c r="P38" i="17"/>
  <c r="O38" i="17"/>
  <c r="R37" i="17"/>
  <c r="Q37" i="17"/>
  <c r="P37" i="17"/>
  <c r="O37" i="17"/>
  <c r="R36" i="17"/>
  <c r="Q36" i="17"/>
  <c r="P36" i="17"/>
  <c r="O36" i="17"/>
  <c r="R35" i="17"/>
  <c r="Q35" i="17"/>
  <c r="P35" i="17"/>
  <c r="O35" i="17"/>
  <c r="R34" i="17"/>
  <c r="Q34" i="17"/>
  <c r="P34" i="17"/>
  <c r="O34" i="17"/>
  <c r="R33" i="17"/>
  <c r="Q33" i="17"/>
  <c r="P33" i="17"/>
  <c r="O33" i="17"/>
  <c r="R32" i="17"/>
  <c r="Q32" i="17"/>
  <c r="P32" i="17"/>
  <c r="O32" i="17"/>
  <c r="R31" i="17"/>
  <c r="Q31" i="17"/>
  <c r="P31" i="17"/>
  <c r="O31" i="17"/>
  <c r="R30" i="17"/>
  <c r="Q30" i="17"/>
  <c r="P30" i="17"/>
  <c r="O30" i="17"/>
  <c r="R29" i="17"/>
  <c r="Q29" i="17"/>
  <c r="P29" i="17"/>
  <c r="O29" i="17"/>
  <c r="R28" i="17"/>
  <c r="Q28" i="17"/>
  <c r="P28" i="17"/>
  <c r="O28" i="17"/>
  <c r="R27" i="17"/>
  <c r="Q27" i="17"/>
  <c r="P27" i="17"/>
  <c r="O27" i="17"/>
  <c r="R26" i="17"/>
  <c r="Q26" i="17"/>
  <c r="P26" i="17"/>
  <c r="O26" i="17"/>
  <c r="R25" i="17"/>
  <c r="Q25" i="17"/>
  <c r="P25" i="17"/>
  <c r="O25" i="17"/>
  <c r="R24" i="17"/>
  <c r="Q24" i="17"/>
  <c r="P24" i="17"/>
  <c r="O24" i="17"/>
  <c r="R23" i="17"/>
  <c r="Q23" i="17"/>
  <c r="P23" i="17"/>
  <c r="O23" i="17"/>
  <c r="R22" i="17"/>
  <c r="Q22" i="17"/>
  <c r="P22" i="17"/>
  <c r="O22" i="17"/>
  <c r="R21" i="17"/>
  <c r="Q21" i="17"/>
  <c r="P21" i="17"/>
  <c r="O21" i="17"/>
  <c r="R20" i="17"/>
  <c r="Q20" i="17"/>
  <c r="P20" i="17"/>
  <c r="O20" i="17"/>
  <c r="R19" i="17"/>
  <c r="Q19" i="17"/>
  <c r="P19" i="17"/>
  <c r="O19" i="17"/>
  <c r="R18" i="17"/>
  <c r="Q18" i="17"/>
  <c r="P18" i="17"/>
  <c r="O18" i="17"/>
  <c r="R17" i="17"/>
  <c r="Q17" i="17"/>
  <c r="P17" i="17"/>
  <c r="O17" i="17"/>
  <c r="R16" i="17"/>
  <c r="Q16" i="17"/>
  <c r="P16" i="17"/>
  <c r="O16" i="17"/>
  <c r="R15" i="17"/>
  <c r="Q15" i="17"/>
  <c r="P15" i="17"/>
  <c r="O15" i="17"/>
  <c r="R14" i="17"/>
  <c r="Q14" i="17"/>
  <c r="P14" i="17"/>
  <c r="O14" i="17"/>
  <c r="R13" i="17"/>
  <c r="Q13" i="17"/>
  <c r="P13" i="17"/>
  <c r="O13" i="17"/>
  <c r="R12" i="17"/>
  <c r="Q12" i="17"/>
  <c r="P12" i="17"/>
  <c r="O12" i="17"/>
  <c r="R7" i="17"/>
  <c r="Q7" i="17"/>
  <c r="P7" i="17"/>
  <c r="O7" i="17"/>
  <c r="R6" i="17"/>
  <c r="Q6" i="17"/>
  <c r="P6" i="17"/>
  <c r="O6" i="17"/>
  <c r="N42" i="17" l="1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N12" i="17"/>
  <c r="M12" i="17"/>
  <c r="L12" i="17"/>
  <c r="K12" i="17"/>
  <c r="E10" i="17"/>
  <c r="D10" i="17"/>
  <c r="D8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C28" i="17" s="1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J12" i="17"/>
  <c r="I12" i="17"/>
  <c r="H12" i="17"/>
  <c r="G12" i="17"/>
  <c r="F9" i="17"/>
  <c r="F8" i="17"/>
  <c r="F7" i="17"/>
  <c r="C7" i="17"/>
  <c r="F34" i="17"/>
  <c r="F10" i="17"/>
  <c r="C10" i="17"/>
  <c r="BB43" i="17"/>
  <c r="BA43" i="17"/>
  <c r="AZ43" i="17"/>
  <c r="AY43" i="17"/>
  <c r="AX43" i="17"/>
  <c r="AW43" i="17"/>
  <c r="AV43" i="17"/>
  <c r="AU43" i="17"/>
  <c r="AT43" i="17"/>
  <c r="AS43" i="17"/>
  <c r="AR43" i="17"/>
  <c r="AQ43" i="17"/>
  <c r="AP43" i="17"/>
  <c r="AO43" i="17"/>
  <c r="AN43" i="17"/>
  <c r="AM43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J6" i="17"/>
  <c r="F6" i="17" s="1"/>
  <c r="I6" i="17"/>
  <c r="H6" i="17"/>
  <c r="D6" i="17" s="1"/>
  <c r="G6" i="17"/>
  <c r="C6" i="17" s="1"/>
  <c r="E18" i="17" l="1"/>
  <c r="E28" i="17"/>
  <c r="F18" i="17"/>
  <c r="F32" i="17"/>
  <c r="F40" i="17"/>
  <c r="F42" i="17"/>
  <c r="F12" i="17"/>
  <c r="C16" i="17"/>
  <c r="C20" i="17"/>
  <c r="C24" i="17"/>
  <c r="C32" i="17"/>
  <c r="C36" i="17"/>
  <c r="C40" i="17"/>
  <c r="D14" i="17"/>
  <c r="D18" i="17"/>
  <c r="D22" i="17"/>
  <c r="D26" i="17"/>
  <c r="D30" i="17"/>
  <c r="D34" i="17"/>
  <c r="D38" i="17"/>
  <c r="D42" i="17"/>
  <c r="E16" i="17"/>
  <c r="E20" i="17"/>
  <c r="E24" i="17"/>
  <c r="E32" i="17"/>
  <c r="E36" i="17"/>
  <c r="E40" i="17"/>
  <c r="F14" i="17"/>
  <c r="F22" i="17"/>
  <c r="F26" i="17"/>
  <c r="F30" i="17"/>
  <c r="F38" i="17"/>
  <c r="E13" i="17"/>
  <c r="C12" i="17"/>
  <c r="C17" i="17"/>
  <c r="C25" i="17"/>
  <c r="C33" i="17"/>
  <c r="C41" i="17"/>
  <c r="D19" i="17"/>
  <c r="D27" i="17"/>
  <c r="D35" i="17"/>
  <c r="E17" i="17"/>
  <c r="E25" i="17"/>
  <c r="E33" i="17"/>
  <c r="E41" i="17"/>
  <c r="F19" i="17"/>
  <c r="F31" i="17"/>
  <c r="C13" i="17"/>
  <c r="C21" i="17"/>
  <c r="C29" i="17"/>
  <c r="C37" i="17"/>
  <c r="D15" i="17"/>
  <c r="D23" i="17"/>
  <c r="D31" i="17"/>
  <c r="D39" i="17"/>
  <c r="E21" i="17"/>
  <c r="E29" i="17"/>
  <c r="E37" i="17"/>
  <c r="F15" i="17"/>
  <c r="F23" i="17"/>
  <c r="F27" i="17"/>
  <c r="F35" i="17"/>
  <c r="F39" i="17"/>
  <c r="E22" i="17"/>
  <c r="E42" i="17"/>
  <c r="E30" i="17"/>
  <c r="E34" i="17"/>
  <c r="F16" i="17"/>
  <c r="F24" i="17"/>
  <c r="F28" i="17"/>
  <c r="F36" i="17"/>
  <c r="E12" i="17"/>
  <c r="E15" i="17"/>
  <c r="E19" i="17"/>
  <c r="E23" i="17"/>
  <c r="E27" i="17"/>
  <c r="E31" i="17"/>
  <c r="E35" i="17"/>
  <c r="E39" i="17"/>
  <c r="F13" i="17"/>
  <c r="F17" i="17"/>
  <c r="F21" i="17"/>
  <c r="F25" i="17"/>
  <c r="F29" i="17"/>
  <c r="F33" i="17"/>
  <c r="F37" i="17"/>
  <c r="F41" i="17"/>
  <c r="E14" i="17"/>
  <c r="E26" i="17"/>
  <c r="E38" i="17"/>
  <c r="F20" i="17"/>
  <c r="E6" i="17"/>
  <c r="E7" i="17"/>
  <c r="E9" i="17"/>
  <c r="C15" i="17"/>
  <c r="C19" i="17"/>
  <c r="C23" i="17"/>
  <c r="C27" i="17"/>
  <c r="C31" i="17"/>
  <c r="C35" i="17"/>
  <c r="C39" i="17"/>
  <c r="D17" i="17"/>
  <c r="D21" i="17"/>
  <c r="D25" i="17"/>
  <c r="D29" i="17"/>
  <c r="D33" i="17"/>
  <c r="D37" i="17"/>
  <c r="D41" i="17"/>
  <c r="M43" i="17"/>
  <c r="C9" i="17"/>
  <c r="C8" i="17"/>
  <c r="D7" i="17"/>
  <c r="D12" i="17"/>
  <c r="C14" i="17"/>
  <c r="C18" i="17"/>
  <c r="C22" i="17"/>
  <c r="C26" i="17"/>
  <c r="C30" i="17"/>
  <c r="C34" i="17"/>
  <c r="C38" i="17"/>
  <c r="C42" i="17"/>
  <c r="D16" i="17"/>
  <c r="D20" i="17"/>
  <c r="D24" i="17"/>
  <c r="D28" i="17"/>
  <c r="D32" i="17"/>
  <c r="D36" i="17"/>
  <c r="D40" i="17"/>
  <c r="L43" i="17"/>
  <c r="K43" i="17"/>
  <c r="D13" i="17"/>
  <c r="D9" i="17"/>
  <c r="E8" i="17"/>
  <c r="N43" i="17"/>
  <c r="I43" i="17"/>
  <c r="H43" i="17"/>
  <c r="J43" i="17"/>
  <c r="G43" i="17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F43" i="17" l="1"/>
  <c r="E43" i="17"/>
  <c r="C43" i="17"/>
  <c r="D43" i="17"/>
</calcChain>
</file>

<file path=xl/comments1.xml><?xml version="1.0" encoding="utf-8"?>
<comments xmlns="http://schemas.openxmlformats.org/spreadsheetml/2006/main">
  <authors>
    <author>Dorian</author>
    <author>Dorian Dyankov</author>
  </authors>
  <commentList>
    <comment ref="BR21" authorId="0">
      <text>
        <r>
          <rPr>
            <b/>
            <sz val="9"/>
            <color indexed="81"/>
            <rFont val="Tahoma"/>
            <family val="2"/>
            <charset val="204"/>
          </rPr>
          <t>Dorian:</t>
        </r>
        <r>
          <rPr>
            <sz val="9"/>
            <color indexed="81"/>
            <rFont val="Tahoma"/>
            <family val="2"/>
            <charset val="204"/>
          </rPr>
          <t xml:space="preserve">
Дробният остатък се занулява, тъй като квотата е цяло число и тя е изпълнена докрай.</t>
        </r>
      </text>
    </comment>
    <comment ref="BS21" authorId="0">
      <text>
        <r>
          <rPr>
            <b/>
            <sz val="9"/>
            <color indexed="81"/>
            <rFont val="Tahoma"/>
            <family val="2"/>
            <charset val="204"/>
          </rPr>
          <t>Dorian:</t>
        </r>
        <r>
          <rPr>
            <sz val="9"/>
            <color indexed="81"/>
            <rFont val="Tahoma"/>
            <family val="2"/>
            <charset val="204"/>
          </rPr>
          <t xml:space="preserve">
Прехвърлянето е до квотата от решениято за цени.</t>
        </r>
      </text>
    </comment>
    <comment ref="BU21" authorId="0">
      <text>
        <r>
          <rPr>
            <b/>
            <sz val="9"/>
            <color indexed="81"/>
            <rFont val="Tahoma"/>
            <family val="2"/>
            <charset val="204"/>
          </rPr>
          <t>Dorian:</t>
        </r>
        <r>
          <rPr>
            <sz val="9"/>
            <color indexed="81"/>
            <rFont val="Tahoma"/>
            <family val="2"/>
            <charset val="204"/>
          </rPr>
          <t xml:space="preserve">
Прехвърлянето е до квотата от решениято за цени.</t>
        </r>
      </text>
    </comment>
    <comment ref="CK21" authorId="1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До размера на квотата от ценовото решение</t>
        </r>
      </text>
    </comment>
    <comment ref="BR25" authorId="1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Квотата е изпълнена докрай и дробният остатък се занулява за следващия период.</t>
        </r>
      </text>
    </comment>
    <comment ref="BS25" authorId="0">
      <text>
        <r>
          <rPr>
            <b/>
            <sz val="9"/>
            <color indexed="81"/>
            <rFont val="Tahoma"/>
            <family val="2"/>
            <charset val="204"/>
          </rPr>
          <t>Dorian:</t>
        </r>
        <r>
          <rPr>
            <sz val="9"/>
            <color indexed="81"/>
            <rFont val="Tahoma"/>
            <family val="2"/>
            <charset val="204"/>
          </rPr>
          <t xml:space="preserve">
Прехвърлянето е до квотата от решениято за цени.</t>
        </r>
      </text>
    </comment>
    <comment ref="BU25" authorId="0">
      <text>
        <r>
          <rPr>
            <b/>
            <sz val="9"/>
            <color indexed="81"/>
            <rFont val="Tahoma"/>
            <family val="2"/>
            <charset val="204"/>
          </rPr>
          <t>Dorian:</t>
        </r>
        <r>
          <rPr>
            <sz val="9"/>
            <color indexed="81"/>
            <rFont val="Tahoma"/>
            <family val="2"/>
            <charset val="204"/>
          </rPr>
          <t xml:space="preserve">
Прехвърлянето е до квотата от решениято за цени.</t>
        </r>
      </text>
    </comment>
    <comment ref="CK25" authorId="1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До размера на квотата от ценовото решение</t>
        </r>
      </text>
    </comment>
  </commentList>
</comments>
</file>

<file path=xl/comments2.xml><?xml version="1.0" encoding="utf-8"?>
<comments xmlns="http://schemas.openxmlformats.org/spreadsheetml/2006/main">
  <authors>
    <author>Dorian Dyankov</author>
  </authors>
  <commentList>
    <comment ref="BG47" authorId="0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Няма дробен остатък за следващия период на сертификация, тъй като квотата е изпълнена докрай.</t>
        </r>
      </text>
    </comment>
    <comment ref="BH47" authorId="0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До размера на квотата, като остатъкът до нея е разпределен пропорционално между ЕПМ и ДЕ.</t>
        </r>
      </text>
    </comment>
    <comment ref="BJ47" authorId="0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До размера на квотата, като остатъкът до нея е разпределен пропорционално между ЕПМ и ДЕ.</t>
        </r>
      </text>
    </comment>
    <comment ref="CC47" authorId="0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Няма дробен остатък за следващия период на сертификация, тъй като квотата е изпълнена докрай.</t>
        </r>
      </text>
    </comment>
    <comment ref="CD47" authorId="0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До размера на квотата, като остатъкът до нея е разпределен пропорционално между ЕПМ и ДЕ.</t>
        </r>
      </text>
    </comment>
    <comment ref="CF47" authorId="0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До размера на квотата, като остатъкът до нея е разпределен пропорционално между ЕПМ и ДЕ.</t>
        </r>
      </text>
    </comment>
  </commentList>
</comments>
</file>

<file path=xl/comments3.xml><?xml version="1.0" encoding="utf-8"?>
<comments xmlns="http://schemas.openxmlformats.org/spreadsheetml/2006/main">
  <authors>
    <author>Dorian Dyankov</author>
  </authors>
  <commentList>
    <comment ref="BG45" authorId="0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Няма дробен остатък за следващия период на сертификация, тъй като квотата е изпълнена докрай.</t>
        </r>
      </text>
    </comment>
    <comment ref="BH45" authorId="0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До размера на квотата</t>
        </r>
      </text>
    </comment>
    <comment ref="BJ45" authorId="0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До размера на квотата.</t>
        </r>
      </text>
    </comment>
    <comment ref="CK45" authorId="0">
      <text>
        <r>
          <rPr>
            <b/>
            <sz val="9"/>
            <color indexed="81"/>
            <rFont val="Tahoma"/>
            <family val="2"/>
            <charset val="204"/>
          </rPr>
          <t>Dorian Dyankov:</t>
        </r>
        <r>
          <rPr>
            <sz val="9"/>
            <color indexed="81"/>
            <rFont val="Tahoma"/>
            <family val="2"/>
            <charset val="204"/>
          </rPr>
          <t xml:space="preserve">
До размера на квотата</t>
        </r>
      </text>
    </comment>
  </commentList>
</comments>
</file>

<file path=xl/comments4.xml><?xml version="1.0" encoding="utf-8"?>
<comments xmlns="http://schemas.openxmlformats.org/spreadsheetml/2006/main">
  <authors>
    <author>Dorian</author>
  </authors>
  <commentList>
    <comment ref="BS20" authorId="0">
      <text>
        <r>
          <rPr>
            <b/>
            <sz val="9"/>
            <color indexed="81"/>
            <rFont val="Tahoma"/>
            <family val="2"/>
            <charset val="204"/>
          </rPr>
          <t>Dorian:</t>
        </r>
        <r>
          <rPr>
            <sz val="9"/>
            <color indexed="81"/>
            <rFont val="Tahoma"/>
            <family val="2"/>
            <charset val="204"/>
          </rPr>
          <t xml:space="preserve">
Нямат утвърдена преференциална цена за периода от 1.7.2023 г. до 30.6.2024 г.</t>
        </r>
      </text>
    </comment>
    <comment ref="BU20" authorId="0">
      <text>
        <r>
          <rPr>
            <b/>
            <sz val="9"/>
            <color indexed="81"/>
            <rFont val="Tahoma"/>
            <family val="2"/>
            <charset val="204"/>
          </rPr>
          <t>Dorian:</t>
        </r>
        <r>
          <rPr>
            <sz val="9"/>
            <color indexed="81"/>
            <rFont val="Tahoma"/>
            <family val="2"/>
            <charset val="204"/>
          </rPr>
          <t xml:space="preserve">
Нямат утвърдена преференциална цена за периода от 1.7.2023 г. до 30.6.2024 г.</t>
        </r>
      </text>
    </comment>
    <comment ref="CK20" authorId="0">
      <text>
        <r>
          <rPr>
            <b/>
            <sz val="9"/>
            <color indexed="81"/>
            <rFont val="Tahoma"/>
            <family val="2"/>
            <charset val="204"/>
          </rPr>
          <t>Dorian:</t>
        </r>
        <r>
          <rPr>
            <sz val="9"/>
            <color indexed="81"/>
            <rFont val="Tahoma"/>
            <family val="2"/>
            <charset val="204"/>
          </rPr>
          <t xml:space="preserve">
Нямат утвърдена преференциална цена за периода от 1.7.2023 г. до 30.6.2024 г.</t>
        </r>
      </text>
    </comment>
  </commentList>
</comments>
</file>

<file path=xl/comments5.xml><?xml version="1.0" encoding="utf-8"?>
<comments xmlns="http://schemas.openxmlformats.org/spreadsheetml/2006/main">
  <authors>
    <author>Dorian</author>
  </authors>
  <commentList>
    <comment ref="BS20" authorId="0">
      <text>
        <r>
          <rPr>
            <b/>
            <sz val="9"/>
            <color indexed="81"/>
            <rFont val="Tahoma"/>
            <charset val="1"/>
          </rPr>
          <t>Dorian:</t>
        </r>
        <r>
          <rPr>
            <sz val="9"/>
            <color indexed="81"/>
            <rFont val="Tahoma"/>
            <charset val="1"/>
          </rPr>
          <t xml:space="preserve">
Нямат утвърдена преференциална цена за периода от 1.7.2023 г. до 30.6.2024 г.</t>
        </r>
      </text>
    </comment>
    <comment ref="BU20" authorId="0">
      <text>
        <r>
          <rPr>
            <b/>
            <sz val="9"/>
            <color indexed="81"/>
            <rFont val="Tahoma"/>
            <charset val="1"/>
          </rPr>
          <t>Dorian:</t>
        </r>
        <r>
          <rPr>
            <sz val="9"/>
            <color indexed="81"/>
            <rFont val="Tahoma"/>
            <charset val="1"/>
          </rPr>
          <t xml:space="preserve">
Нямат утвърдена преференциална цена за периода от 1.7.2023 г. до 30.6.2024 г.</t>
        </r>
      </text>
    </comment>
    <comment ref="CK20" authorId="0">
      <text>
        <r>
          <rPr>
            <b/>
            <sz val="9"/>
            <color indexed="81"/>
            <rFont val="Tahoma"/>
            <charset val="1"/>
          </rPr>
          <t>Dorian:</t>
        </r>
        <r>
          <rPr>
            <sz val="9"/>
            <color indexed="81"/>
            <rFont val="Tahoma"/>
            <charset val="1"/>
          </rPr>
          <t xml:space="preserve">
Нямат утвърдена преференциална цена за периода от 1.7.2023 г. до 30.6.2024 г.</t>
        </r>
      </text>
    </comment>
  </commentList>
</comments>
</file>

<file path=xl/comments6.xml><?xml version="1.0" encoding="utf-8"?>
<comments xmlns="http://schemas.openxmlformats.org/spreadsheetml/2006/main">
  <authors>
    <author>Dorian Dyankov</author>
  </authors>
  <commentList>
    <comment ref="AJ41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ТГ3 - 24.6.1993 г.
ТГ4 - 28.4.1958 г.</t>
        </r>
      </text>
    </comment>
  </commentList>
</comments>
</file>

<file path=xl/comments7.xml><?xml version="1.0" encoding="utf-8"?>
<comments xmlns="http://schemas.openxmlformats.org/spreadsheetml/2006/main">
  <authors>
    <author>Dorian Dyankov</author>
  </authors>
  <commentList>
    <comment ref="AJ41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ТГ3 - 24.6.1993 г.
ТГ4 - 28.4.1958 г.</t>
        </r>
      </text>
    </comment>
  </commentList>
</comments>
</file>

<file path=xl/comments8.xml><?xml version="1.0" encoding="utf-8"?>
<comments xmlns="http://schemas.openxmlformats.org/spreadsheetml/2006/main">
  <authors>
    <author>Dorian Dyankov</author>
  </authors>
  <commentList>
    <comment ref="AJ41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ТГ3 - 24.6.1993 г.
ТГ4 - 28.4.1958 г.
Поради това, че в колоните на инсталация №3 се записват данните на ДВГ-3, то в колоните на инсталация №4 се записват даните на ТГ-3 или ТГ-4 (според ситуацията).</t>
        </r>
      </text>
    </comment>
  </commentList>
</comments>
</file>

<file path=xl/sharedStrings.xml><?xml version="1.0" encoding="utf-8"?>
<sst xmlns="http://schemas.openxmlformats.org/spreadsheetml/2006/main" count="20197" uniqueCount="2282">
  <si>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</si>
  <si>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</si>
  <si>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</si>
  <si>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</si>
  <si>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</si>
  <si>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</si>
  <si>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</si>
  <si>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</si>
  <si>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</si>
  <si>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</si>
  <si>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</si>
  <si>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</si>
  <si>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</si>
  <si>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</si>
  <si>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</si>
  <si>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</si>
  <si>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</si>
  <si>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</si>
  <si>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</si>
  <si>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</si>
  <si>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</si>
  <si>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</si>
  <si>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</si>
  <si>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</si>
  <si>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</si>
  <si>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</si>
  <si>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</si>
  <si>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</si>
  <si>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</si>
  <si>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</si>
  <si>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</si>
  <si>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</si>
  <si>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</si>
  <si>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</si>
  <si>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</si>
  <si>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</si>
  <si>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</si>
  <si>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</si>
  <si>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</si>
  <si>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</si>
  <si>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</si>
  <si>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</si>
  <si>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</si>
  <si>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</si>
  <si>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</si>
  <si>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Топлофикационна към оранжерийни обекти</t>
  </si>
  <si>
    <t>Столична</t>
  </si>
  <si>
    <t>Разград</t>
  </si>
  <si>
    <t>гр. Разград</t>
  </si>
  <si>
    <t>ТЕЦ "Разград"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</si>
  <si>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</si>
  <si>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</si>
  <si>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</si>
  <si>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</si>
  <si>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</si>
  <si>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ТЕЦ „Младост”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</si>
  <si>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</si>
  <si>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</si>
  <si>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</si>
  <si>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</si>
  <si>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</si>
  <si>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</si>
  <si>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</si>
  <si>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</si>
  <si>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</si>
  <si>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</si>
  <si>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</si>
  <si>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</si>
  <si>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</si>
  <si>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</si>
  <si>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Бургас</t>
  </si>
  <si>
    <t>гр. Бургас</t>
  </si>
  <si>
    <t>ТЕЦ "Бургас"</t>
  </si>
  <si>
    <t>„Веолия Енерджи Варна“ ЕАД</t>
  </si>
  <si>
    <t>Варна</t>
  </si>
  <si>
    <t>гр. Варна</t>
  </si>
  <si>
    <t>ТЕЦ "Веолия Енерджи Варна"</t>
  </si>
  <si>
    <t>„Димитър Маджаров – 2” ЕООД</t>
  </si>
  <si>
    <t>ТЕЦ "Маджаров"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</si>
  <si>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</si>
  <si>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</si>
  <si>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</si>
  <si>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</si>
  <si>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</si>
  <si>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</si>
  <si>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„Овердрайв” АД</t>
  </si>
  <si>
    <t>ТЕЦ „Овердрайв Тюнинг Център”</t>
  </si>
  <si>
    <t>„Овергаз Мрежи“ ЕАД</t>
  </si>
  <si>
    <t>ЛОЦ „Овча купел”</t>
  </si>
  <si>
    <t>Пазарджик</t>
  </si>
  <si>
    <t>с. Братаница</t>
  </si>
  <si>
    <t>Топлофикационна към здравно заведение</t>
  </si>
  <si>
    <t>„Топлофикация – Перник” АД</t>
  </si>
  <si>
    <t>Перник</t>
  </si>
  <si>
    <t>гр. Перник</t>
  </si>
  <si>
    <t>ТЕЦ "Република"</t>
  </si>
  <si>
    <t>Плевен</t>
  </si>
  <si>
    <t>гр. Плевен</t>
  </si>
  <si>
    <t>ТЕЦ „Плевен”</t>
  </si>
  <si>
    <t>„Топлофикация София” ЕАД</t>
  </si>
  <si>
    <t>ТЕЦ „София”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</si>
  <si>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</si>
  <si>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</si>
  <si>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</si>
  <si>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</si>
  <si>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</si>
  <si>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„Брикел” ЕАД</t>
  </si>
  <si>
    <t>Гълъбово</t>
  </si>
  <si>
    <t>гр. Гълъбово</t>
  </si>
  <si>
    <t>ТЕЦ към „Брикел” ЕАД</t>
  </si>
  <si>
    <t>ТЕЦ „Сливен”</t>
  </si>
  <si>
    <t>Девня</t>
  </si>
  <si>
    <t>гр. Девня</t>
  </si>
  <si>
    <t>ТЕЦ "Девен"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</si>
  <si>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</si>
  <si>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</si>
  <si>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</si>
  <si>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</si>
  <si>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</si>
  <si>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</si>
  <si>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</si>
  <si>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</si>
  <si>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</si>
  <si>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</si>
  <si>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</si>
  <si>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</si>
  <si>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</si>
  <si>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</si>
  <si>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</si>
  <si>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</si>
  <si>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„Декотекс” АД</t>
  </si>
  <si>
    <t>ТЕЦ "Декотекс"</t>
  </si>
  <si>
    <t>15% от Инв. кредит - ЕБВР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</si>
  <si>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</si>
  <si>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</si>
  <si>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</si>
  <si>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</si>
  <si>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</si>
  <si>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Русе</t>
  </si>
  <si>
    <t>гр. Русе</t>
  </si>
  <si>
    <t>ТЕЦ „Русе-Изток”</t>
  </si>
  <si>
    <t>ТЕЦ „София изток”</t>
  </si>
  <si>
    <t>ЧЗП „Румяна Величкова”</t>
  </si>
  <si>
    <t>ТЕЦ "Оранжерия Трудовец"</t>
  </si>
  <si>
    <t>Ботевград</t>
  </si>
  <si>
    <t>с.  Трудовец</t>
  </si>
  <si>
    <t>„Оранжерии Гимел II“ EOOД</t>
  </si>
  <si>
    <t>ТЕЦ „Оранжерия Левски“</t>
  </si>
  <si>
    <t>Левски</t>
  </si>
  <si>
    <t>гр. Левски</t>
  </si>
  <si>
    <t>„Когрийн“ ООД</t>
  </si>
  <si>
    <t>Първомай</t>
  </si>
  <si>
    <t>гр. Първомай</t>
  </si>
  <si>
    <t>ТЕЦ „Когенерационна централа 6,66 MW”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</si>
  <si>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</si>
  <si>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</si>
  <si>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</si>
  <si>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</si>
  <si>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>ДЯЛ НЕТНА ЕЕ ОТ ВЕКП ПОДАДЕНА ПО ЕРМ</t>
  </si>
  <si>
    <t xml:space="preserve"> ОБЩ БРОЙ СП</t>
  </si>
  <si>
    <t xml:space="preserve">ВАЛИДНОСТ НА СП </t>
  </si>
  <si>
    <t xml:space="preserve">СТАТУС НА СП </t>
  </si>
  <si>
    <t>ТЕЦ "Оранжерии Кресна"</t>
  </si>
  <si>
    <t>Кресна</t>
  </si>
  <si>
    <t>гр. Кресна</t>
  </si>
  <si>
    <t>„Юлико – Евротрейд” ЕООД</t>
  </si>
  <si>
    <t>ТЕЦ "Стамболийски"</t>
  </si>
  <si>
    <t>Стамболийски</t>
  </si>
  <si>
    <t>гр. Стамболийски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</si>
  <si>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</si>
  <si>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</si>
  <si>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</si>
  <si>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</si>
  <si>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</si>
  <si>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</si>
  <si>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</si>
  <si>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</si>
  <si>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</si>
  <si>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гр. Нови Искър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</si>
  <si>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</si>
  <si>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</si>
  <si>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</si>
  <si>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</si>
  <si>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</si>
  <si>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</si>
  <si>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</si>
  <si>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„ТЕЦ Горна Оряховица“ ЕАД</t>
  </si>
  <si>
    <t>Г. Оряховица</t>
  </si>
  <si>
    <t>гр. Г. Оряховица</t>
  </si>
  <si>
    <t>ТЕЦ "Горна Оряховица"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</si>
  <si>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</si>
  <si>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</si>
  <si>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</si>
  <si>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</si>
  <si>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</si>
  <si>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</si>
  <si>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ИЗДАДЕНИ / ПРЕХВЪРЛЕНИ СП ЗА ПОДАДЕНАТА ОБЩО ЕЕ ПО ЕПМ, ЕРМ И ДЕ</t>
  </si>
  <si>
    <t>ДЕ до 1 бр. търг. рег. в ЕСО и 2 бр. клиенти</t>
  </si>
  <si>
    <t>Бобов дол</t>
  </si>
  <si>
    <t>ТЕЦ "Бобов дол"</t>
  </si>
  <si>
    <t>с. Големо село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</si>
  <si>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</si>
  <si>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</si>
  <si>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</si>
  <si>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</si>
  <si>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</si>
  <si>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</si>
  <si>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</si>
  <si>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</si>
  <si>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</si>
  <si>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 xml:space="preserve">        №1                                        ДВГ/ГТ или ТГ                    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</si>
  <si>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</si>
  <si>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</si>
  <si>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</si>
  <si>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</si>
  <si>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</si>
  <si>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</si>
  <si>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</si>
  <si>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</si>
  <si>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</si>
  <si>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</si>
  <si>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t>„Нова Пауър“ ЕООД</t>
  </si>
  <si>
    <t>„Енергиен Център ЗЕБРА“ ЕООД</t>
  </si>
  <si>
    <t>„Топлофикация – Разград” АД</t>
  </si>
  <si>
    <t>ТЕЦ "Енергиен Център Зебра"</t>
  </si>
  <si>
    <t>Дружество и/или централа</t>
  </si>
  <si>
    <t>Комбинирана ТЕ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</si>
  <si>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</si>
  <si>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</si>
  <si>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</si>
  <si>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</si>
  <si>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</si>
  <si>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</si>
  <si>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</si>
  <si>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</si>
  <si>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</si>
  <si>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</si>
  <si>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</si>
  <si>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</si>
  <si>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ОБЩО за централата през годината</t>
  </si>
  <si>
    <t>Потребена ТЕ</t>
  </si>
  <si>
    <t>Издадени сертификати</t>
  </si>
  <si>
    <t>Сертификати без компенсация</t>
  </si>
  <si>
    <t>Бр.</t>
  </si>
  <si>
    <t>ОБЩО за всички централи през годината</t>
  </si>
  <si>
    <t>„Топлоф. София” ЕАД - ТЕЦ "София"</t>
  </si>
  <si>
    <t>„Топлоф. София” ЕАД - ТЕЦ "София-Изток"</t>
  </si>
  <si>
    <t>ОБЩО СЕРТИФИКАТИ ЗА ПРОИЗХОД (СП)</t>
  </si>
  <si>
    <t xml:space="preserve"> ОКОНЧАТЕЛЕН БРОЙ ПРЕХВЪРЛЕНИ СП</t>
  </si>
  <si>
    <t xml:space="preserve"> БРОЙ ПРЕХВЪР- ЛЕНИ СП</t>
  </si>
  <si>
    <t>ОБОБЩЕНА ТАБЛИЦА С НЯКОЛКО ХАРАКТЕРНИ ПАРАМЕТЪРА ОТ МЕСЕЧНИТЕ РЕГИСТРИ НА  СЕРТИФИКАТИТЕ ЗА ПРОИЗХОД НА ЕЛЕКТРИЧЕСКА ЕНЕРГИЯ</t>
  </si>
  <si>
    <t>БРОЙ ПРЕХВЪРЛЕ- НИ СП СЪГЛ. ЧЛ. 163б,   АЛ. 5 ОТ ЗЕ</t>
  </si>
  <si>
    <t>БРОЙ ПРЕХВЪРЛЕ- НИ СП СЪГЛ. ЧЛ. 163б,   АЛ. 6 ОТ ЗЕ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</si>
  <si>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500 kW</t>
    </r>
  </si>
  <si>
    <t>СЕРТИФИКАТИ ЗА ПРОИЗХОД (СП): ПО ЧЛ.119, АЛ.1, Т.1 ОТ ЗЕ; ПО ЧЛ. 119, АЛ.2 ОТ ЗЕ; И БЕЗ УТВЪРДЕНА ПРЕФЕРЕНЦИАЛНА ЦЕНА - ИЗДАВАНЕ/ПРЕХВЪРЛЯНЕ</t>
  </si>
  <si>
    <t xml:space="preserve">ДЯЛ НЕТНА ЕЕ ОТ ВЕКП ПОДАДЕНА ПО ЕПМ     </t>
  </si>
  <si>
    <t>НАИМЕНОВАНИЕ И/ИЛИ БРОЙ ДРУЖЕСТВА, НА КОИТО СЕ ПРЕХВЪРЛЯТ  СП ЗА НЕТНИТЕ КОЛИЧЕСТВА ЕЕ ОТ ВЕКП: ПО ЧЛ.119, АЛ.1, Т.1; ПО ЧЛ. 119, АЛ. 2; И БЕЗ ПРЕФЕРЕНЦИАЛНА ЦЕНА</t>
  </si>
  <si>
    <t>ДЯЛ НЕТНА ЕЕ ОТ ВЕКП ПОДАДЕНА ПО ЕПМ, ЕРМ ИЛИ ДЕ</t>
  </si>
  <si>
    <t>УНИКАЛНИ ИДЕНТИФИКАЦИОННИ НОМЕРА НА ПРЕХВЪРЛЕНИТЕ СП</t>
  </si>
  <si>
    <t>Е-ЗСК-3</t>
  </si>
  <si>
    <t>Е-ЗСК-10</t>
  </si>
  <si>
    <t>Е-ЗСК-32</t>
  </si>
  <si>
    <t>Е-ЗСК-35</t>
  </si>
  <si>
    <t>Е-ЗСК-45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</si>
  <si>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500 kW И НАД 500 kW</t>
    </r>
  </si>
  <si>
    <t>ДЯЛ НЕТНА ЕЕ ОТ ВЕКП ПОДАДЕНА ПО ЕПМ      (ЗА ФСЕС)</t>
  </si>
  <si>
    <t>ЕРМ, КЪМ КОЯТО Е ПРИСЪЕДИНЕН ПРОИЗВОДИТЕЛЯТ НА ЕЕ ОТ ВЕКП</t>
  </si>
  <si>
    <t>ДЯЛ НЕТНА ЕЕ ОТ ВЕКП ПОДАДЕНА ПО ЕРМ      (ЗА ФСЕС)</t>
  </si>
  <si>
    <t>Е-ЗСК-27</t>
  </si>
  <si>
    <t>Е-ЗСК-1</t>
  </si>
  <si>
    <t>Е-ЗСК-4</t>
  </si>
  <si>
    <t>Е-ЗСК-6</t>
  </si>
  <si>
    <t>Е-ЗСК-8</t>
  </si>
  <si>
    <t>Е-ЗСК-28</t>
  </si>
  <si>
    <t>Е-ЗСК-31</t>
  </si>
  <si>
    <t>Е-ЗСК-37</t>
  </si>
  <si>
    <t>Е-ЗСК-38</t>
  </si>
  <si>
    <t>Е-ЗСК-44</t>
  </si>
  <si>
    <t>Е-ЗСК-43</t>
  </si>
  <si>
    <t>Е-ЗСК-46</t>
  </si>
  <si>
    <t>Е-ЗСК-36</t>
  </si>
  <si>
    <t>Е-ЗСК-30</t>
  </si>
  <si>
    <t>Е-ЗСК-5</t>
  </si>
  <si>
    <t>Е-ЗСК-40</t>
  </si>
  <si>
    <t>Е-ЗСК-21</t>
  </si>
  <si>
    <t>Е-ЗСК-26</t>
  </si>
  <si>
    <t>Е-ЗСК-29</t>
  </si>
  <si>
    <t>Е-ЗСК-39</t>
  </si>
  <si>
    <t>Е-ЗСК-12</t>
  </si>
  <si>
    <t>Е-ЗСК-9</t>
  </si>
  <si>
    <t>Е-ЗСК-13</t>
  </si>
  <si>
    <t>Е-ЗСК-14</t>
  </si>
  <si>
    <t>„Топлофикация София” ЕАД-ТЕЦ "София"</t>
  </si>
  <si>
    <t>Е-ЗСК-15</t>
  </si>
  <si>
    <t>„Топлофикация София” ЕАД-ТЕЦ "София изток"</t>
  </si>
  <si>
    <t>Е-ЗСК-16</t>
  </si>
  <si>
    <t>Е-ЗСК-18</t>
  </si>
  <si>
    <t>Е-ЗСК-19</t>
  </si>
  <si>
    <t>Е-ЗСК-20</t>
  </si>
  <si>
    <t>Е-ЗСК-22</t>
  </si>
  <si>
    <t>Е-ЗСК-23</t>
  </si>
  <si>
    <t>Е-ЗСК-47</t>
  </si>
  <si>
    <t>„Топлофикация – Плевен” АД</t>
  </si>
  <si>
    <t>„ТЕЦ – Бобов дол“ АД</t>
  </si>
  <si>
    <t>ТЕЦ „Нова пауър Сливен“</t>
  </si>
  <si>
    <t>Е-РД-16-697</t>
  </si>
  <si>
    <t>„Алт Ко” ЕООД</t>
  </si>
  <si>
    <t>„Топлофикация–Сливен-инж. Ангел Ангелов” ЕАД</t>
  </si>
  <si>
    <t>„Топлофикация Русе” АД</t>
  </si>
  <si>
    <t>Е-РД-16-605</t>
  </si>
  <si>
    <t>ЗСК-3-01-23/000000000</t>
  </si>
  <si>
    <t>Е-РД-16-604</t>
  </si>
  <si>
    <t>Е-РД-16-645</t>
  </si>
  <si>
    <t>ЗСК-35-01-23/000000000</t>
  </si>
  <si>
    <t>Е-РД-16-644</t>
  </si>
  <si>
    <t>ЗСК-45-01-23/000000000</t>
  </si>
  <si>
    <t>Е-РД-16-636</t>
  </si>
  <si>
    <t>Е-РД-16-648</t>
  </si>
  <si>
    <t>Е-РД-16-642</t>
  </si>
  <si>
    <t>Е-РД-16-650</t>
  </si>
  <si>
    <t>Е-РД-16-646</t>
  </si>
  <si>
    <t>Е-РД-16-647</t>
  </si>
  <si>
    <t>Е-РД-16-606</t>
  </si>
  <si>
    <t>Е-РД-16-601</t>
  </si>
  <si>
    <t>Е-РД-16-603</t>
  </si>
  <si>
    <t>Е-РД-16-602</t>
  </si>
  <si>
    <t>Е-РД-16-637</t>
  </si>
  <si>
    <t>Е-РД-16-626</t>
  </si>
  <si>
    <t>ЗСК-36-01-23/000000000</t>
  </si>
  <si>
    <t>Е-РД-16-625</t>
  </si>
  <si>
    <t>ЗСК-30-01-23/000000000</t>
  </si>
  <si>
    <t>Е-РД-16-600#2</t>
  </si>
  <si>
    <t>Е-РД-16-600#1</t>
  </si>
  <si>
    <t>Е-РД-16-641</t>
  </si>
  <si>
    <t>Е-РД-16-607</t>
  </si>
  <si>
    <t>Е-РД-16-643</t>
  </si>
  <si>
    <t>ЗСК-29-01-23/000000000</t>
  </si>
  <si>
    <t>Е-РД-16-627</t>
  </si>
  <si>
    <t>Е-РД-16-635</t>
  </si>
  <si>
    <t>Е-РД-16-615</t>
  </si>
  <si>
    <t>Е-РД-16-630</t>
  </si>
  <si>
    <t>Е-РД-16-640#1</t>
  </si>
  <si>
    <t>Е-РД-16-640#2</t>
  </si>
  <si>
    <t>Е-РД-16-629</t>
  </si>
  <si>
    <t>Е-РД-16-632</t>
  </si>
  <si>
    <t>Е-РД-16-634</t>
  </si>
  <si>
    <t>Е-РД-16-651</t>
  </si>
  <si>
    <t>Е-РД-16-628</t>
  </si>
  <si>
    <t>ЗСК-22-01-23/000000000</t>
  </si>
  <si>
    <t>Е-РД-16-638</t>
  </si>
  <si>
    <t>ЗСК-23-01-23/000000000</t>
  </si>
  <si>
    <t>Е-РД-16-633</t>
  </si>
  <si>
    <t>ЗСК-3-02-23/000000000</t>
  </si>
  <si>
    <t>ЗСК-35-02-23/000000000</t>
  </si>
  <si>
    <t>ЗСК-45-02-23/000000000</t>
  </si>
  <si>
    <t>ЗСК-36-02-23/000000000</t>
  </si>
  <si>
    <t>ЗСК-30-02-23/000000000</t>
  </si>
  <si>
    <t>ЗСК-29-02-23/000000000</t>
  </si>
  <si>
    <t>ЗСК-22-02-23/000000000</t>
  </si>
  <si>
    <t>ЗСК-23-02-23/000000000</t>
  </si>
  <si>
    <t>ЗСК-3-03-23/000000000</t>
  </si>
  <si>
    <t>ЗСК-35-03-23/000000000</t>
  </si>
  <si>
    <t>ЗСК-45-03-23/000000000</t>
  </si>
  <si>
    <t>ЗСК-36-03-23/000000000</t>
  </si>
  <si>
    <t>ЗСК-30-03-23/000000000</t>
  </si>
  <si>
    <t>ЗСК-29-03-23/000000000</t>
  </si>
  <si>
    <t>ЗСК-22-03-23/000000000</t>
  </si>
  <si>
    <t>ЗСК-23-03-23/000000000</t>
  </si>
  <si>
    <t>ЗСК-3-05-23/000000000</t>
  </si>
  <si>
    <t>ЗСК-35-05-23/000000000</t>
  </si>
  <si>
    <t>ЗСК-45-05-23/000000000</t>
  </si>
  <si>
    <t>ЗСК-1-05-23/000000000</t>
  </si>
  <si>
    <t>ЗСК-8-05-23/000000000</t>
  </si>
  <si>
    <t>ЗСК-28-05-23/000000000</t>
  </si>
  <si>
    <t>ЗСК-31-05-23/000000000</t>
  </si>
  <si>
    <t>ЗСК-43-05-23/000000000</t>
  </si>
  <si>
    <t>ЗСК-36-05-23/000000000</t>
  </si>
  <si>
    <t>ЗСК-30-05-23/000000000</t>
  </si>
  <si>
    <t>ЗСК-29-05-23/000000000</t>
  </si>
  <si>
    <t>ЗСК-12-05-23/000000000</t>
  </si>
  <si>
    <t>ЗСК-22-05-23/000000000</t>
  </si>
  <si>
    <t>ЗСК-23-05-23/000000000</t>
  </si>
  <si>
    <t>ЗСК-3-06-23/000000000</t>
  </si>
  <si>
    <t>ЗСК-10-06-23/000000000</t>
  </si>
  <si>
    <t>ЗСК-35-06-23/000000000</t>
  </si>
  <si>
    <t>ЗСК-45-06-23/000000000</t>
  </si>
  <si>
    <t>ЗСК-1-06-23/000000000</t>
  </si>
  <si>
    <t>ЗСК-8-06-23/000000000</t>
  </si>
  <si>
    <t>ЗСК-28-06-23/000000000</t>
  </si>
  <si>
    <t>ЗСК-31-06-23/000000000</t>
  </si>
  <si>
    <t>ЗСК-43-06-23/000000000</t>
  </si>
  <si>
    <t>ЗСК-36-06-23/000000000</t>
  </si>
  <si>
    <t>ЗСК-30-06-23/000000000</t>
  </si>
  <si>
    <t>ЗСК-29-06-23/000000000</t>
  </si>
  <si>
    <t>ЗСК-12-06-23/000000000</t>
  </si>
  <si>
    <t>ЗСК-9-06-23/000000000</t>
  </si>
  <si>
    <t>ЗСК-14-06-23/000000000</t>
  </si>
  <si>
    <t>ЗСК-19-06-23/000000000</t>
  </si>
  <si>
    <t>ЗСК-22-06-23/000000000</t>
  </si>
  <si>
    <t>ЗСК-23-06-23/000000000</t>
  </si>
  <si>
    <t>ЗСК-3-07-23/000000000</t>
  </si>
  <si>
    <t>ЗСК-10-07-23/000000000</t>
  </si>
  <si>
    <t>ЗСК-35-07-23/000000000</t>
  </si>
  <si>
    <t>ЗСК-45-07-23/000000000</t>
  </si>
  <si>
    <t>ЗСК-1-07-23/000000000</t>
  </si>
  <si>
    <t>ЗСК-8-07-23/000000000</t>
  </si>
  <si>
    <t>ЗСК-28-07-23/000000000</t>
  </si>
  <si>
    <t>ЗСК-43-07-23/000000000</t>
  </si>
  <si>
    <t>ЗСК-30-07-23/000000000</t>
  </si>
  <si>
    <t>ЗСК-29-07-23/000000000</t>
  </si>
  <si>
    <t>ЗСК-39-07-23/000000000</t>
  </si>
  <si>
    <t>ЗСК-12-07-23/000000000</t>
  </si>
  <si>
    <t>ЗСК-22-07-23/000000000</t>
  </si>
  <si>
    <t>ЗСК-23-07-23/000000000</t>
  </si>
  <si>
    <t>ЗСК-10-08-23/000000000</t>
  </si>
  <si>
    <t>ЗСК-35-08-23/000000000</t>
  </si>
  <si>
    <t>ЗСК-45-08-23/000000000</t>
  </si>
  <si>
    <t>ЗСК-1-08-23/000000000</t>
  </si>
  <si>
    <t>ЗСК-8-08-23/000000000</t>
  </si>
  <si>
    <t>ЗСК-28-08-23/000000000</t>
  </si>
  <si>
    <t>ЗСК-43-08-23/000000000</t>
  </si>
  <si>
    <t>ЗСК-30-08-23/000000000</t>
  </si>
  <si>
    <t>ЗСК-29-08-23/000000000</t>
  </si>
  <si>
    <t>ЗСК-39-08-23/000000000</t>
  </si>
  <si>
    <t>ЗСК-12-08-23/000000000</t>
  </si>
  <si>
    <t>ЗСК-9-08-23/000000000</t>
  </si>
  <si>
    <t>ЗСК-22-08-23/000000000</t>
  </si>
  <si>
    <t>ЗСК-23-08-23/000000000</t>
  </si>
  <si>
    <t>ЗСК-3-09-23/000000000</t>
  </si>
  <si>
    <t>ЗСК-10-09-23/000000000</t>
  </si>
  <si>
    <t>ЗСК-35-09-23/000000000</t>
  </si>
  <si>
    <t>ЗСК-45-09-23/000000000</t>
  </si>
  <si>
    <t>ЗСК-27-09-23/000000000</t>
  </si>
  <si>
    <t>ЗСК-1-09-23/000000000</t>
  </si>
  <si>
    <t>ЗСК-8-09-23/000000000</t>
  </si>
  <si>
    <t>ЗСК-44-09-23/000000000</t>
  </si>
  <si>
    <t>ЗСК-30-09-23/000000000</t>
  </si>
  <si>
    <t>ЗСК-29-09-23/000000000</t>
  </si>
  <si>
    <t>ЗСК-12-09-23/000000000</t>
  </si>
  <si>
    <t>ЗСК-14-09-23/000000000</t>
  </si>
  <si>
    <t>ЗСК-22-09-23/000000000</t>
  </si>
  <si>
    <t>ЗСК-3-10-23/000000000</t>
  </si>
  <si>
    <t>ЗСК-10-10-23/000000000</t>
  </si>
  <si>
    <t>ЗСК-35-10-23/000000000</t>
  </si>
  <si>
    <t>ЗСК-45-10-23/000000000</t>
  </si>
  <si>
    <t>ЗСК-27-10-23/000000000</t>
  </si>
  <si>
    <t>ЗСК-8-10-23/000000000</t>
  </si>
  <si>
    <t>ЗСК-44-10-23/000000000</t>
  </si>
  <si>
    <t>ЗСК-30-10-23/000000000</t>
  </si>
  <si>
    <t>ЗСК-29-10-23/000000000</t>
  </si>
  <si>
    <t>ЗСК-12-10-23/000000000</t>
  </si>
  <si>
    <t>ЗСК-14-10-23/000000000</t>
  </si>
  <si>
    <t>ЗСК-22-10-23/000000000</t>
  </si>
  <si>
    <t>ЗСК-3-11-23/000000000</t>
  </si>
  <si>
    <t>ЗСК-35-11-23/000000000</t>
  </si>
  <si>
    <t>ЗСК-45-11-23/000000000</t>
  </si>
  <si>
    <t>ЗСК-27-11-23/000000000</t>
  </si>
  <si>
    <t>ЗСК-8-11-23/000000000</t>
  </si>
  <si>
    <t>ЗСК-28-11-23/000000000</t>
  </si>
  <si>
    <t>ЗСК-44-11-23/000000000</t>
  </si>
  <si>
    <t>ЗСК-30-11-23/000000000</t>
  </si>
  <si>
    <t>ЗСК-29-11-23/000000000</t>
  </si>
  <si>
    <t>ЗСК-12-11-23/000000000</t>
  </si>
  <si>
    <t>ЗСК-9-11-23/000000000</t>
  </si>
  <si>
    <t>ЗСК-14-11-23/000000000</t>
  </si>
  <si>
    <t>ЗСК-22-11-23/000000000</t>
  </si>
  <si>
    <t>ЗСК-23-11-23/000000000</t>
  </si>
  <si>
    <t>ЗСК-3-12-23/000000000</t>
  </si>
  <si>
    <t>ЗСК-35-12-23/000000000</t>
  </si>
  <si>
    <t>ЗСК-45-12-23/000000000</t>
  </si>
  <si>
    <t>ЗСК-27-12-23/000000000</t>
  </si>
  <si>
    <t>ЗСК-8-12-23/000000000</t>
  </si>
  <si>
    <t>ЗСК-28-12-23/000000000</t>
  </si>
  <si>
    <t>ЗСК-31-12-23/000000000</t>
  </si>
  <si>
    <t>ЗСК-30-12-23/000000000</t>
  </si>
  <si>
    <t>ЗСК-29-12-23/000000000</t>
  </si>
  <si>
    <t>ЗСК-12-12-23/000000000</t>
  </si>
  <si>
    <t>ЗСК-14-12-23/000000000</t>
  </si>
  <si>
    <t>ЗСК-23-12-23/000000000</t>
  </si>
  <si>
    <t>ЗСК-3-04-23/000000000</t>
  </si>
  <si>
    <t>ЗСК-35-04-23/000000000</t>
  </si>
  <si>
    <t>ЗСК-45-04-23/000000000</t>
  </si>
  <si>
    <t>ЗСК-8-04-23/000000000</t>
  </si>
  <si>
    <t>ЗСК-31-04-23/000000000</t>
  </si>
  <si>
    <t>ЗСК-36-04-23/000000000</t>
  </si>
  <si>
    <t>ЗСК-30-04-23/000000000</t>
  </si>
  <si>
    <t>ЗСК-29-04-23/000000000</t>
  </si>
  <si>
    <t>ЗСК-12-04-23/000000000</t>
  </si>
  <si>
    <t>ЗСК-22-04-23/000000000</t>
  </si>
  <si>
    <t>ЗСК-23-04-23/000000000</t>
  </si>
  <si>
    <t>КОМБИНИРАНО ПРОИЗВОДСТВО (ВЕКП) ПРЕЗ ПЕРИОДА ОТ 1.01.2023 Г. ДО 31.01.2023 Г.</t>
  </si>
  <si>
    <t>ДВГ 25,21</t>
  </si>
  <si>
    <t>ДВГ 86,21</t>
  </si>
  <si>
    <t>ЗСК-10-01-23/000000001</t>
  </si>
  <si>
    <t>ЗСК-10-01-23/000000331</t>
  </si>
  <si>
    <t>валидни</t>
  </si>
  <si>
    <t>ДВГ 17,55</t>
  </si>
  <si>
    <t>ДВГ 77,49</t>
  </si>
  <si>
    <t>„Електрохолд Продажби” АД</t>
  </si>
  <si>
    <t>ЗСК-32-01-23/000000001</t>
  </si>
  <si>
    <t>ЗСК-32-01-23/000000005</t>
  </si>
  <si>
    <t>ДВГ 22,24</t>
  </si>
  <si>
    <t>ДВГ 82,98</t>
  </si>
  <si>
    <t>ЗСК-27-01-23/000000001</t>
  </si>
  <si>
    <t>ЗСК-27-01-23/000000019</t>
  </si>
  <si>
    <t>ДВГ 24,09</t>
  </si>
  <si>
    <t>ДВГ 82,25</t>
  </si>
  <si>
    <t>„Електроразпределителни мрежи Запад” АД</t>
  </si>
  <si>
    <t>ЗСК-1-01-23/000000001</t>
  </si>
  <si>
    <t>ЗСК-1-01-23/00001404</t>
  </si>
  <si>
    <t>ЗСК-1-01-23/000001404</t>
  </si>
  <si>
    <t>ДВГ 21,60</t>
  </si>
  <si>
    <t>ДВГ 81,35</t>
  </si>
  <si>
    <t>ЗСК-4-01-23/000000001</t>
  </si>
  <si>
    <t>ЗСК-4-01-23/000002107</t>
  </si>
  <si>
    <t>ДВГ 15,45</t>
  </si>
  <si>
    <t>ДВГ 75,54</t>
  </si>
  <si>
    <t>ЗСК-6-01-23/000000001</t>
  </si>
  <si>
    <t>ЗСК-6-01-23/000001646</t>
  </si>
  <si>
    <t>ДВГ 15,79</t>
  </si>
  <si>
    <t>ДВГ 76,10</t>
  </si>
  <si>
    <t>ЗСК-8-01-23/000000001</t>
  </si>
  <si>
    <t>ЗСК-8-01-23/000000572</t>
  </si>
  <si>
    <t>ДВГ 25,25</t>
  </si>
  <si>
    <t>ДВГ 85,67</t>
  </si>
  <si>
    <t>ЗСК-28-01-23/000000001</t>
  </si>
  <si>
    <t>ЗСК-28-01-23/000000468</t>
  </si>
  <si>
    <t>ДВГ 16,68</t>
  </si>
  <si>
    <t>ДВГ 76,33</t>
  </si>
  <si>
    <t>ЗСК-31-01-23/000000001</t>
  </si>
  <si>
    <t>ЗСК-31-01-23/000000251</t>
  </si>
  <si>
    <t>ДВГ 16,74</t>
  </si>
  <si>
    <t>ДВГ 76,90</t>
  </si>
  <si>
    <t>ДВГ 18,30</t>
  </si>
  <si>
    <t>ДВГ 79,03</t>
  </si>
  <si>
    <t>ЗСК-37-01-23/000000001</t>
  </si>
  <si>
    <t>ЗСК-37-01-23/000001028</t>
  </si>
  <si>
    <t>ДВГ 17,94</t>
  </si>
  <si>
    <t>ДВГ 77,52</t>
  </si>
  <si>
    <t>ДВГ 19,49</t>
  </si>
  <si>
    <t>ДВГ 79,72</t>
  </si>
  <si>
    <t>ЗСК-38-01-23/000000001</t>
  </si>
  <si>
    <t>ЗСК-38-01-23/000001231</t>
  </si>
  <si>
    <t>ДВГ 18,05</t>
  </si>
  <si>
    <t>ДВГ 78,14</t>
  </si>
  <si>
    <t>ЗСК-44-01-23/000000001</t>
  </si>
  <si>
    <t>ЗСК-44-01-23/000001237</t>
  </si>
  <si>
    <t>ДВГ 22,94</t>
  </si>
  <si>
    <t>ДВГ 83,23</t>
  </si>
  <si>
    <t>ЗСК-43-01-23/000000001</t>
  </si>
  <si>
    <t>ЗСК-43-01-23/000000671</t>
  </si>
  <si>
    <t>ДВГ 21,12</t>
  </si>
  <si>
    <t>ДВГ 81,84</t>
  </si>
  <si>
    <t>ЗСК-46-01-23/000000001</t>
  </si>
  <si>
    <t>ЗСК-46-01-23/000001672</t>
  </si>
  <si>
    <t>ДВГ 17,33</t>
  </si>
  <si>
    <t>ДВГ 78,01</t>
  </si>
  <si>
    <t>ДВГ 20,16</t>
  </si>
  <si>
    <t>ДВГ 80,93</t>
  </si>
  <si>
    <t>ЗСК-5-01-23/000000001</t>
  </si>
  <si>
    <t>ЗСК-5-01-23/000003816</t>
  </si>
  <si>
    <t>ДВГ 20,84</t>
  </si>
  <si>
    <t>ДВГ 77,24</t>
  </si>
  <si>
    <t>ЗСК-40-01-23/000000001</t>
  </si>
  <si>
    <t>ЗСК-40-01-23/000001132</t>
  </si>
  <si>
    <t>ДВГ 23,45</t>
  </si>
  <si>
    <t>ДВГ 84,13</t>
  </si>
  <si>
    <t>ДВГ 23,53</t>
  </si>
  <si>
    <t>ДВГ 84,49</t>
  </si>
  <si>
    <t>ДВГ 22,07</t>
  </si>
  <si>
    <t>ДВГ 82,42</t>
  </si>
  <si>
    <t>ДВГ 24,85</t>
  </si>
  <si>
    <t>ДВГ 86,90</t>
  </si>
  <si>
    <t>ДВГ 24,79</t>
  </si>
  <si>
    <t>ДВГ 87,74</t>
  </si>
  <si>
    <t>ЗСК-21-01-23/000000001</t>
  </si>
  <si>
    <t>ЗСК-21-01-23/000007597</t>
  </si>
  <si>
    <t>ДВГ 22,81</t>
  </si>
  <si>
    <t>ДВГ 81,86</t>
  </si>
  <si>
    <t>ДВГ 19,90</t>
  </si>
  <si>
    <t>ДВГ 20,36</t>
  </si>
  <si>
    <t>ДВГ 79,64</t>
  </si>
  <si>
    <t>ДВГ 21,89</t>
  </si>
  <si>
    <t>ДВГ 82,17</t>
  </si>
  <si>
    <t>ДВГ 22,27</t>
  </si>
  <si>
    <t>ДВГ 82,01</t>
  </si>
  <si>
    <t>ЗСК-26-01-23/000000001</t>
  </si>
  <si>
    <t>ЗСК-26-01-23/000007713</t>
  </si>
  <si>
    <t>ДВГ 25,16</t>
  </si>
  <si>
    <t>ДВГ 86,67</t>
  </si>
  <si>
    <t>ДВГ 25,12</t>
  </si>
  <si>
    <t>ДВГ 86,61</t>
  </si>
  <si>
    <t>ЗСК-39-01-23/000000001</t>
  </si>
  <si>
    <t>ЗСК-39-01-23/000003404</t>
  </si>
  <si>
    <t>ТГ 13,95</t>
  </si>
  <si>
    <t>ТГ 83,89</t>
  </si>
  <si>
    <t>ЗСК-12-01-23/000000001</t>
  </si>
  <si>
    <t>ЗСК-12-01-23/000000820</t>
  </si>
  <si>
    <t>ТГ 12,31</t>
  </si>
  <si>
    <t>ТГ 80,50</t>
  </si>
  <si>
    <t>ТГ 19,13</t>
  </si>
  <si>
    <t>ТГ 80,42</t>
  </si>
  <si>
    <t>ЗСК-9-01-23/000000001</t>
  </si>
  <si>
    <t>ЗСК-9-01-23/000014044</t>
  </si>
  <si>
    <t>ЗСК-9-01-23/000014045</t>
  </si>
  <si>
    <t>ЗСК-9-01-23/000018019</t>
  </si>
  <si>
    <t>ЗСК-9-01-23/000018020</t>
  </si>
  <si>
    <t>ЗСК-13-01-23/000000001</t>
  </si>
  <si>
    <t>ЗСК-13-01-23/000019670</t>
  </si>
  <si>
    <t>ЗСК-13-01-23/000019671</t>
  </si>
  <si>
    <t>ЗСК-13-01-23/000027004</t>
  </si>
  <si>
    <t>ТГ 11,47</t>
  </si>
  <si>
    <t>ТГ 85,54</t>
  </si>
  <si>
    <t>ТГ 14,71</t>
  </si>
  <si>
    <t>ТГ 87,07</t>
  </si>
  <si>
    <t>ЗСК-14-01-23/000000001</t>
  </si>
  <si>
    <t>ЗСК-14-01-23/00036895</t>
  </si>
  <si>
    <t>ЗСК-14-01-23/000036896</t>
  </si>
  <si>
    <t>ЗСК-14-01-23/000036913</t>
  </si>
  <si>
    <t>ЗСК-14-01-23/00000000</t>
  </si>
  <si>
    <t>ТГ 6,23</t>
  </si>
  <si>
    <t>ТГ 61,75</t>
  </si>
  <si>
    <t>ТГ 10,10</t>
  </si>
  <si>
    <t>ТГ 81,02</t>
  </si>
  <si>
    <t>ТГ 10,34</t>
  </si>
  <si>
    <t>ТГ 83,59</t>
  </si>
  <si>
    <t>ТГ 10,27</t>
  </si>
  <si>
    <t>ТГ 82,74</t>
  </si>
  <si>
    <t>38% от Инв. кредит - ЕБВР</t>
  </si>
  <si>
    <t>ЗСК-15-01-23/000000001</t>
  </si>
  <si>
    <t>ЗСК-15-01-23/000056352</t>
  </si>
  <si>
    <t>ЗСК-15-01-23/000056353</t>
  </si>
  <si>
    <t>ЗСК-15-01-23/000057915</t>
  </si>
  <si>
    <t>ЗСК-15-01-23/00057916</t>
  </si>
  <si>
    <t>ЗСК-15-01-23/000059766</t>
  </si>
  <si>
    <t>ЗСК-16-01-23/000000001</t>
  </si>
  <si>
    <t>ЗСК-16-01-23/00034841</t>
  </si>
  <si>
    <t>ЗСК-16-01-23/000034841</t>
  </si>
  <si>
    <t>ТГ 20,52</t>
  </si>
  <si>
    <t>ТГ 80,64</t>
  </si>
  <si>
    <t>ТГ 20,53</t>
  </si>
  <si>
    <t>ТГ 80,66</t>
  </si>
  <si>
    <t>ЗСК-18-01-23/000000001</t>
  </si>
  <si>
    <t>ЗСК-18-01-23/000010029</t>
  </si>
  <si>
    <t>„Топлофикация–Сливен-инж.А.Ангелов” ЕАД</t>
  </si>
  <si>
    <t>ТГ 27,79</t>
  </si>
  <si>
    <t>ТГ 80,09</t>
  </si>
  <si>
    <t>ЗСК-19-01-23/000000001</t>
  </si>
  <si>
    <t>ЗСК-19-01-23/00009804</t>
  </si>
  <si>
    <t>ЗСК-19-01-23/00009805</t>
  </si>
  <si>
    <t>ЗСК-19-01-23/000012249</t>
  </si>
  <si>
    <t>ТГ 27,48</t>
  </si>
  <si>
    <t>ТГ 80,01</t>
  </si>
  <si>
    <t>ЗСК-20-01-23/000000001</t>
  </si>
  <si>
    <t>ЗСК-20-01-23/000016493</t>
  </si>
  <si>
    <t>ЗСК-20-01-23/000016494</t>
  </si>
  <si>
    <t>ЗСК-20-01-23/000018015</t>
  </si>
  <si>
    <t>ЗСК-20-01-23/000018016</t>
  </si>
  <si>
    <t>ЗСК-20-01-23/000018271</t>
  </si>
  <si>
    <t>ДЕ до 7 бр. клиенти</t>
  </si>
  <si>
    <t>ТГ 20,41</t>
  </si>
  <si>
    <t>ТГ 36,15</t>
  </si>
  <si>
    <t>ТГ 22,47</t>
  </si>
  <si>
    <t>ТГ 46,02</t>
  </si>
  <si>
    <t>ЗСК-47-01-23/000000001</t>
  </si>
  <si>
    <t>ЗСК-47-01-23/000018600</t>
  </si>
  <si>
    <t>КОМБИНИРАНО ПРОИЗВОДСТВО (ВЕКП) ПРЕЗ ПЕРИОДА ОТ 1.02.2023 Г. ДО 28.02.2023 Г.</t>
  </si>
  <si>
    <t>ДВГ 25,24</t>
  </si>
  <si>
    <t>ДВГ 86,39</t>
  </si>
  <si>
    <t>ЗСК-10-02-23/000000001</t>
  </si>
  <si>
    <t>ЗСК-10-02-23/000000300</t>
  </si>
  <si>
    <t>ДВГ 16,53</t>
  </si>
  <si>
    <t>ДВГ 77,63</t>
  </si>
  <si>
    <t>ЗСК-32-02-23/000000001</t>
  </si>
  <si>
    <t>ЗСК-32-02-23/000000015</t>
  </si>
  <si>
    <t>ДВГ 24,19</t>
  </si>
  <si>
    <t>ДВГ 84,03</t>
  </si>
  <si>
    <t>ЗСК-27-02-23/000000001</t>
  </si>
  <si>
    <t>ЗСК-27-02-23/000000104</t>
  </si>
  <si>
    <t>ДВГ 24,21</t>
  </si>
  <si>
    <t>ДВГ 82,51</t>
  </si>
  <si>
    <t>ЗСК-1-02-23/000000001</t>
  </si>
  <si>
    <t>ЗСК-1-02-23/00001245</t>
  </si>
  <si>
    <t>ЗСК-1-02-23/000001245</t>
  </si>
  <si>
    <t>ДВГ 21,22</t>
  </si>
  <si>
    <t>ДВГ 81,13</t>
  </si>
  <si>
    <t>ЗСК-4-02-23/000000001</t>
  </si>
  <si>
    <t>ЗСК-4-02-23/000001575</t>
  </si>
  <si>
    <t>ДВГ 15,25</t>
  </si>
  <si>
    <t>ДВГ 75,48</t>
  </si>
  <si>
    <t>ЗСК-6-02-23/000000001</t>
  </si>
  <si>
    <t>ЗСК-6-02-23/000001613</t>
  </si>
  <si>
    <t>ДВГ 14,64</t>
  </si>
  <si>
    <t>ДВГ 75,31</t>
  </si>
  <si>
    <t>ЗСК-8-02-23/000000001</t>
  </si>
  <si>
    <t>ЗСК-8-02-23/000000590</t>
  </si>
  <si>
    <t>ДВГ 82,64</t>
  </si>
  <si>
    <t>ЗСК-28-02-23/000000001</t>
  </si>
  <si>
    <t>ЗСК-28-02-23/000001071</t>
  </si>
  <si>
    <t>ДВГ 17,73</t>
  </si>
  <si>
    <t>ДВГ 76,14</t>
  </si>
  <si>
    <t>ЗСК-31-02-23/000000001</t>
  </si>
  <si>
    <t>ЗСК-31-02-23/000000119</t>
  </si>
  <si>
    <t>ДВГ 16,91</t>
  </si>
  <si>
    <t>ДВГ 77,10</t>
  </si>
  <si>
    <t>ДВГ 18,45</t>
  </si>
  <si>
    <t>ДВГ 79,19</t>
  </si>
  <si>
    <t>ЗСК-37-02-23/000000001</t>
  </si>
  <si>
    <t>ЗСК-37-02-23/000001770</t>
  </si>
  <si>
    <t>ДВГ 17,95</t>
  </si>
  <si>
    <t>ДВГ 77,56</t>
  </si>
  <si>
    <t>ДВГ 19,58</t>
  </si>
  <si>
    <t>ДВГ 79,84</t>
  </si>
  <si>
    <t>ЗСК-38-02-23/000000001</t>
  </si>
  <si>
    <t>ЗСК-38-02-23/000002074</t>
  </si>
  <si>
    <t>ДВГ 17,82</t>
  </si>
  <si>
    <t>ДВГ 77,98</t>
  </si>
  <si>
    <t>ЗСК-44-02-23/000000001</t>
  </si>
  <si>
    <t>ЗСК-44-02-23/000001181</t>
  </si>
  <si>
    <t>ДВГ 22,69</t>
  </si>
  <si>
    <t>ДВГ 83,39</t>
  </si>
  <si>
    <t>ЗСК-43-02-23/000000001</t>
  </si>
  <si>
    <t>ЗСК-43-02-23/000000822</t>
  </si>
  <si>
    <t>ДВГ 22,63</t>
  </si>
  <si>
    <t>ДВГ 83,50</t>
  </si>
  <si>
    <t>ЗСК-46-02-23/000000001</t>
  </si>
  <si>
    <t>ЗСК-46-02-23/000001672</t>
  </si>
  <si>
    <t>ДВГ 17,34</t>
  </si>
  <si>
    <t>ДВГ 15,07</t>
  </si>
  <si>
    <t>ДВГ 76,06</t>
  </si>
  <si>
    <t>ЗСК-5-02-23/000000001</t>
  </si>
  <si>
    <t>ЗСК-5-02-23/000003469</t>
  </si>
  <si>
    <t>ДВГ 25,41</t>
  </si>
  <si>
    <t>ДВГ 84,22</t>
  </si>
  <si>
    <t>ЗСК-40-02-23/000000001</t>
  </si>
  <si>
    <t>ЗСК-40-02-23/000001031</t>
  </si>
  <si>
    <t>ДВГ 21,58</t>
  </si>
  <si>
    <t>ДВГ 82,33</t>
  </si>
  <si>
    <t>ДВГ 21,29</t>
  </si>
  <si>
    <t>ДВГ 81,96</t>
  </si>
  <si>
    <t>ДВГ 20,10</t>
  </si>
  <si>
    <t>ДВГ 21,66</t>
  </si>
  <si>
    <t>ДВГ 82,96</t>
  </si>
  <si>
    <t>ДВГ 22,22</t>
  </si>
  <si>
    <t>ДВГ 85,04</t>
  </si>
  <si>
    <t>ЗСК-21-02-23/000000001</t>
  </si>
  <si>
    <t>ЗСК-21-02-23/000006795</t>
  </si>
  <si>
    <t>ДВГ 23,44</t>
  </si>
  <si>
    <t>ДВГ 83,01</t>
  </si>
  <si>
    <t>ДВГ 18,86</t>
  </si>
  <si>
    <t>ДВГ 78,39</t>
  </si>
  <si>
    <t>ДВГ 78,24</t>
  </si>
  <si>
    <t>ДВГ 20,61</t>
  </si>
  <si>
    <t>ДВГ 80,77</t>
  </si>
  <si>
    <t>ДВГ 21,98</t>
  </si>
  <si>
    <t>ДВГ 82,16</t>
  </si>
  <si>
    <t>ЗСК-26-02-23/000000001</t>
  </si>
  <si>
    <t>ЗСК-26-02-23/000005894</t>
  </si>
  <si>
    <t>ДВГ 26,69</t>
  </si>
  <si>
    <t>ДВГ 88,92</t>
  </si>
  <si>
    <t>ДВГ 26,71</t>
  </si>
  <si>
    <t>ДВГ 88,96</t>
  </si>
  <si>
    <t>ЗСК-39-02-23/000000001</t>
  </si>
  <si>
    <t>ЗСК-39-02-23/000004115</t>
  </si>
  <si>
    <t>ТГ 12,68</t>
  </si>
  <si>
    <t>ТГ 85,57</t>
  </si>
  <si>
    <t>ЗСК-12-02-23/000000001</t>
  </si>
  <si>
    <t>ЗСК-12-02-23/000000486</t>
  </si>
  <si>
    <t>ТГ 14,10</t>
  </si>
  <si>
    <t>ТГ 77,24</t>
  </si>
  <si>
    <t>ТГ 17,67</t>
  </si>
  <si>
    <t>ТГ 80,32</t>
  </si>
  <si>
    <t>ЗСК-9-02-23/000000001</t>
  </si>
  <si>
    <t>ЗСК-9-02-23/000012618</t>
  </si>
  <si>
    <t>ЗСК-9-02-23/000012619</t>
  </si>
  <si>
    <t>ЗСК-9-02-23/000016220</t>
  </si>
  <si>
    <t>ЗСК-9-02-23/000016221</t>
  </si>
  <si>
    <t>ЗСК-9-02-23/000016222</t>
  </si>
  <si>
    <t>ЗСК-13-02-23/000000001</t>
  </si>
  <si>
    <t>ЗСК-13-02-23/000018000</t>
  </si>
  <si>
    <t>ЗСК-13-02-23/000018001</t>
  </si>
  <si>
    <t>ЗСК-13-02-23/000024327</t>
  </si>
  <si>
    <t>ТГ 11,36</t>
  </si>
  <si>
    <t>ТГ 88,36</t>
  </si>
  <si>
    <t>ТГ 14,66</t>
  </si>
  <si>
    <t>ЗСК-14-02-23/000000001</t>
  </si>
  <si>
    <t>ЗСК-14-02-23/00032912</t>
  </si>
  <si>
    <t>ЗСК-14-02-23/000032912</t>
  </si>
  <si>
    <t>ЗСК-14-02-23/000032928</t>
  </si>
  <si>
    <t>ЗСК-14-02-23/00000000</t>
  </si>
  <si>
    <t>ТГ 10,20</t>
  </si>
  <si>
    <t>ТГ 80,03</t>
  </si>
  <si>
    <t>ТГ 7,09</t>
  </si>
  <si>
    <t>ТГ 66,34</t>
  </si>
  <si>
    <t>ТГ 83,66</t>
  </si>
  <si>
    <t>ТГ 10,30</t>
  </si>
  <si>
    <t>ТГ 82,80</t>
  </si>
  <si>
    <t>ЗСК-15-02-23/000000001</t>
  </si>
  <si>
    <t>ЗСК-15-02-23/000052072</t>
  </si>
  <si>
    <t>ЗСК-15-02-23/000052073</t>
  </si>
  <si>
    <t>ЗСК-15-02-23/000053648</t>
  </si>
  <si>
    <t>ЗСК-15-02-23/00053649</t>
  </si>
  <si>
    <t>ЗСК-15-02-23/000055558</t>
  </si>
  <si>
    <t>ЗСК-16-02-23/000000001</t>
  </si>
  <si>
    <t>ЗСК-16-02-23/00030422</t>
  </si>
  <si>
    <t>ЗСК-16-02-23/000030422</t>
  </si>
  <si>
    <t>ТГ 80,59</t>
  </si>
  <si>
    <t>ТГ 20,56</t>
  </si>
  <si>
    <t>ТГ 80,63</t>
  </si>
  <si>
    <t>ЗСК-18-02-23/000000001</t>
  </si>
  <si>
    <t>ЗСК-18-02-23/000009300</t>
  </si>
  <si>
    <t>ТГ 25,73</t>
  </si>
  <si>
    <t>ТГ 80,06</t>
  </si>
  <si>
    <t>ЗСК-19-02-23/000000001</t>
  </si>
  <si>
    <t>ЗСК-19-02-23/00008207</t>
  </si>
  <si>
    <t>ЗСК-19-02-23/00008208</t>
  </si>
  <si>
    <t>ЗСК-19-02-23/000010754</t>
  </si>
  <si>
    <t>ТГ 22,10</t>
  </si>
  <si>
    <t>ТГ 80,02</t>
  </si>
  <si>
    <t>ТГ 22,23</t>
  </si>
  <si>
    <t>ЗСК-20-02-23/000000001</t>
  </si>
  <si>
    <t>ЗСК-20-02-23/000013323</t>
  </si>
  <si>
    <t>ЗСК-20-02-23/000013324</t>
  </si>
  <si>
    <t>ЗСК-20-02-23/000014657</t>
  </si>
  <si>
    <t>ЗСК-20-02-23/000014658</t>
  </si>
  <si>
    <t>ЗСК-20-02-23/000014907</t>
  </si>
  <si>
    <t>ТГ 22,67</t>
  </si>
  <si>
    <t>ТГ 46,68</t>
  </si>
  <si>
    <t>ТГ 21,80</t>
  </si>
  <si>
    <t>ТГ 39,97</t>
  </si>
  <si>
    <t>ЗСК-47-02-23/000000001</t>
  </si>
  <si>
    <t>ЗСК-47-02-23/000016800</t>
  </si>
  <si>
    <t>КОМБИНИРАНО ПРОИЗВОДСТВО (ВЕКП) ПРЕЗ ПЕРИОДА ОТ 1.03.2023 Г. ДО 31.03.2023 Г.</t>
  </si>
  <si>
    <t>ДВГ 24,08</t>
  </si>
  <si>
    <t>ДВГ 84,67</t>
  </si>
  <si>
    <t>ЗСК-10-03-23/000000001</t>
  </si>
  <si>
    <t>ЗСК-10-03-23/000000328</t>
  </si>
  <si>
    <t>ДВГ 77,99</t>
  </si>
  <si>
    <t>ЗСК-32-03-23/000000001</t>
  </si>
  <si>
    <t>ЗСК-32-03-23/000000027</t>
  </si>
  <si>
    <t>ДВГ 25,06</t>
  </si>
  <si>
    <t>ДВГ 84,74</t>
  </si>
  <si>
    <t>ЗСК-27-03-23/000000001</t>
  </si>
  <si>
    <t>ЗСК-27-03-23/000000117</t>
  </si>
  <si>
    <t>ДВГ 27,51</t>
  </si>
  <si>
    <t>ДВГ 85,78</t>
  </si>
  <si>
    <t>ЗСК-1-03-23/000000001</t>
  </si>
  <si>
    <t>ЗСК-1-03-23/00001368</t>
  </si>
  <si>
    <t>ЗСК-1-03-23/000001368</t>
  </si>
  <si>
    <t>ДВГ 22,05</t>
  </si>
  <si>
    <t>ДВГ 81,38</t>
  </si>
  <si>
    <t>ЗСК-4-03-23/000000001</t>
  </si>
  <si>
    <t>ЗСК-4-03-23/000002066</t>
  </si>
  <si>
    <t>ДВГ 15,85</t>
  </si>
  <si>
    <t>ДВГ 75,55</t>
  </si>
  <si>
    <t>ЗСК-6-03-23/000000001</t>
  </si>
  <si>
    <t>ЗСК-6-03-23/000001852</t>
  </si>
  <si>
    <t>ДВГ 14,37</t>
  </si>
  <si>
    <t>ДВГ 75,20</t>
  </si>
  <si>
    <t>ЗСК-8-03-23/000000001</t>
  </si>
  <si>
    <t>ЗСК-8-03-23/000000131</t>
  </si>
  <si>
    <t>ДВГ 21,97</t>
  </si>
  <si>
    <t>ДВГ 88,15</t>
  </si>
  <si>
    <t>ЗСК-28-03-23/000000001</t>
  </si>
  <si>
    <t>ЗСК-28-03-23/000001165</t>
  </si>
  <si>
    <t>ДВГ 21,13</t>
  </si>
  <si>
    <t>ДВГ 78,85</t>
  </si>
  <si>
    <t>ЗСК-31-03-23/000000001</t>
  </si>
  <si>
    <t>ЗСК-31-03-23/000000076</t>
  </si>
  <si>
    <t>ДВГ 17,11</t>
  </si>
  <si>
    <t>ДВГ 77,04</t>
  </si>
  <si>
    <t>ДВГ 18,48</t>
  </si>
  <si>
    <t>ДВГ 78,99</t>
  </si>
  <si>
    <t>ЗСК-37-03-23/000000001</t>
  </si>
  <si>
    <t>ЗСК-37-03-23/000001599</t>
  </si>
  <si>
    <t>ДВГ 18,24</t>
  </si>
  <si>
    <t>ДВГ 77,58</t>
  </si>
  <si>
    <t>ДВГ 19,88</t>
  </si>
  <si>
    <t>ДВГ 79,89</t>
  </si>
  <si>
    <t>ЗСК-38-03-23/000000001</t>
  </si>
  <si>
    <t>ЗСК-38-03-23/000001722</t>
  </si>
  <si>
    <t>ДВГ 18,34</t>
  </si>
  <si>
    <t>ДВГ 78,10</t>
  </si>
  <si>
    <t>ЗСК-44-03-23/000000001</t>
  </si>
  <si>
    <t>ЗСК-44-03-23/000001050</t>
  </si>
  <si>
    <t>ДВГ 29,07</t>
  </si>
  <si>
    <t>ДВГ 92,17</t>
  </si>
  <si>
    <t>ЗСК-43-03-23/000000001</t>
  </si>
  <si>
    <t>ЗСК-43-03-23/000001078</t>
  </si>
  <si>
    <t>ДВГ 22,70</t>
  </si>
  <si>
    <t>ДВГ 83,12</t>
  </si>
  <si>
    <t>ЗСК-46-03-23/000000001</t>
  </si>
  <si>
    <t>ЗСК-46-03-23/000001628</t>
  </si>
  <si>
    <t>ДВГ 19,55</t>
  </si>
  <si>
    <t>ДВГ 79,43</t>
  </si>
  <si>
    <t>ДВГ 19,06</t>
  </si>
  <si>
    <t>ДВГ 79,33</t>
  </si>
  <si>
    <t>ЗСК-5-03-23/000000001</t>
  </si>
  <si>
    <t>ЗСК-5-03-23/000003586</t>
  </si>
  <si>
    <t>ДВГ 20,70</t>
  </si>
  <si>
    <t>ДВГ 77,12</t>
  </si>
  <si>
    <t>ЗСК-40-03-23/000000001</t>
  </si>
  <si>
    <t>ЗСК-40-03-23/000001062</t>
  </si>
  <si>
    <t>ДВГ 20,37</t>
  </si>
  <si>
    <t>ДВГ 80,75</t>
  </si>
  <si>
    <t>ДВГ 19,05</t>
  </si>
  <si>
    <t>ДВГ 79,14</t>
  </si>
  <si>
    <t>ДВГ 18,42</t>
  </si>
  <si>
    <t>ДВГ 78,11</t>
  </si>
  <si>
    <t>ДВГ 20,56</t>
  </si>
  <si>
    <t>ДВГ 81,49</t>
  </si>
  <si>
    <t>ДВГ 18,84</t>
  </si>
  <si>
    <t>ДВГ 81,25</t>
  </si>
  <si>
    <t>ЗСК-21-03-23/000000001</t>
  </si>
  <si>
    <t>ЗСК-21-03-23/000007431</t>
  </si>
  <si>
    <t>ДВГ 23,24</t>
  </si>
  <si>
    <t>ДВГ 82,06</t>
  </si>
  <si>
    <t>ДВГ 19,23</t>
  </si>
  <si>
    <t>ДВГ 78,55</t>
  </si>
  <si>
    <t>ДВГ 20,98</t>
  </si>
  <si>
    <t>ДВГ 80,39</t>
  </si>
  <si>
    <t>ДВГ 21,71</t>
  </si>
  <si>
    <t>ДВГ 81,67</t>
  </si>
  <si>
    <t>ДВГ 23,65</t>
  </si>
  <si>
    <t>ДВГ 83,92</t>
  </si>
  <si>
    <t>ЗСК-26-03-23/000000001</t>
  </si>
  <si>
    <t>ЗСК-26-03-23/000007474</t>
  </si>
  <si>
    <t>ДВГ 25,38</t>
  </si>
  <si>
    <t>ДВГ 86,83</t>
  </si>
  <si>
    <t>ДВГ 25,43</t>
  </si>
  <si>
    <t>ДВГ 86,91</t>
  </si>
  <si>
    <t>ЗСК-39-03-23/000000001</t>
  </si>
  <si>
    <t>ЗСК-39-03-23/000004557</t>
  </si>
  <si>
    <t>ТГ 13,14</t>
  </si>
  <si>
    <t>ТГ 82,65</t>
  </si>
  <si>
    <t>ЗСК-12-03-23/000000001</t>
  </si>
  <si>
    <t>ЗСК-12-03-23/000000227</t>
  </si>
  <si>
    <t>ТГ 19,01</t>
  </si>
  <si>
    <t>ТГ 80,30</t>
  </si>
  <si>
    <t>ЗСК-9-03-23/000000001</t>
  </si>
  <si>
    <t>ЗСК-9-03-23/000016404</t>
  </si>
  <si>
    <t>ЗСК-9-03-23/000016405</t>
  </si>
  <si>
    <t>ЗСК-9-03-23/000019257</t>
  </si>
  <si>
    <t>ЗСК-9-03-23/000019258</t>
  </si>
  <si>
    <t>ЗСК-13-03-23/000000001</t>
  </si>
  <si>
    <t>ЗСК-13-03-23/000018961</t>
  </si>
  <si>
    <t>ЗСК-13-03-23/000018962</t>
  </si>
  <si>
    <t>ЗСК-13-03-23/000023864</t>
  </si>
  <si>
    <t>ТГ 11,28</t>
  </si>
  <si>
    <t>ТГ 84,94</t>
  </si>
  <si>
    <t>ТГ 14,20</t>
  </si>
  <si>
    <t>ТГ 86,35</t>
  </si>
  <si>
    <t>ЗСК-14-03-23/000000001</t>
  </si>
  <si>
    <t>ЗСК-14-03-23/00034856</t>
  </si>
  <si>
    <t>ЗСК-14-03-23/000034857</t>
  </si>
  <si>
    <t>ЗСК-14-03-23/000034871</t>
  </si>
  <si>
    <t>ЗСК-14-03-23/00000000</t>
  </si>
  <si>
    <t>ТГ 10,09</t>
  </si>
  <si>
    <t>ТГ 80,90</t>
  </si>
  <si>
    <t>ТГ 6,43</t>
  </si>
  <si>
    <t>ТГ 61,99</t>
  </si>
  <si>
    <t>ТГ 82,78</t>
  </si>
  <si>
    <t>ТГ 10,14</t>
  </si>
  <si>
    <t>ТГ 82,41</t>
  </si>
  <si>
    <t>ЗСК-15-03-23/000000001</t>
  </si>
  <si>
    <t>ЗСК-15-03-23/000057065</t>
  </si>
  <si>
    <t>ЗСК-15-03-23/000057066</t>
  </si>
  <si>
    <t>ЗСК-15-03-23/0000558934</t>
  </si>
  <si>
    <t>ЗСК-15-03-23/00058935</t>
  </si>
  <si>
    <t>ЗСК-15-03-23/000061065</t>
  </si>
  <si>
    <t>ЗСК-16-03-23/000000001</t>
  </si>
  <si>
    <t>ЗСК-16-03-23/00032686</t>
  </si>
  <si>
    <t>ЗСК-16-03-23/000032686</t>
  </si>
  <si>
    <t>ТГ 19,69</t>
  </si>
  <si>
    <t>ТГ 80,51</t>
  </si>
  <si>
    <t>ТГ 19,77</t>
  </si>
  <si>
    <t>ТГ 80,57</t>
  </si>
  <si>
    <t>ЗСК-18-03-23/000000001</t>
  </si>
  <si>
    <t>ЗСК-18-03-23/000008538</t>
  </si>
  <si>
    <t>ТГ 28,13</t>
  </si>
  <si>
    <t>ТГ 80,05</t>
  </si>
  <si>
    <t>ЗСК-19-03-23/000000001</t>
  </si>
  <si>
    <t>ЗСК-19-03-23/00010251</t>
  </si>
  <si>
    <t>ЗСК-19-03-23/00010252</t>
  </si>
  <si>
    <t>ЗСК-19-03-23/000013036</t>
  </si>
  <si>
    <t>ТГ 25,47</t>
  </si>
  <si>
    <t>ТГ 24,90</t>
  </si>
  <si>
    <t>ЗСК-20-03-23/000000001</t>
  </si>
  <si>
    <t>ЗСК-20-03-23/000016730</t>
  </si>
  <si>
    <t>ЗСК-20-03-23/000016731</t>
  </si>
  <si>
    <t>ЗСК-20-03-23/000018017</t>
  </si>
  <si>
    <t>ЗСК-20-03-23/000018018</t>
  </si>
  <si>
    <t>ЗСК-20-03-23/000018297</t>
  </si>
  <si>
    <t>ТГ 22,33</t>
  </si>
  <si>
    <t>ТГ 42,30</t>
  </si>
  <si>
    <t>ТГ 22,31</t>
  </si>
  <si>
    <t>ЗСК-47-03-23/000000001</t>
  </si>
  <si>
    <t>ЗСК-47-03-23/000018576</t>
  </si>
  <si>
    <t>КОМБИНИРАНО ПРОИЗВОДСТВО (ВЕКП) ПРЕЗ ПЕРИОДА ОТ 1.04.2023 Г. ДО 30.04.2023 Г.</t>
  </si>
  <si>
    <t>ДВГ 24,68</t>
  </si>
  <si>
    <t>ДВГ 84,68</t>
  </si>
  <si>
    <t>ЗСК-10-04-23/000000001</t>
  </si>
  <si>
    <t>ЗСК-10-04-23/000000319</t>
  </si>
  <si>
    <t>ДВГ 17,76</t>
  </si>
  <si>
    <t>ДВГ 78,42</t>
  </si>
  <si>
    <t>ЗСК-32-04-23/000000001</t>
  </si>
  <si>
    <t>ЗСК-32-04-23/000000019</t>
  </si>
  <si>
    <t>ДВГ 25,45</t>
  </si>
  <si>
    <t>ДВГ 84,87</t>
  </si>
  <si>
    <t>ЗСК-27-04-23/000000001</t>
  </si>
  <si>
    <t>ЗСК-27-04-23/000000119</t>
  </si>
  <si>
    <t>ДВГ 23,63</t>
  </si>
  <si>
    <t>ДВГ 81,04</t>
  </si>
  <si>
    <t>ЗСК-1-04-23/000000001</t>
  </si>
  <si>
    <t>ЗСК-1-04-23/00000425</t>
  </si>
  <si>
    <t>ЗСК-1-04-23/000000425</t>
  </si>
  <si>
    <t>ДВГ 21,78</t>
  </si>
  <si>
    <t>ДВГ 80,95</t>
  </si>
  <si>
    <t>ЗСК-4-04-23/000000001</t>
  </si>
  <si>
    <t>ЗСК-4-04-23/000001944</t>
  </si>
  <si>
    <t>ДВГ 15,56</t>
  </si>
  <si>
    <t>ЗСК-6-04-23/000000001</t>
  </si>
  <si>
    <t>ЗСК-6-04-23/000001510</t>
  </si>
  <si>
    <t>ДВГ 23,56</t>
  </si>
  <si>
    <t>ДВГ 83,20</t>
  </si>
  <si>
    <t>ЗСК-28-04-23/000000001</t>
  </si>
  <si>
    <t>ДВГ 17,49</t>
  </si>
  <si>
    <t>ДВГ 77,09</t>
  </si>
  <si>
    <t>ДВГ 18,76</t>
  </si>
  <si>
    <t>ДВГ 78,95</t>
  </si>
  <si>
    <t>ЗСК-37-04-23/000000001</t>
  </si>
  <si>
    <t>ЗСК-37-04-23/000001464</t>
  </si>
  <si>
    <t>ДВГ 18,47</t>
  </si>
  <si>
    <t>ДВГ 20,04</t>
  </si>
  <si>
    <t>ДВГ 79,73</t>
  </si>
  <si>
    <t>ЗСК-38-04-23/000000001</t>
  </si>
  <si>
    <t>ЗСК-38-04-23/000001717</t>
  </si>
  <si>
    <t>ДВГ 18,35</t>
  </si>
  <si>
    <t>ДВГ 78,86</t>
  </si>
  <si>
    <t>ЗСК-44-04-23/000000001</t>
  </si>
  <si>
    <t>ЗСК-44-04-23/000000710</t>
  </si>
  <si>
    <t>ДВГ 25,59</t>
  </si>
  <si>
    <t>ДВГ 85,87</t>
  </si>
  <si>
    <t>ЗСК-43-04-23/000000001</t>
  </si>
  <si>
    <t>ЗСК-43-04-23/000000811</t>
  </si>
  <si>
    <t>ЗСК-43-04-23/00000811</t>
  </si>
  <si>
    <t>ДВГ 22,64</t>
  </si>
  <si>
    <t>ДВГ 82,89</t>
  </si>
  <si>
    <t>ЗСК-46-04-23/000000001</t>
  </si>
  <si>
    <t>ЗСК-46-04-23/000001155</t>
  </si>
  <si>
    <t>ДВГ 18,25</t>
  </si>
  <si>
    <t>ДВГ 79,00</t>
  </si>
  <si>
    <t>ДВГ 16,26</t>
  </si>
  <si>
    <t>ДВГ 76,64</t>
  </si>
  <si>
    <t>ЗСК-5-04-23/000000001</t>
  </si>
  <si>
    <t>ЗСК-5-04-23/000003193</t>
  </si>
  <si>
    <t>ДВГ 25,17</t>
  </si>
  <si>
    <t>ДВГ 83,71</t>
  </si>
  <si>
    <t>ЗСК-40-04-23/000000001</t>
  </si>
  <si>
    <t>ЗСК-40-04-23/000001158</t>
  </si>
  <si>
    <t>ДВГ 21,86</t>
  </si>
  <si>
    <t>ДВГ 81,99</t>
  </si>
  <si>
    <t>ДВГ 19,29</t>
  </si>
  <si>
    <t>ДВГ 78,43</t>
  </si>
  <si>
    <t>ДВГ 18,98</t>
  </si>
  <si>
    <t>ДВГ 77,80</t>
  </si>
  <si>
    <t>ДВГ 21,27</t>
  </si>
  <si>
    <t>ДВГ 81,57</t>
  </si>
  <si>
    <t>ДВГ 83,74</t>
  </si>
  <si>
    <t>ЗСК-21-04-23/000000001</t>
  </si>
  <si>
    <t>ЗСК-21-04-23/000006913</t>
  </si>
  <si>
    <t>ДВГ 21,49</t>
  </si>
  <si>
    <t>ДВГ 79,34</t>
  </si>
  <si>
    <t>ДВГ 18,81</t>
  </si>
  <si>
    <t>ДВГ 77,42</t>
  </si>
  <si>
    <t>ДВГ 21,26</t>
  </si>
  <si>
    <t>ДВГ 80,65</t>
  </si>
  <si>
    <t>ДВГ 80,33</t>
  </si>
  <si>
    <t>ДВГ 23,00</t>
  </si>
  <si>
    <t>ЗСК-26-04-23/000000001</t>
  </si>
  <si>
    <t>ЗСК-26-04-23/000007246</t>
  </si>
  <si>
    <t>ДВГ 26,92</t>
  </si>
  <si>
    <t>ДВГ 88,38</t>
  </si>
  <si>
    <t>ДВГ 26,88</t>
  </si>
  <si>
    <t>ДВГ 88,30</t>
  </si>
  <si>
    <t>ЗСК-39-04-23/000000001</t>
  </si>
  <si>
    <t>ЗСК-39-04-23/000004429</t>
  </si>
  <si>
    <t>ЗСК-12-04-23/000000001</t>
  </si>
  <si>
    <t>ЗСК-12-04-23/000000227</t>
  </si>
  <si>
    <t>ТГ 10,33</t>
  </si>
  <si>
    <t>ТГ 79,83</t>
  </si>
  <si>
    <t>ТГ 19,37</t>
  </si>
  <si>
    <t>ТГ 80,21</t>
  </si>
  <si>
    <t>ЗСК-9-04-23/000000001</t>
  </si>
  <si>
    <t>ЗСК-9-04-23/000014844</t>
  </si>
  <si>
    <t>ЗСК-9-04-23/000014845</t>
  </si>
  <si>
    <t>ЗСК-9-04-23/000017740</t>
  </si>
  <si>
    <t>ЗСК-9-04-23/000017741</t>
  </si>
  <si>
    <t>ЗСК-13-04-23/000000001</t>
  </si>
  <si>
    <t>ЗСК-13-04-23/000018318</t>
  </si>
  <si>
    <t>ЗСК-13-04-23/000018319</t>
  </si>
  <si>
    <t>ЗСК-13-04-23/000022141</t>
  </si>
  <si>
    <t>ТГ 12,25</t>
  </si>
  <si>
    <t>ТГ 85,59</t>
  </si>
  <si>
    <t>ТГ 15,09</t>
  </si>
  <si>
    <t>ТГ 87,54</t>
  </si>
  <si>
    <t>ЗСК-14-04-23/000000001</t>
  </si>
  <si>
    <t>ЗСК-14-04-23/00032377</t>
  </si>
  <si>
    <t>ЗСК-14-04-23/000032378</t>
  </si>
  <si>
    <t>ЗСК-14-04-23/000032505</t>
  </si>
  <si>
    <t>ЗСК-14-04-23/00000000</t>
  </si>
  <si>
    <t>ТГ 10,18</t>
  </si>
  <si>
    <t>ТГ 80,18</t>
  </si>
  <si>
    <t>ТГ 10,36</t>
  </si>
  <si>
    <t>ТГ 80,14</t>
  </si>
  <si>
    <t>ТГ 10,91</t>
  </si>
  <si>
    <t>ТГ 84,08</t>
  </si>
  <si>
    <t>ТГ 10,81</t>
  </si>
  <si>
    <t>ТГ 83,19</t>
  </si>
  <si>
    <t>ЗСК-15-04-23/000000001</t>
  </si>
  <si>
    <t>ЗСК-15-04-23/000049864</t>
  </si>
  <si>
    <t>ЗСК-15-04-23/000049865</t>
  </si>
  <si>
    <t>ЗСК-15-04-23/000051601</t>
  </si>
  <si>
    <t>ЗСК-15-04-23/00051602</t>
  </si>
  <si>
    <t>ЗСК-15-04-23/000053739</t>
  </si>
  <si>
    <t>ЗСК-16-04-23/000000001</t>
  </si>
  <si>
    <t>ЗСК-16-04-23/00027104</t>
  </si>
  <si>
    <t>ЗСК-16-04-23/000027104</t>
  </si>
  <si>
    <t>ТГ 20,35</t>
  </si>
  <si>
    <t>ТГ 80,58</t>
  </si>
  <si>
    <t>ТГ 20,34</t>
  </si>
  <si>
    <t>ТГ 80,55</t>
  </si>
  <si>
    <t>ТГ 20,39</t>
  </si>
  <si>
    <t>ТГ 80,61</t>
  </si>
  <si>
    <t>ЗСК-18-04-23/000000001</t>
  </si>
  <si>
    <t>ЗСК-18-04-23/000009606</t>
  </si>
  <si>
    <t>ТГ 28,74</t>
  </si>
  <si>
    <t>ЗСК-19-04-23/000000001</t>
  </si>
  <si>
    <t>ЗСК-19-04-23/00010864</t>
  </si>
  <si>
    <t>ЗСК-19-04-23/00010865</t>
  </si>
  <si>
    <t>ЗСК-19-04-23/000013315</t>
  </si>
  <si>
    <t>ТГ 28,16</t>
  </si>
  <si>
    <t>ТГ 27,55</t>
  </si>
  <si>
    <t>ЗСК-20-04-23/000000001</t>
  </si>
  <si>
    <t>ЗСК-20-04-23/000016564</t>
  </si>
  <si>
    <t>ЗСК-20-04-23/000016565</t>
  </si>
  <si>
    <t>ЗСК-20-04-23/000017628</t>
  </si>
  <si>
    <t>ЗСК-20-04-23/000017629</t>
  </si>
  <si>
    <t>ЗСК-20-04-23/000017822</t>
  </si>
  <si>
    <t>ТГ 22,02</t>
  </si>
  <si>
    <t>ТГ 41,23</t>
  </si>
  <si>
    <t>ТГ 43,21</t>
  </si>
  <si>
    <t>ЗСК-47-04-23/000000001</t>
  </si>
  <si>
    <t>ЗСК-47-04-23/000018000</t>
  </si>
  <si>
    <t>ЗСК-28-04-23/000001175</t>
  </si>
  <si>
    <t>КОМБИНИРАНО ПРОИЗВОДСТВО (ВЕКП) ПРЕЗ ПЕРИОДА ОТ 1.05.2023 Г. ДО 31.05.2023 Г.</t>
  </si>
  <si>
    <t>ДВГ 27,30</t>
  </si>
  <si>
    <t>ДВГ 85,76</t>
  </si>
  <si>
    <t>ЗСК-10-05-23/000000001</t>
  </si>
  <si>
    <t>ЗСК-10-05-23/000000042</t>
  </si>
  <si>
    <t>ДВГ 17,23</t>
  </si>
  <si>
    <t>ДВГ 78,13</t>
  </si>
  <si>
    <t>ЗСК-32-05-23/000000001</t>
  </si>
  <si>
    <t>ЗСК-32-05-23/000000023</t>
  </si>
  <si>
    <t>ДВГ 26,60</t>
  </si>
  <si>
    <t>ДВГ 85,70</t>
  </si>
  <si>
    <t>ЗСК-27-05-23/000000001</t>
  </si>
  <si>
    <t>ЗСК-27-05-23/000000114</t>
  </si>
  <si>
    <t>ЗСК-1-05-23/00000000</t>
  </si>
  <si>
    <t>ДВГ 77,27</t>
  </si>
  <si>
    <t>ЗСК-4-05-23/000000001</t>
  </si>
  <si>
    <t>ЗСК-4-05-23/000000747</t>
  </si>
  <si>
    <t>ДВГ 16,23</t>
  </si>
  <si>
    <t>ДВГ 75,26</t>
  </si>
  <si>
    <t>ЗСК-6-05-23/000000001</t>
  </si>
  <si>
    <t>ЗСК-6-05-23/000001701</t>
  </si>
  <si>
    <t>ЗСК-28-05-23/00000000</t>
  </si>
  <si>
    <t>ДВГ 78,06</t>
  </si>
  <si>
    <t>ДВГ 20,91</t>
  </si>
  <si>
    <t>ЗСК-37-05-23/000000001</t>
  </si>
  <si>
    <t>ЗСК-37-05-23/000001854</t>
  </si>
  <si>
    <t>ДВГ 18,37</t>
  </si>
  <si>
    <t>ДВГ 77,07</t>
  </si>
  <si>
    <t>ДВГ 20,18</t>
  </si>
  <si>
    <t>ДВГ 79,53</t>
  </si>
  <si>
    <t>ЗСК-38-05-23/000000001</t>
  </si>
  <si>
    <t>ЗСК-38-05-23/000002166</t>
  </si>
  <si>
    <t>ЗСК-44-05-23/000000001</t>
  </si>
  <si>
    <t>ЗСК-44-05-23/000000339</t>
  </si>
  <si>
    <t>ЗСК-43-05-23/00000000</t>
  </si>
  <si>
    <t>ДВГ 24,65</t>
  </si>
  <si>
    <t>ДВГ 84,63</t>
  </si>
  <si>
    <t>ЗСК-46-05-23/000000001</t>
  </si>
  <si>
    <t>ЗСК-46-05-23/000001313</t>
  </si>
  <si>
    <t>ДВГ 16,51</t>
  </si>
  <si>
    <t>ДВГ 14,95</t>
  </si>
  <si>
    <t>ЗСК-5-05-23/000000001</t>
  </si>
  <si>
    <t>ЗСК-5-05-23/000003630</t>
  </si>
  <si>
    <t>ДВГ 21,87</t>
  </si>
  <si>
    <t>ДВГ 77,86</t>
  </si>
  <si>
    <t>ЗСК-40-05-23/000000001</t>
  </si>
  <si>
    <t>ЗСК-40-05-23/000000615</t>
  </si>
  <si>
    <t>ДВГ 16,07</t>
  </si>
  <si>
    <t>ДВГ 75,80</t>
  </si>
  <si>
    <t>ДВГ 77,20</t>
  </si>
  <si>
    <t>ДВГ 19,01</t>
  </si>
  <si>
    <t>ДВГ 77,31</t>
  </si>
  <si>
    <t>ДВГ 20,25</t>
  </si>
  <si>
    <t>ДВГ 79,69</t>
  </si>
  <si>
    <t>ДВГ 83,76</t>
  </si>
  <si>
    <t>ЗСК-21-05-23/000000001</t>
  </si>
  <si>
    <t>ЗСК-21-05-23/000007015</t>
  </si>
  <si>
    <t>ДВГ 22,23</t>
  </si>
  <si>
    <t>ДВГ 77,69</t>
  </si>
  <si>
    <t>ДВГ 79,87</t>
  </si>
  <si>
    <t>ДВГ 21,20</t>
  </si>
  <si>
    <t>ДВГ 79,95</t>
  </si>
  <si>
    <t>ДВГ 25,00</t>
  </si>
  <si>
    <t>ДВГ 84,71</t>
  </si>
  <si>
    <t>ЗСК-26-05-23/000000001</t>
  </si>
  <si>
    <t>ЗСК-26-05-23/000004832</t>
  </si>
  <si>
    <t>ДВГ 26,08</t>
  </si>
  <si>
    <t>ДВГ 87,37</t>
  </si>
  <si>
    <t>ЗСК-39-05-23/000000001</t>
  </si>
  <si>
    <t>ЗСК-39-05-23/000002243</t>
  </si>
  <si>
    <t>ЗСК-12-05-23/000000001</t>
  </si>
  <si>
    <t>ЗСК-12-05-23/000000227</t>
  </si>
  <si>
    <t>ТГ 20,32</t>
  </si>
  <si>
    <t>ТГ 73,67</t>
  </si>
  <si>
    <t>ЗСК-9-05-23/000000001</t>
  </si>
  <si>
    <t>ЗСК-9-05-23/000015800</t>
  </si>
  <si>
    <t>ЗСК-9-05-23/000015801</t>
  </si>
  <si>
    <t>ЗСК-9-05-23/000018220</t>
  </si>
  <si>
    <t>ЗСК-9-05-23/000018221</t>
  </si>
  <si>
    <t>ЗСК-13-05-23/000000001</t>
  </si>
  <si>
    <t>ЗСК-13-05-23/000018199</t>
  </si>
  <si>
    <t>ЗСК-13-05-23/000018200</t>
  </si>
  <si>
    <t>ЗСК-13-05-23/000020623</t>
  </si>
  <si>
    <t>ТГ 10,43</t>
  </si>
  <si>
    <t>ТГ 83,48</t>
  </si>
  <si>
    <t>ТГ 13,32</t>
  </si>
  <si>
    <t>ТГ 83,54</t>
  </si>
  <si>
    <t>ЗСК-14-05-23/000000001</t>
  </si>
  <si>
    <t>ЗСК-14-05-23/0004567</t>
  </si>
  <si>
    <t>ЗСК-14-05-23/000004568</t>
  </si>
  <si>
    <t>ЗСК-14-05-23/000004571</t>
  </si>
  <si>
    <t>ЗСК-14-05-23/00000000</t>
  </si>
  <si>
    <t>ТГ 12,73</t>
  </si>
  <si>
    <t>ТГ 85,31</t>
  </si>
  <si>
    <t>ТГ 12,66</t>
  </si>
  <si>
    <t>ТГ 81,25</t>
  </si>
  <si>
    <t>ЗСК-15-05-23/000000001</t>
  </si>
  <si>
    <t>ЗСК-15-05-23/000017581</t>
  </si>
  <si>
    <t>ЗСК-15-05-23/000017582</t>
  </si>
  <si>
    <t>ЗСК-15-05-23/000019354</t>
  </si>
  <si>
    <t>ЗСК-15-05-23/00019355</t>
  </si>
  <si>
    <t>ЗСК-15-05-23/000020914</t>
  </si>
  <si>
    <t>ЗСК-16-05-23/000000001</t>
  </si>
  <si>
    <t>ЗСК-16-05-23/00016933</t>
  </si>
  <si>
    <t>ЗСК-16-05-23/000016933</t>
  </si>
  <si>
    <t>ТГ 19,85</t>
  </si>
  <si>
    <t>ТГ 80,53</t>
  </si>
  <si>
    <t>ТГ 19,82</t>
  </si>
  <si>
    <t>ТГ 80,52</t>
  </si>
  <si>
    <t>ТГ 80,54</t>
  </si>
  <si>
    <t>ЗСК-18-05-23/000000001</t>
  </si>
  <si>
    <t>ЗСК-18-05-23/000002709</t>
  </si>
  <si>
    <t>ТГ 30,61</t>
  </si>
  <si>
    <t>ТГ 63,35</t>
  </si>
  <si>
    <t>ЗСК-19-05-23/000000001</t>
  </si>
  <si>
    <t>ЗСК-19-05-23/00007598</t>
  </si>
  <si>
    <t>ЗСК-19-05-23/00007599</t>
  </si>
  <si>
    <t>ЗСК-19-05-23/000009372</t>
  </si>
  <si>
    <t>ТГ 28,63</t>
  </si>
  <si>
    <t>ТГ 79,35</t>
  </si>
  <si>
    <t>ЗСК-20-05-23/000000001</t>
  </si>
  <si>
    <t>ЗСК-20-05-23/000017868</t>
  </si>
  <si>
    <t>ЗСК-20-05-23/000017869</t>
  </si>
  <si>
    <t>ЗСК-20-05-23/000018780</t>
  </si>
  <si>
    <t>ЗСК-20-05-23/000018781</t>
  </si>
  <si>
    <t>ЗСК-20-05-23/000018995</t>
  </si>
  <si>
    <t>ТГ 22,40</t>
  </si>
  <si>
    <t>ТГ 42,67</t>
  </si>
  <si>
    <t>ТГ 22,57</t>
  </si>
  <si>
    <t>ТГ 45,89</t>
  </si>
  <si>
    <t>ТГ 21,95</t>
  </si>
  <si>
    <t>ТГ 40,22</t>
  </si>
  <si>
    <t>ЗСК-47-05-23/000000001</t>
  </si>
  <si>
    <t>ЗСК-47-05-23/000018351</t>
  </si>
  <si>
    <t>ЗСК-32-06-23/000000001</t>
  </si>
  <si>
    <t>ЗСК-32-06-23/000000010</t>
  </si>
  <si>
    <t>ДВГ 26,12</t>
  </si>
  <si>
    <t>ДВГ 84,09</t>
  </si>
  <si>
    <t>ЗСК-27-06-23/000000001</t>
  </si>
  <si>
    <t>ЗСК-27-06-23/000000083</t>
  </si>
  <si>
    <t>ЗСК-1-06-23/00000000</t>
  </si>
  <si>
    <t>ДВГ 19,61</t>
  </si>
  <si>
    <t>ДВГ 78,15</t>
  </si>
  <si>
    <t>ЗСК-4-06-23/000000001</t>
  </si>
  <si>
    <t>ЗСК-4-06-23/000000580</t>
  </si>
  <si>
    <t>ДВГ 15,94</t>
  </si>
  <si>
    <t>ЗСК-6-06-23/000000001</t>
  </si>
  <si>
    <t>ЗСК-6-06-23/000001806</t>
  </si>
  <si>
    <t>ЗСК-28-06-23/00000000</t>
  </si>
  <si>
    <t>ДВГ 27,28</t>
  </si>
  <si>
    <t>ДВГ 86,35</t>
  </si>
  <si>
    <t>ДВГ 30,02</t>
  </si>
  <si>
    <t>ДВГ 90,51</t>
  </si>
  <si>
    <t>ЗСК-37-06-23/000000001</t>
  </si>
  <si>
    <t>ЗСК-37-06-23/000001807</t>
  </si>
  <si>
    <t>ДВГ 84,35</t>
  </si>
  <si>
    <t>ДВГ 28,19</t>
  </si>
  <si>
    <t>ДВГ 87,67</t>
  </si>
  <si>
    <t>ЗСК-38-06-23/000000001</t>
  </si>
  <si>
    <t>ЗСК-38-06-23/000002273</t>
  </si>
  <si>
    <t>ДВГ 27,75</t>
  </si>
  <si>
    <t>ДВГ 86,93</t>
  </si>
  <si>
    <t>ЗСК-44-06-23/000000001</t>
  </si>
  <si>
    <t>ЗСК-44-06-23/000000072</t>
  </si>
  <si>
    <t>ЗСК-43-06-23/00000000</t>
  </si>
  <si>
    <t>ДВГ 24,28</t>
  </si>
  <si>
    <t>ДВГ 83,72</t>
  </si>
  <si>
    <t>ЗСК-46-06-23/000000001</t>
  </si>
  <si>
    <t>ЗСК-46-06-23/000001173</t>
  </si>
  <si>
    <t>ДВГ 16,05</t>
  </si>
  <si>
    <t>ДВГ 76,85</t>
  </si>
  <si>
    <t>ДВГ 17,60</t>
  </si>
  <si>
    <t>ДВГ 78,30</t>
  </si>
  <si>
    <t>ЗСК-5-06-23/000000001</t>
  </si>
  <si>
    <t>ЗСК-5-06-23/000002762</t>
  </si>
  <si>
    <t>ДВГ 23,47</t>
  </si>
  <si>
    <t>ДВГ 78,52</t>
  </si>
  <si>
    <t>ЗСК-40-06-23/000000001</t>
  </si>
  <si>
    <t>ЗСК-40-06-23/000001317</t>
  </si>
  <si>
    <t>ДВГ 19,34</t>
  </si>
  <si>
    <t>ДВГ 78,38</t>
  </si>
  <si>
    <t>ДВГ 17,38</t>
  </si>
  <si>
    <t>ДВГ 75,25</t>
  </si>
  <si>
    <t>ДВГ 17,70</t>
  </si>
  <si>
    <t>ДВГ 75,52</t>
  </si>
  <si>
    <t>ДВГ 21,15</t>
  </si>
  <si>
    <t>ДВГ 80,19</t>
  </si>
  <si>
    <t>ДВГ 17,52</t>
  </si>
  <si>
    <t>ДВГ 76,16</t>
  </si>
  <si>
    <t>ДВГ 16,88</t>
  </si>
  <si>
    <t>ДВГ 78,18</t>
  </si>
  <si>
    <t>ЗСК-21-06-23/000000001</t>
  </si>
  <si>
    <t>ЗСК-21-06-23/000007086</t>
  </si>
  <si>
    <t>ДВГ 22,80</t>
  </si>
  <si>
    <t>ДВГ 79,94</t>
  </si>
  <si>
    <t>ДВГ 20,39</t>
  </si>
  <si>
    <t>ДВГ 79,85</t>
  </si>
  <si>
    <t>ДВГ 20,17</t>
  </si>
  <si>
    <t>ДВГ 78,53</t>
  </si>
  <si>
    <t>ДВГ 19,64</t>
  </si>
  <si>
    <t>ДВГ 76,57</t>
  </si>
  <si>
    <t>ЗСК-26-06-23/000000001</t>
  </si>
  <si>
    <t>ЗСК-26-06-23/000004227</t>
  </si>
  <si>
    <t>ДВГ 28,12</t>
  </si>
  <si>
    <t>ДВГ 88,76</t>
  </si>
  <si>
    <t>ДВГ 26,04</t>
  </si>
  <si>
    <t>ДВГ 86,27</t>
  </si>
  <si>
    <t>ЗСК-39-06-23/000000001</t>
  </si>
  <si>
    <t>ЗСК-39-06-23/000001858</t>
  </si>
  <si>
    <t>ЗСК-12-06-23/000000001</t>
  </si>
  <si>
    <t>ЗСК-12-06-23/000000227</t>
  </si>
  <si>
    <t>ТГ 19,23</t>
  </si>
  <si>
    <t>ТГ 72,49</t>
  </si>
  <si>
    <t>ЗСК-9-06-23/000000001</t>
  </si>
  <si>
    <t>ЗСК-9-06-23/000014590</t>
  </si>
  <si>
    <t>ЗСК-9-06-23/0000114591</t>
  </si>
  <si>
    <t>ЗСК-9-06-23/000016451</t>
  </si>
  <si>
    <t>ЗСК-13-06-23/000000001</t>
  </si>
  <si>
    <t>ЗСК-13-06-23/000018290</t>
  </si>
  <si>
    <t>ЗСК-13-06-23/000018291</t>
  </si>
  <si>
    <t>ЗСК-13-06-23/000020658</t>
  </si>
  <si>
    <t>ЗСК-14-06-23/0000000</t>
  </si>
  <si>
    <t>ЗСК-14-06-23/00000000</t>
  </si>
  <si>
    <t>ТГ 12,58</t>
  </si>
  <si>
    <t>ТГ 84,68</t>
  </si>
  <si>
    <t>ТГ 12,55</t>
  </si>
  <si>
    <t>ТГ 84,75</t>
  </si>
  <si>
    <t>ЗСК-15-06-23/000000001</t>
  </si>
  <si>
    <t>ЗСК-15-06-23/000016722</t>
  </si>
  <si>
    <t>ЗСК-15-06-23/000016723</t>
  </si>
  <si>
    <t>ЗСК-15-06-23/000018395</t>
  </si>
  <si>
    <t>ЗСК-15-06-23/00018396</t>
  </si>
  <si>
    <t>ЗСК-15-06-23/000019066</t>
  </si>
  <si>
    <t>ЗСК-16-06-23/000000001</t>
  </si>
  <si>
    <t>ЗСК-16-06-23/00009257</t>
  </si>
  <si>
    <t>ЗСК-16-06-23/000009257</t>
  </si>
  <si>
    <t>ТГ 20,86</t>
  </si>
  <si>
    <t>ТГ 20,79</t>
  </si>
  <si>
    <t>ТГ 20,75</t>
  </si>
  <si>
    <t>ЗСК-18-06-23/000000001</t>
  </si>
  <si>
    <t>ЗСК-18-06-23/000007675</t>
  </si>
  <si>
    <t>ЗСК-19-06-23/00000000</t>
  </si>
  <si>
    <t>ТГ 30,22</t>
  </si>
  <si>
    <t>ТГ 79,53</t>
  </si>
  <si>
    <t>ЗСК-20-06-23/000000001</t>
  </si>
  <si>
    <t>ЗСК-20-06-23/000019567</t>
  </si>
  <si>
    <t>ЗСК-20-06-23/000019568</t>
  </si>
  <si>
    <t>ЗСК-20-06-23/000020382</t>
  </si>
  <si>
    <t>ЗСК-20-06-23/000020383</t>
  </si>
  <si>
    <t>ЗСК-20-06-23/000020610</t>
  </si>
  <si>
    <t>ТГ 22,77</t>
  </si>
  <si>
    <t>ТГ 45,71</t>
  </si>
  <si>
    <t>ТГ 23,06</t>
  </si>
  <si>
    <t>ТГ 46,01</t>
  </si>
  <si>
    <t>ЗСК-47-06-23/000000001</t>
  </si>
  <si>
    <t>ЗСК-47-06-23/000014275</t>
  </si>
  <si>
    <t>КОМБИНИРАНО ПРОИЗВОДСТВО (ВЕКП) ПРЕЗ ПЕРИОДА ОТ 1.06.2023 Г. ДО 30.06.2023 Г.</t>
  </si>
  <si>
    <t>КОМБИНИРАНО ПРОИЗВОДСТВО (ВЕКП) ПРЕЗ ПЕРИОДА ОТ 1.07.2023 Г. ДО 31.07.2023 Г.</t>
  </si>
  <si>
    <t>ДВГ 16,82</t>
  </si>
  <si>
    <t>ДВГ 78,17</t>
  </si>
  <si>
    <t>ЗСК-32-07-23/000000001</t>
  </si>
  <si>
    <t>ЗСК-32-07-23/000000006</t>
  </si>
  <si>
    <t>ДВГ 27,06</t>
  </si>
  <si>
    <t>ДВГ 84,36</t>
  </si>
  <si>
    <t>ЗСК-27-07-23/000000001</t>
  </si>
  <si>
    <t>ЗСК-27-07-23/000000067</t>
  </si>
  <si>
    <t>ДВГ 21,08</t>
  </si>
  <si>
    <t>ДВГ 79,50</t>
  </si>
  <si>
    <t>ЗСК-4-07-23/000000001</t>
  </si>
  <si>
    <t>ЗСК-4-07-23/000000545</t>
  </si>
  <si>
    <t>ДВГ 75,43</t>
  </si>
  <si>
    <t>ЗСК-6-07-23/000000001</t>
  </si>
  <si>
    <t>ЗСК-6-07-23/000001783</t>
  </si>
  <si>
    <t>ЗСК-28-07-23/00000000</t>
  </si>
  <si>
    <t>ДВГ 77,66</t>
  </si>
  <si>
    <t>ЗСК-31-07-23/000000001</t>
  </si>
  <si>
    <t>ЗСК-31-07-23/000000317</t>
  </si>
  <si>
    <t>ДВГ 18,89</t>
  </si>
  <si>
    <t>ДВГ 76,92</t>
  </si>
  <si>
    <t>ДВГ 20,03</t>
  </si>
  <si>
    <t>ДВГ 78,71</t>
  </si>
  <si>
    <t>ЗСК-37-07-23/000000001</t>
  </si>
  <si>
    <t>ЗСК-37-07-23/000000866</t>
  </si>
  <si>
    <t>ДВГ 19,67</t>
  </si>
  <si>
    <t>ДВГ 21,33</t>
  </si>
  <si>
    <t>ЗСК-38-07-23/000000001</t>
  </si>
  <si>
    <t>ЗСК-38-07-23/000001127</t>
  </si>
  <si>
    <t>ДВГ 21,59</t>
  </si>
  <si>
    <t>ДВГ 79,67</t>
  </si>
  <si>
    <t>ЗСК-44-07-23/000000001</t>
  </si>
  <si>
    <t>ЗСК-44-07-23/000000069</t>
  </si>
  <si>
    <t>ЗСК-43-07-23/00000000</t>
  </si>
  <si>
    <t>ДВГ 25,96</t>
  </si>
  <si>
    <t>ДВГ 84,97</t>
  </si>
  <si>
    <t>ЗСК-46-07-23/000000001</t>
  </si>
  <si>
    <t>ЗСК-46-07-23/000001101</t>
  </si>
  <si>
    <t>ДВГ 22,95</t>
  </si>
  <si>
    <t>ДВГ 80,96</t>
  </si>
  <si>
    <t>ЗСК-36-07-23/000000001</t>
  </si>
  <si>
    <t>ЗСК-36-07-23/000000189</t>
  </si>
  <si>
    <t>ДВГ 16,70</t>
  </si>
  <si>
    <t>ДВГ 76,38</t>
  </si>
  <si>
    <t>ДВГ 18,11</t>
  </si>
  <si>
    <t>ДВГ 77,03</t>
  </si>
  <si>
    <t>ЗСК-5-07-23/000000001</t>
  </si>
  <si>
    <t>ЗСК-5-07-23/000003409</t>
  </si>
  <si>
    <t>ДВГ 22,85</t>
  </si>
  <si>
    <t>ДВГ 76,75</t>
  </si>
  <si>
    <t>ЗСК-40-07-23/000000001</t>
  </si>
  <si>
    <t>ЗСК-40-07-23/000001307</t>
  </si>
  <si>
    <t>ДВГ 18,10</t>
  </si>
  <si>
    <t>ДВГ 75,27</t>
  </si>
  <si>
    <t>ДВГ 17,54</t>
  </si>
  <si>
    <t>ДВГ 75,22</t>
  </si>
  <si>
    <t>ДВГ 75,21</t>
  </si>
  <si>
    <t>ДВГ 75,24</t>
  </si>
  <si>
    <t>ДВГ 16,77</t>
  </si>
  <si>
    <t>ДВГ 15,43</t>
  </si>
  <si>
    <t>ДВГ 75,29</t>
  </si>
  <si>
    <t>ЗСК-21-07-23/000000001</t>
  </si>
  <si>
    <t>ЗСК-21-07-23/000007570</t>
  </si>
  <si>
    <t>ДВГ 80,53</t>
  </si>
  <si>
    <t>ДВГ 23,34</t>
  </si>
  <si>
    <t>ДВГ 21,30</t>
  </si>
  <si>
    <t>ДВГ 80,00</t>
  </si>
  <si>
    <t>ДВГ 20,93</t>
  </si>
  <si>
    <t>ДВГ 79,21</t>
  </si>
  <si>
    <t>ДВГ 23,60</t>
  </si>
  <si>
    <t>ДВГ 81,20</t>
  </si>
  <si>
    <t>ЗСК-26-07-23/000000001</t>
  </si>
  <si>
    <t>ЗСК-26-07-23/000003614</t>
  </si>
  <si>
    <t>ЗСК-12-07-23/000000001</t>
  </si>
  <si>
    <t>ЗСК-12-07-23/000000227</t>
  </si>
  <si>
    <t>ТГ 19,67</t>
  </si>
  <si>
    <t>ТГ 72,26</t>
  </si>
  <si>
    <t>ЗСК-9-07-23/000000001</t>
  </si>
  <si>
    <t>ЗСК-9-07-23/000015534</t>
  </si>
  <si>
    <t>ЗСК-9-07-23/000015535</t>
  </si>
  <si>
    <t>ЗСК-9-07-23/000017055</t>
  </si>
  <si>
    <t>ЗСК-9-07-23/000017056</t>
  </si>
  <si>
    <t>ЗСК-13-07-23/000000001</t>
  </si>
  <si>
    <t>ЗСК-13-07-23/000018150</t>
  </si>
  <si>
    <t>ЗСК-13-07-23/000018151</t>
  </si>
  <si>
    <t>ЗСК-13-07-23/000020628</t>
  </si>
  <si>
    <t>ТГ 81,32</t>
  </si>
  <si>
    <t>ЗСК-14-07-23/000000001</t>
  </si>
  <si>
    <t>ЗСК-14-07-23/0007787</t>
  </si>
  <si>
    <t>ЗСК-14-07-23/000007788</t>
  </si>
  <si>
    <t>ЗСК-14-07-23/000007797</t>
  </si>
  <si>
    <t>ЗСК-14-07-23/00000000</t>
  </si>
  <si>
    <t>ТГ 10,60</t>
  </si>
  <si>
    <t>ТГ 12,38</t>
  </si>
  <si>
    <t>ТГ 83,88</t>
  </si>
  <si>
    <t>ЗСК-15-07-23/000000001</t>
  </si>
  <si>
    <t>ЗСК-15-07-23/000014131</t>
  </si>
  <si>
    <t>ЗСК-15-07-23/000014132</t>
  </si>
  <si>
    <t>ЗСК-15-07-23/000015646</t>
  </si>
  <si>
    <t>ЗСК-15-07-23/00015647</t>
  </si>
  <si>
    <t>ЗСК-15-07-23/000016290</t>
  </si>
  <si>
    <t>ЗСК-16-07-23/000000001</t>
  </si>
  <si>
    <t>ЗСК-16-07-23/00011477</t>
  </si>
  <si>
    <t>ЗСК-16-07-23/000011477</t>
  </si>
  <si>
    <t>ТГ 20,60</t>
  </si>
  <si>
    <t>ТГ 80,62</t>
  </si>
  <si>
    <t>ТГ 20,59</t>
  </si>
  <si>
    <t>ТГ 80,60</t>
  </si>
  <si>
    <t>ЗСК-18-07-23/000000001</t>
  </si>
  <si>
    <t>ЗСК-18-07-23/000013323</t>
  </si>
  <si>
    <t>ТГ 31,15</t>
  </si>
  <si>
    <t>ТГ 71,89</t>
  </si>
  <si>
    <t>ЗСК-19-07-23/000000001</t>
  </si>
  <si>
    <t>ЗСК-19-07-23/000010271</t>
  </si>
  <si>
    <t>ЗСК-19-07-23/00010272</t>
  </si>
  <si>
    <t>ЗСК-19-07-23/000012680</t>
  </si>
  <si>
    <t>ТГ 27,94</t>
  </si>
  <si>
    <t>ТГ 78,86</t>
  </si>
  <si>
    <t>ТГ 29,41</t>
  </si>
  <si>
    <t>ТГ 79,79</t>
  </si>
  <si>
    <t>ЗСК-20-07-23/000000001</t>
  </si>
  <si>
    <t>ЗСК-20-07-23/000019654</t>
  </si>
  <si>
    <t>ЗСК-20-07-23/000019655</t>
  </si>
  <si>
    <t>ЗСК-20-07-23/000020490</t>
  </si>
  <si>
    <t>ЗСК-20-07-23/000020491</t>
  </si>
  <si>
    <t>ЗСК-20-07-23/000020690</t>
  </si>
  <si>
    <t>ТГ 21,52</t>
  </si>
  <si>
    <t>ТГ 41,45</t>
  </si>
  <si>
    <t>ТГ 23,17</t>
  </si>
  <si>
    <t>ТГ 46,19</t>
  </si>
  <si>
    <t>ЗСК-47-07-23/000000001</t>
  </si>
  <si>
    <t>ЗСК-47-07-23/000014500</t>
  </si>
  <si>
    <t>КОМБИНИРАНО ПРОИЗВОДСТВО (ВЕКП) ПРЕЗ ПЕРИОДА ОТ 1.08.2023 Г. ДО 31.08.2023 Г.</t>
  </si>
  <si>
    <t>ДВГ 23,91</t>
  </si>
  <si>
    <t>ДВГ 89,73</t>
  </si>
  <si>
    <t>ЗСК-3-08-23/000000001</t>
  </si>
  <si>
    <t>ЗСК-3-08-23/000000002</t>
  </si>
  <si>
    <t>ДВГ 19,20</t>
  </si>
  <si>
    <t>ДВГ 79,97</t>
  </si>
  <si>
    <t>ЗСК-32-08-23/000000001</t>
  </si>
  <si>
    <t>ЗСК-32-08-23/000000006</t>
  </si>
  <si>
    <t>ДВГ 28,47</t>
  </si>
  <si>
    <t>ДВГ 83,70</t>
  </si>
  <si>
    <t>ЗСК-27-08-23/000000001</t>
  </si>
  <si>
    <t>ЗСК-27-08-23/000000063</t>
  </si>
  <si>
    <t>ДВГ 20,96</t>
  </si>
  <si>
    <t>ДВГ 79,42</t>
  </si>
  <si>
    <t>ЗСК-4-08-23/000000001</t>
  </si>
  <si>
    <t>ЗСК-4-08-23/000000531</t>
  </si>
  <si>
    <t>ДВГ 16,48</t>
  </si>
  <si>
    <t>ДВГ 75,45</t>
  </si>
  <si>
    <t>ЗСК-6-08-23/000000001</t>
  </si>
  <si>
    <t>ЗСК-6-08-23/000000800</t>
  </si>
  <si>
    <t>ЗСК-28-08-23/00000000</t>
  </si>
  <si>
    <t>ДВГ 19,48</t>
  </si>
  <si>
    <t>ДВГ 76,37</t>
  </si>
  <si>
    <t>ЗСК-31-08-23/000000001</t>
  </si>
  <si>
    <t>ЗСК-31-08-23/000000336</t>
  </si>
  <si>
    <t>ДВГ 20,00</t>
  </si>
  <si>
    <t>ДВГ 78,81</t>
  </si>
  <si>
    <t>ЗСК-37-08-23/000000001</t>
  </si>
  <si>
    <t>ЗСК-37-08-23/000000947</t>
  </si>
  <si>
    <t>ДВГ 19,42</t>
  </si>
  <si>
    <t>ДВГ 77,01</t>
  </si>
  <si>
    <t>ДВГ 21,25</t>
  </si>
  <si>
    <t>ДВГ 79,57</t>
  </si>
  <si>
    <t>ЗСК-38-08-23/000000001</t>
  </si>
  <si>
    <t>ЗСК-38-08-23/000001237</t>
  </si>
  <si>
    <t>ДВГ 77,73</t>
  </si>
  <si>
    <t>ЗСК-44-08-23/000000001</t>
  </si>
  <si>
    <t>ЗСК-44-08-23/000000039</t>
  </si>
  <si>
    <t>ЗСК-43-08-23/00000000</t>
  </si>
  <si>
    <t>ДВГ 26,68</t>
  </si>
  <si>
    <t>ДВГ 85,96</t>
  </si>
  <si>
    <t>ЗСК-46-08-23/000000001</t>
  </si>
  <si>
    <t>ЗСК-46-08-23/000001226</t>
  </si>
  <si>
    <t>ДВГ 23,37</t>
  </si>
  <si>
    <t>ДВГ 81,41</t>
  </si>
  <si>
    <t>ЗСК-36-08-23/000000001</t>
  </si>
  <si>
    <t>ЗСК-36-08-23/000000196</t>
  </si>
  <si>
    <t>ДВГ 16,12</t>
  </si>
  <si>
    <t>ДВГ 17,27</t>
  </si>
  <si>
    <t>ДВГ 76,31</t>
  </si>
  <si>
    <t>ЗСК-5-08-23/000000001</t>
  </si>
  <si>
    <t>ЗСК-5-08-23/000003300</t>
  </si>
  <si>
    <t>ДВГ 22,53</t>
  </si>
  <si>
    <t>ДВГ 76,47</t>
  </si>
  <si>
    <t>ЗСК-40-08-23/000000001</t>
  </si>
  <si>
    <t>ЗСК-40-08-23/000001299</t>
  </si>
  <si>
    <t>ДВГ 76,83</t>
  </si>
  <si>
    <t>ДВГ 17,99</t>
  </si>
  <si>
    <t>ДВГ 76,18</t>
  </si>
  <si>
    <t>ДВГ 17,96</t>
  </si>
  <si>
    <t>ДВГ 19,17</t>
  </si>
  <si>
    <t>ДВГ 77,44</t>
  </si>
  <si>
    <t>ДВГ 16,76</t>
  </si>
  <si>
    <t>ДВГ 76,04</t>
  </si>
  <si>
    <t>ЗСК-21-08-23/000000001</t>
  </si>
  <si>
    <t>ЗСК-21-08-23/000006964</t>
  </si>
  <si>
    <t>ДВГ 23,04</t>
  </si>
  <si>
    <t>ДВГ 79,61</t>
  </si>
  <si>
    <t>ДВГ 81,62</t>
  </si>
  <si>
    <t>ДВГ 19,18</t>
  </si>
  <si>
    <t>ДВГ 75,86</t>
  </si>
  <si>
    <t>ДВГ 80,06</t>
  </si>
  <si>
    <t>ДВГ 26,38</t>
  </si>
  <si>
    <t>ДВГ 84,99</t>
  </si>
  <si>
    <t>ЗСК-26-08-23/000000001</t>
  </si>
  <si>
    <t>ЗСК-26-08-23/000003594</t>
  </si>
  <si>
    <t>ЗСК-12-08-23/000000001</t>
  </si>
  <si>
    <t>ЗСК-12-08-23/000000227</t>
  </si>
  <si>
    <t>ТГ 20,58</t>
  </si>
  <si>
    <t>ТГ 73,82</t>
  </si>
  <si>
    <t>ЗСК-9-08-23/000000001</t>
  </si>
  <si>
    <t>ЗСК-9-08-23/000002788</t>
  </si>
  <si>
    <t>ЗСК-9-08-23/000002789</t>
  </si>
  <si>
    <t>ЗСК-9-08-23/000003193</t>
  </si>
  <si>
    <t>ЗСК-13-08-23/000000001</t>
  </si>
  <si>
    <t>ЗСК-13-08-23/000018297</t>
  </si>
  <si>
    <t>ЗСК-13-08-23/000018298</t>
  </si>
  <si>
    <t>ЗСК-13-08-23/000020948</t>
  </si>
  <si>
    <t>ТГ 84,85</t>
  </si>
  <si>
    <t>ТГ 12,23</t>
  </si>
  <si>
    <t>ТГ 82,24</t>
  </si>
  <si>
    <t>ЗСК-14-08-23/000000001</t>
  </si>
  <si>
    <t>ЗСК-14-08-23/0010708</t>
  </si>
  <si>
    <t>ЗСК-14-08-23/000010708</t>
  </si>
  <si>
    <t>ЗСК-14-08-23/000010732</t>
  </si>
  <si>
    <t>ЗСК-14-08-23/00000000</t>
  </si>
  <si>
    <t>ТГ 10,32</t>
  </si>
  <si>
    <t>ТГ 80,82</t>
  </si>
  <si>
    <t>ТГ 12,44</t>
  </si>
  <si>
    <t>ТГ 84,57</t>
  </si>
  <si>
    <t>ЗСК-15-08-23/000000001</t>
  </si>
  <si>
    <t>ЗСК-15-08-23/000014364</t>
  </si>
  <si>
    <t>ЗСК-15-08-23/000014365</t>
  </si>
  <si>
    <t>ЗСК-15-08-23/000015959</t>
  </si>
  <si>
    <t>ЗСК-15-08-23/00015960</t>
  </si>
  <si>
    <t>ЗСК-15-08-23/000016600</t>
  </si>
  <si>
    <t>ЗСК-16-08-23/000000001</t>
  </si>
  <si>
    <t>ЗСК-16-08-23/00011116</t>
  </si>
  <si>
    <t>ЗСК-16-08-23/000011116</t>
  </si>
  <si>
    <t>ТГ 20,57</t>
  </si>
  <si>
    <t>ЗСК-18-08-23/000000001</t>
  </si>
  <si>
    <t>ЗСК-18-08-23/000011664</t>
  </si>
  <si>
    <t>ТГ 31,52</t>
  </si>
  <si>
    <t>ТГ 71,98</t>
  </si>
  <si>
    <t>ЗСК-19-08-23/000000001</t>
  </si>
  <si>
    <t>ЗСК-19-08-23/000010296</t>
  </si>
  <si>
    <t>ЗСК-19-08-23/00010297</t>
  </si>
  <si>
    <t>ЗСК-19-08-23/000012791</t>
  </si>
  <si>
    <t>ТГ 29,59</t>
  </si>
  <si>
    <t>ЗСК-20-08-23/000000001</t>
  </si>
  <si>
    <t>ЗСК-20-08-23/000012820</t>
  </si>
  <si>
    <t>ЗСК-20-08-23/000012821</t>
  </si>
  <si>
    <t>ЗСК-20-08-23/000013314</t>
  </si>
  <si>
    <t>ЗСК-20-08-23/000013315</t>
  </si>
  <si>
    <t>ЗСК-20-08-23/000013463</t>
  </si>
  <si>
    <t>ТГ 23,09</t>
  </si>
  <si>
    <t>ТГ 45,94</t>
  </si>
  <si>
    <t>ЗСК-47-08-23/000000001</t>
  </si>
  <si>
    <t>ЗСК-47-08-23/000017176</t>
  </si>
  <si>
    <t>КОМБИНИРАНО ПРОИЗВОДСТВО (ВЕКП) ПРЕЗ ПЕРИОДА ОТ 1.09.2023 Г. ДО 30.09.2023 Г.</t>
  </si>
  <si>
    <t>ДВГ 18,67</t>
  </si>
  <si>
    <t>ДВГ 79,80</t>
  </si>
  <si>
    <t>ЗСК-32-09-23/000000001</t>
  </si>
  <si>
    <t>ЗСК-32-09-23/000000013</t>
  </si>
  <si>
    <t>ДВГ 20,88</t>
  </si>
  <si>
    <t>ЗСК-4-09-23/000000001</t>
  </si>
  <si>
    <t>ЗСК-4-09-23/000000504</t>
  </si>
  <si>
    <t>ДВГ 15,82</t>
  </si>
  <si>
    <t>ДВГ 76,03</t>
  </si>
  <si>
    <t>ЗСК-6-09-23/000000001</t>
  </si>
  <si>
    <t>ЗСК-6-09-23/000000845</t>
  </si>
  <si>
    <t>ДВГ 19,00</t>
  </si>
  <si>
    <t>ДВГ 76,34</t>
  </si>
  <si>
    <t>ЗСК-28-09-23/000000001</t>
  </si>
  <si>
    <t>ЗСК-28-09-23/00000024</t>
  </si>
  <si>
    <t>ЗСК-28-09-23/000000024</t>
  </si>
  <si>
    <t>ЗСК-31-09-23/000000001</t>
  </si>
  <si>
    <t>ЗСК-31-09-23/000000436</t>
  </si>
  <si>
    <t>ДВГ 26,37</t>
  </si>
  <si>
    <t>ДВГ 85,35</t>
  </si>
  <si>
    <t>ДВГ 28,10</t>
  </si>
  <si>
    <t>ДВГ 88,16</t>
  </si>
  <si>
    <t>ЗСК-37-09-23/000000001</t>
  </si>
  <si>
    <t>ЗСК-37-09-23/000001418</t>
  </si>
  <si>
    <t>ДВГ 24,96</t>
  </si>
  <si>
    <t>ДВГ 83,16</t>
  </si>
  <si>
    <t>ДВГ 26,73</t>
  </si>
  <si>
    <t>ДВГ 85,98</t>
  </si>
  <si>
    <t>ЗСК-38-09-23/000000001</t>
  </si>
  <si>
    <t>ЗСК-38-09-23/000001799</t>
  </si>
  <si>
    <t>ДВГ 24,53</t>
  </si>
  <si>
    <t>ДВГ 83,91</t>
  </si>
  <si>
    <t>ЗСК-43-09-23/000000001</t>
  </si>
  <si>
    <t>ЗСК-43-09-23/000000397</t>
  </si>
  <si>
    <t>ДВГ 24,40</t>
  </si>
  <si>
    <t>ДВГ 83,78</t>
  </si>
  <si>
    <t>ЗСК-46-09-23/000000001</t>
  </si>
  <si>
    <t>ЗСК-46-09-23/000001345</t>
  </si>
  <si>
    <t>ДВГ 22,37</t>
  </si>
  <si>
    <t>ДВГ 80,88</t>
  </si>
  <si>
    <t>ЗСК-36-09-23/000000001</t>
  </si>
  <si>
    <t>ЗСК-36-09-23/000000230</t>
  </si>
  <si>
    <t>ДВГ 16,21</t>
  </si>
  <si>
    <t>ДВГ 75,96</t>
  </si>
  <si>
    <t>ДВГ 17,74</t>
  </si>
  <si>
    <t>ДВГ 76,73</t>
  </si>
  <si>
    <t>ЗСК-5-09-23/000000001</t>
  </si>
  <si>
    <t>ЗСК-5-09-23/000002880</t>
  </si>
  <si>
    <t>ДВГ 76,72</t>
  </si>
  <si>
    <t>ЗСК-40-09-23/000000001</t>
  </si>
  <si>
    <t>ЗСК-40-09-23/000001313</t>
  </si>
  <si>
    <t>ДВГ 20,78</t>
  </si>
  <si>
    <t>ДВГ 18,61</t>
  </si>
  <si>
    <t>ДВГ 77,87</t>
  </si>
  <si>
    <t>ДВГ 76,59</t>
  </si>
  <si>
    <t>ДВГ 20,74</t>
  </si>
  <si>
    <t>ДВГ 80,14</t>
  </si>
  <si>
    <t>ДВГ 20,08</t>
  </si>
  <si>
    <t>ДВГ 79,99</t>
  </si>
  <si>
    <t>ДВГ 18,41</t>
  </si>
  <si>
    <t>ДВГ 78,64</t>
  </si>
  <si>
    <t>ЗСК-21-09-23/000000001</t>
  </si>
  <si>
    <t>ЗСК-21-09-23/000006920</t>
  </si>
  <si>
    <t>ДВГ 22,11</t>
  </si>
  <si>
    <t>ДВГ 78,63</t>
  </si>
  <si>
    <t>ДВГ 22,75</t>
  </si>
  <si>
    <t>ДВГ 80,79</t>
  </si>
  <si>
    <t>ДВГ 23,48</t>
  </si>
  <si>
    <t>ДВГ 82,39</t>
  </si>
  <si>
    <t>ДВГ 21,05</t>
  </si>
  <si>
    <t>ДВГ 79,74</t>
  </si>
  <si>
    <t>ДВГ 25,80</t>
  </si>
  <si>
    <t>ДВГ 84,57</t>
  </si>
  <si>
    <t>ЗСК-26-09-23/000000001</t>
  </si>
  <si>
    <t>ЗСК-26-09-23/000003638</t>
  </si>
  <si>
    <t>ДВГ 23,29</t>
  </si>
  <si>
    <t>ДВГ 82,29</t>
  </si>
  <si>
    <t>ЗСК-39-09-23/000000001</t>
  </si>
  <si>
    <t>ЗСК-39-09-23/000002109</t>
  </si>
  <si>
    <t>ЗСК-12-09-23/000000001</t>
  </si>
  <si>
    <t>ЗСК-12-09-23/000000227</t>
  </si>
  <si>
    <t>ЗСК-9-09-23/000000001</t>
  </si>
  <si>
    <t>ЗСК-9-09-23/000000887</t>
  </si>
  <si>
    <t>ЗСК-9-09-23/000000888</t>
  </si>
  <si>
    <t>ЗСК-9-09-23/000002028</t>
  </si>
  <si>
    <t>ЗСК-9-09-23/000002029</t>
  </si>
  <si>
    <t>ЗСК-13-09-23/000000001</t>
  </si>
  <si>
    <t>ЗСК-13-09-23/000017926</t>
  </si>
  <si>
    <t>ЗСК-13-09-23/0000117927</t>
  </si>
  <si>
    <t>ЗСК-13-09-23/000020444</t>
  </si>
  <si>
    <t>ТГ 15,57</t>
  </si>
  <si>
    <t>ТГ 88,89</t>
  </si>
  <si>
    <t>ЗСК-14-09-23/000000001</t>
  </si>
  <si>
    <t>ЗСК-14-09-23/0013613</t>
  </si>
  <si>
    <t>ЗСК-14-09-23/000013614</t>
  </si>
  <si>
    <t>ЗСК-14-09-23/000013692</t>
  </si>
  <si>
    <t>ТГ 80,37</t>
  </si>
  <si>
    <t>ТГ 10,80</t>
  </si>
  <si>
    <t>ТГ 83,68</t>
  </si>
  <si>
    <t>ТГ 10,59</t>
  </si>
  <si>
    <t>ЗСК-15-09-23/000000001</t>
  </si>
  <si>
    <t>ЗСК-15-09-23/000014950</t>
  </si>
  <si>
    <t>ЗСК-15-09-23/000014951</t>
  </si>
  <si>
    <t>ЗСК-15-09-23/000016580</t>
  </si>
  <si>
    <t>ЗСК-15-09-23/000016581</t>
  </si>
  <si>
    <t>ЗСК-15-09-23/000017211</t>
  </si>
  <si>
    <t>ЗСК-16-09-23/000000001</t>
  </si>
  <si>
    <t>ЗСК-16-09-23/00012066</t>
  </si>
  <si>
    <t>ЗСК-16-09-23/000012066</t>
  </si>
  <si>
    <t>ТГ 20,37</t>
  </si>
  <si>
    <t>ЗСК-18-09-23/000000001</t>
  </si>
  <si>
    <t>ЗСК-18-09-23/000005862</t>
  </si>
  <si>
    <t>ТГ 30,59</t>
  </si>
  <si>
    <t>ТГ 72,55</t>
  </si>
  <si>
    <t>ЗСК-19-09-23/000000001</t>
  </si>
  <si>
    <t>ЗСК-19-09-23/000009557</t>
  </si>
  <si>
    <t>ЗСК-19-09-23/000009558</t>
  </si>
  <si>
    <t>ЗСК-19-09-23/000011776</t>
  </si>
  <si>
    <t>ТГ 29,32</t>
  </si>
  <si>
    <t>ЗСК-20-09-23/000000001</t>
  </si>
  <si>
    <t>ЗСК-20-09-23/000013167</t>
  </si>
  <si>
    <t>ЗСК-20-09-23/000013168</t>
  </si>
  <si>
    <t>ЗСК-20-09-23/000013742</t>
  </si>
  <si>
    <t>ЗСК-20-09-23/000013743</t>
  </si>
  <si>
    <t>ЗСК-20-09-23/000013894</t>
  </si>
  <si>
    <t>ТГ 92,36</t>
  </si>
  <si>
    <t>ЗСК-23-09-23/000000001</t>
  </si>
  <si>
    <t>ЗСК-23-09-23/000000021</t>
  </si>
  <si>
    <t>ТГ 22,39</t>
  </si>
  <si>
    <t>ТГ 41,96</t>
  </si>
  <si>
    <t>ТГ 21,54</t>
  </si>
  <si>
    <t>ТГ 40,67</t>
  </si>
  <si>
    <t>ТГ 21,58</t>
  </si>
  <si>
    <t>ТГ 41,38</t>
  </si>
  <si>
    <t>ЗСК-47-09-23/000000001</t>
  </si>
  <si>
    <t>ЗСК-47-09-23/000017925</t>
  </si>
  <si>
    <t>КОМБИНИРАНО ПРОИЗВОДСТВО (ВЕКП) ПРЕЗ ПЕРИОДА ОТ 1.10.2023 Г. ДО 31.10.2023 Г.</t>
  </si>
  <si>
    <t>14.11.2023</t>
  </si>
  <si>
    <t>ДВГ 17,53</t>
  </si>
  <si>
    <t>ДВГ 78,50</t>
  </si>
  <si>
    <t>ЗСК-32-10-23/000000001</t>
  </si>
  <si>
    <t>ЗСК-32-10-23/000000038</t>
  </si>
  <si>
    <t>12.11.2023</t>
  </si>
  <si>
    <t>ДВГ 30,86</t>
  </si>
  <si>
    <t>ДВГ 88,77</t>
  </si>
  <si>
    <t>ЗСК-1-10-23/000000001</t>
  </si>
  <si>
    <t>ЗСК-1-10-23/000001277</t>
  </si>
  <si>
    <t>10.11.2023</t>
  </si>
  <si>
    <t>ЗСК-6-10-23/000000001</t>
  </si>
  <si>
    <t>ЗСК-6-10-23/000001789</t>
  </si>
  <si>
    <t>ДВГ 18,90</t>
  </si>
  <si>
    <t>ДВГ 76,93</t>
  </si>
  <si>
    <t>ЗСК-31-10-23/000000001</t>
  </si>
  <si>
    <t>ЗСК-31-10-23/000000511</t>
  </si>
  <si>
    <t>ДВГ 28,77</t>
  </si>
  <si>
    <t>ДВГ 88,82</t>
  </si>
  <si>
    <t>ДВГ 30,68</t>
  </si>
  <si>
    <t>ДВГ 92,05</t>
  </si>
  <si>
    <t>ЗСК-37-10-23/000000001</t>
  </si>
  <si>
    <t>ЗСК-37-10-23/000001695</t>
  </si>
  <si>
    <t>ДВГ 28,71</t>
  </si>
  <si>
    <t>ДВГ 88,14</t>
  </si>
  <si>
    <t>ДВГ 30,22</t>
  </si>
  <si>
    <t>ДВГ 90,87</t>
  </si>
  <si>
    <t>ЗСК-38-10-23/000000001</t>
  </si>
  <si>
    <t>ЗСК-38-10-23/000002225</t>
  </si>
  <si>
    <t>13.11.2023</t>
  </si>
  <si>
    <t>ДВГ 26,36</t>
  </si>
  <si>
    <t>ДВГ 86,15</t>
  </si>
  <si>
    <t>ЗСК-43-10-23/000000001</t>
  </si>
  <si>
    <t>ЗСК-43-10-23/000001163</t>
  </si>
  <si>
    <t>07.11.2023</t>
  </si>
  <si>
    <t>ДВГ 25,28</t>
  </si>
  <si>
    <t>ДВГ 85,08</t>
  </si>
  <si>
    <t>ЗСК-46-10-23/000000001</t>
  </si>
  <si>
    <t>ЗСК-46-10-23/000001516</t>
  </si>
  <si>
    <t>ДВГ 80,89</t>
  </si>
  <si>
    <t>ЗСК-36-10-23/000000001</t>
  </si>
  <si>
    <t>ЗСК-36-10-23/000001213</t>
  </si>
  <si>
    <t>ДВГ 17,08</t>
  </si>
  <si>
    <t>ДВГ 76,61</t>
  </si>
  <si>
    <t>ДВГ 77,17</t>
  </si>
  <si>
    <t>ЗСК-5-10-23/000000001</t>
  </si>
  <si>
    <t>ЗСК-5-10-23/000003334</t>
  </si>
  <si>
    <t>ДВГ 21,94</t>
  </si>
  <si>
    <t>ДВГ 76,51</t>
  </si>
  <si>
    <t>ЗСК-40-10-23/000000001</t>
  </si>
  <si>
    <t>ЗСК-40-10-23/000001381</t>
  </si>
  <si>
    <t>ДВГ 19,84</t>
  </si>
  <si>
    <t>ДВГ 79,31</t>
  </si>
  <si>
    <t>ДВГ 18,63</t>
  </si>
  <si>
    <t>ДВГ 78,23</t>
  </si>
  <si>
    <t>ДВГ 20,69</t>
  </si>
  <si>
    <t>ДВГ 80,27</t>
  </si>
  <si>
    <t>ДВГ 19,45</t>
  </si>
  <si>
    <t>ДВГ 17,79</t>
  </si>
  <si>
    <t>ДВГ 78,41</t>
  </si>
  <si>
    <t>ЗСК-21-10-23/000000001</t>
  </si>
  <si>
    <t>ЗСК-21-10-23/000008173</t>
  </si>
  <si>
    <t>ДВГ 22,26</t>
  </si>
  <si>
    <t>ДВГ 79,45</t>
  </si>
  <si>
    <t>ДВГ 22,13</t>
  </si>
  <si>
    <t>ДВГ 80,18</t>
  </si>
  <si>
    <t>ДВГ 22,29</t>
  </si>
  <si>
    <t>ДВГ 25,20</t>
  </si>
  <si>
    <t>ДВГ 84,61</t>
  </si>
  <si>
    <t>ДВГ 25,14</t>
  </si>
  <si>
    <t>ДВГ 84,16</t>
  </si>
  <si>
    <t>ЗСК-26-10-23/000000001</t>
  </si>
  <si>
    <t>ЗСК-26-10-23/000003797</t>
  </si>
  <si>
    <t>ДВГ 23,72</t>
  </si>
  <si>
    <t>ДВГ 82,93</t>
  </si>
  <si>
    <t>ЗСК-39-10-23/000000001</t>
  </si>
  <si>
    <t>ЗСК-39-10-23/000002205</t>
  </si>
  <si>
    <t>ЗСК-12-10-23/000000001</t>
  </si>
  <si>
    <t>ЗСК-12-10-23/000000227</t>
  </si>
  <si>
    <t>ДВГ 16,22</t>
  </si>
  <si>
    <t>ДВГ 16,16</t>
  </si>
  <si>
    <t>ДВГ 16,10</t>
  </si>
  <si>
    <t>ДВГ 75,39</t>
  </si>
  <si>
    <t>ТГ 11,84</t>
  </si>
  <si>
    <t>ТГ 70,80</t>
  </si>
  <si>
    <t>ТГ 19,27</t>
  </si>
  <si>
    <t>ТГ 70,58</t>
  </si>
  <si>
    <t>ЗСК-9-10-23/000000001</t>
  </si>
  <si>
    <t>ЗСК-9-10-23/000015055</t>
  </si>
  <si>
    <t>ЗСК-9-10-23/000015056</t>
  </si>
  <si>
    <t>ЗСК-9-10-23/000017135</t>
  </si>
  <si>
    <t>ЗСК-9-10-23/000017136</t>
  </si>
  <si>
    <t>ЗСК-13-10-23/000000001</t>
  </si>
  <si>
    <t>ЗСК-13-10-23/000017956</t>
  </si>
  <si>
    <t>ЗСК-13-10-23/000017957</t>
  </si>
  <si>
    <t>ЗСК-13-10-23/000020421</t>
  </si>
  <si>
    <t>ТГ 11,74</t>
  </si>
  <si>
    <t>ТГ 82,25</t>
  </si>
  <si>
    <t>ТГ 14,68</t>
  </si>
  <si>
    <t>ТГ 85,86</t>
  </si>
  <si>
    <t>ЗСК-14-10-23/000000001</t>
  </si>
  <si>
    <t>ЗСК-14-10-23/000014295</t>
  </si>
  <si>
    <t>ЗСК-14-10-23/000014296</t>
  </si>
  <si>
    <t>ЗСК-14-10-23/000014325</t>
  </si>
  <si>
    <t>ТГ 13,45</t>
  </si>
  <si>
    <t>ТГ 86,87</t>
  </si>
  <si>
    <t>ТГ 13,03</t>
  </si>
  <si>
    <t>ТГ 85,19</t>
  </si>
  <si>
    <t>ЗСК-15-10-23/000000001</t>
  </si>
  <si>
    <t>ЗСК-15-10-23/000017856</t>
  </si>
  <si>
    <t>ЗСК-15-10-23/000017857</t>
  </si>
  <si>
    <t>ЗСК-15-10-23/000019509</t>
  </si>
  <si>
    <t>ЗСК-15-10-23/000019510</t>
  </si>
  <si>
    <t>ЗСК-15-10-23/000020149</t>
  </si>
  <si>
    <t>ЗСК-16-10-23/000000001</t>
  </si>
  <si>
    <t>ЗСК-16-10-23/00010413</t>
  </si>
  <si>
    <t>ЗСК-16-10-23/000010413</t>
  </si>
  <si>
    <t>ТГ 21,33</t>
  </si>
  <si>
    <t>ТГ 21,38</t>
  </si>
  <si>
    <t>ТГ 80,67</t>
  </si>
  <si>
    <t>ЗСК-18-10-23/000000001</t>
  </si>
  <si>
    <t>ЗСК-18-10-23/000015043</t>
  </si>
  <si>
    <t>ТГ 30,88</t>
  </si>
  <si>
    <t>ТГ 74,60</t>
  </si>
  <si>
    <t>ЗСК-19-10-23/000000001</t>
  </si>
  <si>
    <t>ЗСК-19-10-23/000011147</t>
  </si>
  <si>
    <t>ЗСК-19-10-23/000011148</t>
  </si>
  <si>
    <t>ЗСК-19-10-23/000013500</t>
  </si>
  <si>
    <t>Е-РД-16-282</t>
  </si>
  <si>
    <t>ТГ 29,43</t>
  </si>
  <si>
    <t>ЗСК-20-10-23/000000001</t>
  </si>
  <si>
    <t>ЗСК-20-10-23/000020266</t>
  </si>
  <si>
    <t>ЗСК-20-10-23/000020267</t>
  </si>
  <si>
    <t>ЗСК-20-10-23/000021175</t>
  </si>
  <si>
    <t>ЗСК-20-10-23/000021176</t>
  </si>
  <si>
    <t>ЗСК-20-10-23/000021433</t>
  </si>
  <si>
    <t>ТГ 21,30</t>
  </si>
  <si>
    <t>ТГ 39,02</t>
  </si>
  <si>
    <t>ТГ 21,45</t>
  </si>
  <si>
    <t>ТГ 37,50</t>
  </si>
  <si>
    <t>ТГ 22,70</t>
  </si>
  <si>
    <t>ТГ 45,57</t>
  </si>
  <si>
    <t>ЗСК-47-10-23/000000001</t>
  </si>
  <si>
    <t>ЗСК-47-10-23/000016150</t>
  </si>
  <si>
    <t>ЗСК-4-10-23/000000000</t>
  </si>
  <si>
    <t>ЗСК-28-10-23/000000000</t>
  </si>
  <si>
    <t>ЗСК-28-10-23/00000000</t>
  </si>
  <si>
    <t>ЗСК-23-10-23/000000000</t>
  </si>
  <si>
    <t>КОМБИНИРАНО ПРОИЗВОДСТВО (ВЕКП) ПРЕЗ ПЕРИОДА ОТ 1.11.2023 Г. ДО 30.11.2023 Г.</t>
  </si>
  <si>
    <t>ДВГ 23,80</t>
  </si>
  <si>
    <t>ДВГ 84,19</t>
  </si>
  <si>
    <t>ЗСК-10-11-23/000000001</t>
  </si>
  <si>
    <t>ЗСК-10-11-23/000000260</t>
  </si>
  <si>
    <t>ДВГ 15,99</t>
  </si>
  <si>
    <t>ДВГ 77,45</t>
  </si>
  <si>
    <t>ЗСК-32-11-23/000000001</t>
  </si>
  <si>
    <t>ЗСК-32-11-23/000000040</t>
  </si>
  <si>
    <t>ДВГ 25,31</t>
  </si>
  <si>
    <t>ДВГ 82,48</t>
  </si>
  <si>
    <t>ЗСК-1-11-23/000000001</t>
  </si>
  <si>
    <t>ЗСК-1-11-23/000001319</t>
  </si>
  <si>
    <t>ДВГ 25,22</t>
  </si>
  <si>
    <t>ДВГ 84,25</t>
  </si>
  <si>
    <t>ЗСК-4-11-23/000000001</t>
  </si>
  <si>
    <t>ЗСК-4-11-23/000000295</t>
  </si>
  <si>
    <t>ДВГ 18,17</t>
  </si>
  <si>
    <t>ДВГ 79,46</t>
  </si>
  <si>
    <t>ЗСК-6-11-23/000000001</t>
  </si>
  <si>
    <t>ЗСК-6-11-23/000001655</t>
  </si>
  <si>
    <t>ЗСК-28-11-23/00000000</t>
  </si>
  <si>
    <t>ДВГ 18,36</t>
  </si>
  <si>
    <t>ДВГ 77,05</t>
  </si>
  <si>
    <t>ЗСК-31-11-23/000000001</t>
  </si>
  <si>
    <t>ЗСК-31-11-23/000000402</t>
  </si>
  <si>
    <t>ДВГ 24,00</t>
  </si>
  <si>
    <t>ДВГ 83,94</t>
  </si>
  <si>
    <t>ДВГ 25,54</t>
  </si>
  <si>
    <t>ДВГ 86,40</t>
  </si>
  <si>
    <t>ЗСК-37-11-23/000000001</t>
  </si>
  <si>
    <t>ЗСК-37-11-23/000001422</t>
  </si>
  <si>
    <t>ДВГ 22,42</t>
  </si>
  <si>
    <t>ДВГ 81,69</t>
  </si>
  <si>
    <t>ДВГ 26,51</t>
  </si>
  <si>
    <t>ДВГ 87,01</t>
  </si>
  <si>
    <t>ЗСК-38-11-23/000000001</t>
  </si>
  <si>
    <t>ЗСК-38-11-23/000001755</t>
  </si>
  <si>
    <t>ДВГ 85,39</t>
  </si>
  <si>
    <t>ЗСК-43-11-23/000000001</t>
  </si>
  <si>
    <t>ЗСК-43-11-23/000000972</t>
  </si>
  <si>
    <t>ДВГ 26,54</t>
  </si>
  <si>
    <t>ДВГ 87,45</t>
  </si>
  <si>
    <t>ЗСК-46-11-23/000000001</t>
  </si>
  <si>
    <t>ЗСК-46-11-23/000001169</t>
  </si>
  <si>
    <t>ДВГ 20,54</t>
  </si>
  <si>
    <t>ДВГ 80,29</t>
  </si>
  <si>
    <t>ЗСК-36-11-23/000000001</t>
  </si>
  <si>
    <t>ЗСК-36-11-23/000000897</t>
  </si>
  <si>
    <t>ДВГ 13,20</t>
  </si>
  <si>
    <t>ДВГ 75,53</t>
  </si>
  <si>
    <t>ДВГ 14,43</t>
  </si>
  <si>
    <t>ЗСК-5-11-23/000000001</t>
  </si>
  <si>
    <t>ЗСК-5-11-23/000002546</t>
  </si>
  <si>
    <t>ДВГ 19,86</t>
  </si>
  <si>
    <t>ДВГ 77,47</t>
  </si>
  <si>
    <t>ЗСК-40-11-23/000000001</t>
  </si>
  <si>
    <t>ЗСК-40-11-23/000001207</t>
  </si>
  <si>
    <t>ДВГ 19,83</t>
  </si>
  <si>
    <t>ДВГ 20,60</t>
  </si>
  <si>
    <t>ДВГ 80,98</t>
  </si>
  <si>
    <t>ДВГ 20,43</t>
  </si>
  <si>
    <t>ДВГ 80,86</t>
  </si>
  <si>
    <t>ДВГ 20,15</t>
  </si>
  <si>
    <t>ДВГ 82,65</t>
  </si>
  <si>
    <t>ДВГ 20,89</t>
  </si>
  <si>
    <t>ДВГ 82,44</t>
  </si>
  <si>
    <t>ДВГ 19,22</t>
  </si>
  <si>
    <t>ЗСК-21-11-23/000000001</t>
  </si>
  <si>
    <t>ЗСК-21-11-23/000008664</t>
  </si>
  <si>
    <t>ДВГ 20,38</t>
  </si>
  <si>
    <t>ДВГ 78,19</t>
  </si>
  <si>
    <t>ДВГ 19,57</t>
  </si>
  <si>
    <t>ДВГ 78,31</t>
  </si>
  <si>
    <t>ДВГ 18,68</t>
  </si>
  <si>
    <t>ДВГ 77,74</t>
  </si>
  <si>
    <t>ДВГ 22,83</t>
  </si>
  <si>
    <t>ДВГ 81,61</t>
  </si>
  <si>
    <t>ДВГ 84,60</t>
  </si>
  <si>
    <t>ЗСК-26-11-23/000000001</t>
  </si>
  <si>
    <t>ЗСК-26-11-23/000005898</t>
  </si>
  <si>
    <t>ЗСК-39-11-23/000000001</t>
  </si>
  <si>
    <t>ЗСК-39-11-23/000002131</t>
  </si>
  <si>
    <t>ЗСК-12-11-23/000000001</t>
  </si>
  <si>
    <t>ЗСК-12-11-23/000000227</t>
  </si>
  <si>
    <t>ДВГ 17,59</t>
  </si>
  <si>
    <t>ДВГ 75,87</t>
  </si>
  <si>
    <t>ДВГ 17,00</t>
  </si>
  <si>
    <t>ДВГ 17,37</t>
  </si>
  <si>
    <t>ДВГ 75,94</t>
  </si>
  <si>
    <t>ТГ 18,37</t>
  </si>
  <si>
    <t>ТГ 73,26</t>
  </si>
  <si>
    <t>ЗСК-9-11-23/000000001</t>
  </si>
  <si>
    <t>ЗСК-9-11-23/000025316</t>
  </si>
  <si>
    <t>ЗСК-9-11-23/000025317</t>
  </si>
  <si>
    <t>ЗСК-9-11-23/000027485</t>
  </si>
  <si>
    <t>ЗСК-13-11-23/000000001</t>
  </si>
  <si>
    <t>ЗСК-13-11-23/000018738</t>
  </si>
  <si>
    <t>ЗСК-13-11-23/000018739</t>
  </si>
  <si>
    <t>ЗСК-13-11-23/000023525</t>
  </si>
  <si>
    <t>ТГ 11,69</t>
  </si>
  <si>
    <t>ТГ 85,61</t>
  </si>
  <si>
    <t>ТГ 15,74</t>
  </si>
  <si>
    <t>ТГ 87,93</t>
  </si>
  <si>
    <t>ЗСК-14-11-23/000000001</t>
  </si>
  <si>
    <t>ЗСК-14-11-23/000028228</t>
  </si>
  <si>
    <t>ЗСК-14-11-23/000028229</t>
  </si>
  <si>
    <t>ЗСК-14-11-23/000028268</t>
  </si>
  <si>
    <t>ТГ 81,21</t>
  </si>
  <si>
    <t>ТГ 10,17</t>
  </si>
  <si>
    <t>ТГ 80,92</t>
  </si>
  <si>
    <t>ТГ 11,29</t>
  </si>
  <si>
    <t>ТГ 85,23</t>
  </si>
  <si>
    <t>ТГ 11,24</t>
  </si>
  <si>
    <t>ТГ 84,45</t>
  </si>
  <si>
    <t>ЗСК-15-11-23/000000001</t>
  </si>
  <si>
    <t>ЗСК-15-11-23/000041626</t>
  </si>
  <si>
    <t>ЗСК-15-11-23/000041627</t>
  </si>
  <si>
    <t>ЗСК-15-11-23/000043593</t>
  </si>
  <si>
    <t>ЗСК-15-11-23/000043594</t>
  </si>
  <si>
    <t>ЗСК-15-11-23/000044647</t>
  </si>
  <si>
    <t>ЗСК-16-11-23/000000001</t>
  </si>
  <si>
    <t>ЗСК-16-11-23/00028963</t>
  </si>
  <si>
    <t>ЗСК-16-11-23/000028963</t>
  </si>
  <si>
    <t>ТГ 21,08</t>
  </si>
  <si>
    <t>ТГ 21,12</t>
  </si>
  <si>
    <t>ЗСК-18-11-23/000000001</t>
  </si>
  <si>
    <t>ЗСК-18-11-23/000012341</t>
  </si>
  <si>
    <t>ТГ 28,64</t>
  </si>
  <si>
    <t>ТГ 80,12</t>
  </si>
  <si>
    <t>ЗСК-19-11-23/000000001</t>
  </si>
  <si>
    <t>ЗСК-19-11-23/000010788</t>
  </si>
  <si>
    <t>ЗСК-19-11-23/000010789</t>
  </si>
  <si>
    <t>ЗСК-19-11-23/000013222</t>
  </si>
  <si>
    <t>ТГ 27,49</t>
  </si>
  <si>
    <t>ТГ 80,07</t>
  </si>
  <si>
    <t>ЗСК-20-11-23/000000001</t>
  </si>
  <si>
    <t>ЗСК-20-11-23/000017232</t>
  </si>
  <si>
    <t>ЗСК-20-11-23/000017233</t>
  </si>
  <si>
    <t>ЗСК-20-11-23/000018262</t>
  </si>
  <si>
    <t>ЗСК-20-11-23/000018263</t>
  </si>
  <si>
    <t>ЗСК-20-11-23/000018513</t>
  </si>
  <si>
    <t>ТГ 23,42</t>
  </si>
  <si>
    <t>ТГ 46,71</t>
  </si>
  <si>
    <t>ТГ 20,48</t>
  </si>
  <si>
    <t>ТГ 34,22</t>
  </si>
  <si>
    <t>ТГ 21,07</t>
  </si>
  <si>
    <t>ТГ 37,08</t>
  </si>
  <si>
    <t>ЗСК-47-11-23/000000001</t>
  </si>
  <si>
    <t>ЗСК-47-11-23/000018000</t>
  </si>
  <si>
    <t>КОМБИНИРАНО ПРОИЗВОДСТВО (ВЕКП) ПРЕЗ ПЕРИОДА ОТ 1.12.2023 Г. ДО 31.12.2023 Г.</t>
  </si>
  <si>
    <t>ДВГ 25,29</t>
  </si>
  <si>
    <t>ДВГ 86,46</t>
  </si>
  <si>
    <t>ЗСК-10-12-23/000000001</t>
  </si>
  <si>
    <t>ЗСК-10-12-23/000000334</t>
  </si>
  <si>
    <t>ДВГ 77,06</t>
  </si>
  <si>
    <t>ДВГ 14,63</t>
  </si>
  <si>
    <t>ЗСК-32-12-23/000000001</t>
  </si>
  <si>
    <t>ЗСК-32-12-23/000000101</t>
  </si>
  <si>
    <t>ДВГ 26,41</t>
  </si>
  <si>
    <t>ЗСК-1-12-23/000000001</t>
  </si>
  <si>
    <t>ЗСК-1-12-23/000001375</t>
  </si>
  <si>
    <t>ДВГ 83,60</t>
  </si>
  <si>
    <t>ЗСК-4-12-23/000000001</t>
  </si>
  <si>
    <t>ЗСК-4-12-23/000002089</t>
  </si>
  <si>
    <t>ДВГ 19,79</t>
  </si>
  <si>
    <t>ДВГ 81,26</t>
  </si>
  <si>
    <t>ЗСК-6-12-23/000000001</t>
  </si>
  <si>
    <t>ЗСК-6-12-23/000001712</t>
  </si>
  <si>
    <t>ЗСК-28-12-23/00000000</t>
  </si>
  <si>
    <t>ДВГ 20,66</t>
  </si>
  <si>
    <t>ДВГ 23,81</t>
  </si>
  <si>
    <t>ДВГ 84,82</t>
  </si>
  <si>
    <t>ЗСК-37-12-23/000000001</t>
  </si>
  <si>
    <t>ЗСК-37-12-23/000001285</t>
  </si>
  <si>
    <t>ДВГ 18,62</t>
  </si>
  <si>
    <t>ДВГ 20,85</t>
  </si>
  <si>
    <t>ДВГ 81,16</t>
  </si>
  <si>
    <t>ЗСК-38-12-23/000000001</t>
  </si>
  <si>
    <t>ЗСК-38-12-23/000001698</t>
  </si>
  <si>
    <t>ДВГ 17,89</t>
  </si>
  <si>
    <t>ЗСК-44-12-23/000000001</t>
  </si>
  <si>
    <t>ЗСК-44-12-23/000001287</t>
  </si>
  <si>
    <t>ДВГ 25,78</t>
  </si>
  <si>
    <t>ДВГ 86,63</t>
  </si>
  <si>
    <t>ЗСК-43-12-23/000000001</t>
  </si>
  <si>
    <t>ЗСК-43-12-23/000001016</t>
  </si>
  <si>
    <t>ДВГ 22,60</t>
  </si>
  <si>
    <t>ДВГ 83,30</t>
  </si>
  <si>
    <t>ЗСК-46-12-23/000000001</t>
  </si>
  <si>
    <t>ЗСК-46-12-23/000001516</t>
  </si>
  <si>
    <t>ДВГ 20,28</t>
  </si>
  <si>
    <t>ДВГ 80,40</t>
  </si>
  <si>
    <t>ЗСК-36-12-23/000000001</t>
  </si>
  <si>
    <t>ЗСК-36-12-23/000000101</t>
  </si>
  <si>
    <t>ДВГ 14,76</t>
  </si>
  <si>
    <t>ДВГ 14,88</t>
  </si>
  <si>
    <t>ДВГ 76,67</t>
  </si>
  <si>
    <t>ЗСК-5-12-23/000000001</t>
  </si>
  <si>
    <t>ЗСК-5-12-23/000003817</t>
  </si>
  <si>
    <t>ДВГ 22,35</t>
  </si>
  <si>
    <t>ДВГ 78,87</t>
  </si>
  <si>
    <t>ЗСК-40-12-23/000000001</t>
  </si>
  <si>
    <t>ЗСК-40-12-23/000001140</t>
  </si>
  <si>
    <t>ДВГ 20,51</t>
  </si>
  <si>
    <t>ДВГ 81,14</t>
  </si>
  <si>
    <t>ДВГ 22,12</t>
  </si>
  <si>
    <t>ДВГ 83,33</t>
  </si>
  <si>
    <t>ДВГ 21,04</t>
  </si>
  <si>
    <t>ДВГ 81,83</t>
  </si>
  <si>
    <t>ДВГ 23,78</t>
  </si>
  <si>
    <t>ДВГ 85,41</t>
  </si>
  <si>
    <t>ДВГ 22,73</t>
  </si>
  <si>
    <t>ЗСК-21-12-23/000000001</t>
  </si>
  <si>
    <t>ЗСК-21-12-23/000009340</t>
  </si>
  <si>
    <t>ДВГ 21,91</t>
  </si>
  <si>
    <t>ДВГ 80,43</t>
  </si>
  <si>
    <t>ДВГ 77,78</t>
  </si>
  <si>
    <t>ДВГ 18,95</t>
  </si>
  <si>
    <t>ДВГ 78,40</t>
  </si>
  <si>
    <t>ДВГ 22,91</t>
  </si>
  <si>
    <t>ДВГ 82,11</t>
  </si>
  <si>
    <t>ДВГ 25,01</t>
  </si>
  <si>
    <t>ДВГ 85,84</t>
  </si>
  <si>
    <t>ЗСК-26-12-23/000000001</t>
  </si>
  <si>
    <t>ЗСК-26-12-23/000007704</t>
  </si>
  <si>
    <t>ДВГ 23,22</t>
  </si>
  <si>
    <t>ДВГ 83,54</t>
  </si>
  <si>
    <t>ДВГ 22,43</t>
  </si>
  <si>
    <t>ДВГ 82,34</t>
  </si>
  <si>
    <t>ЗСК-39-12-23/000000001</t>
  </si>
  <si>
    <t>ЗСК-39-12-23/000002178</t>
  </si>
  <si>
    <t>ЗСК-12-12-23/000000001</t>
  </si>
  <si>
    <t>ЗСК-12-12-23/000000227</t>
  </si>
  <si>
    <t>ДВГ 16,62</t>
  </si>
  <si>
    <t>ДВГ 75,90</t>
  </si>
  <si>
    <t>ДВГ 16,44</t>
  </si>
  <si>
    <t>ДВГ 75,71</t>
  </si>
  <si>
    <t>ДВГ 16,69</t>
  </si>
  <si>
    <t>ДВГ 75,89</t>
  </si>
  <si>
    <t>ТГ3 10,66</t>
  </si>
  <si>
    <t>ТГ3 79,04</t>
  </si>
  <si>
    <t>ТГ 16,85</t>
  </si>
  <si>
    <t>ЗСК-9-12-23/000000001</t>
  </si>
  <si>
    <t>ЗСК-9-12-23/000023232</t>
  </si>
  <si>
    <t>ЗСК-9-12-23/000023233</t>
  </si>
  <si>
    <t>ЗСК-9-12-23/000027373</t>
  </si>
  <si>
    <t>ЗСК-9-12-23/000027374</t>
  </si>
  <si>
    <t>ЗСК-9-12-23/000027375</t>
  </si>
  <si>
    <t>ДВГ 17,24</t>
  </si>
  <si>
    <t>ДВГ 15,70</t>
  </si>
  <si>
    <t>ДВГ 75,44</t>
  </si>
  <si>
    <t>ЗСК-13-12-23/000000001</t>
  </si>
  <si>
    <t>ЗСК-13-12-23/000028512</t>
  </si>
  <si>
    <t>ЗСК-13-12-23/000028513</t>
  </si>
  <si>
    <t>ЗСК-13-12-23/000036193</t>
  </si>
  <si>
    <t>ТГ 11,97</t>
  </si>
  <si>
    <t>ТГ 17,48</t>
  </si>
  <si>
    <t>ТГ 89,73</t>
  </si>
  <si>
    <t>ЗСК-14-12-23/000000001</t>
  </si>
  <si>
    <t>ЗСК-14-12-23/000036507</t>
  </si>
  <si>
    <t>ЗСК-14-12-23/000036545</t>
  </si>
  <si>
    <t>ТГ 9,25</t>
  </si>
  <si>
    <t>ТГ 70,18</t>
  </si>
  <si>
    <t>ТГ 10,11</t>
  </si>
  <si>
    <t>ТГ 80,56</t>
  </si>
  <si>
    <t>ТГ 10,99</t>
  </si>
  <si>
    <t>ТГ 85,05</t>
  </si>
  <si>
    <t>ТГ 10,98</t>
  </si>
  <si>
    <t>ТГ 83,95</t>
  </si>
  <si>
    <t>ЗСК-15-12-23/000000001</t>
  </si>
  <si>
    <t>ЗСК-15-12-23/000056551</t>
  </si>
  <si>
    <t>ЗСК-15-12-23/000056552</t>
  </si>
  <si>
    <t>ЗСК-15-12-23/000058288</t>
  </si>
  <si>
    <t>ЗСК-15-12-23/000058289</t>
  </si>
  <si>
    <t>ЗСК-15-12-23/000060314</t>
  </si>
  <si>
    <t>ЗСК-16-12-23/000000001</t>
  </si>
  <si>
    <t>ЗСК-16-12-23/00034599</t>
  </si>
  <si>
    <t>ЗСК-16-12-23/000034599</t>
  </si>
  <si>
    <t>ТГ 21,17</t>
  </si>
  <si>
    <t>ТГ 21,24</t>
  </si>
  <si>
    <t>ЗСК-18-12-23/000000001</t>
  </si>
  <si>
    <t>ЗСК-18-12-23/000013242</t>
  </si>
  <si>
    <t>ЗСК-18-12-23/000013262</t>
  </si>
  <si>
    <t>ТГ 26,57</t>
  </si>
  <si>
    <t>ТГ 80,48</t>
  </si>
  <si>
    <t>ЗСК-19-12-23/000000001</t>
  </si>
  <si>
    <t>ЗСК-19-12-23/000010560</t>
  </si>
  <si>
    <t>ЗСК-19-12-23/000010561</t>
  </si>
  <si>
    <t>ЗСК-19-12-23/000012260</t>
  </si>
  <si>
    <t>ТГ 25,07</t>
  </si>
  <si>
    <t>ТГ 79,68</t>
  </si>
  <si>
    <t>ТГ 24,76</t>
  </si>
  <si>
    <t>ТГ 79,69</t>
  </si>
  <si>
    <t>ЗСК-20-12-23/000000001</t>
  </si>
  <si>
    <t>ЗСК-20-12-23/000015971</t>
  </si>
  <si>
    <t>ЗСК-20-12-23/000015972</t>
  </si>
  <si>
    <t>ЗСК-20-12-23/000017086</t>
  </si>
  <si>
    <t>ЗСК-20-12-23/000017087</t>
  </si>
  <si>
    <t>ЗСК-20-12-23/000017252</t>
  </si>
  <si>
    <t>ТГ 16,88</t>
  </si>
  <si>
    <t>ТГ 94,09</t>
  </si>
  <si>
    <t>ТГ 17,82</t>
  </si>
  <si>
    <t>ТГ 95,20</t>
  </si>
  <si>
    <t>ТГ 18,89</t>
  </si>
  <si>
    <t>ТГ 87,30</t>
  </si>
  <si>
    <t>ТГ 15,10</t>
  </si>
  <si>
    <t>ТГ 91,76</t>
  </si>
  <si>
    <t>ТГ 18,17</t>
  </si>
  <si>
    <t>ТГ 86,88</t>
  </si>
  <si>
    <t>ЗСК-22-12-23/000000001</t>
  </si>
  <si>
    <t>ЗСК-22-12-23/000000009</t>
  </si>
  <si>
    <t>ЗСК-22-12-23/0000000010</t>
  </si>
  <si>
    <t>ЗСК-22-12-23/000000064</t>
  </si>
  <si>
    <t>ТГ 22,43</t>
  </si>
  <si>
    <t>ТГ 43,28</t>
  </si>
  <si>
    <t>ТГ 22,13</t>
  </si>
  <si>
    <t>ТГ 42,48</t>
  </si>
  <si>
    <t>ЗСК-47-12-23/000000001</t>
  </si>
  <si>
    <t>ЗСК-47-12-23/000016326</t>
  </si>
  <si>
    <r>
      <t xml:space="preserve">ОТНОСНО: 2023 Г. - ПОСЛЕДНО ОБНОВЕНА С ДАННИТЕ ОТ ИЗДАДЕНИТЕ СЕРТИФИКАТИ </t>
    </r>
    <r>
      <rPr>
        <b/>
        <sz val="11"/>
        <color rgb="FFFF0000"/>
        <rFont val="Calibri"/>
        <family val="2"/>
        <charset val="204"/>
        <scheme val="minor"/>
      </rPr>
      <t>ЗА МЕСЕЦ 12.2023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</si>
</sst>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Bookman Old Style"/>
      <family val="1"/>
      <charset val="204"/>
    </font>
    <font>
      <b/>
      <sz val="11"/>
      <color rgb="FF0070C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275">
    <xf numFmtId="0" fontId="0" fillId="0" borderId="0" xfId="0"/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0" fillId="2" borderId="0" xfId="0" applyFill="1"/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166" fontId="2" fillId="0" borderId="5" xfId="1" applyNumberFormat="1" applyFont="1" applyFill="1" applyBorder="1" applyAlignment="1">
      <alignment horizontal="center" vertical="center"/>
    </xf>
    <xf numFmtId="4" fontId="2" fillId="0" borderId="5" xfId="1" applyNumberForma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4" fontId="2" fillId="0" borderId="5" xfId="1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top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top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top" wrapText="1"/>
    </xf>
    <xf numFmtId="0" fontId="3" fillId="4" borderId="5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top" wrapText="1"/>
    </xf>
    <xf numFmtId="0" fontId="0" fillId="0" borderId="28" xfId="0" applyBorder="1"/>
    <xf numFmtId="0" fontId="0" fillId="0" borderId="29" xfId="0" applyBorder="1"/>
    <xf numFmtId="0" fontId="8" fillId="0" borderId="2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0" fillId="3" borderId="23" xfId="0" applyFill="1" applyBorder="1" applyAlignment="1">
      <alignment vertical="center" textRotation="180" wrapText="1"/>
    </xf>
    <xf numFmtId="0" fontId="0" fillId="3" borderId="17" xfId="0" applyFill="1" applyBorder="1" applyAlignment="1">
      <alignment horizontal="center" vertical="center" textRotation="180" wrapText="1"/>
    </xf>
    <xf numFmtId="0" fontId="0" fillId="3" borderId="18" xfId="0" applyFill="1" applyBorder="1" applyAlignment="1">
      <alignment vertical="center" textRotation="180" wrapText="1"/>
    </xf>
    <xf numFmtId="0" fontId="0" fillId="4" borderId="23" xfId="0" applyFill="1" applyBorder="1" applyAlignment="1">
      <alignment vertical="center" textRotation="180" wrapText="1"/>
    </xf>
    <xf numFmtId="0" fontId="0" fillId="4" borderId="17" xfId="0" applyFill="1" applyBorder="1" applyAlignment="1">
      <alignment horizontal="center" vertical="center" textRotation="180" wrapText="1"/>
    </xf>
    <xf numFmtId="0" fontId="0" fillId="4" borderId="18" xfId="0" applyFill="1" applyBorder="1" applyAlignment="1">
      <alignment vertical="center" textRotation="180" wrapText="1"/>
    </xf>
    <xf numFmtId="0" fontId="0" fillId="3" borderId="23" xfId="0" applyFont="1" applyFill="1" applyBorder="1" applyAlignment="1">
      <alignment vertical="center" textRotation="180" wrapText="1"/>
    </xf>
    <xf numFmtId="0" fontId="0" fillId="3" borderId="17" xfId="0" applyFont="1" applyFill="1" applyBorder="1" applyAlignment="1">
      <alignment horizontal="center" vertical="center" textRotation="180" wrapText="1"/>
    </xf>
    <xf numFmtId="0" fontId="0" fillId="3" borderId="18" xfId="0" applyFont="1" applyFill="1" applyBorder="1" applyAlignment="1">
      <alignment vertical="center" textRotation="180" wrapText="1"/>
    </xf>
    <xf numFmtId="0" fontId="0" fillId="4" borderId="23" xfId="0" applyFont="1" applyFill="1" applyBorder="1" applyAlignment="1">
      <alignment vertical="center" textRotation="180" wrapText="1"/>
    </xf>
    <xf numFmtId="0" fontId="0" fillId="4" borderId="17" xfId="0" applyFont="1" applyFill="1" applyBorder="1" applyAlignment="1">
      <alignment horizontal="center" vertical="center" textRotation="180" wrapText="1"/>
    </xf>
    <xf numFmtId="0" fontId="0" fillId="4" borderId="18" xfId="0" applyFont="1" applyFill="1" applyBorder="1" applyAlignment="1">
      <alignment vertical="center" textRotation="180" wrapText="1"/>
    </xf>
    <xf numFmtId="0" fontId="0" fillId="5" borderId="24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4" borderId="15" xfId="0" applyFill="1" applyBorder="1"/>
    <xf numFmtId="0" fontId="9" fillId="4" borderId="21" xfId="0" applyFont="1" applyFill="1" applyBorder="1"/>
    <xf numFmtId="3" fontId="0" fillId="0" borderId="28" xfId="0" applyNumberFormat="1" applyBorder="1"/>
    <xf numFmtId="3" fontId="0" fillId="0" borderId="5" xfId="0" applyNumberFormat="1" applyBorder="1"/>
    <xf numFmtId="3" fontId="0" fillId="0" borderId="19" xfId="0" applyNumberFormat="1" applyBorder="1"/>
    <xf numFmtId="3" fontId="0" fillId="0" borderId="28" xfId="0" applyNumberFormat="1" applyFont="1" applyBorder="1"/>
    <xf numFmtId="3" fontId="0" fillId="0" borderId="5" xfId="0" applyNumberFormat="1" applyFont="1" applyBorder="1"/>
    <xf numFmtId="3" fontId="0" fillId="0" borderId="19" xfId="0" applyNumberFormat="1" applyFont="1" applyBorder="1"/>
    <xf numFmtId="3" fontId="0" fillId="0" borderId="29" xfId="0" applyNumberFormat="1" applyBorder="1"/>
    <xf numFmtId="3" fontId="0" fillId="0" borderId="22" xfId="0" applyNumberFormat="1" applyBorder="1"/>
    <xf numFmtId="3" fontId="0" fillId="0" borderId="30" xfId="0" applyNumberFormat="1" applyBorder="1"/>
    <xf numFmtId="3" fontId="0" fillId="0" borderId="29" xfId="0" applyNumberFormat="1" applyFont="1" applyBorder="1"/>
    <xf numFmtId="3" fontId="0" fillId="0" borderId="22" xfId="0" applyNumberFormat="1" applyFont="1" applyBorder="1"/>
    <xf numFmtId="3" fontId="0" fillId="0" borderId="30" xfId="0" applyNumberFormat="1" applyFont="1" applyBorder="1"/>
    <xf numFmtId="3" fontId="0" fillId="4" borderId="15" xfId="0" applyNumberFormat="1" applyFill="1" applyBorder="1"/>
    <xf numFmtId="3" fontId="0" fillId="4" borderId="16" xfId="0" applyNumberFormat="1" applyFill="1" applyBorder="1"/>
    <xf numFmtId="3" fontId="0" fillId="4" borderId="21" xfId="0" applyNumberFormat="1" applyFill="1" applyBorder="1"/>
    <xf numFmtId="3" fontId="0" fillId="4" borderId="15" xfId="0" applyNumberFormat="1" applyFont="1" applyFill="1" applyBorder="1"/>
    <xf numFmtId="3" fontId="0" fillId="4" borderId="16" xfId="0" applyNumberFormat="1" applyFont="1" applyFill="1" applyBorder="1"/>
    <xf numFmtId="3" fontId="0" fillId="4" borderId="21" xfId="0" applyNumberFormat="1" applyFont="1" applyFill="1" applyBorder="1"/>
    <xf numFmtId="3" fontId="9" fillId="0" borderId="28" xfId="0" applyNumberFormat="1" applyFont="1" applyBorder="1"/>
    <xf numFmtId="3" fontId="9" fillId="0" borderId="5" xfId="0" applyNumberFormat="1" applyFont="1" applyBorder="1"/>
    <xf numFmtId="3" fontId="9" fillId="0" borderId="19" xfId="0" applyNumberFormat="1" applyFont="1" applyBorder="1"/>
    <xf numFmtId="3" fontId="9" fillId="0" borderId="29" xfId="0" applyNumberFormat="1" applyFont="1" applyBorder="1"/>
    <xf numFmtId="3" fontId="9" fillId="0" borderId="22" xfId="0" applyNumberFormat="1" applyFont="1" applyBorder="1"/>
    <xf numFmtId="3" fontId="9" fillId="0" borderId="30" xfId="0" applyNumberFormat="1" applyFont="1" applyBorder="1"/>
    <xf numFmtId="3" fontId="9" fillId="4" borderId="15" xfId="0" applyNumberFormat="1" applyFont="1" applyFill="1" applyBorder="1"/>
    <xf numFmtId="3" fontId="9" fillId="4" borderId="16" xfId="0" applyNumberFormat="1" applyFont="1" applyFill="1" applyBorder="1"/>
    <xf numFmtId="3" fontId="9" fillId="4" borderId="2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0" fillId="0" borderId="26" xfId="0" applyFill="1" applyBorder="1"/>
    <xf numFmtId="3" fontId="9" fillId="0" borderId="26" xfId="0" applyNumberFormat="1" applyFont="1" applyFill="1" applyBorder="1"/>
    <xf numFmtId="3" fontId="9" fillId="0" borderId="2" xfId="0" applyNumberFormat="1" applyFont="1" applyFill="1" applyBorder="1"/>
    <xf numFmtId="3" fontId="9" fillId="0" borderId="27" xfId="0" applyNumberFormat="1" applyFont="1" applyFill="1" applyBorder="1"/>
    <xf numFmtId="3" fontId="0" fillId="0" borderId="26" xfId="0" applyNumberFormat="1" applyFill="1" applyBorder="1"/>
    <xf numFmtId="3" fontId="0" fillId="0" borderId="2" xfId="0" applyNumberFormat="1" applyFill="1" applyBorder="1"/>
    <xf numFmtId="3" fontId="0" fillId="0" borderId="27" xfId="0" applyNumberFormat="1" applyFill="1" applyBorder="1"/>
    <xf numFmtId="3" fontId="0" fillId="0" borderId="26" xfId="0" applyNumberFormat="1" applyFont="1" applyFill="1" applyBorder="1"/>
    <xf numFmtId="3" fontId="0" fillId="0" borderId="2" xfId="0" applyNumberFormat="1" applyFont="1" applyFill="1" applyBorder="1"/>
    <xf numFmtId="3" fontId="0" fillId="0" borderId="27" xfId="0" applyNumberFormat="1" applyFont="1" applyFill="1" applyBorder="1"/>
    <xf numFmtId="0" fontId="0" fillId="0" borderId="28" xfId="0" applyFill="1" applyBorder="1"/>
    <xf numFmtId="3" fontId="9" fillId="0" borderId="28" xfId="0" applyNumberFormat="1" applyFont="1" applyFill="1" applyBorder="1"/>
    <xf numFmtId="3" fontId="9" fillId="0" borderId="5" xfId="0" applyNumberFormat="1" applyFont="1" applyFill="1" applyBorder="1"/>
    <xf numFmtId="3" fontId="9" fillId="0" borderId="19" xfId="0" applyNumberFormat="1" applyFont="1" applyFill="1" applyBorder="1"/>
    <xf numFmtId="3" fontId="0" fillId="0" borderId="28" xfId="0" applyNumberFormat="1" applyFill="1" applyBorder="1"/>
    <xf numFmtId="3" fontId="0" fillId="0" borderId="5" xfId="0" applyNumberFormat="1" applyFill="1" applyBorder="1"/>
    <xf numFmtId="3" fontId="0" fillId="0" borderId="19" xfId="0" applyNumberFormat="1" applyFill="1" applyBorder="1"/>
    <xf numFmtId="3" fontId="0" fillId="0" borderId="28" xfId="0" applyNumberFormat="1" applyFont="1" applyFill="1" applyBorder="1"/>
    <xf numFmtId="3" fontId="0" fillId="0" borderId="5" xfId="0" applyNumberFormat="1" applyFont="1" applyFill="1" applyBorder="1"/>
    <xf numFmtId="3" fontId="0" fillId="0" borderId="19" xfId="0" applyNumberFormat="1" applyFont="1" applyFill="1" applyBorder="1"/>
    <xf numFmtId="0" fontId="2" fillId="0" borderId="2" xfId="1" applyFont="1" applyFill="1" applyBorder="1" applyAlignment="1">
      <alignment horizontal="center" vertical="center"/>
    </xf>
    <xf numFmtId="3" fontId="9" fillId="0" borderId="22" xfId="0" applyNumberFormat="1" applyFont="1" applyFill="1" applyBorder="1"/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14" fontId="2" fillId="2" borderId="5" xfId="1" applyNumberForma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14" fontId="14" fillId="2" borderId="5" xfId="1" applyNumberFormat="1" applyFont="1" applyFill="1" applyBorder="1" applyAlignment="1">
      <alignment horizontal="center" vertical="center"/>
    </xf>
    <xf numFmtId="0" fontId="2" fillId="2" borderId="5" xfId="1" applyFill="1" applyBorder="1" applyAlignment="1">
      <alignment horizontal="center" vertical="center"/>
    </xf>
    <xf numFmtId="166" fontId="2" fillId="2" borderId="5" xfId="1" applyNumberFormat="1" applyFill="1" applyBorder="1" applyAlignment="1">
      <alignment horizontal="center" vertical="center"/>
    </xf>
    <xf numFmtId="3" fontId="2" fillId="2" borderId="5" xfId="1" applyNumberForma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14" fontId="2" fillId="2" borderId="5" xfId="1" applyNumberFormat="1" applyFont="1" applyFill="1" applyBorder="1" applyAlignment="1">
      <alignment horizontal="center" vertical="center"/>
    </xf>
    <xf numFmtId="166" fontId="2" fillId="2" borderId="5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4" fontId="2" fillId="2" borderId="5" xfId="1" applyNumberForma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38" xfId="0" applyFont="1" applyBorder="1" applyAlignment="1">
      <alignment horizontal="center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3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:A5"/>
    </sheetView>
  </sheetViews>
  <sheetFormatPr defaultRowHeight="15" x14ac:dyDescent="0.25"/>
  <cols>
    <col min="1" max="1" width="4.42578125" customWidth="1"/>
    <col min="2" max="2" width="43.5703125" customWidth="1"/>
  </cols>
  <sheetData>
    <row r="1" spans="1:54" ht="30.75" customHeight="1" x14ac:dyDescent="0.25">
      <c r="A1" s="218" t="s">
        <v>250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54" ht="15.75" thickBot="1" x14ac:dyDescent="0.3">
      <c r="A2" s="219" t="s">
        <v>2281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54" x14ac:dyDescent="0.25">
      <c r="A3" s="223" t="s">
        <v>2</v>
      </c>
      <c r="B3" s="220" t="s">
        <v>225</v>
      </c>
      <c r="C3" s="212" t="s">
        <v>239</v>
      </c>
      <c r="D3" s="213"/>
      <c r="E3" s="213"/>
      <c r="F3" s="214"/>
      <c r="G3" s="215" t="s">
        <v>227</v>
      </c>
      <c r="H3" s="216"/>
      <c r="I3" s="216"/>
      <c r="J3" s="217"/>
      <c r="K3" s="212" t="s">
        <v>228</v>
      </c>
      <c r="L3" s="213"/>
      <c r="M3" s="213"/>
      <c r="N3" s="214"/>
      <c r="O3" s="215" t="s">
        <v>229</v>
      </c>
      <c r="P3" s="216"/>
      <c r="Q3" s="216"/>
      <c r="R3" s="217"/>
      <c r="S3" s="212" t="s">
        <v>230</v>
      </c>
      <c r="T3" s="213"/>
      <c r="U3" s="213"/>
      <c r="V3" s="214"/>
      <c r="W3" s="215" t="s">
        <v>231</v>
      </c>
      <c r="X3" s="216"/>
      <c r="Y3" s="216"/>
      <c r="Z3" s="217"/>
      <c r="AA3" s="212" t="s">
        <v>232</v>
      </c>
      <c r="AB3" s="213"/>
      <c r="AC3" s="213"/>
      <c r="AD3" s="214"/>
      <c r="AE3" s="215" t="s">
        <v>233</v>
      </c>
      <c r="AF3" s="216"/>
      <c r="AG3" s="216"/>
      <c r="AH3" s="217"/>
      <c r="AI3" s="212" t="s">
        <v>234</v>
      </c>
      <c r="AJ3" s="213"/>
      <c r="AK3" s="213"/>
      <c r="AL3" s="214"/>
      <c r="AM3" s="215" t="s">
        <v>235</v>
      </c>
      <c r="AN3" s="216"/>
      <c r="AO3" s="216"/>
      <c r="AP3" s="217"/>
      <c r="AQ3" s="212" t="s">
        <v>236</v>
      </c>
      <c r="AR3" s="213"/>
      <c r="AS3" s="213"/>
      <c r="AT3" s="214"/>
      <c r="AU3" s="215" t="s">
        <v>237</v>
      </c>
      <c r="AV3" s="216"/>
      <c r="AW3" s="216"/>
      <c r="AX3" s="217"/>
      <c r="AY3" s="212" t="s">
        <v>238</v>
      </c>
      <c r="AZ3" s="213"/>
      <c r="BA3" s="213"/>
      <c r="BB3" s="214"/>
    </row>
    <row r="4" spans="1:54" ht="69.75" customHeight="1" thickBot="1" x14ac:dyDescent="0.3">
      <c r="A4" s="224"/>
      <c r="B4" s="221"/>
      <c r="C4" s="40" t="s">
        <v>226</v>
      </c>
      <c r="D4" s="41" t="s">
        <v>240</v>
      </c>
      <c r="E4" s="41" t="s">
        <v>241</v>
      </c>
      <c r="F4" s="42" t="s">
        <v>242</v>
      </c>
      <c r="G4" s="43" t="s">
        <v>226</v>
      </c>
      <c r="H4" s="44" t="s">
        <v>240</v>
      </c>
      <c r="I4" s="44" t="s">
        <v>241</v>
      </c>
      <c r="J4" s="45" t="s">
        <v>242</v>
      </c>
      <c r="K4" s="40" t="s">
        <v>226</v>
      </c>
      <c r="L4" s="41" t="s">
        <v>240</v>
      </c>
      <c r="M4" s="41" t="s">
        <v>241</v>
      </c>
      <c r="N4" s="42" t="s">
        <v>242</v>
      </c>
      <c r="O4" s="43" t="s">
        <v>226</v>
      </c>
      <c r="P4" s="44" t="s">
        <v>240</v>
      </c>
      <c r="Q4" s="44" t="s">
        <v>241</v>
      </c>
      <c r="R4" s="45" t="s">
        <v>242</v>
      </c>
      <c r="S4" s="46" t="s">
        <v>226</v>
      </c>
      <c r="T4" s="47" t="s">
        <v>240</v>
      </c>
      <c r="U4" s="47" t="s">
        <v>241</v>
      </c>
      <c r="V4" s="48" t="s">
        <v>242</v>
      </c>
      <c r="W4" s="49" t="s">
        <v>226</v>
      </c>
      <c r="X4" s="50" t="s">
        <v>240</v>
      </c>
      <c r="Y4" s="50" t="s">
        <v>241</v>
      </c>
      <c r="Z4" s="51" t="s">
        <v>242</v>
      </c>
      <c r="AA4" s="40" t="s">
        <v>226</v>
      </c>
      <c r="AB4" s="41" t="s">
        <v>240</v>
      </c>
      <c r="AC4" s="41" t="s">
        <v>241</v>
      </c>
      <c r="AD4" s="42" t="s">
        <v>242</v>
      </c>
      <c r="AE4" s="43" t="s">
        <v>226</v>
      </c>
      <c r="AF4" s="44" t="s">
        <v>240</v>
      </c>
      <c r="AG4" s="44" t="s">
        <v>241</v>
      </c>
      <c r="AH4" s="45" t="s">
        <v>242</v>
      </c>
      <c r="AI4" s="40" t="s">
        <v>226</v>
      </c>
      <c r="AJ4" s="41" t="s">
        <v>240</v>
      </c>
      <c r="AK4" s="41" t="s">
        <v>241</v>
      </c>
      <c r="AL4" s="42" t="s">
        <v>242</v>
      </c>
      <c r="AM4" s="43" t="s">
        <v>226</v>
      </c>
      <c r="AN4" s="44" t="s">
        <v>240</v>
      </c>
      <c r="AO4" s="44" t="s">
        <v>241</v>
      </c>
      <c r="AP4" s="45" t="s">
        <v>242</v>
      </c>
      <c r="AQ4" s="40" t="s">
        <v>226</v>
      </c>
      <c r="AR4" s="41" t="s">
        <v>240</v>
      </c>
      <c r="AS4" s="41" t="s">
        <v>241</v>
      </c>
      <c r="AT4" s="42" t="s">
        <v>242</v>
      </c>
      <c r="AU4" s="43" t="s">
        <v>226</v>
      </c>
      <c r="AV4" s="44" t="s">
        <v>240</v>
      </c>
      <c r="AW4" s="44" t="s">
        <v>241</v>
      </c>
      <c r="AX4" s="45" t="s">
        <v>242</v>
      </c>
      <c r="AY4" s="40" t="s">
        <v>226</v>
      </c>
      <c r="AZ4" s="41" t="s">
        <v>240</v>
      </c>
      <c r="BA4" s="41" t="s">
        <v>241</v>
      </c>
      <c r="BB4" s="42" t="s">
        <v>242</v>
      </c>
    </row>
    <row r="5" spans="1:54" ht="15.75" thickBot="1" x14ac:dyDescent="0.3">
      <c r="A5" s="225"/>
      <c r="B5" s="222"/>
      <c r="C5" s="52" t="s">
        <v>11</v>
      </c>
      <c r="D5" s="53" t="s">
        <v>11</v>
      </c>
      <c r="E5" s="53" t="s">
        <v>243</v>
      </c>
      <c r="F5" s="54" t="s">
        <v>243</v>
      </c>
      <c r="G5" s="52" t="s">
        <v>11</v>
      </c>
      <c r="H5" s="53" t="s">
        <v>11</v>
      </c>
      <c r="I5" s="53" t="s">
        <v>243</v>
      </c>
      <c r="J5" s="54" t="s">
        <v>243</v>
      </c>
      <c r="K5" s="52" t="s">
        <v>11</v>
      </c>
      <c r="L5" s="53" t="s">
        <v>11</v>
      </c>
      <c r="M5" s="53" t="s">
        <v>243</v>
      </c>
      <c r="N5" s="54" t="s">
        <v>243</v>
      </c>
      <c r="O5" s="52" t="s">
        <v>11</v>
      </c>
      <c r="P5" s="53" t="s">
        <v>11</v>
      </c>
      <c r="Q5" s="53" t="s">
        <v>243</v>
      </c>
      <c r="R5" s="54" t="s">
        <v>243</v>
      </c>
      <c r="S5" s="55" t="s">
        <v>11</v>
      </c>
      <c r="T5" s="56" t="s">
        <v>11</v>
      </c>
      <c r="U5" s="56" t="s">
        <v>243</v>
      </c>
      <c r="V5" s="57" t="s">
        <v>243</v>
      </c>
      <c r="W5" s="55" t="s">
        <v>11</v>
      </c>
      <c r="X5" s="56" t="s">
        <v>11</v>
      </c>
      <c r="Y5" s="56" t="s">
        <v>243</v>
      </c>
      <c r="Z5" s="57" t="s">
        <v>243</v>
      </c>
      <c r="AA5" s="52" t="s">
        <v>11</v>
      </c>
      <c r="AB5" s="53" t="s">
        <v>11</v>
      </c>
      <c r="AC5" s="53" t="s">
        <v>243</v>
      </c>
      <c r="AD5" s="54" t="s">
        <v>243</v>
      </c>
      <c r="AE5" s="52" t="s">
        <v>11</v>
      </c>
      <c r="AF5" s="53" t="s">
        <v>11</v>
      </c>
      <c r="AG5" s="53" t="s">
        <v>243</v>
      </c>
      <c r="AH5" s="54" t="s">
        <v>243</v>
      </c>
      <c r="AI5" s="52" t="s">
        <v>11</v>
      </c>
      <c r="AJ5" s="53" t="s">
        <v>11</v>
      </c>
      <c r="AK5" s="53" t="s">
        <v>243</v>
      </c>
      <c r="AL5" s="54" t="s">
        <v>243</v>
      </c>
      <c r="AM5" s="52" t="s">
        <v>11</v>
      </c>
      <c r="AN5" s="53" t="s">
        <v>11</v>
      </c>
      <c r="AO5" s="53" t="s">
        <v>243</v>
      </c>
      <c r="AP5" s="54" t="s">
        <v>243</v>
      </c>
      <c r="AQ5" s="52" t="s">
        <v>11</v>
      </c>
      <c r="AR5" s="53" t="s">
        <v>11</v>
      </c>
      <c r="AS5" s="53" t="s">
        <v>243</v>
      </c>
      <c r="AT5" s="54" t="s">
        <v>243</v>
      </c>
      <c r="AU5" s="52" t="s">
        <v>11</v>
      </c>
      <c r="AV5" s="53" t="s">
        <v>11</v>
      </c>
      <c r="AW5" s="53" t="s">
        <v>243</v>
      </c>
      <c r="AX5" s="54" t="s">
        <v>243</v>
      </c>
      <c r="AY5" s="52" t="s">
        <v>11</v>
      </c>
      <c r="AZ5" s="53" t="s">
        <v>11</v>
      </c>
      <c r="BA5" s="53" t="s">
        <v>243</v>
      </c>
      <c r="BB5" s="54" t="s">
        <v>243</v>
      </c>
    </row>
    <row r="6" spans="1:54" s="19" customFormat="1" ht="15.75" thickTop="1" x14ac:dyDescent="0.25">
      <c r="A6" s="88">
        <v>1</v>
      </c>
      <c r="B6" s="36" t="s">
        <v>114</v>
      </c>
      <c r="C6" s="89">
        <f>SUM(G6,K6,O6,S6,W6,AA6,AE6,AI6,AM6,AQ6,AU6,AY6)</f>
        <v>8.6</v>
      </c>
      <c r="D6" s="90">
        <f>SUM(H6,L6,P6,T6,X6,AB6,AF6,AJ6,AN6,AR6,AV6,AZ6)</f>
        <v>8.6</v>
      </c>
      <c r="E6" s="90">
        <f>SUM(I6,M6,Q6,U6,Y6,AC6,AG6,AK6,AO6,AS6,AW6,BA6)</f>
        <v>2</v>
      </c>
      <c r="F6" s="91">
        <f>SUM(J6,N6,R6,V6,Z6,AD6,AH6,AL6,AP6,AT6,AX6,BB6)</f>
        <v>0</v>
      </c>
      <c r="G6" s="92">
        <f>'01.2023'!S9</f>
        <v>0</v>
      </c>
      <c r="H6" s="93">
        <f>'01.2023'!T9</f>
        <v>0</v>
      </c>
      <c r="I6" s="93">
        <f>'01.2023'!CK9</f>
        <v>0</v>
      </c>
      <c r="J6" s="94">
        <f>'01.2023'!CF9</f>
        <v>0</v>
      </c>
      <c r="K6" s="92">
        <f>'02.2023'!S9</f>
        <v>0</v>
      </c>
      <c r="L6" s="93">
        <f>'02.2023'!T9</f>
        <v>0</v>
      </c>
      <c r="M6" s="93">
        <f>'02.2023'!CK9</f>
        <v>0</v>
      </c>
      <c r="N6" s="94">
        <f>'02.2023'!CF9</f>
        <v>0</v>
      </c>
      <c r="O6" s="92">
        <f>'03.2023'!S9</f>
        <v>0</v>
      </c>
      <c r="P6" s="93">
        <f>'03.2023'!T9</f>
        <v>0</v>
      </c>
      <c r="Q6" s="93">
        <f>'03.2023'!CK9</f>
        <v>0</v>
      </c>
      <c r="R6" s="94">
        <f>'03.2023'!CF9</f>
        <v>0</v>
      </c>
      <c r="S6" s="95">
        <f>'04.2023'!S9</f>
        <v>0</v>
      </c>
      <c r="T6" s="96">
        <f>'04.2023'!T9</f>
        <v>0</v>
      </c>
      <c r="U6" s="96">
        <f>'04.2023'!CK9</f>
        <v>0</v>
      </c>
      <c r="V6" s="97">
        <f>'04.2023'!CF9</f>
        <v>0</v>
      </c>
      <c r="W6" s="95">
        <f>'05.2023'!S9</f>
        <v>0</v>
      </c>
      <c r="X6" s="96">
        <f>'05.2023'!T9</f>
        <v>0</v>
      </c>
      <c r="Y6" s="96">
        <f>'05.2023'!CK9</f>
        <v>0</v>
      </c>
      <c r="Z6" s="97">
        <f>'05.2023'!CF9</f>
        <v>0</v>
      </c>
      <c r="AA6" s="92">
        <f>'06.2023'!S9</f>
        <v>0</v>
      </c>
      <c r="AB6" s="93">
        <f>'06.2023'!T9</f>
        <v>0</v>
      </c>
      <c r="AC6" s="93">
        <f>'06.2023'!CK9</f>
        <v>0</v>
      </c>
      <c r="AD6" s="94">
        <f>'06.2023'!CF9</f>
        <v>0</v>
      </c>
      <c r="AE6" s="92">
        <f>'07.2023'!S9</f>
        <v>0</v>
      </c>
      <c r="AF6" s="93">
        <f>'07.2023'!T9</f>
        <v>0</v>
      </c>
      <c r="AG6" s="93">
        <f>'07.2023'!CK9</f>
        <v>0</v>
      </c>
      <c r="AH6" s="94">
        <f>'07.2023'!CF9</f>
        <v>0</v>
      </c>
      <c r="AI6" s="92">
        <f>'08.2023'!S9</f>
        <v>8.6</v>
      </c>
      <c r="AJ6" s="93">
        <f>'08.2023'!T9</f>
        <v>8.6</v>
      </c>
      <c r="AK6" s="93">
        <f>'08.2023'!CK9</f>
        <v>2</v>
      </c>
      <c r="AL6" s="94">
        <f>'08.2023'!CF9</f>
        <v>0</v>
      </c>
      <c r="AM6" s="92">
        <f>'09.2023'!S9</f>
        <v>0</v>
      </c>
      <c r="AN6" s="93">
        <f>'09.2023'!T9</f>
        <v>0</v>
      </c>
      <c r="AO6" s="93">
        <f>'09.2023'!CK9</f>
        <v>0</v>
      </c>
      <c r="AP6" s="94">
        <f>'09.2023'!CF9</f>
        <v>0</v>
      </c>
      <c r="AQ6" s="92">
        <f>'10.2023'!S9</f>
        <v>0</v>
      </c>
      <c r="AR6" s="93">
        <f>'10.2023'!T9</f>
        <v>0</v>
      </c>
      <c r="AS6" s="93">
        <f>'10.2023'!CK9</f>
        <v>0</v>
      </c>
      <c r="AT6" s="94">
        <f>'10.2023'!CF9</f>
        <v>0</v>
      </c>
      <c r="AU6" s="92">
        <f>'11.2023'!S9</f>
        <v>0</v>
      </c>
      <c r="AV6" s="93">
        <f>'11.2023'!T9</f>
        <v>0</v>
      </c>
      <c r="AW6" s="93">
        <f>'11.2023'!CK9</f>
        <v>0</v>
      </c>
      <c r="AX6" s="94">
        <f>'11.2023'!CF9</f>
        <v>0</v>
      </c>
      <c r="AY6" s="92">
        <f>'12.2023'!S9</f>
        <v>0</v>
      </c>
      <c r="AZ6" s="93">
        <f>'12.2023'!T9</f>
        <v>0</v>
      </c>
      <c r="BA6" s="93">
        <f>'12.2023'!CK9</f>
        <v>0</v>
      </c>
      <c r="BB6" s="94">
        <f>'12.2023'!CF9</f>
        <v>0</v>
      </c>
    </row>
    <row r="7" spans="1:54" s="19" customFormat="1" x14ac:dyDescent="0.25">
      <c r="A7" s="98">
        <f>A6+1</f>
        <v>2</v>
      </c>
      <c r="B7" s="37" t="s">
        <v>165</v>
      </c>
      <c r="C7" s="99">
        <f t="shared" ref="C7:C42" si="0">SUM(G7,K7,O7,S7,W7,AA7,AE7,AI7,AM7,AQ7,AU7,AY7)</f>
        <v>2699</v>
      </c>
      <c r="D7" s="100">
        <f t="shared" ref="D7:D42" si="1">SUM(H7,L7,P7,T7,X7,AB7,AF7,AJ7,AN7,AR7,AV7,AZ7)</f>
        <v>2584</v>
      </c>
      <c r="E7" s="100">
        <f t="shared" ref="E7:E42" si="2">SUM(I7,M7,Q7,U7,Y7,AC7,AG7,AK7,AO7,AS7,AW7,BA7)</f>
        <v>1914</v>
      </c>
      <c r="F7" s="101">
        <f t="shared" ref="F7:F42" si="3">SUM(J7,N7,R7,V7,Z7,AD7,AH7,AL7,AP7,AT7,AX7,BB7)</f>
        <v>0</v>
      </c>
      <c r="G7" s="102">
        <f>'01.2023'!S10</f>
        <v>468</v>
      </c>
      <c r="H7" s="103">
        <f>'01.2023'!T10</f>
        <v>449</v>
      </c>
      <c r="I7" s="103">
        <f>'01.2023'!CK10</f>
        <v>331</v>
      </c>
      <c r="J7" s="104">
        <f>'01.2023'!CF10</f>
        <v>0</v>
      </c>
      <c r="K7" s="102">
        <f>'02.2023'!S10</f>
        <v>428</v>
      </c>
      <c r="L7" s="103">
        <f>'02.2023'!T10</f>
        <v>407</v>
      </c>
      <c r="M7" s="103">
        <f>'02.2023'!CK10</f>
        <v>300</v>
      </c>
      <c r="N7" s="104">
        <f>'02.2023'!CF10</f>
        <v>0</v>
      </c>
      <c r="O7" s="102">
        <f>'03.2023'!S10</f>
        <v>466</v>
      </c>
      <c r="P7" s="103">
        <f>'03.2023'!T10</f>
        <v>445</v>
      </c>
      <c r="Q7" s="103">
        <f>'03.2023'!CK10</f>
        <v>328</v>
      </c>
      <c r="R7" s="104">
        <f>'03.2023'!CF10</f>
        <v>0</v>
      </c>
      <c r="S7" s="105">
        <f>'04.2023'!S10</f>
        <v>444</v>
      </c>
      <c r="T7" s="106">
        <f>'04.2023'!T10</f>
        <v>424</v>
      </c>
      <c r="U7" s="106">
        <f>'04.2023'!CK10</f>
        <v>319</v>
      </c>
      <c r="V7" s="107">
        <f>'04.2023'!CF10</f>
        <v>0</v>
      </c>
      <c r="W7" s="105">
        <f>'05.2023'!S10</f>
        <v>53</v>
      </c>
      <c r="X7" s="106">
        <f>'05.2023'!T10</f>
        <v>37</v>
      </c>
      <c r="Y7" s="106">
        <f>'05.2023'!CK10</f>
        <v>42</v>
      </c>
      <c r="Z7" s="107">
        <f>'05.2023'!CF10</f>
        <v>0</v>
      </c>
      <c r="AA7" s="102">
        <f>'06.2023'!S10</f>
        <v>0</v>
      </c>
      <c r="AB7" s="103">
        <f>'06.2023'!T10</f>
        <v>0</v>
      </c>
      <c r="AC7" s="103">
        <f>'06.2023'!CK10</f>
        <v>0</v>
      </c>
      <c r="AD7" s="104">
        <f>'06.2023'!CF10</f>
        <v>0</v>
      </c>
      <c r="AE7" s="102">
        <f>'07.2023'!S10</f>
        <v>0</v>
      </c>
      <c r="AF7" s="103">
        <f>'07.2023'!T10</f>
        <v>0</v>
      </c>
      <c r="AG7" s="103">
        <f>'07.2023'!CK10</f>
        <v>0</v>
      </c>
      <c r="AH7" s="104">
        <f>'07.2023'!CF10</f>
        <v>0</v>
      </c>
      <c r="AI7" s="102">
        <f>'08.2023'!S10</f>
        <v>0</v>
      </c>
      <c r="AJ7" s="103">
        <f>'08.2023'!T10</f>
        <v>0</v>
      </c>
      <c r="AK7" s="103">
        <f>'08.2023'!CK10</f>
        <v>0</v>
      </c>
      <c r="AL7" s="104">
        <f>'08.2023'!CF10</f>
        <v>0</v>
      </c>
      <c r="AM7" s="102">
        <f>'09.2023'!S10</f>
        <v>0</v>
      </c>
      <c r="AN7" s="103">
        <f>'09.2023'!T10</f>
        <v>0</v>
      </c>
      <c r="AO7" s="103">
        <f>'09.2023'!CK10</f>
        <v>0</v>
      </c>
      <c r="AP7" s="104">
        <f>'09.2023'!CF10</f>
        <v>0</v>
      </c>
      <c r="AQ7" s="102">
        <f>'10.2023'!S10</f>
        <v>0</v>
      </c>
      <c r="AR7" s="103">
        <f>'10.2023'!T10</f>
        <v>0</v>
      </c>
      <c r="AS7" s="103">
        <f>'10.2023'!CK10</f>
        <v>0</v>
      </c>
      <c r="AT7" s="104">
        <f>'10.2023'!CF10</f>
        <v>0</v>
      </c>
      <c r="AU7" s="102">
        <f>'11.2023'!S10</f>
        <v>365</v>
      </c>
      <c r="AV7" s="103">
        <f>'11.2023'!T10</f>
        <v>357</v>
      </c>
      <c r="AW7" s="103">
        <f>'11.2023'!CK10</f>
        <v>260</v>
      </c>
      <c r="AX7" s="104">
        <f>'11.2023'!CF10</f>
        <v>0</v>
      </c>
      <c r="AY7" s="102">
        <f>'12.2023'!S10</f>
        <v>475</v>
      </c>
      <c r="AZ7" s="103">
        <f>'12.2023'!T10</f>
        <v>465</v>
      </c>
      <c r="BA7" s="103">
        <f>'12.2023'!CK10</f>
        <v>334</v>
      </c>
      <c r="BB7" s="104">
        <f>'12.2023'!CF10</f>
        <v>0</v>
      </c>
    </row>
    <row r="8" spans="1:54" s="19" customFormat="1" x14ac:dyDescent="0.25">
      <c r="A8" s="98">
        <f t="shared" ref="A8:A42" si="4">A7+1</f>
        <v>3</v>
      </c>
      <c r="B8" s="38" t="s">
        <v>85</v>
      </c>
      <c r="C8" s="99">
        <f t="shared" si="0"/>
        <v>698.13700000000006</v>
      </c>
      <c r="D8" s="100">
        <f t="shared" si="1"/>
        <v>698.13700000000006</v>
      </c>
      <c r="E8" s="100">
        <f t="shared" si="2"/>
        <v>303</v>
      </c>
      <c r="F8" s="101">
        <f t="shared" si="3"/>
        <v>0</v>
      </c>
      <c r="G8" s="102">
        <f>'01.2023'!S11</f>
        <v>32.436999999999998</v>
      </c>
      <c r="H8" s="103">
        <f>'01.2023'!T11</f>
        <v>32.436999999999998</v>
      </c>
      <c r="I8" s="103">
        <f>'01.2023'!CK11</f>
        <v>5</v>
      </c>
      <c r="J8" s="104">
        <f>'01.2023'!CF11</f>
        <v>0</v>
      </c>
      <c r="K8" s="102">
        <f>'02.2023'!S11</f>
        <v>49.286999999999999</v>
      </c>
      <c r="L8" s="103">
        <f>'02.2023'!T11</f>
        <v>49.286999999999999</v>
      </c>
      <c r="M8" s="103">
        <f>'02.2023'!CK11</f>
        <v>15</v>
      </c>
      <c r="N8" s="104">
        <f>'02.2023'!CF11</f>
        <v>0</v>
      </c>
      <c r="O8" s="102">
        <f>'03.2023'!S11</f>
        <v>67.537999999999997</v>
      </c>
      <c r="P8" s="103">
        <f>'03.2023'!T11</f>
        <v>67.537999999999997</v>
      </c>
      <c r="Q8" s="103">
        <f>'03.2023'!CK11</f>
        <v>27</v>
      </c>
      <c r="R8" s="104">
        <f>'03.2023'!CF11</f>
        <v>0</v>
      </c>
      <c r="S8" s="105">
        <f>'04.2023'!S11</f>
        <v>50.856999999999999</v>
      </c>
      <c r="T8" s="106">
        <f>'04.2023'!T11</f>
        <v>50.856999999999999</v>
      </c>
      <c r="U8" s="106">
        <f>'04.2023'!CK11</f>
        <v>19</v>
      </c>
      <c r="V8" s="107">
        <f>'04.2023'!CF11</f>
        <v>0</v>
      </c>
      <c r="W8" s="105">
        <f>'05.2023'!S11</f>
        <v>52.042000000000002</v>
      </c>
      <c r="X8" s="106">
        <f>'05.2023'!T11</f>
        <v>52.042000000000002</v>
      </c>
      <c r="Y8" s="106">
        <f>'05.2023'!CK11</f>
        <v>23</v>
      </c>
      <c r="Z8" s="107">
        <f>'05.2023'!CF11</f>
        <v>0</v>
      </c>
      <c r="AA8" s="102">
        <f>'06.2023'!S11</f>
        <v>28.463999999999999</v>
      </c>
      <c r="AB8" s="103">
        <f>'06.2023'!T11</f>
        <v>28.463999999999999</v>
      </c>
      <c r="AC8" s="103">
        <f>'06.2023'!CK11</f>
        <v>10</v>
      </c>
      <c r="AD8" s="104">
        <f>'06.2023'!CF11</f>
        <v>0</v>
      </c>
      <c r="AE8" s="102">
        <f>'07.2023'!S11</f>
        <v>12.552</v>
      </c>
      <c r="AF8" s="103">
        <f>'07.2023'!T11</f>
        <v>12.552</v>
      </c>
      <c r="AG8" s="103">
        <f>'07.2023'!CK11</f>
        <v>6</v>
      </c>
      <c r="AH8" s="104">
        <f>'07.2023'!CF11</f>
        <v>0</v>
      </c>
      <c r="AI8" s="102">
        <f>'08.2023'!S11</f>
        <v>17.792000000000002</v>
      </c>
      <c r="AJ8" s="103">
        <f>'08.2023'!T11</f>
        <v>17.792000000000002</v>
      </c>
      <c r="AK8" s="103">
        <f>'08.2023'!CK11</f>
        <v>6</v>
      </c>
      <c r="AL8" s="104">
        <f>'08.2023'!CF11</f>
        <v>0</v>
      </c>
      <c r="AM8" s="102">
        <f>'09.2023'!S11</f>
        <v>21.571999999999999</v>
      </c>
      <c r="AN8" s="103">
        <f>'09.2023'!T11</f>
        <v>21.571999999999999</v>
      </c>
      <c r="AO8" s="103">
        <f>'09.2023'!CK11</f>
        <v>13</v>
      </c>
      <c r="AP8" s="104">
        <f>'09.2023'!CF11</f>
        <v>0</v>
      </c>
      <c r="AQ8" s="102">
        <f>'10.2023'!S11</f>
        <v>80.102999999999994</v>
      </c>
      <c r="AR8" s="103">
        <f>'10.2023'!T11</f>
        <v>80.102999999999994</v>
      </c>
      <c r="AS8" s="103">
        <f>'10.2023'!CK11</f>
        <v>38</v>
      </c>
      <c r="AT8" s="104">
        <f>'10.2023'!CF11</f>
        <v>0</v>
      </c>
      <c r="AU8" s="102">
        <f>'11.2023'!S11</f>
        <v>93.677000000000007</v>
      </c>
      <c r="AV8" s="103">
        <f>'11.2023'!T11</f>
        <v>93.677000000000007</v>
      </c>
      <c r="AW8" s="103">
        <f>'11.2023'!CK11</f>
        <v>40</v>
      </c>
      <c r="AX8" s="104">
        <f>'11.2023'!CF11</f>
        <v>0</v>
      </c>
      <c r="AY8" s="102">
        <f>'12.2023'!S11</f>
        <v>191.816</v>
      </c>
      <c r="AZ8" s="103">
        <f>'12.2023'!T11</f>
        <v>191.816</v>
      </c>
      <c r="BA8" s="103">
        <f>'12.2023'!CK11</f>
        <v>101</v>
      </c>
      <c r="BB8" s="104">
        <f>'12.2023'!CF11</f>
        <v>0</v>
      </c>
    </row>
    <row r="9" spans="1:54" s="19" customFormat="1" x14ac:dyDescent="0.25">
      <c r="A9" s="98">
        <f t="shared" si="4"/>
        <v>4</v>
      </c>
      <c r="B9" s="38" t="s">
        <v>87</v>
      </c>
      <c r="C9" s="99">
        <f t="shared" si="0"/>
        <v>0</v>
      </c>
      <c r="D9" s="100">
        <f t="shared" si="1"/>
        <v>0</v>
      </c>
      <c r="E9" s="100">
        <f t="shared" si="2"/>
        <v>0</v>
      </c>
      <c r="F9" s="101">
        <f t="shared" si="3"/>
        <v>0</v>
      </c>
      <c r="G9" s="102">
        <f>'01.2023'!S12</f>
        <v>0</v>
      </c>
      <c r="H9" s="103">
        <f>'01.2023'!T12</f>
        <v>0</v>
      </c>
      <c r="I9" s="103">
        <f>'01.2023'!CK12</f>
        <v>0</v>
      </c>
      <c r="J9" s="104">
        <f>'01.2023'!CF12</f>
        <v>0</v>
      </c>
      <c r="K9" s="102">
        <f>'02.2023'!S12</f>
        <v>0</v>
      </c>
      <c r="L9" s="103">
        <f>'02.2023'!T12</f>
        <v>0</v>
      </c>
      <c r="M9" s="103">
        <f>'02.2023'!CK12</f>
        <v>0</v>
      </c>
      <c r="N9" s="104">
        <f>'02.2023'!CF12</f>
        <v>0</v>
      </c>
      <c r="O9" s="102">
        <f>'03.2023'!S12</f>
        <v>0</v>
      </c>
      <c r="P9" s="103">
        <f>'03.2023'!T12</f>
        <v>0</v>
      </c>
      <c r="Q9" s="103">
        <f>'03.2023'!CK12</f>
        <v>0</v>
      </c>
      <c r="R9" s="104">
        <f>'03.2023'!CF12</f>
        <v>0</v>
      </c>
      <c r="S9" s="105">
        <f>'04.2023'!S12</f>
        <v>0</v>
      </c>
      <c r="T9" s="106">
        <f>'04.2023'!T12</f>
        <v>0</v>
      </c>
      <c r="U9" s="106">
        <f>'04.2023'!CK12</f>
        <v>0</v>
      </c>
      <c r="V9" s="107">
        <f>'04.2023'!CF12</f>
        <v>0</v>
      </c>
      <c r="W9" s="105">
        <f>'05.2023'!S12</f>
        <v>0</v>
      </c>
      <c r="X9" s="106">
        <f>'05.2023'!T12</f>
        <v>0</v>
      </c>
      <c r="Y9" s="106">
        <f>'05.2023'!CK12</f>
        <v>0</v>
      </c>
      <c r="Z9" s="107">
        <f>'05.2023'!CF12</f>
        <v>0</v>
      </c>
      <c r="AA9" s="102">
        <f>'06.2023'!S12</f>
        <v>0</v>
      </c>
      <c r="AB9" s="103">
        <f>'06.2023'!T12</f>
        <v>0</v>
      </c>
      <c r="AC9" s="103">
        <f>'06.2023'!CK12</f>
        <v>0</v>
      </c>
      <c r="AD9" s="104">
        <f>'06.2023'!CF12</f>
        <v>0</v>
      </c>
      <c r="AE9" s="102">
        <f>'07.2023'!S12</f>
        <v>0</v>
      </c>
      <c r="AF9" s="103">
        <f>'07.2023'!T12</f>
        <v>0</v>
      </c>
      <c r="AG9" s="103">
        <f>'07.2023'!CK12</f>
        <v>0</v>
      </c>
      <c r="AH9" s="104">
        <f>'07.2023'!CF12</f>
        <v>0</v>
      </c>
      <c r="AI9" s="102">
        <f>'08.2023'!S12</f>
        <v>0</v>
      </c>
      <c r="AJ9" s="103">
        <f>'08.2023'!T12</f>
        <v>0</v>
      </c>
      <c r="AK9" s="103">
        <f>'08.2023'!CK12</f>
        <v>0</v>
      </c>
      <c r="AL9" s="104">
        <f>'08.2023'!CF12</f>
        <v>0</v>
      </c>
      <c r="AM9" s="102">
        <f>'09.2023'!S12</f>
        <v>0</v>
      </c>
      <c r="AN9" s="103">
        <f>'09.2023'!T12</f>
        <v>0</v>
      </c>
      <c r="AO9" s="103">
        <f>'09.2023'!CK12</f>
        <v>0</v>
      </c>
      <c r="AP9" s="104">
        <f>'09.2023'!CF12</f>
        <v>0</v>
      </c>
      <c r="AQ9" s="102">
        <f>'10.2023'!S12</f>
        <v>0</v>
      </c>
      <c r="AR9" s="103">
        <f>'10.2023'!T12</f>
        <v>0</v>
      </c>
      <c r="AS9" s="103">
        <f>'10.2023'!CK12</f>
        <v>0</v>
      </c>
      <c r="AT9" s="104">
        <f>'10.2023'!CF12</f>
        <v>0</v>
      </c>
      <c r="AU9" s="102">
        <f>'11.2023'!S12</f>
        <v>0</v>
      </c>
      <c r="AV9" s="103">
        <f>'11.2023'!T12</f>
        <v>0</v>
      </c>
      <c r="AW9" s="103">
        <f>'11.2023'!CK12</f>
        <v>0</v>
      </c>
      <c r="AX9" s="104">
        <f>'11.2023'!CF12</f>
        <v>0</v>
      </c>
      <c r="AY9" s="102">
        <f>'12.2023'!S12</f>
        <v>0</v>
      </c>
      <c r="AZ9" s="103">
        <f>'12.2023'!T12</f>
        <v>0</v>
      </c>
      <c r="BA9" s="103">
        <f>'12.2023'!CK12</f>
        <v>0</v>
      </c>
      <c r="BB9" s="104">
        <f>'12.2023'!CF12</f>
        <v>0</v>
      </c>
    </row>
    <row r="10" spans="1:54" s="19" customFormat="1" x14ac:dyDescent="0.25">
      <c r="A10" s="98">
        <f t="shared" si="4"/>
        <v>5</v>
      </c>
      <c r="B10" s="37" t="s">
        <v>174</v>
      </c>
      <c r="C10" s="99">
        <f t="shared" si="0"/>
        <v>0</v>
      </c>
      <c r="D10" s="100">
        <f t="shared" si="1"/>
        <v>0</v>
      </c>
      <c r="E10" s="100">
        <f t="shared" si="2"/>
        <v>0</v>
      </c>
      <c r="F10" s="101">
        <f t="shared" si="3"/>
        <v>0</v>
      </c>
      <c r="G10" s="102">
        <f>'01.2023'!S13</f>
        <v>0</v>
      </c>
      <c r="H10" s="103">
        <f>'01.2023'!T13</f>
        <v>0</v>
      </c>
      <c r="I10" s="103">
        <f>'01.2023'!CK13</f>
        <v>0</v>
      </c>
      <c r="J10" s="104">
        <f>'01.2023'!CF13</f>
        <v>0</v>
      </c>
      <c r="K10" s="102">
        <f>'02.2023'!S13</f>
        <v>0</v>
      </c>
      <c r="L10" s="103">
        <f>'02.2023'!T13</f>
        <v>0</v>
      </c>
      <c r="M10" s="103">
        <f>'02.2023'!CK13</f>
        <v>0</v>
      </c>
      <c r="N10" s="104">
        <f>'02.2023'!CF13</f>
        <v>0</v>
      </c>
      <c r="O10" s="102">
        <f>'03.2023'!S13</f>
        <v>0</v>
      </c>
      <c r="P10" s="103">
        <f>'03.2023'!T13</f>
        <v>0</v>
      </c>
      <c r="Q10" s="103">
        <f>'03.2023'!CK13</f>
        <v>0</v>
      </c>
      <c r="R10" s="104">
        <f>'03.2023'!CF13</f>
        <v>0</v>
      </c>
      <c r="S10" s="105">
        <f>'04.2023'!S13</f>
        <v>0</v>
      </c>
      <c r="T10" s="106">
        <f>'04.2023'!T13</f>
        <v>0</v>
      </c>
      <c r="U10" s="106">
        <f>'04.2023'!CK13</f>
        <v>0</v>
      </c>
      <c r="V10" s="107">
        <f>'04.2023'!CF13</f>
        <v>0</v>
      </c>
      <c r="W10" s="105">
        <f>'05.2023'!S13</f>
        <v>0</v>
      </c>
      <c r="X10" s="106">
        <f>'05.2023'!T13</f>
        <v>0</v>
      </c>
      <c r="Y10" s="106">
        <f>'05.2023'!CK13</f>
        <v>0</v>
      </c>
      <c r="Z10" s="107">
        <f>'05.2023'!CF13</f>
        <v>0</v>
      </c>
      <c r="AA10" s="102">
        <f>'06.2023'!S13</f>
        <v>0</v>
      </c>
      <c r="AB10" s="103">
        <f>'06.2023'!T13</f>
        <v>0</v>
      </c>
      <c r="AC10" s="103">
        <f>'06.2023'!CK13</f>
        <v>0</v>
      </c>
      <c r="AD10" s="104">
        <f>'06.2023'!CF13</f>
        <v>0</v>
      </c>
      <c r="AE10" s="102">
        <f>'07.2023'!S13</f>
        <v>0</v>
      </c>
      <c r="AF10" s="103">
        <f>'07.2023'!T13</f>
        <v>0</v>
      </c>
      <c r="AG10" s="103">
        <f>'07.2023'!CK13</f>
        <v>0</v>
      </c>
      <c r="AH10" s="104">
        <f>'07.2023'!CF13</f>
        <v>0</v>
      </c>
      <c r="AI10" s="102">
        <f>'08.2023'!S13</f>
        <v>0</v>
      </c>
      <c r="AJ10" s="103">
        <f>'08.2023'!T13</f>
        <v>0</v>
      </c>
      <c r="AK10" s="103">
        <f>'08.2023'!CK13</f>
        <v>0</v>
      </c>
      <c r="AL10" s="104">
        <f>'08.2023'!CF13</f>
        <v>0</v>
      </c>
      <c r="AM10" s="102">
        <f>'09.2023'!S13</f>
        <v>0</v>
      </c>
      <c r="AN10" s="103">
        <f>'09.2023'!T13</f>
        <v>0</v>
      </c>
      <c r="AO10" s="103">
        <f>'09.2023'!CK13</f>
        <v>0</v>
      </c>
      <c r="AP10" s="104">
        <f>'09.2023'!CF13</f>
        <v>0</v>
      </c>
      <c r="AQ10" s="102">
        <f>'10.2023'!S13</f>
        <v>0</v>
      </c>
      <c r="AR10" s="103">
        <f>'10.2023'!T13</f>
        <v>0</v>
      </c>
      <c r="AS10" s="103">
        <f>'10.2023'!CK13</f>
        <v>0</v>
      </c>
      <c r="AT10" s="104">
        <f>'10.2023'!CF13</f>
        <v>0</v>
      </c>
      <c r="AU10" s="102">
        <f>'11.2023'!S13</f>
        <v>0</v>
      </c>
      <c r="AV10" s="103">
        <f>'11.2023'!T13</f>
        <v>0</v>
      </c>
      <c r="AW10" s="103">
        <f>'11.2023'!CK13</f>
        <v>0</v>
      </c>
      <c r="AX10" s="104">
        <f>'11.2023'!CF13</f>
        <v>0</v>
      </c>
      <c r="AY10" s="102">
        <f>'12.2023'!S13</f>
        <v>0</v>
      </c>
      <c r="AZ10" s="103">
        <f>'12.2023'!T13</f>
        <v>0</v>
      </c>
      <c r="BA10" s="103">
        <f>'12.2023'!CK13</f>
        <v>0</v>
      </c>
      <c r="BB10" s="104">
        <f>'12.2023'!CF13</f>
        <v>0</v>
      </c>
    </row>
    <row r="11" spans="1:54" s="19" customFormat="1" x14ac:dyDescent="0.25">
      <c r="A11" s="98">
        <f t="shared" si="4"/>
        <v>6</v>
      </c>
      <c r="B11" s="38" t="s">
        <v>77</v>
      </c>
      <c r="C11" s="99">
        <f t="shared" ref="C11" si="5">SUM(G11,K11,O11,S11,W11,AA11,AE11,AI11,AM11,AQ11,AU11,AY11)</f>
        <v>2534</v>
      </c>
      <c r="D11" s="100">
        <f t="shared" ref="D11" si="6">SUM(H11,L11,P11,T11,X11,AB11,AF11,AJ11,AN11,AR11,AV11,AZ11)</f>
        <v>3702</v>
      </c>
      <c r="E11" s="100">
        <f t="shared" ref="E11" si="7">SUM(I11,M11,Q11,U11,Y11,AC11,AG11,AK11,AO11,AS11,AW11,BA11)</f>
        <v>686</v>
      </c>
      <c r="F11" s="101">
        <f t="shared" ref="F11" si="8">SUM(J11,N11,R11,V11,Z11,AD11,AH11,AL11,AP11,AT11,AX11,BB11)</f>
        <v>0</v>
      </c>
      <c r="G11" s="102">
        <f>'01.2023'!S20</f>
        <v>40</v>
      </c>
      <c r="H11" s="103">
        <f>'01.2023'!T20</f>
        <v>329</v>
      </c>
      <c r="I11" s="103">
        <f>'01.2023'!CK20</f>
        <v>19</v>
      </c>
      <c r="J11" s="104">
        <f>'01.2023'!CF20</f>
        <v>0</v>
      </c>
      <c r="K11" s="102">
        <f>'02.2023'!S20</f>
        <v>322</v>
      </c>
      <c r="L11" s="103">
        <f>'02.2023'!T20</f>
        <v>441</v>
      </c>
      <c r="M11" s="103">
        <f>'02.2023'!CK20</f>
        <v>104</v>
      </c>
      <c r="N11" s="104">
        <f>'02.2023'!CF20</f>
        <v>0</v>
      </c>
      <c r="O11" s="102">
        <f>'03.2023'!S20</f>
        <v>364</v>
      </c>
      <c r="P11" s="103">
        <f>'03.2023'!T20</f>
        <v>507</v>
      </c>
      <c r="Q11" s="103">
        <f>'03.2023'!CK20</f>
        <v>117</v>
      </c>
      <c r="R11" s="104">
        <f>'03.2023'!CF20</f>
        <v>0</v>
      </c>
      <c r="S11" s="105">
        <f>'04.2023'!S20</f>
        <v>361</v>
      </c>
      <c r="T11" s="106">
        <f>'04.2023'!T20</f>
        <v>485</v>
      </c>
      <c r="U11" s="106">
        <f>'04.2023'!CK20</f>
        <v>119</v>
      </c>
      <c r="V11" s="107">
        <f>'04.2023'!CF20</f>
        <v>0</v>
      </c>
      <c r="W11" s="105">
        <f>'05.2023'!S20</f>
        <v>370</v>
      </c>
      <c r="X11" s="106">
        <f>'05.2023'!T20</f>
        <v>495</v>
      </c>
      <c r="Y11" s="106">
        <f>'05.2023'!CK20</f>
        <v>114</v>
      </c>
      <c r="Z11" s="107">
        <f>'05.2023'!CF20</f>
        <v>0</v>
      </c>
      <c r="AA11" s="102">
        <f>'06.2023'!S20</f>
        <v>356</v>
      </c>
      <c r="AB11" s="103">
        <f>'06.2023'!T20</f>
        <v>477</v>
      </c>
      <c r="AC11" s="103">
        <f>'06.2023'!CK20</f>
        <v>83</v>
      </c>
      <c r="AD11" s="104">
        <f>'06.2023'!CF20</f>
        <v>0</v>
      </c>
      <c r="AE11" s="102">
        <f>'07.2023'!S20</f>
        <v>361</v>
      </c>
      <c r="AF11" s="103">
        <f>'07.2023'!T20</f>
        <v>482</v>
      </c>
      <c r="AG11" s="103">
        <f>'07.2023'!CK20</f>
        <v>67</v>
      </c>
      <c r="AH11" s="104">
        <f>'07.2023'!CF20</f>
        <v>0</v>
      </c>
      <c r="AI11" s="102">
        <f>'08.2023'!S20</f>
        <v>360</v>
      </c>
      <c r="AJ11" s="103">
        <f>'08.2023'!T20</f>
        <v>486</v>
      </c>
      <c r="AK11" s="103">
        <f>'08.2023'!CK20</f>
        <v>63</v>
      </c>
      <c r="AL11" s="104">
        <f>'08.2023'!CF20</f>
        <v>0</v>
      </c>
      <c r="AM11" s="102">
        <f>'09.2023'!S20</f>
        <v>0</v>
      </c>
      <c r="AN11" s="103">
        <f>'09.2023'!T20</f>
        <v>0</v>
      </c>
      <c r="AO11" s="103">
        <f>'09.2023'!CK20</f>
        <v>0</v>
      </c>
      <c r="AP11" s="104">
        <f>'09.2023'!CF20</f>
        <v>0</v>
      </c>
      <c r="AQ11" s="102">
        <f>'10.2023'!S20</f>
        <v>0</v>
      </c>
      <c r="AR11" s="103">
        <f>'10.2023'!T20</f>
        <v>0</v>
      </c>
      <c r="AS11" s="103">
        <f>'10.2023'!CK20</f>
        <v>0</v>
      </c>
      <c r="AT11" s="104">
        <f>'10.2023'!CF20</f>
        <v>0</v>
      </c>
      <c r="AU11" s="102">
        <f>'11.2023'!S20</f>
        <v>0</v>
      </c>
      <c r="AV11" s="103">
        <f>'11.2023'!T20</f>
        <v>0</v>
      </c>
      <c r="AW11" s="103">
        <f>'11.2023'!CK20</f>
        <v>0</v>
      </c>
      <c r="AX11" s="104">
        <f>'11.2023'!CF20</f>
        <v>0</v>
      </c>
      <c r="AY11" s="102">
        <f>'12.2023'!S20</f>
        <v>0</v>
      </c>
      <c r="AZ11" s="103">
        <f>'12.2023'!T20</f>
        <v>0</v>
      </c>
      <c r="BA11" s="103">
        <f>'12.2023'!CK20</f>
        <v>0</v>
      </c>
      <c r="BB11" s="104">
        <f>'12.2023'!CF20</f>
        <v>0</v>
      </c>
    </row>
    <row r="12" spans="1:54" x14ac:dyDescent="0.25">
      <c r="A12" s="34">
        <f t="shared" si="4"/>
        <v>7</v>
      </c>
      <c r="B12" s="37" t="s">
        <v>306</v>
      </c>
      <c r="C12" s="78">
        <f t="shared" si="0"/>
        <v>9911.7350000000006</v>
      </c>
      <c r="D12" s="100">
        <f t="shared" si="1"/>
        <v>9911.7350000000006</v>
      </c>
      <c r="E12" s="79">
        <f t="shared" si="2"/>
        <v>8413</v>
      </c>
      <c r="F12" s="80">
        <f t="shared" si="3"/>
        <v>0</v>
      </c>
      <c r="G12" s="60">
        <f>'01.2023'!S21</f>
        <v>1479.105</v>
      </c>
      <c r="H12" s="61">
        <f>'01.2023'!T21</f>
        <v>1479.105</v>
      </c>
      <c r="I12" s="61">
        <f>'01.2023'!CK21</f>
        <v>1404</v>
      </c>
      <c r="J12" s="62">
        <f>'01.2023'!CF21</f>
        <v>0</v>
      </c>
      <c r="K12" s="60">
        <f>'02.2023'!S21</f>
        <v>1336.73</v>
      </c>
      <c r="L12" s="61">
        <f>'02.2023'!T21</f>
        <v>1336.73</v>
      </c>
      <c r="M12" s="61">
        <f>'02.2023'!CK21</f>
        <v>1245</v>
      </c>
      <c r="N12" s="62">
        <f>'02.2023'!CF21</f>
        <v>0</v>
      </c>
      <c r="O12" s="60">
        <f>'03.2023'!S21</f>
        <v>1472.34</v>
      </c>
      <c r="P12" s="61">
        <f>'03.2023'!T21</f>
        <v>1472.34</v>
      </c>
      <c r="Q12" s="61">
        <f>'03.2023'!CK21</f>
        <v>1368</v>
      </c>
      <c r="R12" s="62">
        <f>'03.2023'!CF21</f>
        <v>0</v>
      </c>
      <c r="S12" s="63">
        <f>'04.2023'!S21</f>
        <v>1415.71</v>
      </c>
      <c r="T12" s="64">
        <f>'04.2023'!T21</f>
        <v>1415.71</v>
      </c>
      <c r="U12" s="64">
        <f>'04.2023'!CK21</f>
        <v>425</v>
      </c>
      <c r="V12" s="65">
        <f>'04.2023'!CF21</f>
        <v>0</v>
      </c>
      <c r="W12" s="63">
        <f>'05.2023'!S21</f>
        <v>0</v>
      </c>
      <c r="X12" s="64">
        <f>'05.2023'!T21</f>
        <v>0</v>
      </c>
      <c r="Y12" s="64">
        <f>'05.2023'!CK21</f>
        <v>0</v>
      </c>
      <c r="Z12" s="65">
        <f>'05.2023'!CF21</f>
        <v>0</v>
      </c>
      <c r="AA12" s="60">
        <f>'06.2023'!S21</f>
        <v>0</v>
      </c>
      <c r="AB12" s="61">
        <f>'06.2023'!T21</f>
        <v>0</v>
      </c>
      <c r="AC12" s="61">
        <f>'06.2023'!CK21</f>
        <v>0</v>
      </c>
      <c r="AD12" s="62">
        <f>'06.2023'!CF21</f>
        <v>0</v>
      </c>
      <c r="AE12" s="60">
        <f>'07.2023'!S21</f>
        <v>0</v>
      </c>
      <c r="AF12" s="61">
        <f>'07.2023'!T21</f>
        <v>0</v>
      </c>
      <c r="AG12" s="61">
        <f>'07.2023'!CK21</f>
        <v>0</v>
      </c>
      <c r="AH12" s="62">
        <f>'07.2023'!CF21</f>
        <v>0</v>
      </c>
      <c r="AI12" s="60">
        <f>'08.2023'!S21</f>
        <v>0</v>
      </c>
      <c r="AJ12" s="61">
        <f>'08.2023'!T21</f>
        <v>0</v>
      </c>
      <c r="AK12" s="61">
        <f>'08.2023'!CK21</f>
        <v>0</v>
      </c>
      <c r="AL12" s="62">
        <f>'08.2023'!CF21</f>
        <v>0</v>
      </c>
      <c r="AM12" s="60">
        <f>'09.2023'!S21</f>
        <v>0</v>
      </c>
      <c r="AN12" s="61">
        <f>'09.2023'!T21</f>
        <v>0</v>
      </c>
      <c r="AO12" s="61">
        <f>'09.2023'!CK21</f>
        <v>0</v>
      </c>
      <c r="AP12" s="62">
        <f>'09.2023'!CF21</f>
        <v>0</v>
      </c>
      <c r="AQ12" s="60">
        <f>'10.2023'!S21</f>
        <v>1412.66</v>
      </c>
      <c r="AR12" s="61">
        <f>'10.2023'!T21</f>
        <v>1412.66</v>
      </c>
      <c r="AS12" s="61">
        <f>'10.2023'!CK21</f>
        <v>1277</v>
      </c>
      <c r="AT12" s="62">
        <f>'10.2023'!CF21</f>
        <v>0</v>
      </c>
      <c r="AU12" s="60">
        <f>'11.2023'!S21</f>
        <v>1343.9</v>
      </c>
      <c r="AV12" s="61">
        <f>'11.2023'!T21</f>
        <v>1343.9</v>
      </c>
      <c r="AW12" s="61">
        <f>'11.2023'!CK21</f>
        <v>1319</v>
      </c>
      <c r="AX12" s="62">
        <f>'11.2023'!CF21</f>
        <v>0</v>
      </c>
      <c r="AY12" s="60">
        <f>'12.2023'!S21</f>
        <v>1451.29</v>
      </c>
      <c r="AZ12" s="61">
        <f>'12.2023'!T21</f>
        <v>1451.29</v>
      </c>
      <c r="BA12" s="61">
        <f>'12.2023'!CK21</f>
        <v>1375</v>
      </c>
      <c r="BB12" s="62">
        <f>'12.2023'!CF21</f>
        <v>0</v>
      </c>
    </row>
    <row r="13" spans="1:54" x14ac:dyDescent="0.25">
      <c r="A13" s="34">
        <f t="shared" si="4"/>
        <v>8</v>
      </c>
      <c r="B13" s="37" t="s">
        <v>223</v>
      </c>
      <c r="C13" s="78">
        <f t="shared" si="0"/>
        <v>13234.900000000001</v>
      </c>
      <c r="D13" s="100">
        <f t="shared" si="1"/>
        <v>19150.737000000001</v>
      </c>
      <c r="E13" s="79">
        <f t="shared" si="2"/>
        <v>12983</v>
      </c>
      <c r="F13" s="80">
        <f t="shared" si="3"/>
        <v>0</v>
      </c>
      <c r="G13" s="60">
        <f>'01.2023'!S22</f>
        <v>2172.8000000000002</v>
      </c>
      <c r="H13" s="61">
        <f>'01.2023'!T22</f>
        <v>3946.8020000000001</v>
      </c>
      <c r="I13" s="61">
        <f>'01.2023'!CK22</f>
        <v>2107</v>
      </c>
      <c r="J13" s="62">
        <f>'01.2023'!CF22</f>
        <v>0</v>
      </c>
      <c r="K13" s="60">
        <f>'02.2023'!S22</f>
        <v>1594.7</v>
      </c>
      <c r="L13" s="61">
        <f>'02.2023'!T22</f>
        <v>3942.1109999999999</v>
      </c>
      <c r="M13" s="61">
        <f>'02.2023'!CK22</f>
        <v>1575</v>
      </c>
      <c r="N13" s="62">
        <f>'02.2023'!CF22</f>
        <v>0</v>
      </c>
      <c r="O13" s="60">
        <f>'03.2023'!S22</f>
        <v>2119.8000000000002</v>
      </c>
      <c r="P13" s="61">
        <f>'03.2023'!T22</f>
        <v>3068.3040000000001</v>
      </c>
      <c r="Q13" s="61">
        <f>'03.2023'!CK22</f>
        <v>2066</v>
      </c>
      <c r="R13" s="62">
        <f>'03.2023'!CF22</f>
        <v>0</v>
      </c>
      <c r="S13" s="63">
        <f>'04.2023'!S22</f>
        <v>1957.3</v>
      </c>
      <c r="T13" s="64">
        <f>'04.2023'!T22</f>
        <v>2294.6759999999999</v>
      </c>
      <c r="U13" s="64">
        <f>'04.2023'!CK22</f>
        <v>1944</v>
      </c>
      <c r="V13" s="65">
        <f>'04.2023'!CF22</f>
        <v>0</v>
      </c>
      <c r="W13" s="63">
        <f>'05.2023'!S22</f>
        <v>748.1</v>
      </c>
      <c r="X13" s="64">
        <f>'05.2023'!T22</f>
        <v>89.507999999999996</v>
      </c>
      <c r="Y13" s="64">
        <f>'05.2023'!CK22</f>
        <v>747</v>
      </c>
      <c r="Z13" s="65">
        <f>'05.2023'!CF22</f>
        <v>0</v>
      </c>
      <c r="AA13" s="60">
        <f>'06.2023'!S22</f>
        <v>595.1</v>
      </c>
      <c r="AB13" s="61">
        <f>'06.2023'!T22</f>
        <v>72.504000000000005</v>
      </c>
      <c r="AC13" s="61">
        <f>'06.2023'!CK22</f>
        <v>580</v>
      </c>
      <c r="AD13" s="62">
        <f>'06.2023'!CF22</f>
        <v>0</v>
      </c>
      <c r="AE13" s="60">
        <f>'07.2023'!S22</f>
        <v>589</v>
      </c>
      <c r="AF13" s="61">
        <f>'07.2023'!T22</f>
        <v>61.902000000000001</v>
      </c>
      <c r="AG13" s="61">
        <f>'07.2023'!CK22</f>
        <v>545</v>
      </c>
      <c r="AH13" s="62">
        <f>'07.2023'!CF22</f>
        <v>0</v>
      </c>
      <c r="AI13" s="60">
        <f>'08.2023'!S22</f>
        <v>579.1</v>
      </c>
      <c r="AJ13" s="61">
        <f>'08.2023'!T22</f>
        <v>64.501999999999995</v>
      </c>
      <c r="AK13" s="61">
        <f>'08.2023'!CK22</f>
        <v>531</v>
      </c>
      <c r="AL13" s="62">
        <f>'08.2023'!CF22</f>
        <v>0</v>
      </c>
      <c r="AM13" s="60">
        <f>'09.2023'!S22</f>
        <v>541.1</v>
      </c>
      <c r="AN13" s="61">
        <f>'09.2023'!T22</f>
        <v>61.902000000000001</v>
      </c>
      <c r="AO13" s="61">
        <f>'09.2023'!CK22</f>
        <v>504</v>
      </c>
      <c r="AP13" s="62">
        <f>'09.2023'!CF22</f>
        <v>0</v>
      </c>
      <c r="AQ13" s="60">
        <f>'10.2023'!S22</f>
        <v>0</v>
      </c>
      <c r="AR13" s="61">
        <f>'10.2023'!T22</f>
        <v>0</v>
      </c>
      <c r="AS13" s="61">
        <f>'10.2023'!CK22</f>
        <v>0</v>
      </c>
      <c r="AT13" s="62">
        <f>'10.2023'!CF22</f>
        <v>0</v>
      </c>
      <c r="AU13" s="60">
        <f>'11.2023'!S22</f>
        <v>317</v>
      </c>
      <c r="AV13" s="61">
        <f>'11.2023'!T22</f>
        <v>1390.346</v>
      </c>
      <c r="AW13" s="61">
        <f>'11.2023'!CK22</f>
        <v>295</v>
      </c>
      <c r="AX13" s="62">
        <f>'11.2023'!CF22</f>
        <v>0</v>
      </c>
      <c r="AY13" s="60">
        <f>'12.2023'!S22</f>
        <v>2020.9</v>
      </c>
      <c r="AZ13" s="61">
        <f>'12.2023'!T22</f>
        <v>4158.18</v>
      </c>
      <c r="BA13" s="61">
        <f>'12.2023'!CK22</f>
        <v>2089</v>
      </c>
      <c r="BB13" s="62">
        <f>'12.2023'!CF22</f>
        <v>0</v>
      </c>
    </row>
    <row r="14" spans="1:54" x14ac:dyDescent="0.25">
      <c r="A14" s="34">
        <f t="shared" si="4"/>
        <v>9</v>
      </c>
      <c r="B14" s="38" t="s">
        <v>56</v>
      </c>
      <c r="C14" s="78">
        <f t="shared" si="0"/>
        <v>21821.724999999999</v>
      </c>
      <c r="D14" s="100">
        <f t="shared" si="1"/>
        <v>28345.900999999998</v>
      </c>
      <c r="E14" s="79">
        <f t="shared" si="2"/>
        <v>18712</v>
      </c>
      <c r="F14" s="80">
        <f t="shared" si="3"/>
        <v>0</v>
      </c>
      <c r="G14" s="60">
        <f>'01.2023'!S23</f>
        <v>1816</v>
      </c>
      <c r="H14" s="61">
        <f>'01.2023'!T23</f>
        <v>5320.2669999999998</v>
      </c>
      <c r="I14" s="61">
        <f>'01.2023'!CK23</f>
        <v>1646</v>
      </c>
      <c r="J14" s="62">
        <f>'01.2023'!CF23</f>
        <v>0</v>
      </c>
      <c r="K14" s="60">
        <f>'02.2023'!S23</f>
        <v>1789</v>
      </c>
      <c r="L14" s="61">
        <f>'02.2023'!T23</f>
        <v>4513.277</v>
      </c>
      <c r="M14" s="61">
        <f>'02.2023'!CK23</f>
        <v>1613</v>
      </c>
      <c r="N14" s="62">
        <f>'02.2023'!CF23</f>
        <v>0</v>
      </c>
      <c r="O14" s="60">
        <f>'03.2023'!S23</f>
        <v>2001.7249999999999</v>
      </c>
      <c r="P14" s="61">
        <f>'03.2023'!T23</f>
        <v>4309.4359999999997</v>
      </c>
      <c r="Q14" s="61">
        <f>'03.2023'!CK23</f>
        <v>1852</v>
      </c>
      <c r="R14" s="62">
        <f>'03.2023'!CF23</f>
        <v>0</v>
      </c>
      <c r="S14" s="63">
        <f>'04.2023'!S23</f>
        <v>1618</v>
      </c>
      <c r="T14" s="64">
        <f>'04.2023'!T23</f>
        <v>2376.3620000000001</v>
      </c>
      <c r="U14" s="64">
        <f>'04.2023'!CK23</f>
        <v>1510</v>
      </c>
      <c r="V14" s="65">
        <f>'04.2023'!CF23</f>
        <v>0</v>
      </c>
      <c r="W14" s="63">
        <f>'05.2023'!S23</f>
        <v>1704</v>
      </c>
      <c r="X14" s="64">
        <f>'05.2023'!T23</f>
        <v>896.09400000000005</v>
      </c>
      <c r="Y14" s="64">
        <f>'05.2023'!CK23</f>
        <v>1701</v>
      </c>
      <c r="Z14" s="65">
        <f>'05.2023'!CF23</f>
        <v>0</v>
      </c>
      <c r="AA14" s="60">
        <f>'06.2023'!S23</f>
        <v>1945</v>
      </c>
      <c r="AB14" s="61">
        <f>'06.2023'!T23</f>
        <v>817.17399999999998</v>
      </c>
      <c r="AC14" s="61">
        <f>'06.2023'!CK23</f>
        <v>1806</v>
      </c>
      <c r="AD14" s="62">
        <f>'06.2023'!CF23</f>
        <v>0</v>
      </c>
      <c r="AE14" s="60">
        <f>'07.2023'!S23</f>
        <v>1886</v>
      </c>
      <c r="AF14" s="61">
        <f>'07.2023'!T23</f>
        <v>1005.3339999999999</v>
      </c>
      <c r="AG14" s="61">
        <f>'07.2023'!CK23</f>
        <v>1783</v>
      </c>
      <c r="AH14" s="62">
        <f>'07.2023'!CF23</f>
        <v>0</v>
      </c>
      <c r="AI14" s="60">
        <f>'08.2023'!S23</f>
        <v>1886</v>
      </c>
      <c r="AJ14" s="61">
        <f>'08.2023'!T23</f>
        <v>1005.3339999999999</v>
      </c>
      <c r="AK14" s="61">
        <f>'08.2023'!CK23</f>
        <v>800</v>
      </c>
      <c r="AL14" s="62">
        <f>'08.2023'!CF23</f>
        <v>0</v>
      </c>
      <c r="AM14" s="60">
        <f>'09.2023'!S23</f>
        <v>976</v>
      </c>
      <c r="AN14" s="61">
        <f>'09.2023'!T23</f>
        <v>525.12400000000002</v>
      </c>
      <c r="AO14" s="61">
        <f>'09.2023'!CK23</f>
        <v>845</v>
      </c>
      <c r="AP14" s="62">
        <f>'09.2023'!CF23</f>
        <v>0</v>
      </c>
      <c r="AQ14" s="60">
        <f>'10.2023'!S23</f>
        <v>1997</v>
      </c>
      <c r="AR14" s="61">
        <f>'10.2023'!T23</f>
        <v>988.48199999999997</v>
      </c>
      <c r="AS14" s="61">
        <f>'10.2023'!CK23</f>
        <v>1789</v>
      </c>
      <c r="AT14" s="62">
        <f>'10.2023'!CF23</f>
        <v>0</v>
      </c>
      <c r="AU14" s="60">
        <f>'11.2023'!S23</f>
        <v>2041</v>
      </c>
      <c r="AV14" s="61">
        <f>'11.2023'!T23</f>
        <v>2117.2330000000002</v>
      </c>
      <c r="AW14" s="61">
        <f>'11.2023'!CK23</f>
        <v>1655</v>
      </c>
      <c r="AX14" s="62">
        <f>'11.2023'!CF23</f>
        <v>0</v>
      </c>
      <c r="AY14" s="60">
        <f>'12.2023'!S23</f>
        <v>2162</v>
      </c>
      <c r="AZ14" s="61">
        <f>'12.2023'!T23</f>
        <v>4471.7839999999997</v>
      </c>
      <c r="BA14" s="61">
        <f>'12.2023'!CK23</f>
        <v>1712</v>
      </c>
      <c r="BB14" s="62">
        <f>'12.2023'!CF23</f>
        <v>0</v>
      </c>
    </row>
    <row r="15" spans="1:54" x14ac:dyDescent="0.25">
      <c r="A15" s="34">
        <f t="shared" si="4"/>
        <v>10</v>
      </c>
      <c r="B15" s="38" t="s">
        <v>60</v>
      </c>
      <c r="C15" s="78">
        <f t="shared" si="0"/>
        <v>1506.1830000000002</v>
      </c>
      <c r="D15" s="100">
        <f t="shared" si="1"/>
        <v>2632.828</v>
      </c>
      <c r="E15" s="79">
        <f t="shared" si="2"/>
        <v>1293</v>
      </c>
      <c r="F15" s="80">
        <f t="shared" si="3"/>
        <v>0</v>
      </c>
      <c r="G15" s="60">
        <f>'01.2023'!S24</f>
        <v>675.92600000000004</v>
      </c>
      <c r="H15" s="61">
        <f>'01.2023'!T24</f>
        <v>847.06799999999998</v>
      </c>
      <c r="I15" s="61">
        <f>'01.2023'!CK24</f>
        <v>572</v>
      </c>
      <c r="J15" s="62">
        <f>'01.2023'!CF24</f>
        <v>0</v>
      </c>
      <c r="K15" s="60">
        <f>'02.2023'!S24</f>
        <v>672.73800000000006</v>
      </c>
      <c r="L15" s="61">
        <f>'02.2023'!T24</f>
        <v>942.95299999999997</v>
      </c>
      <c r="M15" s="61">
        <f>'02.2023'!CK24</f>
        <v>590</v>
      </c>
      <c r="N15" s="62">
        <f>'02.2023'!CF24</f>
        <v>0</v>
      </c>
      <c r="O15" s="60">
        <f>'03.2023'!S24</f>
        <v>157.51900000000001</v>
      </c>
      <c r="P15" s="61">
        <f>'03.2023'!T24</f>
        <v>842.80700000000002</v>
      </c>
      <c r="Q15" s="61">
        <f>'03.2023'!CK24</f>
        <v>131</v>
      </c>
      <c r="R15" s="62">
        <f>'03.2023'!CF24</f>
        <v>0</v>
      </c>
      <c r="S15" s="63">
        <f>'04.2023'!S24</f>
        <v>0</v>
      </c>
      <c r="T15" s="64">
        <f>'04.2023'!T24</f>
        <v>0</v>
      </c>
      <c r="U15" s="64">
        <f>'04.2023'!CK24</f>
        <v>0</v>
      </c>
      <c r="V15" s="65">
        <f>'04.2023'!CF24</f>
        <v>0</v>
      </c>
      <c r="W15" s="63">
        <f>'05.2023'!S24</f>
        <v>0</v>
      </c>
      <c r="X15" s="64">
        <f>'05.2023'!T24</f>
        <v>0</v>
      </c>
      <c r="Y15" s="64">
        <f>'05.2023'!CK24</f>
        <v>0</v>
      </c>
      <c r="Z15" s="65">
        <f>'05.2023'!CF24</f>
        <v>0</v>
      </c>
      <c r="AA15" s="60">
        <f>'06.2023'!S24</f>
        <v>0</v>
      </c>
      <c r="AB15" s="61">
        <f>'06.2023'!T24</f>
        <v>0</v>
      </c>
      <c r="AC15" s="61">
        <f>'06.2023'!CK24</f>
        <v>0</v>
      </c>
      <c r="AD15" s="62">
        <f>'06.2023'!CF24</f>
        <v>0</v>
      </c>
      <c r="AE15" s="60">
        <f>'07.2023'!S24</f>
        <v>0</v>
      </c>
      <c r="AF15" s="61">
        <f>'07.2023'!T24</f>
        <v>0</v>
      </c>
      <c r="AG15" s="61">
        <f>'07.2023'!CK24</f>
        <v>0</v>
      </c>
      <c r="AH15" s="62">
        <f>'07.2023'!CF24</f>
        <v>0</v>
      </c>
      <c r="AI15" s="60">
        <f>'08.2023'!S24</f>
        <v>0</v>
      </c>
      <c r="AJ15" s="61">
        <f>'08.2023'!T24</f>
        <v>0</v>
      </c>
      <c r="AK15" s="61">
        <f>'08.2023'!CK24</f>
        <v>0</v>
      </c>
      <c r="AL15" s="62">
        <f>'08.2023'!CF24</f>
        <v>0</v>
      </c>
      <c r="AM15" s="60">
        <f>'09.2023'!S24</f>
        <v>0</v>
      </c>
      <c r="AN15" s="61">
        <f>'09.2023'!T24</f>
        <v>0</v>
      </c>
      <c r="AO15" s="61">
        <f>'09.2023'!CK24</f>
        <v>0</v>
      </c>
      <c r="AP15" s="62">
        <f>'09.2023'!CF24</f>
        <v>0</v>
      </c>
      <c r="AQ15" s="60">
        <f>'10.2023'!S24</f>
        <v>0</v>
      </c>
      <c r="AR15" s="61">
        <f>'10.2023'!T24</f>
        <v>0</v>
      </c>
      <c r="AS15" s="61">
        <f>'10.2023'!CK24</f>
        <v>0</v>
      </c>
      <c r="AT15" s="62">
        <f>'10.2023'!CF24</f>
        <v>0</v>
      </c>
      <c r="AU15" s="60">
        <f>'11.2023'!S24</f>
        <v>0</v>
      </c>
      <c r="AV15" s="61">
        <f>'11.2023'!T24</f>
        <v>0</v>
      </c>
      <c r="AW15" s="61">
        <f>'11.2023'!CK24</f>
        <v>0</v>
      </c>
      <c r="AX15" s="62">
        <f>'11.2023'!CF24</f>
        <v>0</v>
      </c>
      <c r="AY15" s="60">
        <f>'12.2023'!S24</f>
        <v>0</v>
      </c>
      <c r="AZ15" s="61">
        <f>'12.2023'!T24</f>
        <v>0</v>
      </c>
      <c r="BA15" s="61">
        <f>'12.2023'!CK24</f>
        <v>0</v>
      </c>
      <c r="BB15" s="62">
        <f>'12.2023'!CF24</f>
        <v>0</v>
      </c>
    </row>
    <row r="16" spans="1:54" x14ac:dyDescent="0.25">
      <c r="A16" s="34">
        <f t="shared" si="4"/>
        <v>11</v>
      </c>
      <c r="B16" s="38" t="s">
        <v>142</v>
      </c>
      <c r="C16" s="78">
        <f t="shared" si="0"/>
        <v>4174.5700000000006</v>
      </c>
      <c r="D16" s="100">
        <f t="shared" si="1"/>
        <v>4823.2669999999998</v>
      </c>
      <c r="E16" s="79">
        <f t="shared" si="2"/>
        <v>3903</v>
      </c>
      <c r="F16" s="80">
        <f t="shared" si="3"/>
        <v>0</v>
      </c>
      <c r="G16" s="60">
        <f>'01.2023'!S25</f>
        <v>486</v>
      </c>
      <c r="H16" s="61">
        <f>'01.2023'!T25</f>
        <v>803.93</v>
      </c>
      <c r="I16" s="61">
        <f>'01.2023'!CK25</f>
        <v>468</v>
      </c>
      <c r="J16" s="62">
        <f>'01.2023'!CF25</f>
        <v>0</v>
      </c>
      <c r="K16" s="60">
        <f>'02.2023'!S25</f>
        <v>1079.07</v>
      </c>
      <c r="L16" s="61">
        <f>'02.2023'!T25</f>
        <v>1238.0350000000001</v>
      </c>
      <c r="M16" s="61">
        <f>'02.2023'!CK25</f>
        <v>1071</v>
      </c>
      <c r="N16" s="62">
        <f>'02.2023'!CF25</f>
        <v>0</v>
      </c>
      <c r="O16" s="60">
        <f>'03.2023'!S25</f>
        <v>1300.568</v>
      </c>
      <c r="P16" s="61">
        <f>'03.2023'!T25</f>
        <v>1467.2239999999999</v>
      </c>
      <c r="Q16" s="61">
        <f>'03.2023'!CK25</f>
        <v>1165</v>
      </c>
      <c r="R16" s="62">
        <f>'03.2023'!CF25</f>
        <v>0</v>
      </c>
      <c r="S16" s="63">
        <f>'04.2023'!S25</f>
        <v>1281.337</v>
      </c>
      <c r="T16" s="64">
        <f>'04.2023'!T25</f>
        <v>1283.9010000000001</v>
      </c>
      <c r="U16" s="64">
        <f>'04.2023'!CK25</f>
        <v>1175</v>
      </c>
      <c r="V16" s="65">
        <f>'04.2023'!CF25</f>
        <v>0</v>
      </c>
      <c r="W16" s="63">
        <f>'05.2023'!S25</f>
        <v>0</v>
      </c>
      <c r="X16" s="64">
        <f>'05.2023'!T25</f>
        <v>0</v>
      </c>
      <c r="Y16" s="64">
        <f>'05.2023'!CK25</f>
        <v>0</v>
      </c>
      <c r="Z16" s="65">
        <f>'05.2023'!CF25</f>
        <v>0</v>
      </c>
      <c r="AA16" s="60">
        <f>'06.2023'!S25</f>
        <v>0</v>
      </c>
      <c r="AB16" s="61">
        <f>'06.2023'!T25</f>
        <v>0</v>
      </c>
      <c r="AC16" s="61">
        <f>'06.2023'!CK25</f>
        <v>0</v>
      </c>
      <c r="AD16" s="62">
        <f>'06.2023'!CF25</f>
        <v>0</v>
      </c>
      <c r="AE16" s="60">
        <f>'07.2023'!S25</f>
        <v>0</v>
      </c>
      <c r="AF16" s="61">
        <f>'07.2023'!T25</f>
        <v>0</v>
      </c>
      <c r="AG16" s="61">
        <f>'07.2023'!CK25</f>
        <v>0</v>
      </c>
      <c r="AH16" s="62">
        <f>'07.2023'!CF25</f>
        <v>0</v>
      </c>
      <c r="AI16" s="60">
        <f>'08.2023'!S25</f>
        <v>0</v>
      </c>
      <c r="AJ16" s="61">
        <f>'08.2023'!T25</f>
        <v>0</v>
      </c>
      <c r="AK16" s="61">
        <f>'08.2023'!CK25</f>
        <v>0</v>
      </c>
      <c r="AL16" s="62">
        <f>'08.2023'!CF25</f>
        <v>0</v>
      </c>
      <c r="AM16" s="60">
        <f>'09.2023'!S25</f>
        <v>27.594999999999999</v>
      </c>
      <c r="AN16" s="61">
        <f>'09.2023'!T25</f>
        <v>30.177</v>
      </c>
      <c r="AO16" s="61">
        <f>'09.2023'!CK25</f>
        <v>24</v>
      </c>
      <c r="AP16" s="62">
        <f>'09.2023'!CF25</f>
        <v>0</v>
      </c>
      <c r="AQ16" s="60">
        <f>'10.2023'!S25</f>
        <v>0</v>
      </c>
      <c r="AR16" s="61">
        <f>'10.2023'!T25</f>
        <v>0</v>
      </c>
      <c r="AS16" s="61">
        <f>'10.2023'!CK25</f>
        <v>0</v>
      </c>
      <c r="AT16" s="62">
        <f>'10.2023'!CF25</f>
        <v>0</v>
      </c>
      <c r="AU16" s="60">
        <f>'11.2023'!S25</f>
        <v>0</v>
      </c>
      <c r="AV16" s="61">
        <f>'11.2023'!T25</f>
        <v>0</v>
      </c>
      <c r="AW16" s="61">
        <f>'11.2023'!CK25</f>
        <v>0</v>
      </c>
      <c r="AX16" s="62">
        <f>'11.2023'!CF25</f>
        <v>0</v>
      </c>
      <c r="AY16" s="60">
        <f>'12.2023'!S25</f>
        <v>0</v>
      </c>
      <c r="AZ16" s="61">
        <f>'12.2023'!T25</f>
        <v>0</v>
      </c>
      <c r="BA16" s="61">
        <f>'12.2023'!CK25</f>
        <v>0</v>
      </c>
      <c r="BB16" s="62">
        <f>'12.2023'!CF25</f>
        <v>0</v>
      </c>
    </row>
    <row r="17" spans="1:54" x14ac:dyDescent="0.25">
      <c r="A17" s="34">
        <f t="shared" si="4"/>
        <v>12</v>
      </c>
      <c r="B17" s="38" t="s">
        <v>130</v>
      </c>
      <c r="C17" s="78">
        <f t="shared" si="0"/>
        <v>2350.3200000000002</v>
      </c>
      <c r="D17" s="100">
        <f t="shared" si="1"/>
        <v>2340.33</v>
      </c>
      <c r="E17" s="79">
        <f t="shared" si="2"/>
        <v>2448</v>
      </c>
      <c r="F17" s="80">
        <f t="shared" si="3"/>
        <v>0</v>
      </c>
      <c r="G17" s="60">
        <f>'01.2023'!S26</f>
        <v>255.85</v>
      </c>
      <c r="H17" s="61">
        <f>'01.2023'!T26</f>
        <v>254.86500000000001</v>
      </c>
      <c r="I17" s="61">
        <f>'01.2023'!CK26</f>
        <v>251</v>
      </c>
      <c r="J17" s="62">
        <f>'01.2023'!CF26</f>
        <v>0</v>
      </c>
      <c r="K17" s="60">
        <f>'02.2023'!S26</f>
        <v>110.55</v>
      </c>
      <c r="L17" s="61">
        <f>'02.2023'!T26</f>
        <v>110.175</v>
      </c>
      <c r="M17" s="61">
        <f>'02.2023'!CK26</f>
        <v>119</v>
      </c>
      <c r="N17" s="62">
        <f>'02.2023'!CF26</f>
        <v>0</v>
      </c>
      <c r="O17" s="60">
        <f>'03.2023'!S26</f>
        <v>70.400000000000006</v>
      </c>
      <c r="P17" s="61">
        <f>'03.2023'!T26</f>
        <v>70.031000000000006</v>
      </c>
      <c r="Q17" s="61">
        <f>'03.2023'!CK26</f>
        <v>76</v>
      </c>
      <c r="R17" s="62">
        <f>'03.2023'!CF26</f>
        <v>0</v>
      </c>
      <c r="S17" s="63">
        <f>'04.2023'!S26</f>
        <v>0</v>
      </c>
      <c r="T17" s="64">
        <f>'04.2023'!T26</f>
        <v>0</v>
      </c>
      <c r="U17" s="64">
        <f>'04.2023'!CK26</f>
        <v>0</v>
      </c>
      <c r="V17" s="65">
        <f>'04.2023'!CF26</f>
        <v>0</v>
      </c>
      <c r="W17" s="63">
        <f>'05.2023'!S26</f>
        <v>0</v>
      </c>
      <c r="X17" s="64">
        <f>'05.2023'!T26</f>
        <v>0</v>
      </c>
      <c r="Y17" s="64">
        <f>'05.2023'!CK26</f>
        <v>0</v>
      </c>
      <c r="Z17" s="65">
        <f>'05.2023'!CF26</f>
        <v>0</v>
      </c>
      <c r="AA17" s="60">
        <f>'06.2023'!S26</f>
        <v>0</v>
      </c>
      <c r="AB17" s="61">
        <f>'06.2023'!T26</f>
        <v>0</v>
      </c>
      <c r="AC17" s="61">
        <f>'06.2023'!CK26</f>
        <v>0</v>
      </c>
      <c r="AD17" s="62">
        <f>'06.2023'!CF26</f>
        <v>0</v>
      </c>
      <c r="AE17" s="60">
        <f>'07.2023'!S26</f>
        <v>314.2</v>
      </c>
      <c r="AF17" s="61">
        <f>'07.2023'!T26</f>
        <v>314.2</v>
      </c>
      <c r="AG17" s="61">
        <f>'07.2023'!CK26</f>
        <v>317</v>
      </c>
      <c r="AH17" s="62">
        <f>'07.2023'!CF26</f>
        <v>0</v>
      </c>
      <c r="AI17" s="60">
        <f>'08.2023'!S26</f>
        <v>314.5</v>
      </c>
      <c r="AJ17" s="61">
        <f>'08.2023'!T26</f>
        <v>312.505</v>
      </c>
      <c r="AK17" s="61">
        <f>'08.2023'!CK26</f>
        <v>336</v>
      </c>
      <c r="AL17" s="62">
        <f>'08.2023'!CF26</f>
        <v>0</v>
      </c>
      <c r="AM17" s="60">
        <f>'09.2023'!S26</f>
        <v>409.92</v>
      </c>
      <c r="AN17" s="61">
        <f>'09.2023'!T26</f>
        <v>408.01100000000002</v>
      </c>
      <c r="AO17" s="61">
        <f>'09.2023'!CK26</f>
        <v>436</v>
      </c>
      <c r="AP17" s="62">
        <f>'09.2023'!CF26</f>
        <v>0</v>
      </c>
      <c r="AQ17" s="60">
        <f>'10.2023'!S26</f>
        <v>487.9</v>
      </c>
      <c r="AR17" s="61">
        <f>'10.2023'!T26</f>
        <v>485.49299999999999</v>
      </c>
      <c r="AS17" s="61">
        <f>'10.2023'!CK26</f>
        <v>511</v>
      </c>
      <c r="AT17" s="62">
        <f>'10.2023'!CF26</f>
        <v>0</v>
      </c>
      <c r="AU17" s="60">
        <f>'11.2023'!S26</f>
        <v>387</v>
      </c>
      <c r="AV17" s="61">
        <f>'11.2023'!T26</f>
        <v>385.05</v>
      </c>
      <c r="AW17" s="61">
        <f>'11.2023'!CK26</f>
        <v>402</v>
      </c>
      <c r="AX17" s="62">
        <f>'11.2023'!CF26</f>
        <v>0</v>
      </c>
      <c r="AY17" s="60">
        <f>'12.2023'!S26</f>
        <v>0</v>
      </c>
      <c r="AZ17" s="61">
        <f>'12.2023'!T26</f>
        <v>0</v>
      </c>
      <c r="BA17" s="61">
        <f>'12.2023'!CK26</f>
        <v>0</v>
      </c>
      <c r="BB17" s="62">
        <f>'12.2023'!CF26</f>
        <v>0</v>
      </c>
    </row>
    <row r="18" spans="1:54" x14ac:dyDescent="0.25">
      <c r="A18" s="34">
        <f t="shared" si="4"/>
        <v>13</v>
      </c>
      <c r="B18" s="38" t="s">
        <v>128</v>
      </c>
      <c r="C18" s="78">
        <f t="shared" si="0"/>
        <v>18259.663</v>
      </c>
      <c r="D18" s="100">
        <f t="shared" si="1"/>
        <v>19909.912999999997</v>
      </c>
      <c r="E18" s="79">
        <f t="shared" si="2"/>
        <v>17155</v>
      </c>
      <c r="F18" s="80">
        <f t="shared" si="3"/>
        <v>0</v>
      </c>
      <c r="G18" s="60">
        <f>'01.2023'!S27</f>
        <v>1093.57</v>
      </c>
      <c r="H18" s="61">
        <f>'01.2023'!T27</f>
        <v>1436.558</v>
      </c>
      <c r="I18" s="61">
        <f>'01.2023'!CK27</f>
        <v>1028</v>
      </c>
      <c r="J18" s="62">
        <f>'01.2023'!CF27</f>
        <v>0</v>
      </c>
      <c r="K18" s="60">
        <f>'02.2023'!S27</f>
        <v>1882.1869999999999</v>
      </c>
      <c r="L18" s="61">
        <f>'02.2023'!T27</f>
        <v>1962.1569999999999</v>
      </c>
      <c r="M18" s="61">
        <f>'02.2023'!CK27</f>
        <v>1770</v>
      </c>
      <c r="N18" s="62">
        <f>'02.2023'!CF27</f>
        <v>0</v>
      </c>
      <c r="O18" s="60">
        <f>'03.2023'!S27</f>
        <v>1699.95</v>
      </c>
      <c r="P18" s="61">
        <f>'03.2023'!T27</f>
        <v>2035.7090000000001</v>
      </c>
      <c r="Q18" s="61">
        <f>'03.2023'!CK27</f>
        <v>1599</v>
      </c>
      <c r="R18" s="62">
        <f>'03.2023'!CF27</f>
        <v>0</v>
      </c>
      <c r="S18" s="63">
        <f>'04.2023'!S27</f>
        <v>1556.5609999999999</v>
      </c>
      <c r="T18" s="64">
        <f>'04.2023'!T27</f>
        <v>1800.0730000000001</v>
      </c>
      <c r="U18" s="64">
        <f>'04.2023'!CK27</f>
        <v>1464</v>
      </c>
      <c r="V18" s="65">
        <f>'04.2023'!CF27</f>
        <v>0</v>
      </c>
      <c r="W18" s="63">
        <f>'05.2023'!S27</f>
        <v>1972.5640000000001</v>
      </c>
      <c r="X18" s="64">
        <f>'05.2023'!T27</f>
        <v>1977.7190000000001</v>
      </c>
      <c r="Y18" s="64">
        <f>'05.2023'!CK27</f>
        <v>1854</v>
      </c>
      <c r="Z18" s="65">
        <f>'05.2023'!CF27</f>
        <v>0</v>
      </c>
      <c r="AA18" s="60">
        <f>'06.2023'!S27</f>
        <v>1923.663</v>
      </c>
      <c r="AB18" s="61">
        <f>'06.2023'!T27</f>
        <v>1926.5840000000001</v>
      </c>
      <c r="AC18" s="61">
        <f>'06.2023'!CK27</f>
        <v>1807</v>
      </c>
      <c r="AD18" s="62">
        <f>'06.2023'!CF27</f>
        <v>0</v>
      </c>
      <c r="AE18" s="60">
        <f>'07.2023'!S27</f>
        <v>920.97</v>
      </c>
      <c r="AF18" s="61">
        <f>'07.2023'!T27</f>
        <v>931.81</v>
      </c>
      <c r="AG18" s="61">
        <f>'07.2023'!CK27</f>
        <v>866</v>
      </c>
      <c r="AH18" s="62">
        <f>'07.2023'!CF27</f>
        <v>0</v>
      </c>
      <c r="AI18" s="60">
        <f>'08.2023'!S27</f>
        <v>1013.356</v>
      </c>
      <c r="AJ18" s="61">
        <f>'08.2023'!T27</f>
        <v>1058.23</v>
      </c>
      <c r="AK18" s="61">
        <f>'08.2023'!CK27</f>
        <v>947</v>
      </c>
      <c r="AL18" s="62">
        <f>'08.2023'!CF27</f>
        <v>0</v>
      </c>
      <c r="AM18" s="60">
        <f>'09.2023'!S27</f>
        <v>1508.3330000000001</v>
      </c>
      <c r="AN18" s="61">
        <f>'09.2023'!T27</f>
        <v>1510.9</v>
      </c>
      <c r="AO18" s="61">
        <f>'09.2023'!CK27</f>
        <v>1418</v>
      </c>
      <c r="AP18" s="62">
        <f>'09.2023'!CF27</f>
        <v>0</v>
      </c>
      <c r="AQ18" s="60">
        <f>'10.2023'!S27</f>
        <v>1804.65</v>
      </c>
      <c r="AR18" s="61">
        <f>'10.2023'!T27</f>
        <v>1807.6079999999999</v>
      </c>
      <c r="AS18" s="61">
        <f>'10.2023'!CK27</f>
        <v>1695</v>
      </c>
      <c r="AT18" s="62">
        <f>'10.2023'!CF27</f>
        <v>0</v>
      </c>
      <c r="AU18" s="60">
        <f>'11.2023'!S27</f>
        <v>1515.1569999999999</v>
      </c>
      <c r="AV18" s="61">
        <f>'11.2023'!T27</f>
        <v>2047.4559999999999</v>
      </c>
      <c r="AW18" s="61">
        <f>'11.2023'!CK27</f>
        <v>1422</v>
      </c>
      <c r="AX18" s="62">
        <f>'11.2023'!CF27</f>
        <v>0</v>
      </c>
      <c r="AY18" s="60">
        <f>'12.2023'!S27</f>
        <v>1368.702</v>
      </c>
      <c r="AZ18" s="61">
        <f>'12.2023'!T27</f>
        <v>1415.1089999999999</v>
      </c>
      <c r="BA18" s="61">
        <f>'12.2023'!CK27</f>
        <v>1285</v>
      </c>
      <c r="BB18" s="62">
        <f>'12.2023'!CF27</f>
        <v>0</v>
      </c>
    </row>
    <row r="19" spans="1:54" x14ac:dyDescent="0.25">
      <c r="A19" s="34">
        <f t="shared" si="4"/>
        <v>14</v>
      </c>
      <c r="B19" s="38" t="s">
        <v>126</v>
      </c>
      <c r="C19" s="78">
        <f t="shared" si="0"/>
        <v>21666.954000000002</v>
      </c>
      <c r="D19" s="100">
        <f t="shared" si="1"/>
        <v>23481.337</v>
      </c>
      <c r="E19" s="79">
        <f t="shared" si="2"/>
        <v>21024</v>
      </c>
      <c r="F19" s="80">
        <f t="shared" si="3"/>
        <v>0</v>
      </c>
      <c r="G19" s="60">
        <f>'01.2023'!S28</f>
        <v>1267.972</v>
      </c>
      <c r="H19" s="61">
        <f>'01.2023'!T28</f>
        <v>1666.172</v>
      </c>
      <c r="I19" s="61">
        <f>'01.2023'!CK28</f>
        <v>1231</v>
      </c>
      <c r="J19" s="62">
        <f>'01.2023'!CF28</f>
        <v>0</v>
      </c>
      <c r="K19" s="60">
        <f>'02.2023'!S28</f>
        <v>2139.518</v>
      </c>
      <c r="L19" s="61">
        <f>'02.2023'!T28</f>
        <v>2230.614</v>
      </c>
      <c r="M19" s="61">
        <f>'02.2023'!CK28</f>
        <v>2074</v>
      </c>
      <c r="N19" s="62">
        <f>'02.2023'!CF28</f>
        <v>0</v>
      </c>
      <c r="O19" s="60">
        <f>'03.2023'!S28</f>
        <v>1783.5150000000001</v>
      </c>
      <c r="P19" s="61">
        <f>'03.2023'!T28</f>
        <v>2134.6320000000001</v>
      </c>
      <c r="Q19" s="61">
        <f>'03.2023'!CK28</f>
        <v>1722</v>
      </c>
      <c r="R19" s="62">
        <f>'03.2023'!CF28</f>
        <v>0</v>
      </c>
      <c r="S19" s="63">
        <f>'04.2023'!S28</f>
        <v>1768.7719999999999</v>
      </c>
      <c r="T19" s="64">
        <f>'04.2023'!T28</f>
        <v>2046.3520000000001</v>
      </c>
      <c r="U19" s="64">
        <f>'04.2023'!CK28</f>
        <v>1717</v>
      </c>
      <c r="V19" s="65">
        <f>'04.2023'!CF28</f>
        <v>0</v>
      </c>
      <c r="W19" s="63">
        <f>'05.2023'!S28</f>
        <v>2235.8200000000002</v>
      </c>
      <c r="X19" s="64">
        <f>'05.2023'!T28</f>
        <v>2241.7869999999998</v>
      </c>
      <c r="Y19" s="64">
        <f>'05.2023'!CK28</f>
        <v>2166</v>
      </c>
      <c r="Z19" s="65">
        <f>'05.2023'!CF28</f>
        <v>0</v>
      </c>
      <c r="AA19" s="60">
        <f>'06.2023'!S28</f>
        <v>2342.7429999999999</v>
      </c>
      <c r="AB19" s="61">
        <f>'06.2023'!T28</f>
        <v>2346.424</v>
      </c>
      <c r="AC19" s="61">
        <f>'06.2023'!CK28</f>
        <v>2273</v>
      </c>
      <c r="AD19" s="62">
        <f>'06.2023'!CF28</f>
        <v>0</v>
      </c>
      <c r="AE19" s="60">
        <f>'07.2023'!S28</f>
        <v>1157.4929999999999</v>
      </c>
      <c r="AF19" s="61">
        <f>'07.2023'!T28</f>
        <v>1171.2349999999999</v>
      </c>
      <c r="AG19" s="61">
        <f>'07.2023'!CK28</f>
        <v>1127</v>
      </c>
      <c r="AH19" s="62">
        <f>'07.2023'!CF28</f>
        <v>0</v>
      </c>
      <c r="AI19" s="60">
        <f>'08.2023'!S28</f>
        <v>1262.912</v>
      </c>
      <c r="AJ19" s="61">
        <f>'08.2023'!T28</f>
        <v>1320.021</v>
      </c>
      <c r="AK19" s="61">
        <f>'08.2023'!CK28</f>
        <v>1237</v>
      </c>
      <c r="AL19" s="62">
        <f>'08.2023'!CF28</f>
        <v>0</v>
      </c>
      <c r="AM19" s="60">
        <f>'09.2023'!S28</f>
        <v>1850.2070000000001</v>
      </c>
      <c r="AN19" s="61">
        <f>'09.2023'!T28</f>
        <v>1853.4739999999999</v>
      </c>
      <c r="AO19" s="61">
        <f>'09.2023'!CK28</f>
        <v>1799</v>
      </c>
      <c r="AP19" s="62">
        <f>'09.2023'!CF28</f>
        <v>0</v>
      </c>
      <c r="AQ19" s="60">
        <f>'10.2023'!S28</f>
        <v>2294.2860000000001</v>
      </c>
      <c r="AR19" s="61">
        <f>'10.2023'!T28</f>
        <v>2298.1179999999999</v>
      </c>
      <c r="AS19" s="61">
        <f>'10.2023'!CK28</f>
        <v>2225</v>
      </c>
      <c r="AT19" s="62">
        <f>'10.2023'!CF28</f>
        <v>0</v>
      </c>
      <c r="AU19" s="60">
        <f>'11.2023'!S28</f>
        <v>1810.7560000000001</v>
      </c>
      <c r="AV19" s="61">
        <f>'11.2023'!T28</f>
        <v>2460.5030000000002</v>
      </c>
      <c r="AW19" s="61">
        <f>'11.2023'!CK28</f>
        <v>1755</v>
      </c>
      <c r="AX19" s="62">
        <f>'11.2023'!CF28</f>
        <v>0</v>
      </c>
      <c r="AY19" s="60">
        <f>'12.2023'!S28</f>
        <v>1752.96</v>
      </c>
      <c r="AZ19" s="61">
        <f>'12.2023'!T28</f>
        <v>1712.0050000000001</v>
      </c>
      <c r="BA19" s="61">
        <f>'12.2023'!CK28</f>
        <v>1698</v>
      </c>
      <c r="BB19" s="62">
        <f>'12.2023'!CF28</f>
        <v>0</v>
      </c>
    </row>
    <row r="20" spans="1:54" x14ac:dyDescent="0.25">
      <c r="A20" s="34">
        <f t="shared" si="4"/>
        <v>15</v>
      </c>
      <c r="B20" s="38" t="s">
        <v>146</v>
      </c>
      <c r="C20" s="78">
        <f t="shared" si="0"/>
        <v>6279.2699999999995</v>
      </c>
      <c r="D20" s="100">
        <f t="shared" si="1"/>
        <v>6900.0990000000002</v>
      </c>
      <c r="E20" s="79">
        <f t="shared" si="2"/>
        <v>5984</v>
      </c>
      <c r="F20" s="80">
        <f t="shared" si="3"/>
        <v>0</v>
      </c>
      <c r="G20" s="60">
        <f>'01.2023'!S29</f>
        <v>1298.1310000000001</v>
      </c>
      <c r="H20" s="61">
        <f>'01.2023'!T29</f>
        <v>1498.1669999999999</v>
      </c>
      <c r="I20" s="61">
        <f>'01.2023'!CK29</f>
        <v>1237</v>
      </c>
      <c r="J20" s="62">
        <f>'01.2023'!CF29</f>
        <v>0</v>
      </c>
      <c r="K20" s="60">
        <f>'02.2023'!S29</f>
        <v>1239.6669999999999</v>
      </c>
      <c r="L20" s="61">
        <f>'02.2023'!T29</f>
        <v>1318.579</v>
      </c>
      <c r="M20" s="61">
        <f>'02.2023'!CK29</f>
        <v>1181</v>
      </c>
      <c r="N20" s="62">
        <f>'02.2023'!CF29</f>
        <v>0</v>
      </c>
      <c r="O20" s="60">
        <f>'03.2023'!S29</f>
        <v>1101.9770000000001</v>
      </c>
      <c r="P20" s="61">
        <f>'03.2023'!T29</f>
        <v>1238.751</v>
      </c>
      <c r="Q20" s="61">
        <f>'03.2023'!CK29</f>
        <v>1050</v>
      </c>
      <c r="R20" s="62">
        <f>'03.2023'!CF29</f>
        <v>0</v>
      </c>
      <c r="S20" s="63">
        <f>'04.2023'!S29</f>
        <v>744.34400000000005</v>
      </c>
      <c r="T20" s="64">
        <f>'04.2023'!T29</f>
        <v>871.52499999999998</v>
      </c>
      <c r="U20" s="64">
        <f>'04.2023'!CK29</f>
        <v>710</v>
      </c>
      <c r="V20" s="65">
        <f>'04.2023'!CF29</f>
        <v>0</v>
      </c>
      <c r="W20" s="63">
        <f>'05.2023'!S29</f>
        <v>356.27699999999999</v>
      </c>
      <c r="X20" s="64">
        <f>'05.2023'!T29</f>
        <v>356.27699999999999</v>
      </c>
      <c r="Y20" s="64">
        <f>'05.2023'!CK29</f>
        <v>339</v>
      </c>
      <c r="Z20" s="65">
        <f>'05.2023'!CF29</f>
        <v>0</v>
      </c>
      <c r="AA20" s="60">
        <f>'06.2023'!S29</f>
        <v>75.073999999999998</v>
      </c>
      <c r="AB20" s="61">
        <f>'06.2023'!T29</f>
        <v>75.143000000000001</v>
      </c>
      <c r="AC20" s="61">
        <f>'06.2023'!CK29</f>
        <v>72</v>
      </c>
      <c r="AD20" s="62">
        <f>'06.2023'!CF29</f>
        <v>0</v>
      </c>
      <c r="AE20" s="60">
        <f>'07.2023'!S29</f>
        <v>72.59</v>
      </c>
      <c r="AF20" s="61">
        <f>'07.2023'!T29</f>
        <v>102.855</v>
      </c>
      <c r="AG20" s="61">
        <f>'07.2023'!CK29</f>
        <v>69</v>
      </c>
      <c r="AH20" s="62">
        <f>'07.2023'!CF29</f>
        <v>0</v>
      </c>
      <c r="AI20" s="60">
        <f>'08.2023'!S29</f>
        <v>41.167000000000002</v>
      </c>
      <c r="AJ20" s="61">
        <f>'08.2023'!T29</f>
        <v>84.837000000000003</v>
      </c>
      <c r="AK20" s="61">
        <f>'08.2023'!CK29</f>
        <v>39</v>
      </c>
      <c r="AL20" s="62">
        <f>'08.2023'!CF29</f>
        <v>0</v>
      </c>
      <c r="AM20" s="60">
        <f>'09.2023'!S29</f>
        <v>0</v>
      </c>
      <c r="AN20" s="61">
        <f>'09.2023'!T29</f>
        <v>0</v>
      </c>
      <c r="AO20" s="61">
        <f>'09.2023'!CK29</f>
        <v>0</v>
      </c>
      <c r="AP20" s="62">
        <f>'09.2023'!CF29</f>
        <v>0</v>
      </c>
      <c r="AQ20" s="60">
        <f>'10.2023'!S29</f>
        <v>0</v>
      </c>
      <c r="AR20" s="61">
        <f>'10.2023'!T29</f>
        <v>0</v>
      </c>
      <c r="AS20" s="61">
        <f>'10.2023'!CK29</f>
        <v>0</v>
      </c>
      <c r="AT20" s="62">
        <f>'10.2023'!CF29</f>
        <v>0</v>
      </c>
      <c r="AU20" s="60">
        <f>'11.2023'!S29</f>
        <v>0</v>
      </c>
      <c r="AV20" s="61">
        <f>'11.2023'!T29</f>
        <v>0</v>
      </c>
      <c r="AW20" s="61">
        <f>'11.2023'!CK29</f>
        <v>0</v>
      </c>
      <c r="AX20" s="62">
        <f>'11.2023'!CF29</f>
        <v>0</v>
      </c>
      <c r="AY20" s="60">
        <f>'12.2023'!S29</f>
        <v>1350.0429999999999</v>
      </c>
      <c r="AZ20" s="61">
        <f>'12.2023'!T29</f>
        <v>1353.9649999999999</v>
      </c>
      <c r="BA20" s="61">
        <f>'12.2023'!CK29</f>
        <v>1287</v>
      </c>
      <c r="BB20" s="62">
        <f>'12.2023'!CF29</f>
        <v>0</v>
      </c>
    </row>
    <row r="21" spans="1:54" x14ac:dyDescent="0.25">
      <c r="A21" s="34">
        <f t="shared" si="4"/>
        <v>16</v>
      </c>
      <c r="B21" s="37" t="s">
        <v>169</v>
      </c>
      <c r="C21" s="78">
        <f t="shared" si="0"/>
        <v>8147.3</v>
      </c>
      <c r="D21" s="100">
        <f t="shared" si="1"/>
        <v>8147.3</v>
      </c>
      <c r="E21" s="79">
        <f t="shared" si="2"/>
        <v>6930</v>
      </c>
      <c r="F21" s="80">
        <f t="shared" si="3"/>
        <v>0</v>
      </c>
      <c r="G21" s="60">
        <f>'01.2023'!S30</f>
        <v>761</v>
      </c>
      <c r="H21" s="61">
        <f>'01.2023'!T30</f>
        <v>761</v>
      </c>
      <c r="I21" s="61">
        <f>'01.2023'!CK30</f>
        <v>671</v>
      </c>
      <c r="J21" s="62">
        <f>'01.2023'!CF30</f>
        <v>0</v>
      </c>
      <c r="K21" s="60">
        <f>'02.2023'!S30</f>
        <v>953</v>
      </c>
      <c r="L21" s="61">
        <f>'02.2023'!T30</f>
        <v>953</v>
      </c>
      <c r="M21" s="61">
        <f>'02.2023'!CK30</f>
        <v>822</v>
      </c>
      <c r="N21" s="62">
        <f>'02.2023'!CF30</f>
        <v>0</v>
      </c>
      <c r="O21" s="60">
        <f>'03.2023'!S30</f>
        <v>1415</v>
      </c>
      <c r="P21" s="61">
        <f>'03.2023'!T30</f>
        <v>1415</v>
      </c>
      <c r="Q21" s="61">
        <f>'03.2023'!CK30</f>
        <v>1078</v>
      </c>
      <c r="R21" s="62">
        <f>'03.2023'!CF30</f>
        <v>0</v>
      </c>
      <c r="S21" s="63">
        <f>'04.2023'!S30</f>
        <v>934.25</v>
      </c>
      <c r="T21" s="64">
        <f>'04.2023'!T30</f>
        <v>934.25</v>
      </c>
      <c r="U21" s="64">
        <f>'04.2023'!CK30</f>
        <v>811</v>
      </c>
      <c r="V21" s="65">
        <f>'04.2023'!CF30</f>
        <v>0</v>
      </c>
      <c r="W21" s="63">
        <f>'05.2023'!S30</f>
        <v>0</v>
      </c>
      <c r="X21" s="64">
        <f>'05.2023'!T30</f>
        <v>0</v>
      </c>
      <c r="Y21" s="64">
        <f>'05.2023'!CK30</f>
        <v>0</v>
      </c>
      <c r="Z21" s="65">
        <f>'05.2023'!CF30</f>
        <v>0</v>
      </c>
      <c r="AA21" s="60">
        <f>'06.2023'!S30</f>
        <v>0</v>
      </c>
      <c r="AB21" s="61">
        <f>'06.2023'!T30</f>
        <v>0</v>
      </c>
      <c r="AC21" s="61">
        <f>'06.2023'!CK30</f>
        <v>0</v>
      </c>
      <c r="AD21" s="62">
        <f>'06.2023'!CF30</f>
        <v>0</v>
      </c>
      <c r="AE21" s="60">
        <f>'07.2023'!S30</f>
        <v>0</v>
      </c>
      <c r="AF21" s="61">
        <f>'07.2023'!T30</f>
        <v>0</v>
      </c>
      <c r="AG21" s="61">
        <f>'07.2023'!CK30</f>
        <v>0</v>
      </c>
      <c r="AH21" s="62">
        <f>'07.2023'!CF30</f>
        <v>0</v>
      </c>
      <c r="AI21" s="60">
        <f>'08.2023'!S30</f>
        <v>0</v>
      </c>
      <c r="AJ21" s="61">
        <f>'08.2023'!T30</f>
        <v>0</v>
      </c>
      <c r="AK21" s="61">
        <f>'08.2023'!CK30</f>
        <v>0</v>
      </c>
      <c r="AL21" s="62">
        <f>'08.2023'!CF30</f>
        <v>0</v>
      </c>
      <c r="AM21" s="60">
        <f>'09.2023'!S30</f>
        <v>468.05</v>
      </c>
      <c r="AN21" s="61">
        <f>'09.2023'!T30</f>
        <v>468.05</v>
      </c>
      <c r="AO21" s="61">
        <f>'09.2023'!CK30</f>
        <v>397</v>
      </c>
      <c r="AP21" s="62">
        <f>'09.2023'!CF30</f>
        <v>0</v>
      </c>
      <c r="AQ21" s="60">
        <f>'10.2023'!S30</f>
        <v>1332</v>
      </c>
      <c r="AR21" s="61">
        <f>'10.2023'!T30</f>
        <v>1332</v>
      </c>
      <c r="AS21" s="61">
        <f>'10.2023'!CK30</f>
        <v>1163</v>
      </c>
      <c r="AT21" s="62">
        <f>'10.2023'!CF30</f>
        <v>0</v>
      </c>
      <c r="AU21" s="60">
        <f>'11.2023'!S30</f>
        <v>1110</v>
      </c>
      <c r="AV21" s="61">
        <f>'11.2023'!T30</f>
        <v>1110</v>
      </c>
      <c r="AW21" s="61">
        <f>'11.2023'!CK30</f>
        <v>972</v>
      </c>
      <c r="AX21" s="62">
        <f>'11.2023'!CF30</f>
        <v>0</v>
      </c>
      <c r="AY21" s="60">
        <f>'12.2023'!S30</f>
        <v>1174</v>
      </c>
      <c r="AZ21" s="61">
        <f>'12.2023'!T30</f>
        <v>1174</v>
      </c>
      <c r="BA21" s="61">
        <f>'12.2023'!CK30</f>
        <v>1016</v>
      </c>
      <c r="BB21" s="62">
        <f>'12.2023'!CF30</f>
        <v>0</v>
      </c>
    </row>
    <row r="22" spans="1:54" x14ac:dyDescent="0.25">
      <c r="A22" s="34">
        <f t="shared" si="4"/>
        <v>17</v>
      </c>
      <c r="B22" s="38" t="s">
        <v>133</v>
      </c>
      <c r="C22" s="78">
        <f t="shared" si="0"/>
        <v>16022.266000000001</v>
      </c>
      <c r="D22" s="100">
        <f t="shared" si="1"/>
        <v>16022.266000000001</v>
      </c>
      <c r="E22" s="79">
        <f t="shared" si="2"/>
        <v>16486</v>
      </c>
      <c r="F22" s="80">
        <f t="shared" si="3"/>
        <v>0</v>
      </c>
      <c r="G22" s="60">
        <f>'01.2023'!S31</f>
        <v>1634.1510000000001</v>
      </c>
      <c r="H22" s="61">
        <f>'01.2023'!T31</f>
        <v>1634.1510000000001</v>
      </c>
      <c r="I22" s="61">
        <f>'01.2023'!CK31</f>
        <v>1672</v>
      </c>
      <c r="J22" s="62">
        <f>'01.2023'!CF31</f>
        <v>0</v>
      </c>
      <c r="K22" s="60">
        <f>'02.2023'!S31</f>
        <v>1627.64</v>
      </c>
      <c r="L22" s="61">
        <f>'02.2023'!T31</f>
        <v>1627.64</v>
      </c>
      <c r="M22" s="61">
        <f>'02.2023'!CK31</f>
        <v>1672</v>
      </c>
      <c r="N22" s="62">
        <f>'02.2023'!CF31</f>
        <v>0</v>
      </c>
      <c r="O22" s="60">
        <f>'03.2023'!S31</f>
        <v>1580.6759999999999</v>
      </c>
      <c r="P22" s="61">
        <f>'03.2023'!T31</f>
        <v>1580.6759999999999</v>
      </c>
      <c r="Q22" s="61">
        <f>'03.2023'!CK31</f>
        <v>1628</v>
      </c>
      <c r="R22" s="62">
        <f>'03.2023'!CF31</f>
        <v>0</v>
      </c>
      <c r="S22" s="63">
        <f>'04.2023'!S31</f>
        <v>1122.5029999999999</v>
      </c>
      <c r="T22" s="64">
        <f>'04.2023'!T31</f>
        <v>1122.5029999999999</v>
      </c>
      <c r="U22" s="64">
        <f>'04.2023'!CK31</f>
        <v>1155</v>
      </c>
      <c r="V22" s="65">
        <f>'04.2023'!CF31</f>
        <v>0</v>
      </c>
      <c r="W22" s="63">
        <f>'05.2023'!S31</f>
        <v>1274.806</v>
      </c>
      <c r="X22" s="64">
        <f>'05.2023'!T31</f>
        <v>1274.806</v>
      </c>
      <c r="Y22" s="64">
        <f>'05.2023'!CK31</f>
        <v>1313</v>
      </c>
      <c r="Z22" s="65">
        <f>'05.2023'!CF31</f>
        <v>0</v>
      </c>
      <c r="AA22" s="60">
        <f>'06.2023'!S31</f>
        <v>1138.1020000000001</v>
      </c>
      <c r="AB22" s="61">
        <f>'06.2023'!T31</f>
        <v>1138.1020000000001</v>
      </c>
      <c r="AC22" s="61">
        <f>'06.2023'!CK31</f>
        <v>1173</v>
      </c>
      <c r="AD22" s="62">
        <f>'06.2023'!CF31</f>
        <v>0</v>
      </c>
      <c r="AE22" s="60">
        <f>'07.2023'!S31</f>
        <v>1072.2670000000001</v>
      </c>
      <c r="AF22" s="61">
        <f>'07.2023'!T31</f>
        <v>1072.2670000000001</v>
      </c>
      <c r="AG22" s="61">
        <f>'07.2023'!CK31</f>
        <v>1101</v>
      </c>
      <c r="AH22" s="62">
        <f>'07.2023'!CF31</f>
        <v>0</v>
      </c>
      <c r="AI22" s="60">
        <f>'08.2023'!S31</f>
        <v>1190.2950000000001</v>
      </c>
      <c r="AJ22" s="61">
        <f>'08.2023'!T31</f>
        <v>1190.2950000000001</v>
      </c>
      <c r="AK22" s="61">
        <f>'08.2023'!CK31</f>
        <v>1226</v>
      </c>
      <c r="AL22" s="62">
        <f>'08.2023'!CF31</f>
        <v>0</v>
      </c>
      <c r="AM22" s="60">
        <f>'09.2023'!S31</f>
        <v>1303.3699999999999</v>
      </c>
      <c r="AN22" s="61">
        <f>'09.2023'!T31</f>
        <v>1303.3699999999999</v>
      </c>
      <c r="AO22" s="61">
        <f>'09.2023'!CK31</f>
        <v>1345</v>
      </c>
      <c r="AP22" s="62">
        <f>'09.2023'!CF31</f>
        <v>0</v>
      </c>
      <c r="AQ22" s="60">
        <f>'10.2023'!S31</f>
        <v>1471.57</v>
      </c>
      <c r="AR22" s="61">
        <f>'10.2023'!T31</f>
        <v>1471.57</v>
      </c>
      <c r="AS22" s="61">
        <f>'10.2023'!CK31</f>
        <v>1516</v>
      </c>
      <c r="AT22" s="62">
        <f>'10.2023'!CF31</f>
        <v>0</v>
      </c>
      <c r="AU22" s="60">
        <f>'11.2023'!S31</f>
        <v>1134.7929999999999</v>
      </c>
      <c r="AV22" s="61">
        <f>'11.2023'!T31</f>
        <v>1134.7929999999999</v>
      </c>
      <c r="AW22" s="61">
        <f>'11.2023'!CK31</f>
        <v>1169</v>
      </c>
      <c r="AX22" s="62">
        <f>'11.2023'!CF31</f>
        <v>0</v>
      </c>
      <c r="AY22" s="60">
        <f>'12.2023'!S31</f>
        <v>1472.0930000000001</v>
      </c>
      <c r="AZ22" s="61">
        <f>'12.2023'!T31</f>
        <v>1472.0930000000001</v>
      </c>
      <c r="BA22" s="61">
        <f>'12.2023'!CK31</f>
        <v>1516</v>
      </c>
      <c r="BB22" s="62">
        <f>'12.2023'!CF31</f>
        <v>0</v>
      </c>
    </row>
    <row r="23" spans="1:54" x14ac:dyDescent="0.25">
      <c r="A23" s="34">
        <f t="shared" si="4"/>
        <v>18</v>
      </c>
      <c r="B23" s="37" t="s">
        <v>221</v>
      </c>
      <c r="C23" s="78">
        <f t="shared" si="0"/>
        <v>2885.0650000000001</v>
      </c>
      <c r="D23" s="100">
        <f t="shared" si="1"/>
        <v>2885.0650000000001</v>
      </c>
      <c r="E23" s="79">
        <f t="shared" si="2"/>
        <v>2826</v>
      </c>
      <c r="F23" s="80">
        <f t="shared" si="3"/>
        <v>0</v>
      </c>
      <c r="G23" s="60">
        <f>'01.2023'!S32</f>
        <v>0</v>
      </c>
      <c r="H23" s="61">
        <f>'01.2023'!T32</f>
        <v>0</v>
      </c>
      <c r="I23" s="61">
        <f>'01.2023'!CK32</f>
        <v>0</v>
      </c>
      <c r="J23" s="62">
        <f>'01.2023'!CF32</f>
        <v>0</v>
      </c>
      <c r="K23" s="60">
        <f>'02.2023'!S32</f>
        <v>0</v>
      </c>
      <c r="L23" s="61">
        <f>'02.2023'!T32</f>
        <v>0</v>
      </c>
      <c r="M23" s="61">
        <f>'02.2023'!CK32</f>
        <v>0</v>
      </c>
      <c r="N23" s="62">
        <f>'02.2023'!CF32</f>
        <v>0</v>
      </c>
      <c r="O23" s="60">
        <f>'03.2023'!S32</f>
        <v>0</v>
      </c>
      <c r="P23" s="61">
        <f>'03.2023'!T32</f>
        <v>0</v>
      </c>
      <c r="Q23" s="61">
        <f>'03.2023'!CK32</f>
        <v>0</v>
      </c>
      <c r="R23" s="62">
        <f>'03.2023'!CF32</f>
        <v>0</v>
      </c>
      <c r="S23" s="63">
        <f>'04.2023'!S32</f>
        <v>0</v>
      </c>
      <c r="T23" s="64">
        <f>'04.2023'!T32</f>
        <v>0</v>
      </c>
      <c r="U23" s="64">
        <f>'04.2023'!CK32</f>
        <v>0</v>
      </c>
      <c r="V23" s="65">
        <f>'04.2023'!CF32</f>
        <v>0</v>
      </c>
      <c r="W23" s="63">
        <f>'05.2023'!S32</f>
        <v>0</v>
      </c>
      <c r="X23" s="64">
        <f>'05.2023'!T32</f>
        <v>0</v>
      </c>
      <c r="Y23" s="64">
        <f>'05.2023'!CK32</f>
        <v>0</v>
      </c>
      <c r="Z23" s="65">
        <f>'05.2023'!CF32</f>
        <v>0</v>
      </c>
      <c r="AA23" s="60">
        <f>'06.2023'!S32</f>
        <v>0</v>
      </c>
      <c r="AB23" s="61">
        <f>'06.2023'!T32</f>
        <v>0</v>
      </c>
      <c r="AC23" s="61">
        <f>'06.2023'!CK32</f>
        <v>0</v>
      </c>
      <c r="AD23" s="62">
        <f>'06.2023'!CF32</f>
        <v>0</v>
      </c>
      <c r="AE23" s="60">
        <f>'07.2023'!S32</f>
        <v>196.4</v>
      </c>
      <c r="AF23" s="61">
        <f>'07.2023'!T32</f>
        <v>196.4</v>
      </c>
      <c r="AG23" s="61">
        <f>'07.2023'!CK32</f>
        <v>189</v>
      </c>
      <c r="AH23" s="62">
        <f>'07.2023'!CF32</f>
        <v>0</v>
      </c>
      <c r="AI23" s="60">
        <f>'08.2023'!S32</f>
        <v>205.10499999999999</v>
      </c>
      <c r="AJ23" s="61">
        <f>'08.2023'!T32</f>
        <v>205.10499999999999</v>
      </c>
      <c r="AK23" s="61">
        <f>'08.2023'!CK32</f>
        <v>196</v>
      </c>
      <c r="AL23" s="62">
        <f>'08.2023'!CF32</f>
        <v>0</v>
      </c>
      <c r="AM23" s="60">
        <f>'09.2023'!S32</f>
        <v>236.036</v>
      </c>
      <c r="AN23" s="61">
        <f>'09.2023'!T32</f>
        <v>236.036</v>
      </c>
      <c r="AO23" s="61">
        <f>'09.2023'!CK32</f>
        <v>230</v>
      </c>
      <c r="AP23" s="62">
        <f>'09.2023'!CF32</f>
        <v>0</v>
      </c>
      <c r="AQ23" s="60">
        <f>'10.2023'!S32</f>
        <v>1236.6780000000001</v>
      </c>
      <c r="AR23" s="61">
        <f>'10.2023'!T32</f>
        <v>1236.6780000000001</v>
      </c>
      <c r="AS23" s="61">
        <f>'10.2023'!CK32</f>
        <v>1213</v>
      </c>
      <c r="AT23" s="62">
        <f>'10.2023'!CF32</f>
        <v>0</v>
      </c>
      <c r="AU23" s="60">
        <f>'11.2023'!S32</f>
        <v>909.70899999999995</v>
      </c>
      <c r="AV23" s="61">
        <f>'11.2023'!T32</f>
        <v>909.70899999999995</v>
      </c>
      <c r="AW23" s="61">
        <f>'11.2023'!CK32</f>
        <v>897</v>
      </c>
      <c r="AX23" s="62">
        <f>'11.2023'!CF32</f>
        <v>0</v>
      </c>
      <c r="AY23" s="60">
        <f>'12.2023'!S32</f>
        <v>101.137</v>
      </c>
      <c r="AZ23" s="61">
        <f>'12.2023'!T32</f>
        <v>101.137</v>
      </c>
      <c r="BA23" s="61">
        <f>'12.2023'!CK32</f>
        <v>101</v>
      </c>
      <c r="BB23" s="62">
        <f>'12.2023'!CF32</f>
        <v>0</v>
      </c>
    </row>
    <row r="24" spans="1:54" x14ac:dyDescent="0.25">
      <c r="A24" s="34">
        <f t="shared" si="4"/>
        <v>19</v>
      </c>
      <c r="B24" s="37" t="s">
        <v>222</v>
      </c>
      <c r="C24" s="78">
        <f t="shared" si="0"/>
        <v>0</v>
      </c>
      <c r="D24" s="100">
        <f t="shared" si="1"/>
        <v>0</v>
      </c>
      <c r="E24" s="79">
        <f t="shared" si="2"/>
        <v>0</v>
      </c>
      <c r="F24" s="80">
        <f t="shared" si="3"/>
        <v>0</v>
      </c>
      <c r="G24" s="60">
        <f>'01.2023'!S33</f>
        <v>0</v>
      </c>
      <c r="H24" s="61">
        <f>'01.2023'!T33</f>
        <v>0</v>
      </c>
      <c r="I24" s="61">
        <f>'01.2023'!CK33</f>
        <v>0</v>
      </c>
      <c r="J24" s="62">
        <f>'01.2023'!CF33</f>
        <v>0</v>
      </c>
      <c r="K24" s="60">
        <f>'02.2023'!S33</f>
        <v>0</v>
      </c>
      <c r="L24" s="61">
        <f>'02.2023'!T33</f>
        <v>0</v>
      </c>
      <c r="M24" s="61">
        <f>'02.2023'!CK33</f>
        <v>0</v>
      </c>
      <c r="N24" s="62">
        <f>'02.2023'!CF33</f>
        <v>0</v>
      </c>
      <c r="O24" s="60">
        <f>'03.2023'!S33</f>
        <v>0</v>
      </c>
      <c r="P24" s="61">
        <f>'03.2023'!T33</f>
        <v>0</v>
      </c>
      <c r="Q24" s="61">
        <f>'03.2023'!CK33</f>
        <v>0</v>
      </c>
      <c r="R24" s="62">
        <f>'03.2023'!CF33</f>
        <v>0</v>
      </c>
      <c r="S24" s="63">
        <f>'04.2023'!S33</f>
        <v>0</v>
      </c>
      <c r="T24" s="64">
        <f>'04.2023'!T33</f>
        <v>0</v>
      </c>
      <c r="U24" s="64">
        <f>'04.2023'!CK33</f>
        <v>0</v>
      </c>
      <c r="V24" s="65">
        <f>'04.2023'!CF33</f>
        <v>0</v>
      </c>
      <c r="W24" s="63">
        <f>'05.2023'!S33</f>
        <v>0</v>
      </c>
      <c r="X24" s="64">
        <f>'05.2023'!T33</f>
        <v>0</v>
      </c>
      <c r="Y24" s="64">
        <f>'05.2023'!CK33</f>
        <v>0</v>
      </c>
      <c r="Z24" s="65">
        <f>'05.2023'!CF33</f>
        <v>0</v>
      </c>
      <c r="AA24" s="60">
        <f>'06.2023'!S33</f>
        <v>0</v>
      </c>
      <c r="AB24" s="61">
        <f>'06.2023'!T33</f>
        <v>0</v>
      </c>
      <c r="AC24" s="61">
        <f>'06.2023'!CK33</f>
        <v>0</v>
      </c>
      <c r="AD24" s="62">
        <f>'06.2023'!CF33</f>
        <v>0</v>
      </c>
      <c r="AE24" s="60">
        <f>'07.2023'!S33</f>
        <v>0</v>
      </c>
      <c r="AF24" s="61">
        <f>'07.2023'!T33</f>
        <v>0</v>
      </c>
      <c r="AG24" s="61">
        <f>'07.2023'!CK33</f>
        <v>0</v>
      </c>
      <c r="AH24" s="62">
        <f>'07.2023'!CF33</f>
        <v>0</v>
      </c>
      <c r="AI24" s="60">
        <f>'08.2023'!S33</f>
        <v>0</v>
      </c>
      <c r="AJ24" s="61">
        <f>'08.2023'!T33</f>
        <v>0</v>
      </c>
      <c r="AK24" s="61">
        <f>'08.2023'!CK33</f>
        <v>0</v>
      </c>
      <c r="AL24" s="62">
        <f>'08.2023'!CF33</f>
        <v>0</v>
      </c>
      <c r="AM24" s="60">
        <f>'09.2023'!S33</f>
        <v>0</v>
      </c>
      <c r="AN24" s="61">
        <f>'09.2023'!T33</f>
        <v>0</v>
      </c>
      <c r="AO24" s="61">
        <f>'09.2023'!CK33</f>
        <v>0</v>
      </c>
      <c r="AP24" s="62">
        <f>'09.2023'!CF33</f>
        <v>0</v>
      </c>
      <c r="AQ24" s="60">
        <f>'10.2023'!S33</f>
        <v>0</v>
      </c>
      <c r="AR24" s="61">
        <f>'10.2023'!T33</f>
        <v>0</v>
      </c>
      <c r="AS24" s="61">
        <f>'10.2023'!CK33</f>
        <v>0</v>
      </c>
      <c r="AT24" s="62">
        <f>'10.2023'!CF33</f>
        <v>0</v>
      </c>
      <c r="AU24" s="60">
        <f>'11.2023'!S33</f>
        <v>0</v>
      </c>
      <c r="AV24" s="61">
        <f>'11.2023'!T33</f>
        <v>0</v>
      </c>
      <c r="AW24" s="61">
        <f>'11.2023'!CK33</f>
        <v>0</v>
      </c>
      <c r="AX24" s="62">
        <f>'11.2023'!CF33</f>
        <v>0</v>
      </c>
      <c r="AY24" s="60">
        <f>'12.2023'!S33</f>
        <v>0</v>
      </c>
      <c r="AZ24" s="61">
        <f>'12.2023'!T33</f>
        <v>0</v>
      </c>
      <c r="BA24" s="61">
        <f>'12.2023'!CK33</f>
        <v>0</v>
      </c>
      <c r="BB24" s="62">
        <f>'12.2023'!CF33</f>
        <v>0</v>
      </c>
    </row>
    <row r="25" spans="1:54" x14ac:dyDescent="0.25">
      <c r="A25" s="34">
        <f t="shared" si="4"/>
        <v>20</v>
      </c>
      <c r="B25" s="38" t="s">
        <v>50</v>
      </c>
      <c r="C25" s="78">
        <f t="shared" si="0"/>
        <v>46181.415999999997</v>
      </c>
      <c r="D25" s="100">
        <f t="shared" si="1"/>
        <v>35330.141000000003</v>
      </c>
      <c r="E25" s="79">
        <f t="shared" si="2"/>
        <v>39742</v>
      </c>
      <c r="F25" s="80">
        <f t="shared" si="3"/>
        <v>0</v>
      </c>
      <c r="G25" s="60">
        <f>'01.2023'!S34</f>
        <v>4287.58</v>
      </c>
      <c r="H25" s="61">
        <f>'01.2023'!T34</f>
        <v>5668.3810000000003</v>
      </c>
      <c r="I25" s="61">
        <f>'01.2023'!CK34</f>
        <v>3816</v>
      </c>
      <c r="J25" s="62">
        <f>'01.2023'!CF34</f>
        <v>0</v>
      </c>
      <c r="K25" s="60">
        <f>'02.2023'!S34</f>
        <v>3824.7739999999999</v>
      </c>
      <c r="L25" s="61">
        <f>'02.2023'!T34</f>
        <v>5668.3810000000003</v>
      </c>
      <c r="M25" s="61">
        <f>'02.2023'!CK34</f>
        <v>3469</v>
      </c>
      <c r="N25" s="62">
        <f>'02.2023'!CF34</f>
        <v>0</v>
      </c>
      <c r="O25" s="60">
        <f>'03.2023'!S34</f>
        <v>3919.0680000000002</v>
      </c>
      <c r="P25" s="61">
        <f>'03.2023'!T34</f>
        <v>4547</v>
      </c>
      <c r="Q25" s="61">
        <f>'03.2023'!CK34</f>
        <v>3586</v>
      </c>
      <c r="R25" s="62">
        <f>'03.2023'!CF34</f>
        <v>0</v>
      </c>
      <c r="S25" s="63">
        <f>'04.2023'!S34</f>
        <v>3668.8</v>
      </c>
      <c r="T25" s="64">
        <f>'04.2023'!T34</f>
        <v>3236.165</v>
      </c>
      <c r="U25" s="64">
        <f>'04.2023'!CK34</f>
        <v>3193</v>
      </c>
      <c r="V25" s="65">
        <f>'04.2023'!CF34</f>
        <v>0</v>
      </c>
      <c r="W25" s="63">
        <f>'05.2023'!S34</f>
        <v>4372.87</v>
      </c>
      <c r="X25" s="64">
        <f>'05.2023'!T34</f>
        <v>1734.07</v>
      </c>
      <c r="Y25" s="64">
        <f>'05.2023'!CK34</f>
        <v>3630</v>
      </c>
      <c r="Z25" s="65">
        <f>'05.2023'!CF34</f>
        <v>0</v>
      </c>
      <c r="AA25" s="60">
        <f>'06.2023'!S34</f>
        <v>3448.3240000000001</v>
      </c>
      <c r="AB25" s="61">
        <f>'06.2023'!T34</f>
        <v>1307.4680000000001</v>
      </c>
      <c r="AC25" s="61">
        <f>'06.2023'!CK34</f>
        <v>2762</v>
      </c>
      <c r="AD25" s="62">
        <f>'06.2023'!CF34</f>
        <v>0</v>
      </c>
      <c r="AE25" s="60">
        <f>'07.2023'!S34</f>
        <v>3906.1</v>
      </c>
      <c r="AF25" s="61">
        <f>'07.2023'!T34</f>
        <v>1043.9780000000001</v>
      </c>
      <c r="AG25" s="61">
        <f>'07.2023'!CK34</f>
        <v>3409</v>
      </c>
      <c r="AH25" s="62">
        <f>'07.2023'!CF34</f>
        <v>0</v>
      </c>
      <c r="AI25" s="60">
        <f>'08.2023'!S34</f>
        <v>3761</v>
      </c>
      <c r="AJ25" s="61">
        <f>'08.2023'!T34</f>
        <v>1088.4659999999999</v>
      </c>
      <c r="AK25" s="61">
        <f>'08.2023'!CK34</f>
        <v>3300</v>
      </c>
      <c r="AL25" s="62">
        <f>'08.2023'!CF34</f>
        <v>0</v>
      </c>
      <c r="AM25" s="60">
        <f>'09.2023'!S34</f>
        <v>3209</v>
      </c>
      <c r="AN25" s="61">
        <f>'09.2023'!T34</f>
        <v>1094.213</v>
      </c>
      <c r="AO25" s="61">
        <f>'09.2023'!CK34</f>
        <v>2880</v>
      </c>
      <c r="AP25" s="62">
        <f>'09.2023'!CF34</f>
        <v>0</v>
      </c>
      <c r="AQ25" s="60">
        <f>'10.2023'!S34</f>
        <v>3726.8</v>
      </c>
      <c r="AR25" s="61">
        <f>'10.2023'!T34</f>
        <v>1342.424</v>
      </c>
      <c r="AS25" s="61">
        <f>'10.2023'!CK34</f>
        <v>3334</v>
      </c>
      <c r="AT25" s="62">
        <f>'10.2023'!CF34</f>
        <v>0</v>
      </c>
      <c r="AU25" s="60">
        <f>'11.2023'!S34</f>
        <v>3401.2</v>
      </c>
      <c r="AV25" s="61">
        <f>'11.2023'!T34</f>
        <v>3171.6170000000002</v>
      </c>
      <c r="AW25" s="61">
        <f>'11.2023'!CK34</f>
        <v>2546</v>
      </c>
      <c r="AX25" s="62">
        <f>'11.2023'!CF34</f>
        <v>0</v>
      </c>
      <c r="AY25" s="60">
        <f>'12.2023'!S34</f>
        <v>4655.8999999999996</v>
      </c>
      <c r="AZ25" s="61">
        <f>'12.2023'!T34</f>
        <v>5427.9780000000001</v>
      </c>
      <c r="BA25" s="61">
        <f>'12.2023'!CK34</f>
        <v>3817</v>
      </c>
      <c r="BB25" s="62">
        <f>'12.2023'!CF34</f>
        <v>0</v>
      </c>
    </row>
    <row r="26" spans="1:54" x14ac:dyDescent="0.25">
      <c r="A26" s="34">
        <f t="shared" si="4"/>
        <v>21</v>
      </c>
      <c r="B26" s="38" t="s">
        <v>50</v>
      </c>
      <c r="C26" s="78">
        <f t="shared" si="0"/>
        <v>13717.795</v>
      </c>
      <c r="D26" s="100">
        <f t="shared" si="1"/>
        <v>33207.607000000004</v>
      </c>
      <c r="E26" s="79">
        <f t="shared" si="2"/>
        <v>13962</v>
      </c>
      <c r="F26" s="80">
        <f t="shared" si="3"/>
        <v>0</v>
      </c>
      <c r="G26" s="60">
        <f>'01.2023'!S35</f>
        <v>1219.845</v>
      </c>
      <c r="H26" s="61">
        <f>'01.2023'!T35</f>
        <v>6532.4539999999997</v>
      </c>
      <c r="I26" s="61">
        <f>'01.2023'!CK35</f>
        <v>1132</v>
      </c>
      <c r="J26" s="62">
        <f>'01.2023'!CF35</f>
        <v>0</v>
      </c>
      <c r="K26" s="60">
        <f>'02.2023'!S35</f>
        <v>1324</v>
      </c>
      <c r="L26" s="61">
        <f>'02.2023'!T35</f>
        <v>6400.2889999999998</v>
      </c>
      <c r="M26" s="61">
        <f>'02.2023'!CK35</f>
        <v>1031</v>
      </c>
      <c r="N26" s="62">
        <f>'02.2023'!CF35</f>
        <v>0</v>
      </c>
      <c r="O26" s="60">
        <f>'03.2023'!S35</f>
        <v>1192</v>
      </c>
      <c r="P26" s="61">
        <f>'03.2023'!T35</f>
        <v>5061.6769999999997</v>
      </c>
      <c r="Q26" s="61">
        <f>'03.2023'!CK35</f>
        <v>1062</v>
      </c>
      <c r="R26" s="62">
        <f>'03.2023'!CF35</f>
        <v>0</v>
      </c>
      <c r="S26" s="63">
        <f>'04.2023'!S35</f>
        <v>1452</v>
      </c>
      <c r="T26" s="64">
        <f>'04.2023'!T35</f>
        <v>3723.1460000000002</v>
      </c>
      <c r="U26" s="64">
        <f>'04.2023'!CK35</f>
        <v>1158</v>
      </c>
      <c r="V26" s="65">
        <f>'04.2023'!CF35</f>
        <v>0</v>
      </c>
      <c r="W26" s="63">
        <f>'05.2023'!S35</f>
        <v>548</v>
      </c>
      <c r="X26" s="64">
        <f>'05.2023'!T35</f>
        <v>426.73500000000001</v>
      </c>
      <c r="Y26" s="64">
        <f>'05.2023'!CK35</f>
        <v>615</v>
      </c>
      <c r="Z26" s="65">
        <f>'05.2023'!CF35</f>
        <v>0</v>
      </c>
      <c r="AA26" s="60">
        <f>'06.2023'!S35</f>
        <v>1117.3</v>
      </c>
      <c r="AB26" s="61">
        <f>'06.2023'!T35</f>
        <v>349.02100000000002</v>
      </c>
      <c r="AC26" s="61">
        <f>'06.2023'!CK35</f>
        <v>1317</v>
      </c>
      <c r="AD26" s="62">
        <f>'06.2023'!CF35</f>
        <v>0</v>
      </c>
      <c r="AE26" s="60">
        <f>'07.2023'!S35</f>
        <v>1069</v>
      </c>
      <c r="AF26" s="61">
        <f>'07.2023'!T35</f>
        <v>290.83300000000003</v>
      </c>
      <c r="AG26" s="61">
        <f>'07.2023'!CK35</f>
        <v>1307</v>
      </c>
      <c r="AH26" s="62">
        <f>'07.2023'!CF35</f>
        <v>0</v>
      </c>
      <c r="AI26" s="60">
        <f>'08.2023'!S35</f>
        <v>1051</v>
      </c>
      <c r="AJ26" s="61">
        <f>'08.2023'!T35</f>
        <v>328.71</v>
      </c>
      <c r="AK26" s="61">
        <f>'08.2023'!CK35</f>
        <v>1299</v>
      </c>
      <c r="AL26" s="62">
        <f>'08.2023'!CF35</f>
        <v>0</v>
      </c>
      <c r="AM26" s="60">
        <f>'09.2023'!S35</f>
        <v>1076</v>
      </c>
      <c r="AN26" s="61">
        <f>'09.2023'!T35</f>
        <v>307.40899999999999</v>
      </c>
      <c r="AO26" s="61">
        <f>'09.2023'!CK35</f>
        <v>1313</v>
      </c>
      <c r="AP26" s="62">
        <f>'09.2023'!CF35</f>
        <v>0</v>
      </c>
      <c r="AQ26" s="60">
        <f>'10.2023'!S35</f>
        <v>1102.6500000000001</v>
      </c>
      <c r="AR26" s="61">
        <f>'10.2023'!T35</f>
        <v>360.00599999999997</v>
      </c>
      <c r="AS26" s="61">
        <f>'10.2023'!CK35</f>
        <v>1381</v>
      </c>
      <c r="AT26" s="62">
        <f>'10.2023'!CF35</f>
        <v>0</v>
      </c>
      <c r="AU26" s="60">
        <f>'11.2023'!S35</f>
        <v>1305</v>
      </c>
      <c r="AV26" s="61">
        <f>'11.2023'!T35</f>
        <v>3413.6120000000001</v>
      </c>
      <c r="AW26" s="61">
        <f>'11.2023'!CK35</f>
        <v>1207</v>
      </c>
      <c r="AX26" s="62">
        <f>'11.2023'!CF35</f>
        <v>0</v>
      </c>
      <c r="AY26" s="60">
        <f>'12.2023'!S35</f>
        <v>1261</v>
      </c>
      <c r="AZ26" s="61">
        <f>'12.2023'!T35</f>
        <v>6013.7150000000001</v>
      </c>
      <c r="BA26" s="61">
        <f>'12.2023'!CK35</f>
        <v>1140</v>
      </c>
      <c r="BB26" s="62">
        <f>'12.2023'!CF35</f>
        <v>0</v>
      </c>
    </row>
    <row r="27" spans="1:54" x14ac:dyDescent="0.25">
      <c r="A27" s="34">
        <f t="shared" si="4"/>
        <v>22</v>
      </c>
      <c r="B27" s="38" t="s">
        <v>69</v>
      </c>
      <c r="C27" s="78">
        <f t="shared" si="0"/>
        <v>104424.67599999998</v>
      </c>
      <c r="D27" s="100">
        <f t="shared" si="1"/>
        <v>116101.787</v>
      </c>
      <c r="E27" s="79">
        <f t="shared" si="2"/>
        <v>90468</v>
      </c>
      <c r="F27" s="80">
        <f t="shared" si="3"/>
        <v>0</v>
      </c>
      <c r="G27" s="60">
        <f>'01.2023'!S36</f>
        <v>9056.3109999999997</v>
      </c>
      <c r="H27" s="61">
        <f>'01.2023'!T36</f>
        <v>17483.582999999999</v>
      </c>
      <c r="I27" s="61">
        <f>'01.2023'!CK36</f>
        <v>7597</v>
      </c>
      <c r="J27" s="62">
        <f>'01.2023'!CF36</f>
        <v>0</v>
      </c>
      <c r="K27" s="60">
        <f>'02.2023'!S36</f>
        <v>7992.3440000000001</v>
      </c>
      <c r="L27" s="61">
        <f>'02.2023'!T36</f>
        <v>16733.919000000002</v>
      </c>
      <c r="M27" s="61">
        <f>'02.2023'!CK36</f>
        <v>6795</v>
      </c>
      <c r="N27" s="62">
        <f>'02.2023'!CF36</f>
        <v>0</v>
      </c>
      <c r="O27" s="60">
        <f>'03.2023'!S36</f>
        <v>8626.6890000000003</v>
      </c>
      <c r="P27" s="61">
        <f>'03.2023'!T36</f>
        <v>15632.239</v>
      </c>
      <c r="Q27" s="61">
        <f>'03.2023'!CK36</f>
        <v>7431</v>
      </c>
      <c r="R27" s="62">
        <f>'03.2023'!CF36</f>
        <v>0</v>
      </c>
      <c r="S27" s="63">
        <f>'04.2023'!S36</f>
        <v>8090.1229999999996</v>
      </c>
      <c r="T27" s="64">
        <f>'04.2023'!T36</f>
        <v>12600.666999999999</v>
      </c>
      <c r="U27" s="64">
        <f>'04.2023'!CK36</f>
        <v>6913</v>
      </c>
      <c r="V27" s="65">
        <f>'04.2023'!CF36</f>
        <v>0</v>
      </c>
      <c r="W27" s="63">
        <f>'05.2023'!S36</f>
        <v>7956.6880000000001</v>
      </c>
      <c r="X27" s="64">
        <f>'05.2023'!T36</f>
        <v>5569.2960000000003</v>
      </c>
      <c r="Y27" s="64">
        <f>'05.2023'!CK36</f>
        <v>7015</v>
      </c>
      <c r="Z27" s="65">
        <f>'05.2023'!CF36</f>
        <v>0</v>
      </c>
      <c r="AA27" s="60">
        <f>'06.2023'!S36</f>
        <v>8003.6570000000002</v>
      </c>
      <c r="AB27" s="61">
        <f>'06.2023'!T36</f>
        <v>4553.0249999999996</v>
      </c>
      <c r="AC27" s="61">
        <f>'06.2023'!CK36</f>
        <v>7086</v>
      </c>
      <c r="AD27" s="62">
        <f>'06.2023'!CF36</f>
        <v>0</v>
      </c>
      <c r="AE27" s="60">
        <f>'07.2023'!S36</f>
        <v>8134.2190000000001</v>
      </c>
      <c r="AF27" s="61">
        <f>'07.2023'!T36</f>
        <v>4448.1880000000001</v>
      </c>
      <c r="AG27" s="61">
        <f>'07.2023'!CK36</f>
        <v>7570</v>
      </c>
      <c r="AH27" s="62">
        <f>'07.2023'!CF36</f>
        <v>0</v>
      </c>
      <c r="AI27" s="60">
        <f>'08.2023'!S36</f>
        <v>7746.5309999999999</v>
      </c>
      <c r="AJ27" s="61">
        <f>'08.2023'!T36</f>
        <v>4239.17</v>
      </c>
      <c r="AK27" s="61">
        <f>'08.2023'!CK36</f>
        <v>6964</v>
      </c>
      <c r="AL27" s="62">
        <f>'08.2023'!CF36</f>
        <v>0</v>
      </c>
      <c r="AM27" s="60">
        <f>'09.2023'!S36</f>
        <v>8160.5209999999997</v>
      </c>
      <c r="AN27" s="61">
        <f>'09.2023'!T36</f>
        <v>4661.174</v>
      </c>
      <c r="AO27" s="61">
        <f>'09.2023'!CK36</f>
        <v>6920</v>
      </c>
      <c r="AP27" s="62">
        <f>'09.2023'!CF36</f>
        <v>0</v>
      </c>
      <c r="AQ27" s="60">
        <f>'10.2023'!S36</f>
        <v>9171.375</v>
      </c>
      <c r="AR27" s="61">
        <f>'10.2023'!T36</f>
        <v>4897.93</v>
      </c>
      <c r="AS27" s="61">
        <f>'10.2023'!CK36</f>
        <v>8173</v>
      </c>
      <c r="AT27" s="62">
        <f>'10.2023'!CF36</f>
        <v>0</v>
      </c>
      <c r="AU27" s="60">
        <f>'11.2023'!S36</f>
        <v>10088.843999999999</v>
      </c>
      <c r="AV27" s="61">
        <f>'11.2023'!T36</f>
        <v>9143.8639999999996</v>
      </c>
      <c r="AW27" s="61">
        <f>'11.2023'!CK36</f>
        <v>8664</v>
      </c>
      <c r="AX27" s="62">
        <f>'11.2023'!CF36</f>
        <v>0</v>
      </c>
      <c r="AY27" s="60">
        <f>'12.2023'!S36</f>
        <v>11397.374</v>
      </c>
      <c r="AZ27" s="61">
        <f>'12.2023'!T36</f>
        <v>16138.732</v>
      </c>
      <c r="BA27" s="61">
        <f>'12.2023'!CK36</f>
        <v>9340</v>
      </c>
      <c r="BB27" s="62">
        <f>'12.2023'!CF36</f>
        <v>0</v>
      </c>
    </row>
    <row r="28" spans="1:54" x14ac:dyDescent="0.25">
      <c r="A28" s="34">
        <f t="shared" si="4"/>
        <v>23</v>
      </c>
      <c r="B28" s="38" t="s">
        <v>73</v>
      </c>
      <c r="C28" s="78">
        <f t="shared" si="0"/>
        <v>64253</v>
      </c>
      <c r="D28" s="100">
        <f t="shared" si="1"/>
        <v>63465.028999999995</v>
      </c>
      <c r="E28" s="79">
        <f t="shared" si="2"/>
        <v>65631</v>
      </c>
      <c r="F28" s="80">
        <f t="shared" si="3"/>
        <v>0</v>
      </c>
      <c r="G28" s="60">
        <f>'01.2023'!S37</f>
        <v>7757</v>
      </c>
      <c r="H28" s="61">
        <f>'01.2023'!T37</f>
        <v>9806.8469999999998</v>
      </c>
      <c r="I28" s="61">
        <f>'01.2023'!CK37</f>
        <v>7713</v>
      </c>
      <c r="J28" s="62">
        <f>'01.2023'!CF37</f>
        <v>0</v>
      </c>
      <c r="K28" s="60">
        <f>'02.2023'!S37</f>
        <v>5925</v>
      </c>
      <c r="L28" s="61">
        <f>'02.2023'!T37</f>
        <v>10543.196</v>
      </c>
      <c r="M28" s="61">
        <f>'02.2023'!CK37</f>
        <v>5894</v>
      </c>
      <c r="N28" s="62">
        <f>'02.2023'!CF37</f>
        <v>0</v>
      </c>
      <c r="O28" s="60">
        <f>'03.2023'!S37</f>
        <v>7440</v>
      </c>
      <c r="P28" s="61">
        <f>'03.2023'!T37</f>
        <v>9101.6409999999996</v>
      </c>
      <c r="Q28" s="61">
        <f>'03.2023'!CK37</f>
        <v>7474</v>
      </c>
      <c r="R28" s="62">
        <f>'03.2023'!CF37</f>
        <v>0</v>
      </c>
      <c r="S28" s="63">
        <f>'04.2023'!S37</f>
        <v>7013</v>
      </c>
      <c r="T28" s="64">
        <f>'04.2023'!T37</f>
        <v>5858.2520000000004</v>
      </c>
      <c r="U28" s="64">
        <f>'04.2023'!CK37</f>
        <v>7246</v>
      </c>
      <c r="V28" s="65">
        <f>'04.2023'!CF37</f>
        <v>0</v>
      </c>
      <c r="W28" s="63">
        <f>'05.2023'!S37</f>
        <v>4679</v>
      </c>
      <c r="X28" s="64">
        <f>'05.2023'!T37</f>
        <v>2621.48</v>
      </c>
      <c r="Y28" s="64">
        <f>'05.2023'!CK37</f>
        <v>4832</v>
      </c>
      <c r="Z28" s="65">
        <f>'05.2023'!CF37</f>
        <v>0</v>
      </c>
      <c r="AA28" s="60">
        <f>'06.2023'!S37</f>
        <v>4031</v>
      </c>
      <c r="AB28" s="61">
        <f>'06.2023'!T37</f>
        <v>2236.7339999999999</v>
      </c>
      <c r="AC28" s="61">
        <f>'06.2023'!CK37</f>
        <v>4227</v>
      </c>
      <c r="AD28" s="62">
        <f>'06.2023'!CF37</f>
        <v>0</v>
      </c>
      <c r="AE28" s="60">
        <f>'07.2023'!S37</f>
        <v>3538</v>
      </c>
      <c r="AF28" s="61">
        <f>'07.2023'!T37</f>
        <v>2041.48</v>
      </c>
      <c r="AG28" s="61">
        <f>'07.2023'!CK37</f>
        <v>3614</v>
      </c>
      <c r="AH28" s="62">
        <f>'07.2023'!CF37</f>
        <v>0</v>
      </c>
      <c r="AI28" s="60">
        <f>'08.2023'!S37</f>
        <v>3523</v>
      </c>
      <c r="AJ28" s="61">
        <f>'08.2023'!T37</f>
        <v>1943.2439999999999</v>
      </c>
      <c r="AK28" s="61">
        <f>'08.2023'!CK37</f>
        <v>3594</v>
      </c>
      <c r="AL28" s="62">
        <f>'08.2023'!CF37</f>
        <v>0</v>
      </c>
      <c r="AM28" s="60">
        <f>'09.2023'!S37</f>
        <v>3438</v>
      </c>
      <c r="AN28" s="61">
        <f>'09.2023'!T37</f>
        <v>1940.0920000000001</v>
      </c>
      <c r="AO28" s="61">
        <f>'09.2023'!CK37</f>
        <v>3638</v>
      </c>
      <c r="AP28" s="62">
        <f>'09.2023'!CF37</f>
        <v>0</v>
      </c>
      <c r="AQ28" s="60">
        <f>'10.2023'!S37</f>
        <v>3734</v>
      </c>
      <c r="AR28" s="61">
        <f>'10.2023'!T37</f>
        <v>2058.1660000000002</v>
      </c>
      <c r="AS28" s="61">
        <f>'10.2023'!CK37</f>
        <v>3797</v>
      </c>
      <c r="AT28" s="62">
        <f>'10.2023'!CF37</f>
        <v>0</v>
      </c>
      <c r="AU28" s="60">
        <f>'11.2023'!S37</f>
        <v>5693</v>
      </c>
      <c r="AV28" s="61">
        <f>'11.2023'!T37</f>
        <v>5574.9859999999999</v>
      </c>
      <c r="AW28" s="61">
        <f>'11.2023'!CK37</f>
        <v>5898</v>
      </c>
      <c r="AX28" s="62">
        <f>'11.2023'!CF37</f>
        <v>0</v>
      </c>
      <c r="AY28" s="60">
        <f>'12.2023'!S37</f>
        <v>7482</v>
      </c>
      <c r="AZ28" s="61">
        <f>'12.2023'!T37</f>
        <v>9738.9110000000001</v>
      </c>
      <c r="BA28" s="61">
        <f>'12.2023'!CK37</f>
        <v>7704</v>
      </c>
      <c r="BB28" s="62">
        <f>'12.2023'!CF37</f>
        <v>0</v>
      </c>
    </row>
    <row r="29" spans="1:54" x14ac:dyDescent="0.25">
      <c r="A29" s="34">
        <f t="shared" si="4"/>
        <v>24</v>
      </c>
      <c r="B29" s="38" t="s">
        <v>79</v>
      </c>
      <c r="C29" s="78">
        <f t="shared" si="0"/>
        <v>0</v>
      </c>
      <c r="D29" s="100">
        <f t="shared" si="1"/>
        <v>0</v>
      </c>
      <c r="E29" s="79">
        <f t="shared" si="2"/>
        <v>0</v>
      </c>
      <c r="F29" s="80">
        <f t="shared" si="3"/>
        <v>0</v>
      </c>
      <c r="G29" s="60">
        <f>'01.2023'!S38</f>
        <v>0</v>
      </c>
      <c r="H29" s="61">
        <f>'01.2023'!T38</f>
        <v>0</v>
      </c>
      <c r="I29" s="61">
        <f>'01.2023'!CK38</f>
        <v>0</v>
      </c>
      <c r="J29" s="62">
        <f>'01.2023'!CF38</f>
        <v>0</v>
      </c>
      <c r="K29" s="60">
        <f>'02.2023'!S38</f>
        <v>0</v>
      </c>
      <c r="L29" s="61">
        <f>'02.2023'!T38</f>
        <v>0</v>
      </c>
      <c r="M29" s="61">
        <f>'02.2023'!CK38</f>
        <v>0</v>
      </c>
      <c r="N29" s="62">
        <f>'02.2023'!CF38</f>
        <v>0</v>
      </c>
      <c r="O29" s="60">
        <f>'03.2023'!S38</f>
        <v>0</v>
      </c>
      <c r="P29" s="61">
        <f>'03.2023'!T38</f>
        <v>0</v>
      </c>
      <c r="Q29" s="61">
        <f>'03.2023'!CK38</f>
        <v>0</v>
      </c>
      <c r="R29" s="62">
        <f>'03.2023'!CF38</f>
        <v>0</v>
      </c>
      <c r="S29" s="63">
        <f>'04.2023'!S38</f>
        <v>0</v>
      </c>
      <c r="T29" s="64">
        <f>'04.2023'!T38</f>
        <v>0</v>
      </c>
      <c r="U29" s="64">
        <f>'04.2023'!CK38</f>
        <v>0</v>
      </c>
      <c r="V29" s="65">
        <f>'04.2023'!CF38</f>
        <v>0</v>
      </c>
      <c r="W29" s="63">
        <f>'05.2023'!S38</f>
        <v>0</v>
      </c>
      <c r="X29" s="64">
        <f>'05.2023'!T38</f>
        <v>0</v>
      </c>
      <c r="Y29" s="64">
        <f>'05.2023'!CK38</f>
        <v>0</v>
      </c>
      <c r="Z29" s="65">
        <f>'05.2023'!CF38</f>
        <v>0</v>
      </c>
      <c r="AA29" s="60">
        <f>'06.2023'!S38</f>
        <v>0</v>
      </c>
      <c r="AB29" s="61">
        <f>'06.2023'!T38</f>
        <v>0</v>
      </c>
      <c r="AC29" s="61">
        <f>'06.2023'!CK38</f>
        <v>0</v>
      </c>
      <c r="AD29" s="62">
        <f>'06.2023'!CF38</f>
        <v>0</v>
      </c>
      <c r="AE29" s="60">
        <f>'07.2023'!S38</f>
        <v>0</v>
      </c>
      <c r="AF29" s="61">
        <f>'07.2023'!T38</f>
        <v>0</v>
      </c>
      <c r="AG29" s="61">
        <f>'07.2023'!CK38</f>
        <v>0</v>
      </c>
      <c r="AH29" s="62">
        <f>'07.2023'!CF38</f>
        <v>0</v>
      </c>
      <c r="AI29" s="60">
        <f>'08.2023'!S38</f>
        <v>0</v>
      </c>
      <c r="AJ29" s="61">
        <f>'08.2023'!T38</f>
        <v>0</v>
      </c>
      <c r="AK29" s="61">
        <f>'08.2023'!CK38</f>
        <v>0</v>
      </c>
      <c r="AL29" s="62">
        <f>'08.2023'!CF38</f>
        <v>0</v>
      </c>
      <c r="AM29" s="60">
        <f>'09.2023'!S38</f>
        <v>0</v>
      </c>
      <c r="AN29" s="61">
        <f>'09.2023'!T38</f>
        <v>0</v>
      </c>
      <c r="AO29" s="61">
        <f>'09.2023'!CK38</f>
        <v>0</v>
      </c>
      <c r="AP29" s="62">
        <f>'09.2023'!CF38</f>
        <v>0</v>
      </c>
      <c r="AQ29" s="60">
        <f>'10.2023'!S38</f>
        <v>0</v>
      </c>
      <c r="AR29" s="61">
        <f>'10.2023'!T38</f>
        <v>0</v>
      </c>
      <c r="AS29" s="61">
        <f>'10.2023'!CK38</f>
        <v>0</v>
      </c>
      <c r="AT29" s="62">
        <f>'10.2023'!CF38</f>
        <v>0</v>
      </c>
      <c r="AU29" s="60">
        <f>'11.2023'!S38</f>
        <v>0</v>
      </c>
      <c r="AV29" s="61">
        <f>'11.2023'!T38</f>
        <v>0</v>
      </c>
      <c r="AW29" s="61">
        <f>'11.2023'!CK38</f>
        <v>0</v>
      </c>
      <c r="AX29" s="62">
        <f>'11.2023'!CF38</f>
        <v>0</v>
      </c>
      <c r="AY29" s="60">
        <f>'12.2023'!S38</f>
        <v>0</v>
      </c>
      <c r="AZ29" s="61">
        <f>'12.2023'!T38</f>
        <v>0</v>
      </c>
      <c r="BA29" s="61">
        <f>'12.2023'!CK38</f>
        <v>0</v>
      </c>
      <c r="BB29" s="62">
        <f>'12.2023'!CF38</f>
        <v>0</v>
      </c>
    </row>
    <row r="30" spans="1:54" x14ac:dyDescent="0.25">
      <c r="A30" s="34">
        <f t="shared" si="4"/>
        <v>25</v>
      </c>
      <c r="B30" s="38" t="s">
        <v>150</v>
      </c>
      <c r="C30" s="78">
        <f t="shared" si="0"/>
        <v>35033.100000000006</v>
      </c>
      <c r="D30" s="100">
        <f t="shared" si="1"/>
        <v>35033.100000000006</v>
      </c>
      <c r="E30" s="79">
        <f t="shared" si="2"/>
        <v>29229</v>
      </c>
      <c r="F30" s="80">
        <f t="shared" si="3"/>
        <v>0</v>
      </c>
      <c r="G30" s="60">
        <f>'01.2023'!S39</f>
        <v>4110.7</v>
      </c>
      <c r="H30" s="61">
        <f>'01.2023'!T39</f>
        <v>4110.7</v>
      </c>
      <c r="I30" s="61">
        <f>'01.2023'!CK39</f>
        <v>3404</v>
      </c>
      <c r="J30" s="62">
        <f>'01.2023'!CF39</f>
        <v>0</v>
      </c>
      <c r="K30" s="60">
        <f>'02.2023'!S39</f>
        <v>5044.2</v>
      </c>
      <c r="L30" s="61">
        <f>'02.2023'!T39</f>
        <v>5044.2</v>
      </c>
      <c r="M30" s="61">
        <f>'02.2023'!CK39</f>
        <v>4115</v>
      </c>
      <c r="N30" s="62">
        <f>'02.2023'!CF39</f>
        <v>0</v>
      </c>
      <c r="O30" s="60">
        <f>'03.2023'!S39</f>
        <v>5517</v>
      </c>
      <c r="P30" s="61">
        <f>'03.2023'!T39</f>
        <v>5517</v>
      </c>
      <c r="Q30" s="61">
        <f>'03.2023'!CK39</f>
        <v>4557</v>
      </c>
      <c r="R30" s="62">
        <f>'03.2023'!CF39</f>
        <v>0</v>
      </c>
      <c r="S30" s="63">
        <f>'04.2023'!S39</f>
        <v>5339.5</v>
      </c>
      <c r="T30" s="64">
        <f>'04.2023'!T39</f>
        <v>5339.5</v>
      </c>
      <c r="U30" s="64">
        <f>'04.2023'!CK39</f>
        <v>4429</v>
      </c>
      <c r="V30" s="65">
        <f>'04.2023'!CF39</f>
        <v>0</v>
      </c>
      <c r="W30" s="63">
        <f>'05.2023'!S39</f>
        <v>2851.5</v>
      </c>
      <c r="X30" s="64">
        <f>'05.2023'!T39</f>
        <v>2851.5</v>
      </c>
      <c r="Y30" s="64">
        <f>'05.2023'!CK39</f>
        <v>2243</v>
      </c>
      <c r="Z30" s="65">
        <f>'05.2023'!CF39</f>
        <v>0</v>
      </c>
      <c r="AA30" s="60">
        <f>'06.2023'!S39</f>
        <v>2308.9</v>
      </c>
      <c r="AB30" s="61">
        <f>'06.2023'!T39</f>
        <v>2308.9</v>
      </c>
      <c r="AC30" s="61">
        <f>'06.2023'!CK39</f>
        <v>1858</v>
      </c>
      <c r="AD30" s="62">
        <f>'06.2023'!CF39</f>
        <v>0</v>
      </c>
      <c r="AE30" s="60">
        <f>'07.2023'!S39</f>
        <v>0</v>
      </c>
      <c r="AF30" s="61">
        <f>'07.2023'!T39</f>
        <v>0</v>
      </c>
      <c r="AG30" s="61">
        <f>'07.2023'!CK39</f>
        <v>0</v>
      </c>
      <c r="AH30" s="62">
        <f>'07.2023'!CF39</f>
        <v>0</v>
      </c>
      <c r="AI30" s="60">
        <f>'08.2023'!S39</f>
        <v>0</v>
      </c>
      <c r="AJ30" s="61">
        <f>'08.2023'!T39</f>
        <v>0</v>
      </c>
      <c r="AK30" s="61">
        <f>'08.2023'!CK39</f>
        <v>0</v>
      </c>
      <c r="AL30" s="62">
        <f>'08.2023'!CF39</f>
        <v>0</v>
      </c>
      <c r="AM30" s="60">
        <f>'09.2023'!S39</f>
        <v>2467.4</v>
      </c>
      <c r="AN30" s="61">
        <f>'09.2023'!T39</f>
        <v>2467.4</v>
      </c>
      <c r="AO30" s="61">
        <f>'09.2023'!CK39</f>
        <v>2109</v>
      </c>
      <c r="AP30" s="62">
        <f>'09.2023'!CF39</f>
        <v>0</v>
      </c>
      <c r="AQ30" s="60">
        <f>'10.2023'!S39</f>
        <v>2535.6999999999998</v>
      </c>
      <c r="AR30" s="61">
        <f>'10.2023'!T39</f>
        <v>2535.6999999999998</v>
      </c>
      <c r="AS30" s="61">
        <f>'10.2023'!CK39</f>
        <v>2205</v>
      </c>
      <c r="AT30" s="62">
        <f>'10.2023'!CF39</f>
        <v>0</v>
      </c>
      <c r="AU30" s="60">
        <f>'11.2023'!S39</f>
        <v>2404.6</v>
      </c>
      <c r="AV30" s="61">
        <f>'11.2023'!T39</f>
        <v>2404.6</v>
      </c>
      <c r="AW30" s="61">
        <f>'11.2023'!CK39</f>
        <v>2131</v>
      </c>
      <c r="AX30" s="62">
        <f>'11.2023'!CF39</f>
        <v>0</v>
      </c>
      <c r="AY30" s="60">
        <f>'12.2023'!S39</f>
        <v>2453.6</v>
      </c>
      <c r="AZ30" s="61">
        <f>'12.2023'!T39</f>
        <v>2453.6</v>
      </c>
      <c r="BA30" s="61">
        <f>'12.2023'!CK39</f>
        <v>2178</v>
      </c>
      <c r="BB30" s="62">
        <f>'12.2023'!CF39</f>
        <v>0</v>
      </c>
    </row>
    <row r="31" spans="1:54" x14ac:dyDescent="0.25">
      <c r="A31" s="34">
        <f t="shared" si="4"/>
        <v>26</v>
      </c>
      <c r="B31" s="37" t="s">
        <v>179</v>
      </c>
      <c r="C31" s="78">
        <f t="shared" si="0"/>
        <v>11953</v>
      </c>
      <c r="D31" s="100">
        <f t="shared" si="1"/>
        <v>7832</v>
      </c>
      <c r="E31" s="79">
        <f t="shared" si="2"/>
        <v>1533</v>
      </c>
      <c r="F31" s="80">
        <f t="shared" si="3"/>
        <v>0</v>
      </c>
      <c r="G31" s="60">
        <f>'01.2023'!S40</f>
        <v>6284</v>
      </c>
      <c r="H31" s="61">
        <f>'01.2023'!T40</f>
        <v>4235</v>
      </c>
      <c r="I31" s="61">
        <f>'01.2023'!CK40</f>
        <v>820</v>
      </c>
      <c r="J31" s="62">
        <f>'01.2023'!CF40</f>
        <v>0</v>
      </c>
      <c r="K31" s="60">
        <f>'02.2023'!S40</f>
        <v>4053</v>
      </c>
      <c r="L31" s="61">
        <f>'02.2023'!T40</f>
        <v>2608</v>
      </c>
      <c r="M31" s="61">
        <f>'02.2023'!CK40</f>
        <v>486</v>
      </c>
      <c r="N31" s="62">
        <f>'02.2023'!CF40</f>
        <v>0</v>
      </c>
      <c r="O31" s="60">
        <f>'03.2023'!S40</f>
        <v>1616</v>
      </c>
      <c r="P31" s="61">
        <f>'03.2023'!T40</f>
        <v>989</v>
      </c>
      <c r="Q31" s="61">
        <f>'03.2023'!CK40</f>
        <v>227</v>
      </c>
      <c r="R31" s="62">
        <f>'03.2023'!CF40</f>
        <v>0</v>
      </c>
      <c r="S31" s="63">
        <f>'04.2023'!S40</f>
        <v>0</v>
      </c>
      <c r="T31" s="64">
        <f>'04.2023'!T40</f>
        <v>0</v>
      </c>
      <c r="U31" s="64">
        <f>'04.2023'!CK40</f>
        <v>0</v>
      </c>
      <c r="V31" s="65">
        <f>'04.2023'!CF40</f>
        <v>0</v>
      </c>
      <c r="W31" s="63">
        <f>'05.2023'!S40</f>
        <v>0</v>
      </c>
      <c r="X31" s="64">
        <f>'05.2023'!T40</f>
        <v>0</v>
      </c>
      <c r="Y31" s="64">
        <f>'05.2023'!CK40</f>
        <v>0</v>
      </c>
      <c r="Z31" s="65">
        <f>'05.2023'!CF40</f>
        <v>0</v>
      </c>
      <c r="AA31" s="60">
        <f>'06.2023'!S40</f>
        <v>0</v>
      </c>
      <c r="AB31" s="61">
        <f>'06.2023'!T40</f>
        <v>0</v>
      </c>
      <c r="AC31" s="61">
        <f>'06.2023'!CK40</f>
        <v>0</v>
      </c>
      <c r="AD31" s="62">
        <f>'06.2023'!CF40</f>
        <v>0</v>
      </c>
      <c r="AE31" s="60">
        <f>'07.2023'!S40</f>
        <v>0</v>
      </c>
      <c r="AF31" s="61">
        <f>'07.2023'!T40</f>
        <v>0</v>
      </c>
      <c r="AG31" s="61">
        <f>'07.2023'!CK40</f>
        <v>0</v>
      </c>
      <c r="AH31" s="62">
        <f>'07.2023'!CF40</f>
        <v>0</v>
      </c>
      <c r="AI31" s="60">
        <f>'08.2023'!S40</f>
        <v>0</v>
      </c>
      <c r="AJ31" s="61">
        <f>'08.2023'!T40</f>
        <v>0</v>
      </c>
      <c r="AK31" s="61">
        <f>'08.2023'!CK40</f>
        <v>0</v>
      </c>
      <c r="AL31" s="62">
        <f>'08.2023'!CF40</f>
        <v>0</v>
      </c>
      <c r="AM31" s="60">
        <f>'09.2023'!S40</f>
        <v>0</v>
      </c>
      <c r="AN31" s="61">
        <f>'09.2023'!T40</f>
        <v>0</v>
      </c>
      <c r="AO31" s="61">
        <f>'09.2023'!CK40</f>
        <v>0</v>
      </c>
      <c r="AP31" s="62">
        <f>'09.2023'!CF40</f>
        <v>0</v>
      </c>
      <c r="AQ31" s="60">
        <f>'10.2023'!S40</f>
        <v>0</v>
      </c>
      <c r="AR31" s="61">
        <f>'10.2023'!T40</f>
        <v>0</v>
      </c>
      <c r="AS31" s="61">
        <f>'10.2023'!CK40</f>
        <v>0</v>
      </c>
      <c r="AT31" s="62">
        <f>'10.2023'!CF40</f>
        <v>0</v>
      </c>
      <c r="AU31" s="60">
        <f>'11.2023'!S40</f>
        <v>0</v>
      </c>
      <c r="AV31" s="61">
        <f>'11.2023'!T40</f>
        <v>0</v>
      </c>
      <c r="AW31" s="61">
        <f>'11.2023'!CK40</f>
        <v>0</v>
      </c>
      <c r="AX31" s="62">
        <f>'11.2023'!CF40</f>
        <v>0</v>
      </c>
      <c r="AY31" s="60">
        <f>'12.2023'!S40</f>
        <v>0</v>
      </c>
      <c r="AZ31" s="61">
        <f>'12.2023'!T40</f>
        <v>0</v>
      </c>
      <c r="BA31" s="61">
        <f>'12.2023'!CK40</f>
        <v>0</v>
      </c>
      <c r="BB31" s="62">
        <f>'12.2023'!CF40</f>
        <v>0</v>
      </c>
    </row>
    <row r="32" spans="1:54" x14ac:dyDescent="0.25">
      <c r="A32" s="34">
        <f t="shared" si="4"/>
        <v>27</v>
      </c>
      <c r="B32" s="38" t="s">
        <v>92</v>
      </c>
      <c r="C32" s="78">
        <f t="shared" si="0"/>
        <v>697274.10099999979</v>
      </c>
      <c r="D32" s="100">
        <f t="shared" si="1"/>
        <v>521863.41499999998</v>
      </c>
      <c r="E32" s="79">
        <f t="shared" si="2"/>
        <v>200187</v>
      </c>
      <c r="F32" s="80">
        <f t="shared" si="3"/>
        <v>11</v>
      </c>
      <c r="G32" s="60">
        <f>'01.2023'!S41</f>
        <v>70280.600000000006</v>
      </c>
      <c r="H32" s="61">
        <f>'01.2023'!T41</f>
        <v>48494.322999999997</v>
      </c>
      <c r="I32" s="61">
        <f>'01.2023'!CK41</f>
        <v>18020</v>
      </c>
      <c r="J32" s="62">
        <f>'01.2023'!CF41</f>
        <v>1</v>
      </c>
      <c r="K32" s="60">
        <f>'02.2023'!S41</f>
        <v>68982.8</v>
      </c>
      <c r="L32" s="61">
        <f>'02.2023'!T41</f>
        <v>51572.504999999997</v>
      </c>
      <c r="M32" s="61">
        <f>'02.2023'!CK41</f>
        <v>16222</v>
      </c>
      <c r="N32" s="62">
        <f>'02.2023'!CF41</f>
        <v>2</v>
      </c>
      <c r="O32" s="60">
        <f>'03.2023'!S41</f>
        <v>72955.5</v>
      </c>
      <c r="P32" s="61">
        <f>'03.2023'!T41</f>
        <v>51832.095000000001</v>
      </c>
      <c r="Q32" s="61">
        <f>'03.2023'!CK41</f>
        <v>19258</v>
      </c>
      <c r="R32" s="62">
        <f>'03.2023'!CF41</f>
        <v>1</v>
      </c>
      <c r="S32" s="63">
        <f>'04.2023'!S41</f>
        <v>67388.600000000006</v>
      </c>
      <c r="T32" s="64">
        <f>'04.2023'!T41</f>
        <v>47978.218000000001</v>
      </c>
      <c r="U32" s="64">
        <f>'04.2023'!CK41</f>
        <v>17741</v>
      </c>
      <c r="V32" s="65">
        <f>'04.2023'!CF41</f>
        <v>1</v>
      </c>
      <c r="W32" s="63">
        <f>'05.2023'!S41</f>
        <v>61874.1</v>
      </c>
      <c r="X32" s="64">
        <f>'05.2023'!T41</f>
        <v>47851.241999999998</v>
      </c>
      <c r="Y32" s="64">
        <f>'05.2023'!CK41</f>
        <v>18221</v>
      </c>
      <c r="Z32" s="65">
        <f>'05.2023'!CF41</f>
        <v>1</v>
      </c>
      <c r="AA32" s="60">
        <f>'06.2023'!S41</f>
        <v>59185.3</v>
      </c>
      <c r="AB32" s="61">
        <f>'06.2023'!T41</f>
        <v>46593.178999999996</v>
      </c>
      <c r="AC32" s="61">
        <f>'06.2023'!CK41</f>
        <v>16451</v>
      </c>
      <c r="AD32" s="62">
        <f>'06.2023'!CF41</f>
        <v>0</v>
      </c>
      <c r="AE32" s="60">
        <f>'07.2023'!S41</f>
        <v>60259.6</v>
      </c>
      <c r="AF32" s="61">
        <f>'07.2023'!T41</f>
        <v>48039.175999999999</v>
      </c>
      <c r="AG32" s="61">
        <f>'07.2023'!CK41</f>
        <v>17056</v>
      </c>
      <c r="AH32" s="62">
        <f>'07.2023'!CF41</f>
        <v>1</v>
      </c>
      <c r="AI32" s="60">
        <f>'08.2023'!S41</f>
        <v>10773.3</v>
      </c>
      <c r="AJ32" s="61">
        <f>'08.2023'!T41</f>
        <v>8505.7109999999993</v>
      </c>
      <c r="AK32" s="61">
        <f>'08.2023'!CK41</f>
        <v>3193</v>
      </c>
      <c r="AL32" s="62">
        <f>'08.2023'!CF41</f>
        <v>0</v>
      </c>
      <c r="AM32" s="60">
        <f>'09.2023'!S41</f>
        <v>18224.3</v>
      </c>
      <c r="AN32" s="61">
        <f>'09.2023'!T41</f>
        <v>10123.465</v>
      </c>
      <c r="AO32" s="61">
        <f>'09.2023'!CK41</f>
        <v>2029</v>
      </c>
      <c r="AP32" s="62">
        <f>'09.2023'!CF41</f>
        <v>1</v>
      </c>
      <c r="AQ32" s="60">
        <f>'10.2023'!S41</f>
        <v>55643.5</v>
      </c>
      <c r="AR32" s="61">
        <f>'10.2023'!T41</f>
        <v>41934.135000000002</v>
      </c>
      <c r="AS32" s="61">
        <f>'10.2023'!CK41</f>
        <v>17136</v>
      </c>
      <c r="AT32" s="62">
        <f>'10.2023'!CF41</f>
        <v>1</v>
      </c>
      <c r="AU32" s="60">
        <f>'11.2023'!S41</f>
        <v>70877.400999999998</v>
      </c>
      <c r="AV32" s="61">
        <f>'11.2023'!T41</f>
        <v>58082.502</v>
      </c>
      <c r="AW32" s="61">
        <f>'11.2023'!CK41</f>
        <v>27485</v>
      </c>
      <c r="AX32" s="62">
        <f>'11.2023'!CF41</f>
        <v>0</v>
      </c>
      <c r="AY32" s="60">
        <f>'12.2023'!S41</f>
        <v>80829.100000000006</v>
      </c>
      <c r="AZ32" s="61">
        <f>'12.2023'!T41</f>
        <v>60856.864000000001</v>
      </c>
      <c r="BA32" s="61">
        <f>'12.2023'!CK41</f>
        <v>27375</v>
      </c>
      <c r="BB32" s="62">
        <f>'12.2023'!CF41</f>
        <v>2</v>
      </c>
    </row>
    <row r="33" spans="1:54" x14ac:dyDescent="0.25">
      <c r="A33" s="34">
        <f t="shared" si="4"/>
        <v>28</v>
      </c>
      <c r="B33" s="37" t="s">
        <v>302</v>
      </c>
      <c r="C33" s="78">
        <f t="shared" si="0"/>
        <v>410684</v>
      </c>
      <c r="D33" s="100">
        <f t="shared" si="1"/>
        <v>284894</v>
      </c>
      <c r="E33" s="79">
        <f t="shared" si="2"/>
        <v>280776</v>
      </c>
      <c r="F33" s="80">
        <f t="shared" si="3"/>
        <v>0</v>
      </c>
      <c r="G33" s="60">
        <f>'01.2023'!S42</f>
        <v>54143</v>
      </c>
      <c r="H33" s="61">
        <f>'01.2023'!T42</f>
        <v>45142</v>
      </c>
      <c r="I33" s="61">
        <f>'01.2023'!CK42</f>
        <v>27004</v>
      </c>
      <c r="J33" s="62">
        <f>'01.2023'!CF42</f>
        <v>0</v>
      </c>
      <c r="K33" s="60">
        <f>'02.2023'!S42</f>
        <v>50079</v>
      </c>
      <c r="L33" s="61">
        <f>'02.2023'!T42</f>
        <v>37262</v>
      </c>
      <c r="M33" s="61">
        <f>'02.2023'!CK42</f>
        <v>24327</v>
      </c>
      <c r="N33" s="62">
        <f>'02.2023'!CF42</f>
        <v>0</v>
      </c>
      <c r="O33" s="60">
        <f>'03.2023'!S42</f>
        <v>42274</v>
      </c>
      <c r="P33" s="61">
        <f>'03.2023'!T42</f>
        <v>33658</v>
      </c>
      <c r="Q33" s="61">
        <f>'03.2023'!CK42</f>
        <v>23864</v>
      </c>
      <c r="R33" s="62">
        <f>'03.2023'!CF42</f>
        <v>0</v>
      </c>
      <c r="S33" s="63">
        <f>'04.2023'!S42</f>
        <v>33635</v>
      </c>
      <c r="T33" s="64">
        <f>'04.2023'!T42</f>
        <v>25730</v>
      </c>
      <c r="U33" s="64">
        <f>'04.2023'!CK42</f>
        <v>22141</v>
      </c>
      <c r="V33" s="65">
        <f>'04.2023'!CF42</f>
        <v>0</v>
      </c>
      <c r="W33" s="63">
        <f>'05.2023'!S42</f>
        <v>22991</v>
      </c>
      <c r="X33" s="64">
        <f>'05.2023'!T42</f>
        <v>12278</v>
      </c>
      <c r="Y33" s="64">
        <f>'05.2023'!CK42</f>
        <v>20623</v>
      </c>
      <c r="Z33" s="65">
        <f>'05.2023'!CF42</f>
        <v>0</v>
      </c>
      <c r="AA33" s="60">
        <f>'06.2023'!S42</f>
        <v>22262</v>
      </c>
      <c r="AB33" s="61">
        <f>'06.2023'!T42</f>
        <v>11588</v>
      </c>
      <c r="AC33" s="61">
        <f>'06.2023'!CK42</f>
        <v>20658</v>
      </c>
      <c r="AD33" s="62">
        <f>'06.2023'!CF42</f>
        <v>0</v>
      </c>
      <c r="AE33" s="60">
        <f>'07.2023'!S42</f>
        <v>21450</v>
      </c>
      <c r="AF33" s="61">
        <f>'07.2023'!T42</f>
        <v>10110</v>
      </c>
      <c r="AG33" s="61">
        <f>'07.2023'!CK42</f>
        <v>20628</v>
      </c>
      <c r="AH33" s="62">
        <f>'07.2023'!CF42</f>
        <v>0</v>
      </c>
      <c r="AI33" s="60">
        <f>'08.2023'!S42</f>
        <v>21657</v>
      </c>
      <c r="AJ33" s="61">
        <f>'08.2023'!T42</f>
        <v>10513</v>
      </c>
      <c r="AK33" s="61">
        <f>'08.2023'!CK42</f>
        <v>20948</v>
      </c>
      <c r="AL33" s="62">
        <f>'08.2023'!CF42</f>
        <v>0</v>
      </c>
      <c r="AM33" s="60">
        <f>'09.2023'!S42</f>
        <v>21154</v>
      </c>
      <c r="AN33" s="61">
        <f>'09.2023'!T42</f>
        <v>10434</v>
      </c>
      <c r="AO33" s="61">
        <f>'09.2023'!CK42</f>
        <v>20444</v>
      </c>
      <c r="AP33" s="62">
        <f>'09.2023'!CF42</f>
        <v>0</v>
      </c>
      <c r="AQ33" s="60">
        <f>'10.2023'!S42</f>
        <v>22697</v>
      </c>
      <c r="AR33" s="61">
        <f>'10.2023'!T42</f>
        <v>11205</v>
      </c>
      <c r="AS33" s="61">
        <f>'10.2023'!CK42</f>
        <v>20421</v>
      </c>
      <c r="AT33" s="62">
        <f>'10.2023'!CF42</f>
        <v>0</v>
      </c>
      <c r="AU33" s="60">
        <f>'11.2023'!S42</f>
        <v>38528</v>
      </c>
      <c r="AV33" s="61">
        <f>'11.2023'!T42</f>
        <v>28048</v>
      </c>
      <c r="AW33" s="61">
        <f>'11.2023'!CK42</f>
        <v>23525</v>
      </c>
      <c r="AX33" s="62">
        <f>'11.2023'!CF42</f>
        <v>0</v>
      </c>
      <c r="AY33" s="60">
        <f>'12.2023'!S42</f>
        <v>59814</v>
      </c>
      <c r="AZ33" s="61">
        <f>'12.2023'!T42</f>
        <v>48926</v>
      </c>
      <c r="BA33" s="61">
        <f>'12.2023'!CK42</f>
        <v>36193</v>
      </c>
      <c r="BB33" s="62">
        <f>'12.2023'!CF42</f>
        <v>0</v>
      </c>
    </row>
    <row r="34" spans="1:54" x14ac:dyDescent="0.25">
      <c r="A34" s="34">
        <f t="shared" si="4"/>
        <v>29</v>
      </c>
      <c r="B34" s="37" t="s">
        <v>245</v>
      </c>
      <c r="C34" s="78">
        <f t="shared" si="0"/>
        <v>921648.82199999981</v>
      </c>
      <c r="D34" s="100">
        <f t="shared" si="1"/>
        <v>907317.01899999985</v>
      </c>
      <c r="E34" s="79">
        <f t="shared" si="2"/>
        <v>253147</v>
      </c>
      <c r="F34" s="80">
        <f t="shared" si="3"/>
        <v>0</v>
      </c>
      <c r="G34" s="60">
        <f>'01.2023'!S43</f>
        <v>134833.49600000001</v>
      </c>
      <c r="H34" s="61">
        <f>'01.2023'!T43</f>
        <v>133609.13</v>
      </c>
      <c r="I34" s="61">
        <f>'01.2023'!CK43</f>
        <v>36913</v>
      </c>
      <c r="J34" s="62">
        <f>'01.2023'!CF43</f>
        <v>0</v>
      </c>
      <c r="K34" s="60">
        <f>'02.2023'!S43</f>
        <v>118586.588</v>
      </c>
      <c r="L34" s="61">
        <f>'02.2023'!T43</f>
        <v>127829.238</v>
      </c>
      <c r="M34" s="61">
        <f>'02.2023'!CK43</f>
        <v>32928</v>
      </c>
      <c r="N34" s="62">
        <f>'02.2023'!CF43</f>
        <v>0</v>
      </c>
      <c r="O34" s="60">
        <f>'03.2023'!S43</f>
        <v>124755.942</v>
      </c>
      <c r="P34" s="61">
        <f>'03.2023'!T43</f>
        <v>106660.197</v>
      </c>
      <c r="Q34" s="61">
        <f>'03.2023'!CK43</f>
        <v>34871</v>
      </c>
      <c r="R34" s="62">
        <f>'03.2023'!CF43</f>
        <v>0</v>
      </c>
      <c r="S34" s="63">
        <f>'04.2023'!S43</f>
        <v>115875.89200000001</v>
      </c>
      <c r="T34" s="64">
        <f>'04.2023'!T43</f>
        <v>102714.94899999999</v>
      </c>
      <c r="U34" s="64">
        <f>'04.2023'!CK43</f>
        <v>32505</v>
      </c>
      <c r="V34" s="65">
        <f>'04.2023'!CF43</f>
        <v>0</v>
      </c>
      <c r="W34" s="63">
        <f>'05.2023'!S43</f>
        <v>14058.012000000001</v>
      </c>
      <c r="X34" s="64">
        <f>'05.2023'!T43</f>
        <v>34498.154999999999</v>
      </c>
      <c r="Y34" s="64">
        <f>'05.2023'!CK43</f>
        <v>4571</v>
      </c>
      <c r="Z34" s="65">
        <f>'05.2023'!CF43</f>
        <v>0</v>
      </c>
      <c r="AA34" s="60">
        <f>'06.2023'!S43</f>
        <v>0</v>
      </c>
      <c r="AB34" s="61">
        <f>'06.2023'!T43</f>
        <v>0</v>
      </c>
      <c r="AC34" s="61">
        <f>'06.2023'!CK43</f>
        <v>0</v>
      </c>
      <c r="AD34" s="62">
        <f>'06.2023'!CF43</f>
        <v>0</v>
      </c>
      <c r="AE34" s="60">
        <f>'07.2023'!S43</f>
        <v>25539</v>
      </c>
      <c r="AF34" s="61">
        <f>'07.2023'!T43</f>
        <v>36677.093999999997</v>
      </c>
      <c r="AG34" s="61">
        <f>'07.2023'!CK43</f>
        <v>7797</v>
      </c>
      <c r="AH34" s="62">
        <f>'07.2023'!CF43</f>
        <v>0</v>
      </c>
      <c r="AI34" s="60">
        <f>'08.2023'!S43</f>
        <v>45086.567999999999</v>
      </c>
      <c r="AJ34" s="61">
        <f>'08.2023'!T43</f>
        <v>36824.296000000002</v>
      </c>
      <c r="AK34" s="61">
        <f>'08.2023'!CK43</f>
        <v>10732</v>
      </c>
      <c r="AL34" s="62">
        <f>'08.2023'!CF43</f>
        <v>0</v>
      </c>
      <c r="AM34" s="60">
        <f>'09.2023'!S43</f>
        <v>58615.358999999997</v>
      </c>
      <c r="AN34" s="61">
        <f>'09.2023'!T43</f>
        <v>44192.813000000002</v>
      </c>
      <c r="AO34" s="61">
        <f>'09.2023'!CK43</f>
        <v>13692</v>
      </c>
      <c r="AP34" s="62">
        <f>'09.2023'!CF43</f>
        <v>0</v>
      </c>
      <c r="AQ34" s="60">
        <f>'10.2023'!S43</f>
        <v>47192.756999999998</v>
      </c>
      <c r="AR34" s="61">
        <f>'10.2023'!T43</f>
        <v>44037.09</v>
      </c>
      <c r="AS34" s="61">
        <f>'10.2023'!CK43</f>
        <v>14325</v>
      </c>
      <c r="AT34" s="62">
        <f>'10.2023'!CF43</f>
        <v>0</v>
      </c>
      <c r="AU34" s="60">
        <f>'11.2023'!S43</f>
        <v>103688.204</v>
      </c>
      <c r="AV34" s="61">
        <f>'11.2023'!T43</f>
        <v>107707.32</v>
      </c>
      <c r="AW34" s="61">
        <f>'11.2023'!CK43</f>
        <v>28268</v>
      </c>
      <c r="AX34" s="62">
        <f>'11.2023'!CF43</f>
        <v>0</v>
      </c>
      <c r="AY34" s="60">
        <f>'12.2023'!S43</f>
        <v>133417.00399999999</v>
      </c>
      <c r="AZ34" s="61">
        <f>'12.2023'!T43</f>
        <v>132566.73699999999</v>
      </c>
      <c r="BA34" s="61">
        <f>'12.2023'!CK43</f>
        <v>36545</v>
      </c>
      <c r="BB34" s="62">
        <f>'12.2023'!CF43</f>
        <v>0</v>
      </c>
    </row>
    <row r="35" spans="1:54" x14ac:dyDescent="0.25">
      <c r="A35" s="34">
        <f t="shared" si="4"/>
        <v>30</v>
      </c>
      <c r="B35" s="37" t="s">
        <v>246</v>
      </c>
      <c r="C35" s="78">
        <f t="shared" si="0"/>
        <v>1455460.2</v>
      </c>
      <c r="D35" s="100">
        <f t="shared" si="1"/>
        <v>1368254.5630000001</v>
      </c>
      <c r="E35" s="79">
        <f t="shared" si="2"/>
        <v>445319</v>
      </c>
      <c r="F35" s="80">
        <f t="shared" si="3"/>
        <v>15897</v>
      </c>
      <c r="G35" s="60">
        <f>'01.2023'!S44</f>
        <v>206688.08900000001</v>
      </c>
      <c r="H35" s="61">
        <f>'01.2023'!T44</f>
        <v>213821.81099999999</v>
      </c>
      <c r="I35" s="61">
        <f>'01.2023'!CK44</f>
        <v>59766</v>
      </c>
      <c r="J35" s="62">
        <f>'01.2023'!CF44</f>
        <v>1851</v>
      </c>
      <c r="K35" s="60">
        <f>'02.2023'!S44</f>
        <v>184780.10399999999</v>
      </c>
      <c r="L35" s="61">
        <f>'02.2023'!T44</f>
        <v>211451</v>
      </c>
      <c r="M35" s="61">
        <f>'02.2023'!CK44</f>
        <v>55558</v>
      </c>
      <c r="N35" s="62">
        <f>'02.2023'!CF44</f>
        <v>1910</v>
      </c>
      <c r="O35" s="60">
        <f>'03.2023'!S44</f>
        <v>185908.79399999999</v>
      </c>
      <c r="P35" s="61">
        <f>'03.2023'!T44</f>
        <v>178959</v>
      </c>
      <c r="Q35" s="61">
        <f>'03.2023'!CK44</f>
        <v>61065</v>
      </c>
      <c r="R35" s="62">
        <f>'03.2023'!CF44</f>
        <v>2131</v>
      </c>
      <c r="S35" s="63">
        <f>'04.2023'!S44</f>
        <v>160043.95600000001</v>
      </c>
      <c r="T35" s="64">
        <f>'04.2023'!T44</f>
        <v>141393.44200000001</v>
      </c>
      <c r="U35" s="64">
        <f>'04.2023'!CK44</f>
        <v>53739</v>
      </c>
      <c r="V35" s="65">
        <f>'04.2023'!CF44</f>
        <v>2138</v>
      </c>
      <c r="W35" s="63">
        <f>'05.2023'!S44</f>
        <v>68220.039000000004</v>
      </c>
      <c r="X35" s="64">
        <f>'05.2023'!T44</f>
        <v>54182.55</v>
      </c>
      <c r="Y35" s="64">
        <f>'05.2023'!CK44</f>
        <v>20914</v>
      </c>
      <c r="Z35" s="65">
        <f>'05.2023'!CF44</f>
        <v>1560</v>
      </c>
      <c r="AA35" s="60">
        <f>'06.2023'!S44</f>
        <v>62933.614999999998</v>
      </c>
      <c r="AB35" s="61">
        <f>'06.2023'!T44</f>
        <v>42165.741999999998</v>
      </c>
      <c r="AC35" s="61">
        <f>'06.2023'!CK44</f>
        <v>19066</v>
      </c>
      <c r="AD35" s="62">
        <f>'06.2023'!CF44</f>
        <v>671</v>
      </c>
      <c r="AE35" s="60">
        <f>'07.2023'!S44</f>
        <v>51987.107000000004</v>
      </c>
      <c r="AF35" s="61">
        <f>'07.2023'!T44</f>
        <v>32151.428</v>
      </c>
      <c r="AG35" s="61">
        <f>'07.2023'!CK44</f>
        <v>16290</v>
      </c>
      <c r="AH35" s="62">
        <f>'07.2023'!CF44</f>
        <v>644</v>
      </c>
      <c r="AI35" s="60">
        <f>'08.2023'!S44</f>
        <v>56163.125999999997</v>
      </c>
      <c r="AJ35" s="61">
        <f>'08.2023'!T44</f>
        <v>33382.906000000003</v>
      </c>
      <c r="AK35" s="61">
        <f>'08.2023'!CK44</f>
        <v>16600</v>
      </c>
      <c r="AL35" s="62">
        <f>'08.2023'!CF44</f>
        <v>641</v>
      </c>
      <c r="AM35" s="60">
        <f>'09.2023'!S44</f>
        <v>60799.233999999997</v>
      </c>
      <c r="AN35" s="61">
        <f>'09.2023'!T44</f>
        <v>36719.811999999998</v>
      </c>
      <c r="AO35" s="61">
        <f>'09.2023'!CK44</f>
        <v>17211</v>
      </c>
      <c r="AP35" s="62">
        <f>'09.2023'!CF44</f>
        <v>631</v>
      </c>
      <c r="AQ35" s="60">
        <f>'10.2023'!S44</f>
        <v>67666.831999999995</v>
      </c>
      <c r="AR35" s="61">
        <f>'10.2023'!T44</f>
        <v>46786.466999999997</v>
      </c>
      <c r="AS35" s="61">
        <f>'10.2023'!CK44</f>
        <v>20149</v>
      </c>
      <c r="AT35" s="62">
        <f>'10.2023'!CF44</f>
        <v>640</v>
      </c>
      <c r="AU35" s="60">
        <f>'11.2023'!S44</f>
        <v>144741.68700000001</v>
      </c>
      <c r="AV35" s="61">
        <f>'11.2023'!T44</f>
        <v>157675.402</v>
      </c>
      <c r="AW35" s="61">
        <f>'11.2023'!CK44</f>
        <v>44647</v>
      </c>
      <c r="AX35" s="62">
        <f>'11.2023'!CF44</f>
        <v>1054</v>
      </c>
      <c r="AY35" s="60">
        <f>'12.2023'!S44</f>
        <v>205527.617</v>
      </c>
      <c r="AZ35" s="61">
        <f>'12.2023'!T44</f>
        <v>219565.003</v>
      </c>
      <c r="BA35" s="61">
        <f>'12.2023'!CK44</f>
        <v>60314</v>
      </c>
      <c r="BB35" s="62">
        <f>'12.2023'!CF44</f>
        <v>2026</v>
      </c>
    </row>
    <row r="36" spans="1:54" x14ac:dyDescent="0.25">
      <c r="A36" s="34">
        <f t="shared" si="4"/>
        <v>31</v>
      </c>
      <c r="B36" s="38" t="s">
        <v>101</v>
      </c>
      <c r="C36" s="78">
        <f t="shared" si="0"/>
        <v>275744.511</v>
      </c>
      <c r="D36" s="100">
        <f t="shared" si="1"/>
        <v>264835.03200000001</v>
      </c>
      <c r="E36" s="79">
        <f t="shared" si="2"/>
        <v>259877</v>
      </c>
      <c r="F36" s="80">
        <f t="shared" si="3"/>
        <v>0</v>
      </c>
      <c r="G36" s="60">
        <f>'01.2023'!S45</f>
        <v>37810.688999999998</v>
      </c>
      <c r="H36" s="61">
        <f>'01.2023'!T45</f>
        <v>37789.722999999998</v>
      </c>
      <c r="I36" s="61">
        <f>'01.2023'!CK45</f>
        <v>34841</v>
      </c>
      <c r="J36" s="62">
        <f>'01.2023'!CF45</f>
        <v>0</v>
      </c>
      <c r="K36" s="60">
        <f>'02.2023'!S45</f>
        <v>31933.913</v>
      </c>
      <c r="L36" s="61">
        <f>'02.2023'!T45</f>
        <v>31550.567999999999</v>
      </c>
      <c r="M36" s="61">
        <f>'02.2023'!CK45</f>
        <v>30422</v>
      </c>
      <c r="N36" s="62">
        <f>'02.2023'!CF45</f>
        <v>0</v>
      </c>
      <c r="O36" s="60">
        <f>'03.2023'!S45</f>
        <v>33343.317999999999</v>
      </c>
      <c r="P36" s="61">
        <f>'03.2023'!T45</f>
        <v>31550.567999999999</v>
      </c>
      <c r="Q36" s="61">
        <f>'03.2023'!CK45</f>
        <v>32686</v>
      </c>
      <c r="R36" s="62">
        <f>'03.2023'!CF45</f>
        <v>0</v>
      </c>
      <c r="S36" s="63">
        <f>'04.2023'!S45</f>
        <v>24685.478999999999</v>
      </c>
      <c r="T36" s="64">
        <f>'04.2023'!T45</f>
        <v>24449.01</v>
      </c>
      <c r="U36" s="64">
        <f>'04.2023'!CK45</f>
        <v>27104</v>
      </c>
      <c r="V36" s="65">
        <f>'04.2023'!CF45</f>
        <v>0</v>
      </c>
      <c r="W36" s="63">
        <f>'05.2023'!S45</f>
        <v>15708.775</v>
      </c>
      <c r="X36" s="64">
        <f>'05.2023'!T45</f>
        <v>14682.794</v>
      </c>
      <c r="Y36" s="64">
        <f>'05.2023'!CK45</f>
        <v>16933</v>
      </c>
      <c r="Z36" s="65">
        <f>'05.2023'!CF45</f>
        <v>0</v>
      </c>
      <c r="AA36" s="60">
        <f>'06.2023'!S45</f>
        <v>13529.352000000001</v>
      </c>
      <c r="AB36" s="61">
        <f>'06.2023'!T45</f>
        <v>12571.011</v>
      </c>
      <c r="AC36" s="61">
        <f>'06.2023'!CK45</f>
        <v>9257</v>
      </c>
      <c r="AD36" s="62">
        <f>'06.2023'!CF45</f>
        <v>0</v>
      </c>
      <c r="AE36" s="60">
        <f>'07.2023'!S45</f>
        <v>13427.294</v>
      </c>
      <c r="AF36" s="61">
        <f>'07.2023'!T45</f>
        <v>12055.142</v>
      </c>
      <c r="AG36" s="61">
        <f>'07.2023'!CK45</f>
        <v>11477</v>
      </c>
      <c r="AH36" s="62">
        <f>'07.2023'!CF45</f>
        <v>0</v>
      </c>
      <c r="AI36" s="60">
        <f>'08.2023'!S45</f>
        <v>13346.37</v>
      </c>
      <c r="AJ36" s="61">
        <f>'08.2023'!T45</f>
        <v>11583.041999999999</v>
      </c>
      <c r="AK36" s="61">
        <f>'08.2023'!CK45</f>
        <v>11116</v>
      </c>
      <c r="AL36" s="62">
        <f>'08.2023'!CF45</f>
        <v>0</v>
      </c>
      <c r="AM36" s="60">
        <f>'09.2023'!S45</f>
        <v>13568.516</v>
      </c>
      <c r="AN36" s="61">
        <f>'09.2023'!T45</f>
        <v>11901.962</v>
      </c>
      <c r="AO36" s="61">
        <f>'09.2023'!CK45</f>
        <v>12066</v>
      </c>
      <c r="AP36" s="62">
        <f>'09.2023'!CF45</f>
        <v>0</v>
      </c>
      <c r="AQ36" s="60">
        <f>'10.2023'!S45</f>
        <v>11010.764999999999</v>
      </c>
      <c r="AR36" s="61">
        <f>'10.2023'!T45</f>
        <v>10154.593999999999</v>
      </c>
      <c r="AS36" s="61">
        <f>'10.2023'!CK45</f>
        <v>10413</v>
      </c>
      <c r="AT36" s="62">
        <f>'10.2023'!CF45</f>
        <v>0</v>
      </c>
      <c r="AU36" s="60">
        <f>'11.2023'!S45</f>
        <v>29112.78</v>
      </c>
      <c r="AV36" s="61">
        <f>'11.2023'!T45</f>
        <v>29183.15</v>
      </c>
      <c r="AW36" s="61">
        <f>'11.2023'!CK45</f>
        <v>28963</v>
      </c>
      <c r="AX36" s="62">
        <f>'11.2023'!CF45</f>
        <v>0</v>
      </c>
      <c r="AY36" s="60">
        <f>'12.2023'!S45</f>
        <v>38267.26</v>
      </c>
      <c r="AZ36" s="61">
        <f>'12.2023'!T45</f>
        <v>37363.468000000001</v>
      </c>
      <c r="BA36" s="61">
        <f>'12.2023'!CK45</f>
        <v>34599</v>
      </c>
      <c r="BB36" s="62">
        <f>'12.2023'!CF45</f>
        <v>0</v>
      </c>
    </row>
    <row r="37" spans="1:54" x14ac:dyDescent="0.25">
      <c r="A37" s="34">
        <f t="shared" si="4"/>
        <v>32</v>
      </c>
      <c r="B37" s="38" t="s">
        <v>106</v>
      </c>
      <c r="C37" s="78">
        <f t="shared" si="0"/>
        <v>792719</v>
      </c>
      <c r="D37" s="100">
        <f t="shared" si="1"/>
        <v>805201.42599999998</v>
      </c>
      <c r="E37" s="79">
        <f t="shared" si="2"/>
        <v>119352</v>
      </c>
      <c r="F37" s="80">
        <f t="shared" si="3"/>
        <v>0</v>
      </c>
      <c r="G37" s="60">
        <f>'01.2023'!S46</f>
        <v>76981</v>
      </c>
      <c r="H37" s="61">
        <f>'01.2023'!T46</f>
        <v>76041.464999999997</v>
      </c>
      <c r="I37" s="61">
        <f>'01.2023'!CK46</f>
        <v>10029</v>
      </c>
      <c r="J37" s="62">
        <f>'01.2023'!CF46</f>
        <v>0</v>
      </c>
      <c r="K37" s="60">
        <f>'02.2023'!S46</f>
        <v>69887</v>
      </c>
      <c r="L37" s="61">
        <f>'02.2023'!T46</f>
        <v>76776.244000000006</v>
      </c>
      <c r="M37" s="61">
        <f>'02.2023'!CK46</f>
        <v>9300</v>
      </c>
      <c r="N37" s="62">
        <f>'02.2023'!CF46</f>
        <v>0</v>
      </c>
      <c r="O37" s="60">
        <f>'03.2023'!S46</f>
        <v>73724</v>
      </c>
      <c r="P37" s="61">
        <f>'03.2023'!T46</f>
        <v>72965.159</v>
      </c>
      <c r="Q37" s="61">
        <f>'03.2023'!CK46</f>
        <v>8538</v>
      </c>
      <c r="R37" s="62">
        <f>'03.2023'!CF46</f>
        <v>0</v>
      </c>
      <c r="S37" s="63">
        <f>'04.2023'!S46</f>
        <v>69420</v>
      </c>
      <c r="T37" s="64">
        <f>'04.2023'!T46</f>
        <v>68886.077000000005</v>
      </c>
      <c r="U37" s="64">
        <f>'04.2023'!CK46</f>
        <v>9606</v>
      </c>
      <c r="V37" s="65">
        <f>'04.2023'!CF46</f>
        <v>0</v>
      </c>
      <c r="W37" s="63">
        <f>'05.2023'!S46</f>
        <v>19653</v>
      </c>
      <c r="X37" s="64">
        <f>'05.2023'!T46</f>
        <v>19653</v>
      </c>
      <c r="Y37" s="64">
        <f>'05.2023'!CK46</f>
        <v>2709</v>
      </c>
      <c r="Z37" s="65">
        <f>'05.2023'!CF46</f>
        <v>0</v>
      </c>
      <c r="AA37" s="60">
        <f>'06.2023'!S46</f>
        <v>46121</v>
      </c>
      <c r="AB37" s="61">
        <f>'06.2023'!T46</f>
        <v>46121</v>
      </c>
      <c r="AC37" s="61">
        <f>'06.2023'!CK46</f>
        <v>7675</v>
      </c>
      <c r="AD37" s="62">
        <f>'06.2023'!CF46</f>
        <v>0</v>
      </c>
      <c r="AE37" s="60">
        <f>'07.2023'!S46</f>
        <v>79695</v>
      </c>
      <c r="AF37" s="61">
        <f>'07.2023'!T46</f>
        <v>88525.914999999994</v>
      </c>
      <c r="AG37" s="61">
        <f>'07.2023'!CK46</f>
        <v>13323</v>
      </c>
      <c r="AH37" s="62">
        <f>'07.2023'!CF46</f>
        <v>0</v>
      </c>
      <c r="AI37" s="60">
        <f>'08.2023'!S46</f>
        <v>77614</v>
      </c>
      <c r="AJ37" s="61">
        <f>'08.2023'!T46</f>
        <v>77614</v>
      </c>
      <c r="AK37" s="61">
        <f>'08.2023'!CK46</f>
        <v>11664</v>
      </c>
      <c r="AL37" s="62">
        <f>'08.2023'!CF46</f>
        <v>0</v>
      </c>
      <c r="AM37" s="60">
        <f>'09.2023'!S46</f>
        <v>38018</v>
      </c>
      <c r="AN37" s="61">
        <f>'09.2023'!T46</f>
        <v>38018</v>
      </c>
      <c r="AO37" s="61">
        <f>'09.2023'!CK46</f>
        <v>5862</v>
      </c>
      <c r="AP37" s="62">
        <f>'09.2023'!CF46</f>
        <v>0</v>
      </c>
      <c r="AQ37" s="60">
        <f>'10.2023'!S46</f>
        <v>83108</v>
      </c>
      <c r="AR37" s="61">
        <f>'10.2023'!T46</f>
        <v>83108</v>
      </c>
      <c r="AS37" s="61">
        <f>'10.2023'!CK46</f>
        <v>15043</v>
      </c>
      <c r="AT37" s="62">
        <f>'10.2023'!CF46</f>
        <v>0</v>
      </c>
      <c r="AU37" s="60">
        <f>'11.2023'!S46</f>
        <v>78044</v>
      </c>
      <c r="AV37" s="61">
        <f>'11.2023'!T46</f>
        <v>77770.260999999999</v>
      </c>
      <c r="AW37" s="61">
        <f>'11.2023'!CK46</f>
        <v>12341</v>
      </c>
      <c r="AX37" s="62">
        <f>'11.2023'!CF46</f>
        <v>0</v>
      </c>
      <c r="AY37" s="60">
        <f>'12.2023'!S46</f>
        <v>80454</v>
      </c>
      <c r="AZ37" s="61">
        <f>'12.2023'!T46</f>
        <v>79722.304999999993</v>
      </c>
      <c r="BA37" s="61">
        <f>'12.2023'!CK46</f>
        <v>13262</v>
      </c>
      <c r="BB37" s="62">
        <f>'12.2023'!CF46</f>
        <v>0</v>
      </c>
    </row>
    <row r="38" spans="1:54" x14ac:dyDescent="0.25">
      <c r="A38" s="34">
        <f t="shared" si="4"/>
        <v>33</v>
      </c>
      <c r="B38" s="37" t="s">
        <v>307</v>
      </c>
      <c r="C38" s="78">
        <f t="shared" si="0"/>
        <v>369355.18</v>
      </c>
      <c r="D38" s="100">
        <f t="shared" si="1"/>
        <v>285955.65899999999</v>
      </c>
      <c r="E38" s="79">
        <f t="shared" si="2"/>
        <v>134955</v>
      </c>
      <c r="F38" s="80">
        <f t="shared" si="3"/>
        <v>25612</v>
      </c>
      <c r="G38" s="60">
        <f>'01.2023'!S47</f>
        <v>38007.807000000001</v>
      </c>
      <c r="H38" s="61">
        <f>'01.2023'!T47</f>
        <v>30221.94</v>
      </c>
      <c r="I38" s="61">
        <f>'01.2023'!CK47</f>
        <v>12249</v>
      </c>
      <c r="J38" s="62">
        <f>'01.2023'!CF47</f>
        <v>2445</v>
      </c>
      <c r="K38" s="60">
        <f>'02.2023'!S47</f>
        <v>38296.446000000004</v>
      </c>
      <c r="L38" s="61">
        <f>'02.2023'!T47</f>
        <v>34277.690999999999</v>
      </c>
      <c r="M38" s="61">
        <f>'02.2023'!CK47</f>
        <v>10754</v>
      </c>
      <c r="N38" s="62">
        <f>'02.2023'!CF47</f>
        <v>2547</v>
      </c>
      <c r="O38" s="60">
        <f>'03.2023'!S47</f>
        <v>36099.635000000002</v>
      </c>
      <c r="P38" s="61">
        <f>'03.2023'!T47</f>
        <v>28071.439999999999</v>
      </c>
      <c r="Q38" s="61">
        <f>'03.2023'!CK47</f>
        <v>13036</v>
      </c>
      <c r="R38" s="62">
        <f>'03.2023'!CF47</f>
        <v>2785</v>
      </c>
      <c r="S38" s="63">
        <f>'04.2023'!S47</f>
        <v>34766.595000000001</v>
      </c>
      <c r="T38" s="64">
        <f>'04.2023'!T47</f>
        <v>29863.665000000001</v>
      </c>
      <c r="U38" s="64">
        <f>'04.2023'!CK47</f>
        <v>13315</v>
      </c>
      <c r="V38" s="65">
        <f>'04.2023'!CF47</f>
        <v>2451</v>
      </c>
      <c r="W38" s="63">
        <f>'05.2023'!S47</f>
        <v>23924.633000000002</v>
      </c>
      <c r="X38" s="64">
        <f>'05.2023'!T47</f>
        <v>15064.222</v>
      </c>
      <c r="Y38" s="64">
        <f>'05.2023'!CK47</f>
        <v>9372</v>
      </c>
      <c r="Z38" s="65">
        <f>'05.2023'!CF47</f>
        <v>1774</v>
      </c>
      <c r="AA38" s="60">
        <f>'06.2023'!S47</f>
        <v>0</v>
      </c>
      <c r="AB38" s="61">
        <f>'06.2023'!T47</f>
        <v>0</v>
      </c>
      <c r="AC38" s="61">
        <f>'06.2023'!CK47</f>
        <v>0</v>
      </c>
      <c r="AD38" s="62">
        <f>'06.2023'!CF47</f>
        <v>0</v>
      </c>
      <c r="AE38" s="60">
        <f>'07.2023'!S47</f>
        <v>30147.375</v>
      </c>
      <c r="AF38" s="61">
        <f>'07.2023'!T47</f>
        <v>18575.235000000001</v>
      </c>
      <c r="AG38" s="61">
        <f>'07.2023'!CK47</f>
        <v>12680</v>
      </c>
      <c r="AH38" s="62">
        <f>'07.2023'!CF47</f>
        <v>2409</v>
      </c>
      <c r="AI38" s="60">
        <f>'08.2023'!S47</f>
        <v>29695.360000000001</v>
      </c>
      <c r="AJ38" s="61">
        <f>'08.2023'!T47</f>
        <v>18954.682000000001</v>
      </c>
      <c r="AK38" s="61">
        <f>'08.2023'!CK47</f>
        <v>12791</v>
      </c>
      <c r="AL38" s="62">
        <f>'08.2023'!CF47</f>
        <v>2495</v>
      </c>
      <c r="AM38" s="60">
        <f>'09.2023'!S47</f>
        <v>28411.983</v>
      </c>
      <c r="AN38" s="61">
        <f>'09.2023'!T47</f>
        <v>18881.976999999999</v>
      </c>
      <c r="AO38" s="61">
        <f>'09.2023'!CK47</f>
        <v>11776</v>
      </c>
      <c r="AP38" s="62">
        <f>'09.2023'!CF47</f>
        <v>2219</v>
      </c>
      <c r="AQ38" s="60">
        <f>'10.2023'!S47</f>
        <v>32412</v>
      </c>
      <c r="AR38" s="61">
        <f>'10.2023'!T47</f>
        <v>22612.505000000001</v>
      </c>
      <c r="AS38" s="61">
        <f>'10.2023'!CK47</f>
        <v>13500</v>
      </c>
      <c r="AT38" s="62">
        <f>'10.2023'!CF47</f>
        <v>2353</v>
      </c>
      <c r="AU38" s="60">
        <f>'11.2023'!S47</f>
        <v>36960.991999999998</v>
      </c>
      <c r="AV38" s="61">
        <f>'11.2023'!T47</f>
        <v>37251.197</v>
      </c>
      <c r="AW38" s="61">
        <f>'11.2023'!CK47</f>
        <v>13222</v>
      </c>
      <c r="AX38" s="62">
        <f>'11.2023'!CF47</f>
        <v>2434</v>
      </c>
      <c r="AY38" s="60">
        <f>'12.2023'!S47</f>
        <v>40632.353999999999</v>
      </c>
      <c r="AZ38" s="61">
        <f>'12.2023'!T47</f>
        <v>32181.105</v>
      </c>
      <c r="BA38" s="61">
        <f>'12.2023'!CK47</f>
        <v>12260</v>
      </c>
      <c r="BB38" s="62">
        <f>'12.2023'!CF47</f>
        <v>1700</v>
      </c>
    </row>
    <row r="39" spans="1:54" x14ac:dyDescent="0.25">
      <c r="A39" s="34">
        <f t="shared" si="4"/>
        <v>34</v>
      </c>
      <c r="B39" s="37" t="s">
        <v>308</v>
      </c>
      <c r="C39" s="78">
        <f t="shared" si="0"/>
        <v>487489.03200000001</v>
      </c>
      <c r="D39" s="100">
        <f t="shared" si="1"/>
        <v>340988.66499999998</v>
      </c>
      <c r="E39" s="79">
        <f t="shared" si="2"/>
        <v>214147</v>
      </c>
      <c r="F39" s="80">
        <f t="shared" si="3"/>
        <v>2599</v>
      </c>
      <c r="G39" s="60">
        <f>'01.2023'!S48</f>
        <v>44246.321000000004</v>
      </c>
      <c r="H39" s="61">
        <f>'01.2023'!T48</f>
        <v>31144</v>
      </c>
      <c r="I39" s="61">
        <f>'01.2023'!CK48</f>
        <v>18271</v>
      </c>
      <c r="J39" s="62">
        <f>'01.2023'!CF48</f>
        <v>256</v>
      </c>
      <c r="K39" s="60">
        <f>'02.2023'!S48</f>
        <v>42171.228000000003</v>
      </c>
      <c r="L39" s="61">
        <f>'02.2023'!T48</f>
        <v>28709</v>
      </c>
      <c r="M39" s="61">
        <f>'02.2023'!CK48</f>
        <v>14907</v>
      </c>
      <c r="N39" s="62">
        <f>'02.2023'!CF48</f>
        <v>250</v>
      </c>
      <c r="O39" s="60">
        <f>'03.2023'!S48</f>
        <v>43891.998</v>
      </c>
      <c r="P39" s="61">
        <f>'03.2023'!T48</f>
        <v>30978</v>
      </c>
      <c r="Q39" s="61">
        <f>'03.2023'!CK48</f>
        <v>18297</v>
      </c>
      <c r="R39" s="62">
        <f>'03.2023'!CF48</f>
        <v>280</v>
      </c>
      <c r="S39" s="63">
        <f>'04.2023'!S48</f>
        <v>41420.803</v>
      </c>
      <c r="T39" s="64">
        <f>'04.2023'!T48</f>
        <v>29718.878000000001</v>
      </c>
      <c r="U39" s="64">
        <f>'04.2023'!CK48</f>
        <v>17822</v>
      </c>
      <c r="V39" s="65">
        <f>'04.2023'!CF48</f>
        <v>194</v>
      </c>
      <c r="W39" s="63">
        <f>'05.2023'!S48</f>
        <v>42122.02</v>
      </c>
      <c r="X39" s="64">
        <f>'05.2023'!T48</f>
        <v>29528.053</v>
      </c>
      <c r="Y39" s="64">
        <f>'05.2023'!CK48</f>
        <v>18995</v>
      </c>
      <c r="Z39" s="65">
        <f>'05.2023'!CF48</f>
        <v>215</v>
      </c>
      <c r="AA39" s="60">
        <f>'06.2023'!S48</f>
        <v>39658.184000000001</v>
      </c>
      <c r="AB39" s="61">
        <f>'06.2023'!T48</f>
        <v>27261.517</v>
      </c>
      <c r="AC39" s="61">
        <f>'06.2023'!CK48</f>
        <v>20610</v>
      </c>
      <c r="AD39" s="62">
        <f>'06.2023'!CF48</f>
        <v>228</v>
      </c>
      <c r="AE39" s="60">
        <f>'07.2023'!S48</f>
        <v>42699.567000000003</v>
      </c>
      <c r="AF39" s="61">
        <f>'07.2023'!T48</f>
        <v>29674.844000000001</v>
      </c>
      <c r="AG39" s="61">
        <f>'07.2023'!CK48</f>
        <v>20690</v>
      </c>
      <c r="AH39" s="62">
        <f>'07.2023'!CF48</f>
        <v>200</v>
      </c>
      <c r="AI39" s="60">
        <f>'08.2023'!S48</f>
        <v>27108.335999999999</v>
      </c>
      <c r="AJ39" s="61">
        <f>'08.2023'!T48</f>
        <v>18825.162</v>
      </c>
      <c r="AK39" s="61">
        <f>'08.2023'!CK48</f>
        <v>13463</v>
      </c>
      <c r="AL39" s="62">
        <f>'08.2023'!CF48</f>
        <v>149</v>
      </c>
      <c r="AM39" s="60">
        <f>'09.2023'!S48</f>
        <v>28052.581999999999</v>
      </c>
      <c r="AN39" s="61">
        <f>'09.2023'!T48</f>
        <v>20495.587</v>
      </c>
      <c r="AO39" s="61">
        <f>'09.2023'!CK48</f>
        <v>13894</v>
      </c>
      <c r="AP39" s="62">
        <f>'09.2023'!CF48</f>
        <v>152</v>
      </c>
      <c r="AQ39" s="60">
        <f>'10.2023'!S48</f>
        <v>43325.131999999998</v>
      </c>
      <c r="AR39" s="61">
        <f>'10.2023'!T48</f>
        <v>30113.702000000001</v>
      </c>
      <c r="AS39" s="61">
        <f>'10.2023'!CK48</f>
        <v>21433</v>
      </c>
      <c r="AT39" s="62">
        <f>'10.2023'!CF48</f>
        <v>258</v>
      </c>
      <c r="AU39" s="60">
        <f>'11.2023'!S48</f>
        <v>44028.864000000001</v>
      </c>
      <c r="AV39" s="61">
        <f>'11.2023'!T48</f>
        <v>30973.572</v>
      </c>
      <c r="AW39" s="61">
        <f>'11.2023'!CK48</f>
        <v>18513</v>
      </c>
      <c r="AX39" s="62">
        <f>'11.2023'!CF48</f>
        <v>251</v>
      </c>
      <c r="AY39" s="60">
        <f>'12.2023'!S48</f>
        <v>48763.997000000003</v>
      </c>
      <c r="AZ39" s="61">
        <f>'12.2023'!T48</f>
        <v>33566.35</v>
      </c>
      <c r="BA39" s="61">
        <f>'12.2023'!CK48</f>
        <v>17252</v>
      </c>
      <c r="BB39" s="62">
        <f>'12.2023'!CF48</f>
        <v>166</v>
      </c>
    </row>
    <row r="40" spans="1:54" x14ac:dyDescent="0.25">
      <c r="A40" s="34">
        <f t="shared" si="4"/>
        <v>35</v>
      </c>
      <c r="B40" s="38" t="s">
        <v>125</v>
      </c>
      <c r="C40" s="78">
        <f t="shared" si="0"/>
        <v>250020.93</v>
      </c>
      <c r="D40" s="100">
        <f t="shared" si="1"/>
        <v>250128.28599999999</v>
      </c>
      <c r="E40" s="79">
        <f t="shared" si="2"/>
        <v>64</v>
      </c>
      <c r="F40" s="80">
        <f t="shared" si="3"/>
        <v>55</v>
      </c>
      <c r="G40" s="60">
        <f>'01.2023'!S49</f>
        <v>0</v>
      </c>
      <c r="H40" s="61">
        <f>'01.2023'!T49</f>
        <v>0</v>
      </c>
      <c r="I40" s="61">
        <f>'01.2023'!CK49</f>
        <v>0</v>
      </c>
      <c r="J40" s="62">
        <f>'01.2023'!CF49</f>
        <v>0</v>
      </c>
      <c r="K40" s="60">
        <f>'02.2023'!S49</f>
        <v>0</v>
      </c>
      <c r="L40" s="61">
        <f>'02.2023'!T49</f>
        <v>0</v>
      </c>
      <c r="M40" s="61">
        <f>'02.2023'!CK49</f>
        <v>0</v>
      </c>
      <c r="N40" s="62">
        <f>'02.2023'!CF49</f>
        <v>0</v>
      </c>
      <c r="O40" s="60">
        <f>'03.2023'!S49</f>
        <v>0</v>
      </c>
      <c r="P40" s="61">
        <f>'03.2023'!T49</f>
        <v>0</v>
      </c>
      <c r="Q40" s="61">
        <f>'03.2023'!CK49</f>
        <v>0</v>
      </c>
      <c r="R40" s="62">
        <f>'03.2023'!CF49</f>
        <v>0</v>
      </c>
      <c r="S40" s="63">
        <f>'04.2023'!S49</f>
        <v>0</v>
      </c>
      <c r="T40" s="64">
        <f>'04.2023'!T49</f>
        <v>0</v>
      </c>
      <c r="U40" s="64">
        <f>'04.2023'!CK49</f>
        <v>0</v>
      </c>
      <c r="V40" s="65">
        <f>'04.2023'!CF49</f>
        <v>0</v>
      </c>
      <c r="W40" s="63">
        <f>'05.2023'!S49</f>
        <v>0</v>
      </c>
      <c r="X40" s="64">
        <f>'05.2023'!T49</f>
        <v>0</v>
      </c>
      <c r="Y40" s="64">
        <f>'05.2023'!CK49</f>
        <v>0</v>
      </c>
      <c r="Z40" s="65">
        <f>'05.2023'!CF49</f>
        <v>0</v>
      </c>
      <c r="AA40" s="60">
        <f>'06.2023'!S49</f>
        <v>0</v>
      </c>
      <c r="AB40" s="61">
        <f>'06.2023'!T49</f>
        <v>0</v>
      </c>
      <c r="AC40" s="61">
        <f>'06.2023'!CK49</f>
        <v>0</v>
      </c>
      <c r="AD40" s="62">
        <f>'06.2023'!CF49</f>
        <v>0</v>
      </c>
      <c r="AE40" s="60">
        <f>'07.2023'!S49</f>
        <v>0</v>
      </c>
      <c r="AF40" s="61">
        <f>'07.2023'!T49</f>
        <v>0</v>
      </c>
      <c r="AG40" s="61">
        <f>'07.2023'!CK49</f>
        <v>0</v>
      </c>
      <c r="AH40" s="62">
        <f>'07.2023'!CF49</f>
        <v>0</v>
      </c>
      <c r="AI40" s="60">
        <f>'08.2023'!S49</f>
        <v>0</v>
      </c>
      <c r="AJ40" s="61">
        <f>'08.2023'!T49</f>
        <v>0</v>
      </c>
      <c r="AK40" s="61">
        <f>'08.2023'!CK49</f>
        <v>0</v>
      </c>
      <c r="AL40" s="62">
        <f>'08.2023'!CF49</f>
        <v>0</v>
      </c>
      <c r="AM40" s="60">
        <f>'09.2023'!S49</f>
        <v>0</v>
      </c>
      <c r="AN40" s="61">
        <f>'09.2023'!T49</f>
        <v>0</v>
      </c>
      <c r="AO40" s="61">
        <f>'09.2023'!CK49</f>
        <v>0</v>
      </c>
      <c r="AP40" s="62">
        <f>'09.2023'!CF49</f>
        <v>0</v>
      </c>
      <c r="AQ40" s="60">
        <f>'10.2023'!S49</f>
        <v>0</v>
      </c>
      <c r="AR40" s="61">
        <f>'10.2023'!T49</f>
        <v>0</v>
      </c>
      <c r="AS40" s="61">
        <f>'10.2023'!CK49</f>
        <v>0</v>
      </c>
      <c r="AT40" s="62">
        <f>'10.2023'!CF49</f>
        <v>0</v>
      </c>
      <c r="AU40" s="60">
        <f>'11.2023'!S49</f>
        <v>0</v>
      </c>
      <c r="AV40" s="61">
        <f>'11.2023'!T49</f>
        <v>0</v>
      </c>
      <c r="AW40" s="61">
        <f>'11.2023'!CK49</f>
        <v>0</v>
      </c>
      <c r="AX40" s="62">
        <f>'11.2023'!CF49</f>
        <v>0</v>
      </c>
      <c r="AY40" s="60">
        <f>'12.2023'!S49</f>
        <v>250020.93</v>
      </c>
      <c r="AZ40" s="61">
        <f>'12.2023'!T49</f>
        <v>250128.28599999999</v>
      </c>
      <c r="BA40" s="61">
        <f>'12.2023'!CK49</f>
        <v>64</v>
      </c>
      <c r="BB40" s="62">
        <f>'12.2023'!CF49</f>
        <v>55</v>
      </c>
    </row>
    <row r="41" spans="1:54" x14ac:dyDescent="0.25">
      <c r="A41" s="34">
        <f t="shared" si="4"/>
        <v>36</v>
      </c>
      <c r="B41" s="37" t="s">
        <v>186</v>
      </c>
      <c r="C41" s="78">
        <f t="shared" si="0"/>
        <v>209840</v>
      </c>
      <c r="D41" s="100">
        <f t="shared" si="1"/>
        <v>210246</v>
      </c>
      <c r="E41" s="79">
        <f t="shared" si="2"/>
        <v>21</v>
      </c>
      <c r="F41" s="80">
        <f t="shared" si="3"/>
        <v>0</v>
      </c>
      <c r="G41" s="60">
        <f>'01.2023'!S50</f>
        <v>25224</v>
      </c>
      <c r="H41" s="61">
        <f>'01.2023'!T50</f>
        <v>25224</v>
      </c>
      <c r="I41" s="61">
        <f>'01.2023'!CK50</f>
        <v>0</v>
      </c>
      <c r="J41" s="62">
        <f>'01.2023'!CF50</f>
        <v>0</v>
      </c>
      <c r="K41" s="60">
        <f>'02.2023'!S50</f>
        <v>25224</v>
      </c>
      <c r="L41" s="61">
        <f>'02.2023'!T50</f>
        <v>25224</v>
      </c>
      <c r="M41" s="61">
        <f>'02.2023'!CK50</f>
        <v>0</v>
      </c>
      <c r="N41" s="62">
        <f>'02.2023'!CF50</f>
        <v>0</v>
      </c>
      <c r="O41" s="60">
        <f>'03.2023'!S50</f>
        <v>25224</v>
      </c>
      <c r="P41" s="61">
        <f>'03.2023'!T50</f>
        <v>25224</v>
      </c>
      <c r="Q41" s="61">
        <f>'03.2023'!CK50</f>
        <v>0</v>
      </c>
      <c r="R41" s="62">
        <f>'03.2023'!CF50</f>
        <v>0</v>
      </c>
      <c r="S41" s="63">
        <f>'04.2023'!S50</f>
        <v>25224</v>
      </c>
      <c r="T41" s="64">
        <f>'04.2023'!T50</f>
        <v>25224</v>
      </c>
      <c r="U41" s="64">
        <f>'04.2023'!CK50</f>
        <v>0</v>
      </c>
      <c r="V41" s="65">
        <f>'04.2023'!CF50</f>
        <v>0</v>
      </c>
      <c r="W41" s="63">
        <f>'05.2023'!S50</f>
        <v>25224</v>
      </c>
      <c r="X41" s="64">
        <f>'05.2023'!T50</f>
        <v>25224</v>
      </c>
      <c r="Y41" s="64">
        <f>'05.2023'!CK50</f>
        <v>0</v>
      </c>
      <c r="Z41" s="65">
        <f>'05.2023'!CF50</f>
        <v>0</v>
      </c>
      <c r="AA41" s="60">
        <f>'06.2023'!S50</f>
        <v>25224</v>
      </c>
      <c r="AB41" s="61">
        <f>'06.2023'!T50</f>
        <v>25224</v>
      </c>
      <c r="AC41" s="61">
        <f>'06.2023'!CK50</f>
        <v>0</v>
      </c>
      <c r="AD41" s="62">
        <f>'06.2023'!CF50</f>
        <v>0</v>
      </c>
      <c r="AE41" s="60">
        <f>'07.2023'!S50</f>
        <v>25224</v>
      </c>
      <c r="AF41" s="61">
        <f>'07.2023'!T50</f>
        <v>25224</v>
      </c>
      <c r="AG41" s="61">
        <f>'07.2023'!CK50</f>
        <v>0</v>
      </c>
      <c r="AH41" s="62">
        <f>'07.2023'!CF50</f>
        <v>0</v>
      </c>
      <c r="AI41" s="60">
        <f>'08.2023'!S50</f>
        <v>25224</v>
      </c>
      <c r="AJ41" s="61">
        <f>'08.2023'!T50</f>
        <v>25224</v>
      </c>
      <c r="AK41" s="61">
        <f>'08.2023'!CK50</f>
        <v>0</v>
      </c>
      <c r="AL41" s="62">
        <f>'08.2023'!CF50</f>
        <v>0</v>
      </c>
      <c r="AM41" s="60">
        <f>'09.2023'!S50</f>
        <v>8048</v>
      </c>
      <c r="AN41" s="61">
        <f>'09.2023'!T50</f>
        <v>8454</v>
      </c>
      <c r="AO41" s="61">
        <f>'09.2023'!CK50</f>
        <v>21</v>
      </c>
      <c r="AP41" s="62">
        <f>'09.2023'!CF50</f>
        <v>0</v>
      </c>
      <c r="AQ41" s="60">
        <f>'10.2023'!S50</f>
        <v>0</v>
      </c>
      <c r="AR41" s="61">
        <f>'10.2023'!T50</f>
        <v>0</v>
      </c>
      <c r="AS41" s="61">
        <f>'10.2023'!CK50</f>
        <v>0</v>
      </c>
      <c r="AT41" s="62">
        <f>'10.2023'!CF50</f>
        <v>0</v>
      </c>
      <c r="AU41" s="60">
        <f>'11.2023'!S50</f>
        <v>0</v>
      </c>
      <c r="AV41" s="61">
        <f>'11.2023'!T50</f>
        <v>0</v>
      </c>
      <c r="AW41" s="61">
        <f>'11.2023'!CK50</f>
        <v>0</v>
      </c>
      <c r="AX41" s="62">
        <f>'11.2023'!CF50</f>
        <v>0</v>
      </c>
      <c r="AY41" s="60">
        <f>'12.2023'!S50</f>
        <v>0</v>
      </c>
      <c r="AZ41" s="61">
        <f>'12.2023'!T50</f>
        <v>0</v>
      </c>
      <c r="BA41" s="61">
        <f>'12.2023'!CK50</f>
        <v>0</v>
      </c>
      <c r="BB41" s="62">
        <f>'12.2023'!CF50</f>
        <v>0</v>
      </c>
    </row>
    <row r="42" spans="1:54" ht="15.75" thickBot="1" x14ac:dyDescent="0.3">
      <c r="A42" s="35">
        <f t="shared" si="4"/>
        <v>37</v>
      </c>
      <c r="B42" s="39" t="s">
        <v>303</v>
      </c>
      <c r="C42" s="81">
        <f t="shared" si="0"/>
        <v>458570.45</v>
      </c>
      <c r="D42" s="109">
        <f t="shared" si="1"/>
        <v>458570.45</v>
      </c>
      <c r="E42" s="82">
        <f t="shared" si="2"/>
        <v>204679</v>
      </c>
      <c r="F42" s="83">
        <f t="shared" si="3"/>
        <v>0</v>
      </c>
      <c r="G42" s="66">
        <f>'01.2023'!S51</f>
        <v>41782.506999999998</v>
      </c>
      <c r="H42" s="67">
        <f>'01.2023'!T51</f>
        <v>41782.506999999998</v>
      </c>
      <c r="I42" s="67">
        <f>'01.2023'!CK51</f>
        <v>18600</v>
      </c>
      <c r="J42" s="68">
        <f>'01.2023'!CF51</f>
        <v>0</v>
      </c>
      <c r="K42" s="66">
        <f>'02.2023'!S51</f>
        <v>37761.699999999997</v>
      </c>
      <c r="L42" s="67">
        <f>'02.2023'!T51</f>
        <v>37761.699999999997</v>
      </c>
      <c r="M42" s="67">
        <f>'02.2023'!CK51</f>
        <v>16800</v>
      </c>
      <c r="N42" s="68">
        <f>'02.2023'!CF51</f>
        <v>0</v>
      </c>
      <c r="O42" s="66">
        <f>'03.2023'!S51</f>
        <v>42147.722999999998</v>
      </c>
      <c r="P42" s="67">
        <f>'03.2023'!T51</f>
        <v>42147.722999999998</v>
      </c>
      <c r="Q42" s="67">
        <f>'03.2023'!CK51</f>
        <v>18576</v>
      </c>
      <c r="R42" s="68">
        <f>'03.2023'!CF51</f>
        <v>0</v>
      </c>
      <c r="S42" s="69">
        <f>'04.2023'!S51</f>
        <v>41012</v>
      </c>
      <c r="T42" s="70">
        <f>'04.2023'!T51</f>
        <v>41012</v>
      </c>
      <c r="U42" s="70">
        <f>'04.2023'!CK51</f>
        <v>18000</v>
      </c>
      <c r="V42" s="71">
        <f>'04.2023'!CF51</f>
        <v>0</v>
      </c>
      <c r="W42" s="69">
        <f>'05.2023'!S51</f>
        <v>41832.9</v>
      </c>
      <c r="X42" s="70">
        <f>'05.2023'!T51</f>
        <v>41832.9</v>
      </c>
      <c r="Y42" s="70">
        <f>'05.2023'!CK51</f>
        <v>18351</v>
      </c>
      <c r="Z42" s="71">
        <f>'05.2023'!CF51</f>
        <v>0</v>
      </c>
      <c r="AA42" s="66">
        <f>'06.2023'!S51</f>
        <v>30546.3</v>
      </c>
      <c r="AB42" s="67">
        <f>'06.2023'!T51</f>
        <v>30546.3</v>
      </c>
      <c r="AC42" s="67">
        <f>'06.2023'!CK51</f>
        <v>14275</v>
      </c>
      <c r="AD42" s="68">
        <f>'06.2023'!CF51</f>
        <v>0</v>
      </c>
      <c r="AE42" s="66">
        <f>'07.2023'!S51</f>
        <v>31326.400000000001</v>
      </c>
      <c r="AF42" s="67">
        <f>'07.2023'!T51</f>
        <v>31326.400000000001</v>
      </c>
      <c r="AG42" s="67">
        <f>'07.2023'!CK51</f>
        <v>14500</v>
      </c>
      <c r="AH42" s="68">
        <f>'07.2023'!CF51</f>
        <v>0</v>
      </c>
      <c r="AI42" s="66">
        <f>'08.2023'!S51</f>
        <v>36736.82</v>
      </c>
      <c r="AJ42" s="67">
        <f>'08.2023'!T51</f>
        <v>36736.82</v>
      </c>
      <c r="AK42" s="67">
        <f>'08.2023'!CK51</f>
        <v>17176</v>
      </c>
      <c r="AL42" s="68">
        <f>'08.2023'!CF51</f>
        <v>0</v>
      </c>
      <c r="AM42" s="66">
        <f>'09.2023'!S51</f>
        <v>42057</v>
      </c>
      <c r="AN42" s="67">
        <f>'09.2023'!T51</f>
        <v>42057</v>
      </c>
      <c r="AO42" s="67">
        <f>'09.2023'!CK51</f>
        <v>17925</v>
      </c>
      <c r="AP42" s="68">
        <f>'09.2023'!CF51</f>
        <v>0</v>
      </c>
      <c r="AQ42" s="66">
        <f>'10.2023'!S51</f>
        <v>37277.699999999997</v>
      </c>
      <c r="AR42" s="67">
        <f>'10.2023'!T51</f>
        <v>37277.699999999997</v>
      </c>
      <c r="AS42" s="67">
        <f>'10.2023'!CK51</f>
        <v>16150</v>
      </c>
      <c r="AT42" s="68">
        <f>'10.2023'!CF51</f>
        <v>0</v>
      </c>
      <c r="AU42" s="66">
        <f>'11.2023'!S51</f>
        <v>38839.199999999997</v>
      </c>
      <c r="AV42" s="67">
        <f>'11.2023'!T51</f>
        <v>38839.199999999997</v>
      </c>
      <c r="AW42" s="67">
        <f>'11.2023'!CK51</f>
        <v>18000</v>
      </c>
      <c r="AX42" s="68">
        <f>'11.2023'!CF51</f>
        <v>0</v>
      </c>
      <c r="AY42" s="66">
        <f>'12.2023'!S51</f>
        <v>37250.199999999997</v>
      </c>
      <c r="AZ42" s="67">
        <f>'12.2023'!T51</f>
        <v>37250.199999999997</v>
      </c>
      <c r="BA42" s="67">
        <f>'12.2023'!CK51</f>
        <v>16326</v>
      </c>
      <c r="BB42" s="68">
        <f>'12.2023'!CF51</f>
        <v>0</v>
      </c>
    </row>
    <row r="43" spans="1:54" ht="16.5" thickTop="1" thickBot="1" x14ac:dyDescent="0.3">
      <c r="A43" s="58"/>
      <c r="B43" s="59" t="s">
        <v>244</v>
      </c>
      <c r="C43" s="84">
        <f t="shared" ref="C43:AH43" si="9">SUM(C6:C42)</f>
        <v>6736568.9009999987</v>
      </c>
      <c r="D43" s="85">
        <f t="shared" si="9"/>
        <v>6140767.6940000001</v>
      </c>
      <c r="E43" s="85">
        <f t="shared" si="9"/>
        <v>2474151</v>
      </c>
      <c r="F43" s="86">
        <f t="shared" si="9"/>
        <v>44174</v>
      </c>
      <c r="G43" s="72">
        <f t="shared" si="9"/>
        <v>776193.8870000001</v>
      </c>
      <c r="H43" s="73">
        <f t="shared" si="9"/>
        <v>751566.38599999982</v>
      </c>
      <c r="I43" s="73">
        <f t="shared" si="9"/>
        <v>272817</v>
      </c>
      <c r="J43" s="74">
        <f t="shared" si="9"/>
        <v>4553</v>
      </c>
      <c r="K43" s="72">
        <f t="shared" si="9"/>
        <v>711090.18400000001</v>
      </c>
      <c r="L43" s="73">
        <f t="shared" si="9"/>
        <v>730484.48899999994</v>
      </c>
      <c r="M43" s="73">
        <f t="shared" si="9"/>
        <v>247159</v>
      </c>
      <c r="N43" s="74">
        <f t="shared" si="9"/>
        <v>4709</v>
      </c>
      <c r="O43" s="72">
        <f t="shared" si="9"/>
        <v>724236.67500000005</v>
      </c>
      <c r="P43" s="73">
        <f t="shared" si="9"/>
        <v>663549.18699999992</v>
      </c>
      <c r="Q43" s="73">
        <f t="shared" si="9"/>
        <v>268735</v>
      </c>
      <c r="R43" s="74">
        <f t="shared" si="9"/>
        <v>5197</v>
      </c>
      <c r="S43" s="75">
        <f t="shared" si="9"/>
        <v>652290.38199999998</v>
      </c>
      <c r="T43" s="76">
        <f t="shared" si="9"/>
        <v>582833.17800000007</v>
      </c>
      <c r="U43" s="76">
        <f t="shared" si="9"/>
        <v>246280</v>
      </c>
      <c r="V43" s="77">
        <f t="shared" si="9"/>
        <v>4784</v>
      </c>
      <c r="W43" s="75">
        <f t="shared" si="9"/>
        <v>364783.14600000001</v>
      </c>
      <c r="X43" s="76">
        <f t="shared" si="9"/>
        <v>315418.23000000004</v>
      </c>
      <c r="Y43" s="76">
        <f t="shared" si="9"/>
        <v>157323</v>
      </c>
      <c r="Z43" s="77">
        <f t="shared" si="9"/>
        <v>3550</v>
      </c>
      <c r="AA43" s="72">
        <f t="shared" si="9"/>
        <v>326773.07799999998</v>
      </c>
      <c r="AB43" s="73">
        <f t="shared" si="9"/>
        <v>259707.29199999996</v>
      </c>
      <c r="AC43" s="73">
        <f t="shared" si="9"/>
        <v>133046</v>
      </c>
      <c r="AD43" s="74">
        <f t="shared" si="9"/>
        <v>899</v>
      </c>
      <c r="AE43" s="72">
        <f t="shared" si="9"/>
        <v>404985.13400000002</v>
      </c>
      <c r="AF43" s="73">
        <f t="shared" si="9"/>
        <v>345534.26799999998</v>
      </c>
      <c r="AG43" s="73">
        <f t="shared" si="9"/>
        <v>156411</v>
      </c>
      <c r="AH43" s="74">
        <f t="shared" si="9"/>
        <v>3254</v>
      </c>
      <c r="AI43" s="72">
        <f t="shared" ref="AI43:BA43" si="10">SUM(AI6:AI42)</f>
        <v>366365.23800000001</v>
      </c>
      <c r="AJ43" s="73">
        <f t="shared" si="10"/>
        <v>291516.43</v>
      </c>
      <c r="AK43" s="73">
        <f t="shared" si="10"/>
        <v>138223</v>
      </c>
      <c r="AL43" s="74">
        <f t="shared" si="10"/>
        <v>3285</v>
      </c>
      <c r="AM43" s="72">
        <f t="shared" si="10"/>
        <v>342642.07799999998</v>
      </c>
      <c r="AN43" s="73">
        <f t="shared" si="10"/>
        <v>258167.52000000002</v>
      </c>
      <c r="AO43" s="73">
        <f t="shared" si="10"/>
        <v>138791</v>
      </c>
      <c r="AP43" s="74">
        <f t="shared" si="10"/>
        <v>3003</v>
      </c>
      <c r="AQ43" s="72">
        <f t="shared" si="10"/>
        <v>432721.05800000002</v>
      </c>
      <c r="AR43" s="73">
        <f t="shared" si="10"/>
        <v>349536.13099999999</v>
      </c>
      <c r="AS43" s="73">
        <f t="shared" si="10"/>
        <v>178887</v>
      </c>
      <c r="AT43" s="74">
        <f t="shared" si="10"/>
        <v>3252</v>
      </c>
      <c r="AU43" s="72">
        <f t="shared" si="10"/>
        <v>618741.76399999997</v>
      </c>
      <c r="AV43" s="73">
        <f t="shared" si="10"/>
        <v>602588.95000000007</v>
      </c>
      <c r="AW43" s="73">
        <f t="shared" si="10"/>
        <v>245596</v>
      </c>
      <c r="AX43" s="74">
        <f t="shared" si="10"/>
        <v>3739</v>
      </c>
      <c r="AY43" s="72">
        <f t="shared" si="10"/>
        <v>1015746.277</v>
      </c>
      <c r="AZ43" s="73">
        <f t="shared" si="10"/>
        <v>989865.63299999991</v>
      </c>
      <c r="BA43" s="73">
        <f t="shared" si="10"/>
        <v>290883</v>
      </c>
      <c r="BB43" s="74">
        <f t="shared" ref="BB43" si="11">SUM(BB6:BB42)</f>
        <v>3949</v>
      </c>
    </row>
  </sheetData>
  <mergeCells count="17">
    <mergeCell ref="AY3:BB3"/>
    <mergeCell ref="AI3:AL3"/>
    <mergeCell ref="AM3:AP3"/>
    <mergeCell ref="AQ3:AT3"/>
    <mergeCell ref="AU3:AX3"/>
    <mergeCell ref="AA3:AD3"/>
    <mergeCell ref="AE3:AH3"/>
    <mergeCell ref="A1:K1"/>
    <mergeCell ref="A2:K2"/>
    <mergeCell ref="C3:F3"/>
    <mergeCell ref="G3:J3"/>
    <mergeCell ref="K3:N3"/>
    <mergeCell ref="O3:R3"/>
    <mergeCell ref="S3:V3"/>
    <mergeCell ref="W3:Z3"/>
    <mergeCell ref="B3:B5"/>
    <mergeCell ref="A3:A5"/>
  </mergeCells>
  <pageMargins left="0.7" right="0.7" top="0.75" bottom="0.75" header="0.3" footer="0.3"/>
  <pageSetup paperSize="9" scale="50" orientation="landscape" r:id="rId1"/>
  <colBreaks count="1" manualBreakCount="1">
    <brk id="2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73" t="s">
        <v>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74" t="s">
        <v>1675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54" t="s">
        <v>185</v>
      </c>
      <c r="B3" s="257" t="s">
        <v>18</v>
      </c>
      <c r="C3" s="258"/>
      <c r="D3" s="263" t="s">
        <v>0</v>
      </c>
      <c r="E3" s="264"/>
      <c r="F3" s="257" t="s">
        <v>17</v>
      </c>
      <c r="G3" s="258"/>
      <c r="H3" s="235" t="s">
        <v>253</v>
      </c>
      <c r="I3" s="250"/>
      <c r="J3" s="250"/>
      <c r="K3" s="236"/>
      <c r="L3" s="251" t="s">
        <v>21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3"/>
      <c r="AZ3" s="251" t="s">
        <v>1</v>
      </c>
      <c r="BA3" s="252"/>
      <c r="BB3" s="253"/>
      <c r="BC3" s="226" t="s">
        <v>16</v>
      </c>
      <c r="BD3" s="226" t="s">
        <v>220</v>
      </c>
      <c r="BE3" s="270" t="s">
        <v>118</v>
      </c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2"/>
      <c r="CK3" s="237" t="s">
        <v>247</v>
      </c>
      <c r="CL3" s="238"/>
      <c r="CM3" s="238"/>
      <c r="CN3" s="238"/>
      <c r="CO3" s="239"/>
    </row>
    <row r="4" spans="1:93" ht="25.5" customHeight="1" x14ac:dyDescent="0.25">
      <c r="A4" s="255"/>
      <c r="B4" s="259"/>
      <c r="C4" s="260"/>
      <c r="D4" s="265"/>
      <c r="E4" s="266"/>
      <c r="F4" s="259"/>
      <c r="G4" s="260"/>
      <c r="H4" s="231" t="s">
        <v>4</v>
      </c>
      <c r="I4" s="231" t="s">
        <v>5</v>
      </c>
      <c r="J4" s="240" t="s">
        <v>6</v>
      </c>
      <c r="K4" s="241"/>
      <c r="L4" s="231" t="s">
        <v>4</v>
      </c>
      <c r="M4" s="240" t="s">
        <v>7</v>
      </c>
      <c r="N4" s="241"/>
      <c r="O4" s="240" t="s">
        <v>22</v>
      </c>
      <c r="P4" s="246" t="s">
        <v>43</v>
      </c>
      <c r="Q4" s="240" t="s">
        <v>23</v>
      </c>
      <c r="R4" s="241"/>
      <c r="S4" s="235" t="s">
        <v>26</v>
      </c>
      <c r="T4" s="236"/>
      <c r="U4" s="188" t="s">
        <v>30</v>
      </c>
      <c r="V4" s="249" t="s">
        <v>29</v>
      </c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36"/>
      <c r="AZ4" s="231" t="s">
        <v>39</v>
      </c>
      <c r="BA4" s="231" t="s">
        <v>40</v>
      </c>
      <c r="BB4" s="231" t="s">
        <v>41</v>
      </c>
      <c r="BC4" s="269"/>
      <c r="BD4" s="269"/>
      <c r="BE4" s="251" t="s">
        <v>154</v>
      </c>
      <c r="BF4" s="252"/>
      <c r="BG4" s="252"/>
      <c r="BH4" s="252"/>
      <c r="BI4" s="252"/>
      <c r="BJ4" s="252"/>
      <c r="BK4" s="252"/>
      <c r="BL4" s="252"/>
      <c r="BM4" s="252"/>
      <c r="BN4" s="253"/>
      <c r="BO4" s="251" t="s">
        <v>155</v>
      </c>
      <c r="BP4" s="252"/>
      <c r="BQ4" s="252"/>
      <c r="BR4" s="252"/>
      <c r="BS4" s="252"/>
      <c r="BT4" s="252"/>
      <c r="BU4" s="252"/>
      <c r="BV4" s="252"/>
      <c r="BW4" s="252"/>
      <c r="BX4" s="252"/>
      <c r="BY4" s="253"/>
      <c r="BZ4" s="251" t="s">
        <v>254</v>
      </c>
      <c r="CA4" s="252"/>
      <c r="CB4" s="252"/>
      <c r="CC4" s="252"/>
      <c r="CD4" s="252"/>
      <c r="CE4" s="252"/>
      <c r="CF4" s="252"/>
      <c r="CG4" s="252"/>
      <c r="CH4" s="252"/>
      <c r="CI4" s="252"/>
      <c r="CJ4" s="253"/>
      <c r="CK4" s="237" t="s">
        <v>196</v>
      </c>
      <c r="CL4" s="238"/>
      <c r="CM4" s="238"/>
      <c r="CN4" s="238"/>
      <c r="CO4" s="239"/>
    </row>
    <row r="5" spans="1:93" ht="38.25" customHeight="1" x14ac:dyDescent="0.25">
      <c r="A5" s="255"/>
      <c r="B5" s="259"/>
      <c r="C5" s="260"/>
      <c r="D5" s="265"/>
      <c r="E5" s="266"/>
      <c r="F5" s="259"/>
      <c r="G5" s="260"/>
      <c r="H5" s="233"/>
      <c r="I5" s="233"/>
      <c r="J5" s="242"/>
      <c r="K5" s="243"/>
      <c r="L5" s="233"/>
      <c r="M5" s="242"/>
      <c r="N5" s="243"/>
      <c r="O5" s="242"/>
      <c r="P5" s="247"/>
      <c r="Q5" s="242"/>
      <c r="R5" s="243"/>
      <c r="S5" s="231" t="s">
        <v>27</v>
      </c>
      <c r="T5" s="231" t="s">
        <v>28</v>
      </c>
      <c r="U5" s="231" t="s">
        <v>31</v>
      </c>
      <c r="V5" s="235" t="s">
        <v>32</v>
      </c>
      <c r="W5" s="250"/>
      <c r="X5" s="236"/>
      <c r="Y5" s="235" t="s">
        <v>210</v>
      </c>
      <c r="Z5" s="250"/>
      <c r="AA5" s="236"/>
      <c r="AB5" s="235" t="s">
        <v>211</v>
      </c>
      <c r="AC5" s="250"/>
      <c r="AD5" s="236"/>
      <c r="AE5" s="235" t="s">
        <v>212</v>
      </c>
      <c r="AF5" s="250"/>
      <c r="AG5" s="236"/>
      <c r="AH5" s="235" t="s">
        <v>213</v>
      </c>
      <c r="AI5" s="250"/>
      <c r="AJ5" s="236"/>
      <c r="AK5" s="235" t="s">
        <v>214</v>
      </c>
      <c r="AL5" s="250"/>
      <c r="AM5" s="236"/>
      <c r="AN5" s="235" t="s">
        <v>215</v>
      </c>
      <c r="AO5" s="250"/>
      <c r="AP5" s="236"/>
      <c r="AQ5" s="235" t="s">
        <v>216</v>
      </c>
      <c r="AR5" s="250"/>
      <c r="AS5" s="236"/>
      <c r="AT5" s="235" t="s">
        <v>217</v>
      </c>
      <c r="AU5" s="250"/>
      <c r="AV5" s="236"/>
      <c r="AW5" s="235" t="s">
        <v>218</v>
      </c>
      <c r="AX5" s="250"/>
      <c r="AY5" s="236"/>
      <c r="AZ5" s="233"/>
      <c r="BA5" s="233"/>
      <c r="BB5" s="233"/>
      <c r="BC5" s="269"/>
      <c r="BD5" s="269"/>
      <c r="BE5" s="231" t="s">
        <v>255</v>
      </c>
      <c r="BF5" s="233" t="s">
        <v>120</v>
      </c>
      <c r="BG5" s="234" t="s">
        <v>119</v>
      </c>
      <c r="BH5" s="234" t="s">
        <v>251</v>
      </c>
      <c r="BI5" s="234" t="s">
        <v>124</v>
      </c>
      <c r="BJ5" s="231" t="s">
        <v>248</v>
      </c>
      <c r="BK5" s="235" t="s">
        <v>38</v>
      </c>
      <c r="BL5" s="236"/>
      <c r="BM5" s="234" t="s">
        <v>183</v>
      </c>
      <c r="BN5" s="234" t="s">
        <v>184</v>
      </c>
      <c r="BO5" s="231" t="s">
        <v>190</v>
      </c>
      <c r="BP5" s="231" t="s">
        <v>158</v>
      </c>
      <c r="BQ5" s="233" t="s">
        <v>120</v>
      </c>
      <c r="BR5" s="234" t="s">
        <v>119</v>
      </c>
      <c r="BS5" s="234" t="s">
        <v>251</v>
      </c>
      <c r="BT5" s="234" t="s">
        <v>124</v>
      </c>
      <c r="BU5" s="231" t="s">
        <v>248</v>
      </c>
      <c r="BV5" s="235" t="s">
        <v>38</v>
      </c>
      <c r="BW5" s="236"/>
      <c r="BX5" s="234" t="s">
        <v>183</v>
      </c>
      <c r="BY5" s="234" t="s">
        <v>184</v>
      </c>
      <c r="BZ5" s="231" t="s">
        <v>256</v>
      </c>
      <c r="CA5" s="231" t="s">
        <v>257</v>
      </c>
      <c r="CB5" s="233" t="s">
        <v>120</v>
      </c>
      <c r="CC5" s="234" t="s">
        <v>119</v>
      </c>
      <c r="CD5" s="231" t="s">
        <v>249</v>
      </c>
      <c r="CE5" s="234" t="s">
        <v>124</v>
      </c>
      <c r="CF5" s="231" t="s">
        <v>248</v>
      </c>
      <c r="CG5" s="235" t="s">
        <v>258</v>
      </c>
      <c r="CH5" s="236"/>
      <c r="CI5" s="234" t="s">
        <v>183</v>
      </c>
      <c r="CJ5" s="234" t="s">
        <v>184</v>
      </c>
      <c r="CK5" s="226" t="s">
        <v>159</v>
      </c>
      <c r="CL5" s="228" t="s">
        <v>38</v>
      </c>
      <c r="CM5" s="229"/>
      <c r="CN5" s="230" t="s">
        <v>160</v>
      </c>
      <c r="CO5" s="230" t="s">
        <v>161</v>
      </c>
    </row>
    <row r="6" spans="1:93" ht="38.25" customHeight="1" x14ac:dyDescent="0.25">
      <c r="A6" s="256"/>
      <c r="B6" s="261"/>
      <c r="C6" s="262"/>
      <c r="D6" s="267"/>
      <c r="E6" s="268"/>
      <c r="F6" s="261"/>
      <c r="G6" s="262"/>
      <c r="H6" s="232"/>
      <c r="I6" s="232"/>
      <c r="J6" s="244"/>
      <c r="K6" s="245"/>
      <c r="L6" s="232"/>
      <c r="M6" s="244"/>
      <c r="N6" s="245"/>
      <c r="O6" s="244"/>
      <c r="P6" s="248"/>
      <c r="Q6" s="244"/>
      <c r="R6" s="245"/>
      <c r="S6" s="232"/>
      <c r="T6" s="232"/>
      <c r="U6" s="232"/>
      <c r="V6" s="184" t="s">
        <v>35</v>
      </c>
      <c r="W6" s="184" t="s">
        <v>36</v>
      </c>
      <c r="X6" s="184" t="s">
        <v>37</v>
      </c>
      <c r="Y6" s="184" t="s">
        <v>35</v>
      </c>
      <c r="Z6" s="184" t="s">
        <v>36</v>
      </c>
      <c r="AA6" s="184" t="s">
        <v>37</v>
      </c>
      <c r="AB6" s="184" t="s">
        <v>35</v>
      </c>
      <c r="AC6" s="184" t="s">
        <v>36</v>
      </c>
      <c r="AD6" s="184" t="s">
        <v>37</v>
      </c>
      <c r="AE6" s="184" t="s">
        <v>35</v>
      </c>
      <c r="AF6" s="184" t="s">
        <v>36</v>
      </c>
      <c r="AG6" s="184" t="s">
        <v>37</v>
      </c>
      <c r="AH6" s="184" t="s">
        <v>35</v>
      </c>
      <c r="AI6" s="184" t="s">
        <v>36</v>
      </c>
      <c r="AJ6" s="184" t="s">
        <v>37</v>
      </c>
      <c r="AK6" s="184" t="s">
        <v>35</v>
      </c>
      <c r="AL6" s="184" t="s">
        <v>36</v>
      </c>
      <c r="AM6" s="184" t="s">
        <v>37</v>
      </c>
      <c r="AN6" s="184" t="s">
        <v>35</v>
      </c>
      <c r="AO6" s="184" t="s">
        <v>36</v>
      </c>
      <c r="AP6" s="184" t="s">
        <v>37</v>
      </c>
      <c r="AQ6" s="184" t="s">
        <v>35</v>
      </c>
      <c r="AR6" s="184" t="s">
        <v>36</v>
      </c>
      <c r="AS6" s="184" t="s">
        <v>37</v>
      </c>
      <c r="AT6" s="184" t="s">
        <v>35</v>
      </c>
      <c r="AU6" s="184" t="s">
        <v>36</v>
      </c>
      <c r="AV6" s="184" t="s">
        <v>37</v>
      </c>
      <c r="AW6" s="184" t="s">
        <v>35</v>
      </c>
      <c r="AX6" s="184" t="s">
        <v>36</v>
      </c>
      <c r="AY6" s="184" t="s">
        <v>37</v>
      </c>
      <c r="AZ6" s="232"/>
      <c r="BA6" s="232"/>
      <c r="BB6" s="232"/>
      <c r="BC6" s="227"/>
      <c r="BD6" s="227"/>
      <c r="BE6" s="232"/>
      <c r="BF6" s="232"/>
      <c r="BG6" s="234"/>
      <c r="BH6" s="234"/>
      <c r="BI6" s="234"/>
      <c r="BJ6" s="232"/>
      <c r="BK6" s="186" t="s">
        <v>9</v>
      </c>
      <c r="BL6" s="186" t="s">
        <v>10</v>
      </c>
      <c r="BM6" s="234"/>
      <c r="BN6" s="234"/>
      <c r="BO6" s="232"/>
      <c r="BP6" s="232"/>
      <c r="BQ6" s="232"/>
      <c r="BR6" s="234"/>
      <c r="BS6" s="234"/>
      <c r="BT6" s="234"/>
      <c r="BU6" s="232"/>
      <c r="BV6" s="186" t="s">
        <v>9</v>
      </c>
      <c r="BW6" s="186" t="s">
        <v>10</v>
      </c>
      <c r="BX6" s="234"/>
      <c r="BY6" s="234"/>
      <c r="BZ6" s="232"/>
      <c r="CA6" s="232"/>
      <c r="CB6" s="232"/>
      <c r="CC6" s="234"/>
      <c r="CD6" s="232"/>
      <c r="CE6" s="234"/>
      <c r="CF6" s="232"/>
      <c r="CG6" s="186" t="s">
        <v>9</v>
      </c>
      <c r="CH6" s="186" t="s">
        <v>10</v>
      </c>
      <c r="CI6" s="234"/>
      <c r="CJ6" s="234"/>
      <c r="CK6" s="227"/>
      <c r="CL6" s="187" t="s">
        <v>9</v>
      </c>
      <c r="CM6" s="187" t="s">
        <v>10</v>
      </c>
      <c r="CN6" s="230"/>
      <c r="CO6" s="230"/>
    </row>
    <row r="7" spans="1:93" ht="15" customHeight="1" x14ac:dyDescent="0.25">
      <c r="A7" s="26" t="s">
        <v>34</v>
      </c>
      <c r="B7" s="187" t="s">
        <v>19</v>
      </c>
      <c r="C7" s="187" t="s">
        <v>20</v>
      </c>
      <c r="D7" s="187" t="s">
        <v>2</v>
      </c>
      <c r="E7" s="187" t="s">
        <v>3</v>
      </c>
      <c r="F7" s="187" t="s">
        <v>2</v>
      </c>
      <c r="G7" s="187" t="s">
        <v>3</v>
      </c>
      <c r="H7" s="29" t="s">
        <v>34</v>
      </c>
      <c r="I7" s="29" t="s">
        <v>34</v>
      </c>
      <c r="J7" s="30" t="s">
        <v>12</v>
      </c>
      <c r="K7" s="189" t="s">
        <v>13</v>
      </c>
      <c r="L7" s="29" t="s">
        <v>34</v>
      </c>
      <c r="M7" s="30" t="s">
        <v>12</v>
      </c>
      <c r="N7" s="189" t="s">
        <v>13</v>
      </c>
      <c r="O7" s="31" t="s">
        <v>34</v>
      </c>
      <c r="P7" s="185" t="s">
        <v>14</v>
      </c>
      <c r="Q7" s="185" t="s">
        <v>24</v>
      </c>
      <c r="R7" s="185" t="s">
        <v>25</v>
      </c>
      <c r="S7" s="185" t="s">
        <v>11</v>
      </c>
      <c r="T7" s="185" t="s">
        <v>11</v>
      </c>
      <c r="U7" s="184" t="s">
        <v>11</v>
      </c>
      <c r="V7" s="184" t="s">
        <v>33</v>
      </c>
      <c r="W7" s="184" t="s">
        <v>33</v>
      </c>
      <c r="X7" s="29" t="s">
        <v>34</v>
      </c>
      <c r="Y7" s="184" t="s">
        <v>33</v>
      </c>
      <c r="Z7" s="184" t="s">
        <v>33</v>
      </c>
      <c r="AA7" s="29" t="s">
        <v>34</v>
      </c>
      <c r="AB7" s="184" t="s">
        <v>33</v>
      </c>
      <c r="AC7" s="184" t="s">
        <v>33</v>
      </c>
      <c r="AD7" s="29" t="s">
        <v>34</v>
      </c>
      <c r="AE7" s="184" t="s">
        <v>33</v>
      </c>
      <c r="AF7" s="184" t="s">
        <v>33</v>
      </c>
      <c r="AG7" s="29" t="s">
        <v>34</v>
      </c>
      <c r="AH7" s="184" t="s">
        <v>33</v>
      </c>
      <c r="AI7" s="184" t="s">
        <v>33</v>
      </c>
      <c r="AJ7" s="29" t="s">
        <v>34</v>
      </c>
      <c r="AK7" s="184" t="s">
        <v>33</v>
      </c>
      <c r="AL7" s="184" t="s">
        <v>33</v>
      </c>
      <c r="AM7" s="29" t="s">
        <v>34</v>
      </c>
      <c r="AN7" s="184" t="s">
        <v>33</v>
      </c>
      <c r="AO7" s="184" t="s">
        <v>33</v>
      </c>
      <c r="AP7" s="29" t="s">
        <v>34</v>
      </c>
      <c r="AQ7" s="184" t="s">
        <v>33</v>
      </c>
      <c r="AR7" s="184" t="s">
        <v>33</v>
      </c>
      <c r="AS7" s="29" t="s">
        <v>34</v>
      </c>
      <c r="AT7" s="184" t="s">
        <v>33</v>
      </c>
      <c r="AU7" s="184" t="s">
        <v>33</v>
      </c>
      <c r="AV7" s="29" t="s">
        <v>34</v>
      </c>
      <c r="AW7" s="184" t="s">
        <v>33</v>
      </c>
      <c r="AX7" s="184" t="s">
        <v>33</v>
      </c>
      <c r="AY7" s="29" t="s">
        <v>34</v>
      </c>
      <c r="AZ7" s="29" t="s">
        <v>34</v>
      </c>
      <c r="BA7" s="184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84" t="s">
        <v>8</v>
      </c>
      <c r="BI7" s="29" t="s">
        <v>122</v>
      </c>
      <c r="BJ7" s="184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84" t="s">
        <v>8</v>
      </c>
      <c r="BT7" s="184" t="s">
        <v>122</v>
      </c>
      <c r="BU7" s="184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84" t="s">
        <v>8</v>
      </c>
      <c r="CE7" s="184" t="s">
        <v>122</v>
      </c>
      <c r="CF7" s="184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90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17">
        <f>1</f>
        <v>1</v>
      </c>
      <c r="B9" s="118"/>
      <c r="C9" s="118"/>
      <c r="D9" s="119" t="s">
        <v>259</v>
      </c>
      <c r="E9" s="120" t="s">
        <v>44</v>
      </c>
      <c r="F9" s="119" t="s">
        <v>309</v>
      </c>
      <c r="G9" s="118">
        <v>44865</v>
      </c>
      <c r="H9" s="119" t="s">
        <v>114</v>
      </c>
      <c r="I9" s="121">
        <v>125501290</v>
      </c>
      <c r="J9" s="119" t="s">
        <v>115</v>
      </c>
      <c r="K9" s="119" t="s">
        <v>116</v>
      </c>
      <c r="L9" s="119" t="s">
        <v>117</v>
      </c>
      <c r="M9" s="119" t="s">
        <v>115</v>
      </c>
      <c r="N9" s="119" t="s">
        <v>116</v>
      </c>
      <c r="O9" s="119" t="s">
        <v>91</v>
      </c>
      <c r="P9" s="122">
        <v>0.104</v>
      </c>
      <c r="Q9" s="123"/>
      <c r="R9" s="124"/>
      <c r="S9" s="122"/>
      <c r="T9" s="122"/>
      <c r="U9" s="122"/>
      <c r="V9" s="125"/>
      <c r="W9" s="125"/>
      <c r="X9" s="126"/>
      <c r="Y9" s="126"/>
      <c r="Z9" s="126"/>
      <c r="AA9" s="126">
        <v>39826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 t="s">
        <v>44</v>
      </c>
      <c r="BA9" s="126" t="s">
        <v>44</v>
      </c>
      <c r="BB9" s="126" t="s">
        <v>44</v>
      </c>
      <c r="BC9" s="122"/>
      <c r="BD9" s="122"/>
      <c r="BE9" s="127"/>
      <c r="BF9" s="127"/>
      <c r="BG9" s="127"/>
      <c r="BH9" s="128"/>
      <c r="BI9" s="129"/>
      <c r="BJ9" s="128">
        <v>0</v>
      </c>
      <c r="BK9" s="128"/>
      <c r="BL9" s="128"/>
      <c r="BM9" s="126"/>
      <c r="BN9" s="126"/>
      <c r="BO9" s="130" t="s">
        <v>123</v>
      </c>
      <c r="BP9" s="127"/>
      <c r="BQ9" s="127"/>
      <c r="BR9" s="127"/>
      <c r="BS9" s="128"/>
      <c r="BT9" s="129"/>
      <c r="BU9" s="128">
        <v>0</v>
      </c>
      <c r="BV9" s="128" t="s">
        <v>428</v>
      </c>
      <c r="BW9" s="128" t="s">
        <v>428</v>
      </c>
      <c r="BX9" s="118"/>
      <c r="BY9" s="126"/>
      <c r="BZ9" s="126"/>
      <c r="CA9" s="126"/>
      <c r="CB9" s="126"/>
      <c r="CC9" s="126"/>
      <c r="CD9" s="126"/>
      <c r="CE9" s="126"/>
      <c r="CF9" s="124">
        <v>0</v>
      </c>
      <c r="CG9" s="126"/>
      <c r="CH9" s="126"/>
      <c r="CI9" s="126"/>
      <c r="CJ9" s="126"/>
      <c r="CK9" s="128">
        <v>0</v>
      </c>
      <c r="CL9" s="128" t="s">
        <v>428</v>
      </c>
      <c r="CM9" s="128" t="s">
        <v>428</v>
      </c>
      <c r="CN9" s="118"/>
      <c r="CO9" s="126"/>
    </row>
    <row r="10" spans="1:93" s="8" customFormat="1" ht="15" customHeight="1" x14ac:dyDescent="0.25">
      <c r="A10" s="117">
        <f>A9+1</f>
        <v>2</v>
      </c>
      <c r="B10" s="118"/>
      <c r="C10" s="118"/>
      <c r="D10" s="119" t="s">
        <v>260</v>
      </c>
      <c r="E10" s="120" t="s">
        <v>44</v>
      </c>
      <c r="F10" s="119" t="s">
        <v>311</v>
      </c>
      <c r="G10" s="118">
        <v>44865</v>
      </c>
      <c r="H10" s="119" t="s">
        <v>165</v>
      </c>
      <c r="I10" s="121">
        <v>115744408</v>
      </c>
      <c r="J10" s="119" t="s">
        <v>68</v>
      </c>
      <c r="K10" s="119" t="s">
        <v>67</v>
      </c>
      <c r="L10" s="119" t="s">
        <v>166</v>
      </c>
      <c r="M10" s="119" t="s">
        <v>167</v>
      </c>
      <c r="N10" s="119" t="s">
        <v>168</v>
      </c>
      <c r="O10" s="119" t="s">
        <v>54</v>
      </c>
      <c r="P10" s="122">
        <v>0.495</v>
      </c>
      <c r="Q10" s="123"/>
      <c r="R10" s="124"/>
      <c r="S10" s="122"/>
      <c r="T10" s="122"/>
      <c r="U10" s="122"/>
      <c r="V10" s="125"/>
      <c r="W10" s="125"/>
      <c r="X10" s="126"/>
      <c r="Y10" s="126"/>
      <c r="Z10" s="126"/>
      <c r="AA10" s="126">
        <v>37298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 t="s">
        <v>44</v>
      </c>
      <c r="BA10" s="126" t="s">
        <v>44</v>
      </c>
      <c r="BB10" s="126" t="s">
        <v>44</v>
      </c>
      <c r="BC10" s="122"/>
      <c r="BD10" s="122"/>
      <c r="BE10" s="127"/>
      <c r="BF10" s="127"/>
      <c r="BG10" s="127"/>
      <c r="BH10" s="128"/>
      <c r="BI10" s="129"/>
      <c r="BJ10" s="128">
        <v>0</v>
      </c>
      <c r="BK10" s="128"/>
      <c r="BL10" s="128"/>
      <c r="BM10" s="126"/>
      <c r="BN10" s="126"/>
      <c r="BO10" s="130" t="s">
        <v>66</v>
      </c>
      <c r="BP10" s="127"/>
      <c r="BQ10" s="127"/>
      <c r="BR10" s="127"/>
      <c r="BS10" s="128"/>
      <c r="BT10" s="129"/>
      <c r="BU10" s="128">
        <v>0</v>
      </c>
      <c r="BV10" s="119" t="s">
        <v>429</v>
      </c>
      <c r="BW10" s="119" t="s">
        <v>429</v>
      </c>
      <c r="BX10" s="118"/>
      <c r="BY10" s="126"/>
      <c r="BZ10" s="126"/>
      <c r="CA10" s="126"/>
      <c r="CB10" s="126"/>
      <c r="CC10" s="126"/>
      <c r="CD10" s="126"/>
      <c r="CE10" s="126"/>
      <c r="CF10" s="124">
        <v>0</v>
      </c>
      <c r="CG10" s="126"/>
      <c r="CH10" s="126"/>
      <c r="CI10" s="126"/>
      <c r="CJ10" s="126"/>
      <c r="CK10" s="128">
        <v>0</v>
      </c>
      <c r="CL10" s="119" t="s">
        <v>429</v>
      </c>
      <c r="CM10" s="119" t="s">
        <v>429</v>
      </c>
      <c r="CN10" s="118"/>
      <c r="CO10" s="126"/>
    </row>
    <row r="11" spans="1:93" s="19" customFormat="1" ht="15" customHeight="1" x14ac:dyDescent="0.25">
      <c r="A11" s="9">
        <f t="shared" ref="A11:A13" si="0">A10+1</f>
        <v>3</v>
      </c>
      <c r="B11" s="10">
        <v>45170</v>
      </c>
      <c r="C11" s="10">
        <v>45199</v>
      </c>
      <c r="D11" s="12" t="s">
        <v>261</v>
      </c>
      <c r="E11" s="11">
        <v>45209</v>
      </c>
      <c r="F11" s="12" t="s">
        <v>312</v>
      </c>
      <c r="G11" s="10">
        <v>44879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34987</v>
      </c>
      <c r="R11" s="23"/>
      <c r="S11" s="14">
        <v>21.571999999999999</v>
      </c>
      <c r="T11" s="14">
        <v>21.571999999999999</v>
      </c>
      <c r="U11" s="14">
        <v>16.594000000000001</v>
      </c>
      <c r="V11" s="24"/>
      <c r="W11" s="24"/>
      <c r="X11" s="11"/>
      <c r="Y11" s="11"/>
      <c r="Z11" s="11"/>
      <c r="AA11" s="11">
        <v>39772</v>
      </c>
      <c r="AB11" s="11" t="s">
        <v>1676</v>
      </c>
      <c r="AC11" s="11" t="s">
        <v>1677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12.622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498</v>
      </c>
      <c r="BP11" s="20">
        <v>12.622</v>
      </c>
      <c r="BQ11" s="20">
        <v>13.474</v>
      </c>
      <c r="BR11" s="20">
        <v>0.47399999999999998</v>
      </c>
      <c r="BS11" s="18">
        <v>13</v>
      </c>
      <c r="BT11" s="17" t="s">
        <v>44</v>
      </c>
      <c r="BU11" s="18">
        <v>13</v>
      </c>
      <c r="BV11" s="18" t="s">
        <v>1678</v>
      </c>
      <c r="BW11" s="18" t="s">
        <v>1679</v>
      </c>
      <c r="BX11" s="10">
        <v>45565</v>
      </c>
      <c r="BY11" s="11" t="s">
        <v>495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13</v>
      </c>
      <c r="CL11" s="18" t="s">
        <v>1678</v>
      </c>
      <c r="CM11" s="18" t="s">
        <v>1679</v>
      </c>
      <c r="CN11" s="10">
        <v>45565</v>
      </c>
      <c r="CO11" s="11" t="s">
        <v>495</v>
      </c>
    </row>
    <row r="12" spans="1:93" s="19" customFormat="1" ht="15" customHeight="1" x14ac:dyDescent="0.25">
      <c r="A12" s="117">
        <f t="shared" si="0"/>
        <v>4</v>
      </c>
      <c r="B12" s="118"/>
      <c r="C12" s="118"/>
      <c r="D12" s="119" t="s">
        <v>262</v>
      </c>
      <c r="E12" s="120" t="s">
        <v>44</v>
      </c>
      <c r="F12" s="120" t="s">
        <v>44</v>
      </c>
      <c r="G12" s="120" t="s">
        <v>44</v>
      </c>
      <c r="H12" s="119" t="s">
        <v>87</v>
      </c>
      <c r="I12" s="121">
        <v>130533432</v>
      </c>
      <c r="J12" s="119" t="s">
        <v>46</v>
      </c>
      <c r="K12" s="119" t="s">
        <v>61</v>
      </c>
      <c r="L12" s="119" t="s">
        <v>88</v>
      </c>
      <c r="M12" s="119" t="s">
        <v>46</v>
      </c>
      <c r="N12" s="119" t="s">
        <v>61</v>
      </c>
      <c r="O12" s="119" t="s">
        <v>54</v>
      </c>
      <c r="P12" s="122">
        <v>0.17</v>
      </c>
      <c r="Q12" s="123"/>
      <c r="R12" s="124"/>
      <c r="S12" s="122"/>
      <c r="T12" s="122"/>
      <c r="U12" s="122"/>
      <c r="V12" s="125"/>
      <c r="W12" s="125"/>
      <c r="X12" s="126"/>
      <c r="Y12" s="126"/>
      <c r="Z12" s="126"/>
      <c r="AA12" s="126">
        <v>39805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 t="s">
        <v>44</v>
      </c>
      <c r="BA12" s="126" t="s">
        <v>44</v>
      </c>
      <c r="BB12" s="126" t="s">
        <v>44</v>
      </c>
      <c r="BC12" s="122"/>
      <c r="BD12" s="122"/>
      <c r="BE12" s="127"/>
      <c r="BF12" s="127"/>
      <c r="BG12" s="127"/>
      <c r="BH12" s="128"/>
      <c r="BI12" s="129"/>
      <c r="BJ12" s="128">
        <v>0</v>
      </c>
      <c r="BK12" s="128"/>
      <c r="BL12" s="128"/>
      <c r="BM12" s="126"/>
      <c r="BN12" s="126"/>
      <c r="BO12" s="130"/>
      <c r="BP12" s="127"/>
      <c r="BQ12" s="127"/>
      <c r="BR12" s="127"/>
      <c r="BS12" s="128"/>
      <c r="BT12" s="129"/>
      <c r="BU12" s="128">
        <v>0</v>
      </c>
      <c r="BV12" s="128" t="s">
        <v>430</v>
      </c>
      <c r="BW12" s="128" t="s">
        <v>430</v>
      </c>
      <c r="BX12" s="118"/>
      <c r="BY12" s="126"/>
      <c r="BZ12" s="130"/>
      <c r="CA12" s="127"/>
      <c r="CB12" s="127"/>
      <c r="CC12" s="127"/>
      <c r="CD12" s="128"/>
      <c r="CE12" s="129"/>
      <c r="CF12" s="128">
        <v>0</v>
      </c>
      <c r="CG12" s="128"/>
      <c r="CH12" s="128"/>
      <c r="CI12" s="126"/>
      <c r="CJ12" s="126"/>
      <c r="CK12" s="128">
        <v>0</v>
      </c>
      <c r="CL12" s="128" t="s">
        <v>430</v>
      </c>
      <c r="CM12" s="128" t="s">
        <v>430</v>
      </c>
      <c r="CN12" s="118"/>
      <c r="CO12" s="126"/>
    </row>
    <row r="13" spans="1:93" s="8" customFormat="1" ht="15" customHeight="1" x14ac:dyDescent="0.25">
      <c r="A13" s="117">
        <f t="shared" si="0"/>
        <v>5</v>
      </c>
      <c r="B13" s="118"/>
      <c r="C13" s="118"/>
      <c r="D13" s="119" t="s">
        <v>263</v>
      </c>
      <c r="E13" s="120" t="s">
        <v>44</v>
      </c>
      <c r="F13" s="119" t="s">
        <v>314</v>
      </c>
      <c r="G13" s="118">
        <v>44879</v>
      </c>
      <c r="H13" s="119" t="s">
        <v>174</v>
      </c>
      <c r="I13" s="121">
        <v>123535874</v>
      </c>
      <c r="J13" s="119" t="s">
        <v>175</v>
      </c>
      <c r="K13" s="119" t="s">
        <v>176</v>
      </c>
      <c r="L13" s="119" t="s">
        <v>177</v>
      </c>
      <c r="M13" s="119" t="s">
        <v>175</v>
      </c>
      <c r="N13" s="119" t="s">
        <v>176</v>
      </c>
      <c r="O13" s="119" t="s">
        <v>91</v>
      </c>
      <c r="P13" s="122">
        <v>0.15</v>
      </c>
      <c r="Q13" s="123"/>
      <c r="R13" s="124"/>
      <c r="S13" s="122"/>
      <c r="T13" s="122"/>
      <c r="U13" s="122"/>
      <c r="V13" s="125"/>
      <c r="W13" s="125"/>
      <c r="X13" s="126"/>
      <c r="Y13" s="126"/>
      <c r="Z13" s="126"/>
      <c r="AA13" s="126">
        <v>40676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 t="s">
        <v>44</v>
      </c>
      <c r="BA13" s="126" t="s">
        <v>44</v>
      </c>
      <c r="BB13" s="126" t="s">
        <v>44</v>
      </c>
      <c r="BC13" s="122"/>
      <c r="BD13" s="122"/>
      <c r="BE13" s="127"/>
      <c r="BF13" s="127"/>
      <c r="BG13" s="127"/>
      <c r="BH13" s="128"/>
      <c r="BI13" s="129"/>
      <c r="BJ13" s="128">
        <v>0</v>
      </c>
      <c r="BK13" s="128"/>
      <c r="BL13" s="128"/>
      <c r="BM13" s="126"/>
      <c r="BN13" s="126"/>
      <c r="BO13" s="130" t="s">
        <v>66</v>
      </c>
      <c r="BP13" s="127"/>
      <c r="BQ13" s="127"/>
      <c r="BR13" s="127"/>
      <c r="BS13" s="128"/>
      <c r="BT13" s="129"/>
      <c r="BU13" s="128">
        <v>0</v>
      </c>
      <c r="BV13" s="128" t="s">
        <v>431</v>
      </c>
      <c r="BW13" s="128" t="s">
        <v>431</v>
      </c>
      <c r="BX13" s="118"/>
      <c r="BY13" s="126"/>
      <c r="BZ13" s="126"/>
      <c r="CA13" s="126"/>
      <c r="CB13" s="126"/>
      <c r="CC13" s="126"/>
      <c r="CD13" s="126"/>
      <c r="CE13" s="126"/>
      <c r="CF13" s="124">
        <v>0</v>
      </c>
      <c r="CG13" s="126"/>
      <c r="CH13" s="126"/>
      <c r="CI13" s="126"/>
      <c r="CJ13" s="126"/>
      <c r="CK13" s="128">
        <v>0</v>
      </c>
      <c r="CL13" s="128" t="s">
        <v>431</v>
      </c>
      <c r="CM13" s="128" t="s">
        <v>431</v>
      </c>
      <c r="CN13" s="118"/>
      <c r="CO13" s="126"/>
    </row>
    <row r="14" spans="1:93" s="8" customFormat="1" ht="24.75" customHeight="1" x14ac:dyDescent="0.25">
      <c r="A14" s="254" t="s">
        <v>185</v>
      </c>
      <c r="B14" s="257" t="s">
        <v>18</v>
      </c>
      <c r="C14" s="258"/>
      <c r="D14" s="263" t="s">
        <v>0</v>
      </c>
      <c r="E14" s="264"/>
      <c r="F14" s="257" t="s">
        <v>17</v>
      </c>
      <c r="G14" s="258"/>
      <c r="H14" s="235" t="s">
        <v>264</v>
      </c>
      <c r="I14" s="250"/>
      <c r="J14" s="250"/>
      <c r="K14" s="236"/>
      <c r="L14" s="251" t="s">
        <v>21</v>
      </c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3"/>
      <c r="AZ14" s="251" t="s">
        <v>1</v>
      </c>
      <c r="BA14" s="252"/>
      <c r="BB14" s="253"/>
      <c r="BC14" s="226" t="s">
        <v>16</v>
      </c>
      <c r="BD14" s="226" t="s">
        <v>219</v>
      </c>
      <c r="BE14" s="270" t="s">
        <v>118</v>
      </c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2"/>
      <c r="CK14" s="237" t="s">
        <v>247</v>
      </c>
      <c r="CL14" s="238"/>
      <c r="CM14" s="238"/>
      <c r="CN14" s="238"/>
      <c r="CO14" s="239"/>
    </row>
    <row r="15" spans="1:93" ht="28.5" customHeight="1" x14ac:dyDescent="0.25">
      <c r="A15" s="255"/>
      <c r="B15" s="259"/>
      <c r="C15" s="260"/>
      <c r="D15" s="265"/>
      <c r="E15" s="266"/>
      <c r="F15" s="259"/>
      <c r="G15" s="260"/>
      <c r="H15" s="231" t="s">
        <v>4</v>
      </c>
      <c r="I15" s="231" t="s">
        <v>5</v>
      </c>
      <c r="J15" s="240" t="s">
        <v>6</v>
      </c>
      <c r="K15" s="241"/>
      <c r="L15" s="231" t="s">
        <v>4</v>
      </c>
      <c r="M15" s="240" t="s">
        <v>7</v>
      </c>
      <c r="N15" s="241"/>
      <c r="O15" s="240" t="s">
        <v>22</v>
      </c>
      <c r="P15" s="246" t="s">
        <v>43</v>
      </c>
      <c r="Q15" s="240" t="s">
        <v>23</v>
      </c>
      <c r="R15" s="241"/>
      <c r="S15" s="235" t="s">
        <v>26</v>
      </c>
      <c r="T15" s="236"/>
      <c r="U15" s="188" t="s">
        <v>30</v>
      </c>
      <c r="V15" s="249" t="s">
        <v>29</v>
      </c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36"/>
      <c r="AZ15" s="231" t="s">
        <v>39</v>
      </c>
      <c r="BA15" s="231" t="s">
        <v>40</v>
      </c>
      <c r="BB15" s="231" t="s">
        <v>41</v>
      </c>
      <c r="BC15" s="269"/>
      <c r="BD15" s="269"/>
      <c r="BE15" s="251" t="s">
        <v>156</v>
      </c>
      <c r="BF15" s="252"/>
      <c r="BG15" s="252"/>
      <c r="BH15" s="252"/>
      <c r="BI15" s="252"/>
      <c r="BJ15" s="252"/>
      <c r="BK15" s="252"/>
      <c r="BL15" s="252"/>
      <c r="BM15" s="252"/>
      <c r="BN15" s="253"/>
      <c r="BO15" s="251" t="s">
        <v>157</v>
      </c>
      <c r="BP15" s="252"/>
      <c r="BQ15" s="252"/>
      <c r="BR15" s="252"/>
      <c r="BS15" s="252"/>
      <c r="BT15" s="252"/>
      <c r="BU15" s="252"/>
      <c r="BV15" s="252"/>
      <c r="BW15" s="252"/>
      <c r="BX15" s="252"/>
      <c r="BY15" s="253"/>
      <c r="BZ15" s="251" t="s">
        <v>254</v>
      </c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37" t="s">
        <v>196</v>
      </c>
      <c r="CL15" s="238"/>
      <c r="CM15" s="238"/>
      <c r="CN15" s="238"/>
      <c r="CO15" s="239"/>
    </row>
    <row r="16" spans="1:93" ht="25.5" customHeight="1" x14ac:dyDescent="0.25">
      <c r="A16" s="255"/>
      <c r="B16" s="259"/>
      <c r="C16" s="260"/>
      <c r="D16" s="265"/>
      <c r="E16" s="266"/>
      <c r="F16" s="259"/>
      <c r="G16" s="260"/>
      <c r="H16" s="233"/>
      <c r="I16" s="233"/>
      <c r="J16" s="242"/>
      <c r="K16" s="243"/>
      <c r="L16" s="233"/>
      <c r="M16" s="242"/>
      <c r="N16" s="243"/>
      <c r="O16" s="242"/>
      <c r="P16" s="247"/>
      <c r="Q16" s="242"/>
      <c r="R16" s="243"/>
      <c r="S16" s="231" t="s">
        <v>27</v>
      </c>
      <c r="T16" s="231" t="s">
        <v>28</v>
      </c>
      <c r="U16" s="231" t="s">
        <v>31</v>
      </c>
      <c r="V16" s="235" t="s">
        <v>32</v>
      </c>
      <c r="W16" s="250"/>
      <c r="X16" s="236"/>
      <c r="Y16" s="235" t="s">
        <v>201</v>
      </c>
      <c r="Z16" s="250"/>
      <c r="AA16" s="236"/>
      <c r="AB16" s="235" t="s">
        <v>202</v>
      </c>
      <c r="AC16" s="250"/>
      <c r="AD16" s="236"/>
      <c r="AE16" s="235" t="s">
        <v>203</v>
      </c>
      <c r="AF16" s="250"/>
      <c r="AG16" s="236"/>
      <c r="AH16" s="235" t="s">
        <v>204</v>
      </c>
      <c r="AI16" s="250"/>
      <c r="AJ16" s="236"/>
      <c r="AK16" s="235" t="s">
        <v>205</v>
      </c>
      <c r="AL16" s="250"/>
      <c r="AM16" s="236"/>
      <c r="AN16" s="235" t="s">
        <v>206</v>
      </c>
      <c r="AO16" s="250"/>
      <c r="AP16" s="236"/>
      <c r="AQ16" s="235" t="s">
        <v>207</v>
      </c>
      <c r="AR16" s="250"/>
      <c r="AS16" s="236"/>
      <c r="AT16" s="235" t="s">
        <v>208</v>
      </c>
      <c r="AU16" s="250"/>
      <c r="AV16" s="236"/>
      <c r="AW16" s="235" t="s">
        <v>209</v>
      </c>
      <c r="AX16" s="250"/>
      <c r="AY16" s="236"/>
      <c r="AZ16" s="233"/>
      <c r="BA16" s="233"/>
      <c r="BB16" s="233"/>
      <c r="BC16" s="269"/>
      <c r="BD16" s="269"/>
      <c r="BE16" s="231" t="s">
        <v>265</v>
      </c>
      <c r="BF16" s="233" t="s">
        <v>120</v>
      </c>
      <c r="BG16" s="234" t="s">
        <v>119</v>
      </c>
      <c r="BH16" s="234" t="s">
        <v>252</v>
      </c>
      <c r="BI16" s="234" t="s">
        <v>124</v>
      </c>
      <c r="BJ16" s="231" t="s">
        <v>248</v>
      </c>
      <c r="BK16" s="235" t="s">
        <v>191</v>
      </c>
      <c r="BL16" s="236"/>
      <c r="BM16" s="234" t="s">
        <v>183</v>
      </c>
      <c r="BN16" s="234" t="s">
        <v>161</v>
      </c>
      <c r="BO16" s="231" t="s">
        <v>266</v>
      </c>
      <c r="BP16" s="231" t="s">
        <v>267</v>
      </c>
      <c r="BQ16" s="233" t="s">
        <v>120</v>
      </c>
      <c r="BR16" s="234" t="s">
        <v>119</v>
      </c>
      <c r="BS16" s="234" t="s">
        <v>252</v>
      </c>
      <c r="BT16" s="234" t="s">
        <v>124</v>
      </c>
      <c r="BU16" s="231" t="s">
        <v>248</v>
      </c>
      <c r="BV16" s="235" t="s">
        <v>194</v>
      </c>
      <c r="BW16" s="236"/>
      <c r="BX16" s="234" t="s">
        <v>183</v>
      </c>
      <c r="BY16" s="234" t="s">
        <v>184</v>
      </c>
      <c r="BZ16" s="231" t="s">
        <v>256</v>
      </c>
      <c r="CA16" s="231" t="s">
        <v>257</v>
      </c>
      <c r="CB16" s="233" t="s">
        <v>120</v>
      </c>
      <c r="CC16" s="234" t="s">
        <v>119</v>
      </c>
      <c r="CD16" s="231" t="s">
        <v>249</v>
      </c>
      <c r="CE16" s="234" t="s">
        <v>124</v>
      </c>
      <c r="CF16" s="231" t="s">
        <v>248</v>
      </c>
      <c r="CG16" s="235" t="s">
        <v>258</v>
      </c>
      <c r="CH16" s="236"/>
      <c r="CI16" s="234" t="s">
        <v>183</v>
      </c>
      <c r="CJ16" s="234" t="s">
        <v>184</v>
      </c>
      <c r="CK16" s="226" t="s">
        <v>159</v>
      </c>
      <c r="CL16" s="228" t="s">
        <v>38</v>
      </c>
      <c r="CM16" s="229"/>
      <c r="CN16" s="230" t="s">
        <v>160</v>
      </c>
      <c r="CO16" s="230" t="s">
        <v>161</v>
      </c>
    </row>
    <row r="17" spans="1:93" ht="41.25" customHeight="1" x14ac:dyDescent="0.25">
      <c r="A17" s="256"/>
      <c r="B17" s="261"/>
      <c r="C17" s="262"/>
      <c r="D17" s="267"/>
      <c r="E17" s="268"/>
      <c r="F17" s="261"/>
      <c r="G17" s="262"/>
      <c r="H17" s="232"/>
      <c r="I17" s="232"/>
      <c r="J17" s="244"/>
      <c r="K17" s="245"/>
      <c r="L17" s="232"/>
      <c r="M17" s="244"/>
      <c r="N17" s="245"/>
      <c r="O17" s="244"/>
      <c r="P17" s="248"/>
      <c r="Q17" s="244"/>
      <c r="R17" s="245"/>
      <c r="S17" s="232"/>
      <c r="T17" s="232"/>
      <c r="U17" s="232"/>
      <c r="V17" s="184" t="s">
        <v>35</v>
      </c>
      <c r="W17" s="184" t="s">
        <v>36</v>
      </c>
      <c r="X17" s="184" t="s">
        <v>37</v>
      </c>
      <c r="Y17" s="184" t="s">
        <v>35</v>
      </c>
      <c r="Z17" s="184" t="s">
        <v>36</v>
      </c>
      <c r="AA17" s="184" t="s">
        <v>37</v>
      </c>
      <c r="AB17" s="184" t="s">
        <v>35</v>
      </c>
      <c r="AC17" s="184" t="s">
        <v>36</v>
      </c>
      <c r="AD17" s="184" t="s">
        <v>37</v>
      </c>
      <c r="AE17" s="184" t="s">
        <v>35</v>
      </c>
      <c r="AF17" s="184" t="s">
        <v>36</v>
      </c>
      <c r="AG17" s="184" t="s">
        <v>37</v>
      </c>
      <c r="AH17" s="184" t="s">
        <v>35</v>
      </c>
      <c r="AI17" s="184" t="s">
        <v>36</v>
      </c>
      <c r="AJ17" s="184" t="s">
        <v>37</v>
      </c>
      <c r="AK17" s="184" t="s">
        <v>35</v>
      </c>
      <c r="AL17" s="184" t="s">
        <v>36</v>
      </c>
      <c r="AM17" s="184" t="s">
        <v>37</v>
      </c>
      <c r="AN17" s="184" t="s">
        <v>35</v>
      </c>
      <c r="AO17" s="184" t="s">
        <v>36</v>
      </c>
      <c r="AP17" s="184" t="s">
        <v>37</v>
      </c>
      <c r="AQ17" s="184" t="s">
        <v>35</v>
      </c>
      <c r="AR17" s="184" t="s">
        <v>36</v>
      </c>
      <c r="AS17" s="184" t="s">
        <v>37</v>
      </c>
      <c r="AT17" s="184" t="s">
        <v>35</v>
      </c>
      <c r="AU17" s="184" t="s">
        <v>36</v>
      </c>
      <c r="AV17" s="184" t="s">
        <v>37</v>
      </c>
      <c r="AW17" s="184" t="s">
        <v>35</v>
      </c>
      <c r="AX17" s="184" t="s">
        <v>36</v>
      </c>
      <c r="AY17" s="184" t="s">
        <v>37</v>
      </c>
      <c r="AZ17" s="232"/>
      <c r="BA17" s="232"/>
      <c r="BB17" s="232"/>
      <c r="BC17" s="227"/>
      <c r="BD17" s="227"/>
      <c r="BE17" s="232"/>
      <c r="BF17" s="232"/>
      <c r="BG17" s="234"/>
      <c r="BH17" s="234"/>
      <c r="BI17" s="234"/>
      <c r="BJ17" s="232"/>
      <c r="BK17" s="186" t="s">
        <v>9</v>
      </c>
      <c r="BL17" s="186" t="s">
        <v>10</v>
      </c>
      <c r="BM17" s="234"/>
      <c r="BN17" s="234"/>
      <c r="BO17" s="232"/>
      <c r="BP17" s="232"/>
      <c r="BQ17" s="232"/>
      <c r="BR17" s="234"/>
      <c r="BS17" s="234"/>
      <c r="BT17" s="234"/>
      <c r="BU17" s="232"/>
      <c r="BV17" s="186" t="s">
        <v>9</v>
      </c>
      <c r="BW17" s="186" t="s">
        <v>10</v>
      </c>
      <c r="BX17" s="234"/>
      <c r="BY17" s="234"/>
      <c r="BZ17" s="232"/>
      <c r="CA17" s="232"/>
      <c r="CB17" s="232"/>
      <c r="CC17" s="234"/>
      <c r="CD17" s="232"/>
      <c r="CE17" s="234"/>
      <c r="CF17" s="232"/>
      <c r="CG17" s="186" t="s">
        <v>9</v>
      </c>
      <c r="CH17" s="186" t="s">
        <v>10</v>
      </c>
      <c r="CI17" s="234"/>
      <c r="CJ17" s="234"/>
      <c r="CK17" s="227"/>
      <c r="CL17" s="187" t="s">
        <v>9</v>
      </c>
      <c r="CM17" s="187" t="s">
        <v>10</v>
      </c>
      <c r="CN17" s="230"/>
      <c r="CO17" s="230"/>
    </row>
    <row r="18" spans="1:93" ht="38.25" customHeight="1" x14ac:dyDescent="0.25">
      <c r="A18" s="26" t="s">
        <v>34</v>
      </c>
      <c r="B18" s="187" t="s">
        <v>19</v>
      </c>
      <c r="C18" s="187" t="s">
        <v>20</v>
      </c>
      <c r="D18" s="187" t="s">
        <v>2</v>
      </c>
      <c r="E18" s="187" t="s">
        <v>3</v>
      </c>
      <c r="F18" s="187" t="s">
        <v>2</v>
      </c>
      <c r="G18" s="187" t="s">
        <v>3</v>
      </c>
      <c r="H18" s="29" t="s">
        <v>34</v>
      </c>
      <c r="I18" s="29" t="s">
        <v>34</v>
      </c>
      <c r="J18" s="30" t="s">
        <v>12</v>
      </c>
      <c r="K18" s="189" t="s">
        <v>13</v>
      </c>
      <c r="L18" s="29" t="s">
        <v>34</v>
      </c>
      <c r="M18" s="30" t="s">
        <v>12</v>
      </c>
      <c r="N18" s="189" t="s">
        <v>13</v>
      </c>
      <c r="O18" s="31" t="s">
        <v>34</v>
      </c>
      <c r="P18" s="185" t="s">
        <v>14</v>
      </c>
      <c r="Q18" s="185" t="s">
        <v>24</v>
      </c>
      <c r="R18" s="185" t="s">
        <v>25</v>
      </c>
      <c r="S18" s="185" t="s">
        <v>11</v>
      </c>
      <c r="T18" s="185" t="s">
        <v>11</v>
      </c>
      <c r="U18" s="184" t="s">
        <v>11</v>
      </c>
      <c r="V18" s="184" t="s">
        <v>33</v>
      </c>
      <c r="W18" s="184" t="s">
        <v>33</v>
      </c>
      <c r="X18" s="29" t="s">
        <v>34</v>
      </c>
      <c r="Y18" s="184" t="s">
        <v>33</v>
      </c>
      <c r="Z18" s="184" t="s">
        <v>33</v>
      </c>
      <c r="AA18" s="29" t="s">
        <v>34</v>
      </c>
      <c r="AB18" s="184" t="s">
        <v>33</v>
      </c>
      <c r="AC18" s="184" t="s">
        <v>33</v>
      </c>
      <c r="AD18" s="29" t="s">
        <v>34</v>
      </c>
      <c r="AE18" s="184" t="s">
        <v>33</v>
      </c>
      <c r="AF18" s="184" t="s">
        <v>33</v>
      </c>
      <c r="AG18" s="29" t="s">
        <v>34</v>
      </c>
      <c r="AH18" s="184" t="s">
        <v>33</v>
      </c>
      <c r="AI18" s="184" t="s">
        <v>33</v>
      </c>
      <c r="AJ18" s="29" t="s">
        <v>34</v>
      </c>
      <c r="AK18" s="184" t="s">
        <v>33</v>
      </c>
      <c r="AL18" s="184" t="s">
        <v>33</v>
      </c>
      <c r="AM18" s="29" t="s">
        <v>34</v>
      </c>
      <c r="AN18" s="184" t="s">
        <v>33</v>
      </c>
      <c r="AO18" s="184" t="s">
        <v>33</v>
      </c>
      <c r="AP18" s="29" t="s">
        <v>34</v>
      </c>
      <c r="AQ18" s="184" t="s">
        <v>33</v>
      </c>
      <c r="AR18" s="184" t="s">
        <v>33</v>
      </c>
      <c r="AS18" s="29" t="s">
        <v>34</v>
      </c>
      <c r="AT18" s="184" t="s">
        <v>33</v>
      </c>
      <c r="AU18" s="184" t="s">
        <v>33</v>
      </c>
      <c r="AV18" s="29" t="s">
        <v>34</v>
      </c>
      <c r="AW18" s="184" t="s">
        <v>33</v>
      </c>
      <c r="AX18" s="184" t="s">
        <v>33</v>
      </c>
      <c r="AY18" s="29" t="s">
        <v>34</v>
      </c>
      <c r="AZ18" s="29" t="s">
        <v>34</v>
      </c>
      <c r="BA18" s="184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84" t="s">
        <v>8</v>
      </c>
      <c r="BI18" s="29" t="s">
        <v>122</v>
      </c>
      <c r="BJ18" s="184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84" t="s">
        <v>8</v>
      </c>
      <c r="BT18" s="184" t="s">
        <v>122</v>
      </c>
      <c r="BU18" s="184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84" t="s">
        <v>8</v>
      </c>
      <c r="CE18" s="184" t="s">
        <v>122</v>
      </c>
      <c r="CF18" s="184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90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117">
        <f>A13+1</f>
        <v>6</v>
      </c>
      <c r="B20" s="118"/>
      <c r="C20" s="118"/>
      <c r="D20" s="119" t="s">
        <v>268</v>
      </c>
      <c r="E20" s="120" t="s">
        <v>44</v>
      </c>
      <c r="F20" s="119" t="s">
        <v>316</v>
      </c>
      <c r="G20" s="118">
        <v>44879</v>
      </c>
      <c r="H20" s="119" t="s">
        <v>77</v>
      </c>
      <c r="I20" s="121">
        <v>115033847</v>
      </c>
      <c r="J20" s="119" t="s">
        <v>68</v>
      </c>
      <c r="K20" s="119" t="s">
        <v>67</v>
      </c>
      <c r="L20" s="119" t="s">
        <v>78</v>
      </c>
      <c r="M20" s="119" t="s">
        <v>68</v>
      </c>
      <c r="N20" s="119" t="s">
        <v>67</v>
      </c>
      <c r="O20" s="119" t="s">
        <v>65</v>
      </c>
      <c r="P20" s="122">
        <v>0.83499999999999996</v>
      </c>
      <c r="Q20" s="123"/>
      <c r="R20" s="124"/>
      <c r="S20" s="122"/>
      <c r="T20" s="122"/>
      <c r="U20" s="122"/>
      <c r="V20" s="125"/>
      <c r="W20" s="125"/>
      <c r="X20" s="126"/>
      <c r="Y20" s="126"/>
      <c r="Z20" s="126"/>
      <c r="AA20" s="126">
        <v>39171</v>
      </c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 t="s">
        <v>44</v>
      </c>
      <c r="BA20" s="126" t="s">
        <v>44</v>
      </c>
      <c r="BB20" s="126" t="s">
        <v>44</v>
      </c>
      <c r="BC20" s="122"/>
      <c r="BD20" s="122"/>
      <c r="BE20" s="127"/>
      <c r="BF20" s="127"/>
      <c r="BG20" s="127"/>
      <c r="BH20" s="128"/>
      <c r="BI20" s="129"/>
      <c r="BJ20" s="128">
        <v>0</v>
      </c>
      <c r="BK20" s="128"/>
      <c r="BL20" s="128"/>
      <c r="BM20" s="126"/>
      <c r="BN20" s="126"/>
      <c r="BO20" s="130" t="s">
        <v>193</v>
      </c>
      <c r="BP20" s="127"/>
      <c r="BQ20" s="127"/>
      <c r="BR20" s="127"/>
      <c r="BS20" s="128"/>
      <c r="BT20" s="129"/>
      <c r="BU20" s="128"/>
      <c r="BV20" s="128" t="s">
        <v>432</v>
      </c>
      <c r="BW20" s="128" t="s">
        <v>432</v>
      </c>
      <c r="BX20" s="118"/>
      <c r="BY20" s="126"/>
      <c r="BZ20" s="126"/>
      <c r="CA20" s="126"/>
      <c r="CB20" s="126"/>
      <c r="CC20" s="126"/>
      <c r="CD20" s="126"/>
      <c r="CE20" s="126"/>
      <c r="CF20" s="124">
        <v>0</v>
      </c>
      <c r="CG20" s="126"/>
      <c r="CH20" s="126"/>
      <c r="CI20" s="126"/>
      <c r="CJ20" s="126"/>
      <c r="CK20" s="128">
        <v>0</v>
      </c>
      <c r="CL20" s="128" t="s">
        <v>432</v>
      </c>
      <c r="CM20" s="128" t="s">
        <v>432</v>
      </c>
      <c r="CN20" s="118"/>
      <c r="CO20" s="126"/>
    </row>
    <row r="21" spans="1:93" s="8" customFormat="1" ht="15" customHeight="1" x14ac:dyDescent="0.25">
      <c r="A21" s="117">
        <f>A20+1</f>
        <v>7</v>
      </c>
      <c r="B21" s="118"/>
      <c r="C21" s="118"/>
      <c r="D21" s="119" t="s">
        <v>269</v>
      </c>
      <c r="E21" s="120" t="s">
        <v>44</v>
      </c>
      <c r="F21" s="119" t="s">
        <v>317</v>
      </c>
      <c r="G21" s="118">
        <v>44879</v>
      </c>
      <c r="H21" s="119" t="s">
        <v>306</v>
      </c>
      <c r="I21" s="121">
        <v>206114571</v>
      </c>
      <c r="J21" s="119" t="s">
        <v>46</v>
      </c>
      <c r="K21" s="119" t="s">
        <v>61</v>
      </c>
      <c r="L21" s="119" t="s">
        <v>162</v>
      </c>
      <c r="M21" s="119" t="s">
        <v>163</v>
      </c>
      <c r="N21" s="119" t="s">
        <v>164</v>
      </c>
      <c r="O21" s="119" t="s">
        <v>45</v>
      </c>
      <c r="P21" s="122">
        <v>1.85</v>
      </c>
      <c r="Q21" s="123"/>
      <c r="R21" s="124"/>
      <c r="S21" s="122"/>
      <c r="T21" s="122"/>
      <c r="U21" s="122"/>
      <c r="V21" s="125"/>
      <c r="W21" s="125"/>
      <c r="X21" s="126"/>
      <c r="Y21" s="126"/>
      <c r="Z21" s="126"/>
      <c r="AA21" s="126">
        <v>39490</v>
      </c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 t="s">
        <v>44</v>
      </c>
      <c r="BA21" s="126" t="s">
        <v>44</v>
      </c>
      <c r="BB21" s="126" t="s">
        <v>44</v>
      </c>
      <c r="BC21" s="122"/>
      <c r="BD21" s="122"/>
      <c r="BE21" s="127"/>
      <c r="BF21" s="127"/>
      <c r="BG21" s="127"/>
      <c r="BH21" s="128"/>
      <c r="BI21" s="129"/>
      <c r="BJ21" s="128">
        <v>0</v>
      </c>
      <c r="BK21" s="128"/>
      <c r="BL21" s="128"/>
      <c r="BM21" s="126"/>
      <c r="BN21" s="126"/>
      <c r="BO21" s="130" t="s">
        <v>507</v>
      </c>
      <c r="BP21" s="127"/>
      <c r="BQ21" s="127"/>
      <c r="BR21" s="127"/>
      <c r="BS21" s="128"/>
      <c r="BT21" s="129"/>
      <c r="BU21" s="128">
        <v>0</v>
      </c>
      <c r="BV21" s="128" t="s">
        <v>433</v>
      </c>
      <c r="BW21" s="128" t="s">
        <v>433</v>
      </c>
      <c r="BX21" s="118"/>
      <c r="BY21" s="126"/>
      <c r="BZ21" s="126"/>
      <c r="CA21" s="126"/>
      <c r="CB21" s="126"/>
      <c r="CC21" s="126"/>
      <c r="CD21" s="126"/>
      <c r="CE21" s="126"/>
      <c r="CF21" s="124">
        <v>0</v>
      </c>
      <c r="CG21" s="126"/>
      <c r="CH21" s="126"/>
      <c r="CI21" s="126"/>
      <c r="CJ21" s="126"/>
      <c r="CK21" s="128">
        <v>0</v>
      </c>
      <c r="CL21" s="128" t="s">
        <v>433</v>
      </c>
      <c r="CM21" s="128" t="s">
        <v>433</v>
      </c>
      <c r="CN21" s="118"/>
      <c r="CO21" s="126"/>
    </row>
    <row r="22" spans="1:93" s="19" customFormat="1" ht="15" customHeight="1" x14ac:dyDescent="0.25">
      <c r="A22" s="9">
        <f t="shared" ref="A22:A51" si="1">A21+1</f>
        <v>8</v>
      </c>
      <c r="B22" s="10">
        <v>45170</v>
      </c>
      <c r="C22" s="10">
        <v>45199</v>
      </c>
      <c r="D22" s="12" t="s">
        <v>270</v>
      </c>
      <c r="E22" s="11">
        <v>45209</v>
      </c>
      <c r="F22" s="12" t="s">
        <v>318</v>
      </c>
      <c r="G22" s="10">
        <v>44879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>
        <v>34907</v>
      </c>
      <c r="R22" s="23"/>
      <c r="S22" s="14">
        <v>541.1</v>
      </c>
      <c r="T22" s="14">
        <v>61.902000000000001</v>
      </c>
      <c r="U22" s="14">
        <v>529</v>
      </c>
      <c r="V22" s="24"/>
      <c r="W22" s="24"/>
      <c r="X22" s="11"/>
      <c r="Y22" s="11" t="s">
        <v>1680</v>
      </c>
      <c r="Z22" s="11" t="s">
        <v>1677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503.93400000000003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192</v>
      </c>
      <c r="BP22" s="20">
        <v>503.93400000000003</v>
      </c>
      <c r="BQ22" s="20">
        <v>504.339</v>
      </c>
      <c r="BR22" s="20">
        <v>0.33900000000000002</v>
      </c>
      <c r="BS22" s="18">
        <v>504</v>
      </c>
      <c r="BT22" s="17" t="s">
        <v>44</v>
      </c>
      <c r="BU22" s="18">
        <v>504</v>
      </c>
      <c r="BV22" s="18" t="s">
        <v>1681</v>
      </c>
      <c r="BW22" s="18" t="s">
        <v>1682</v>
      </c>
      <c r="BX22" s="10">
        <v>45565</v>
      </c>
      <c r="BY22" s="11" t="s">
        <v>495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504</v>
      </c>
      <c r="CL22" s="18" t="s">
        <v>1681</v>
      </c>
      <c r="CM22" s="18" t="s">
        <v>1682</v>
      </c>
      <c r="CN22" s="10">
        <v>45565</v>
      </c>
      <c r="CO22" s="11" t="s">
        <v>495</v>
      </c>
    </row>
    <row r="23" spans="1:93" s="19" customFormat="1" ht="15" customHeight="1" x14ac:dyDescent="0.25">
      <c r="A23" s="9">
        <f t="shared" si="1"/>
        <v>9</v>
      </c>
      <c r="B23" s="10">
        <v>45170</v>
      </c>
      <c r="C23" s="10">
        <v>45199</v>
      </c>
      <c r="D23" s="12" t="s">
        <v>271</v>
      </c>
      <c r="E23" s="11">
        <v>45209</v>
      </c>
      <c r="F23" s="12" t="s">
        <v>319</v>
      </c>
      <c r="G23" s="10">
        <v>44879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34958</v>
      </c>
      <c r="R23" s="23"/>
      <c r="S23" s="14">
        <v>976</v>
      </c>
      <c r="T23" s="14">
        <v>525.12400000000002</v>
      </c>
      <c r="U23" s="14">
        <v>880.39800000000002</v>
      </c>
      <c r="V23" s="24"/>
      <c r="W23" s="24"/>
      <c r="X23" s="11"/>
      <c r="Y23" s="11" t="s">
        <v>1683</v>
      </c>
      <c r="Z23" s="11" t="s">
        <v>1684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844.26099999999997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844.26099999999997</v>
      </c>
      <c r="BQ23" s="20">
        <v>845.07</v>
      </c>
      <c r="BR23" s="20">
        <v>7.0000000000000007E-2</v>
      </c>
      <c r="BS23" s="18">
        <v>845</v>
      </c>
      <c r="BT23" s="17" t="s">
        <v>44</v>
      </c>
      <c r="BU23" s="18">
        <v>845</v>
      </c>
      <c r="BV23" s="18" t="s">
        <v>1685</v>
      </c>
      <c r="BW23" s="18" t="s">
        <v>1686</v>
      </c>
      <c r="BX23" s="10">
        <v>45565</v>
      </c>
      <c r="BY23" s="11" t="s">
        <v>495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845</v>
      </c>
      <c r="CL23" s="18" t="s">
        <v>1685</v>
      </c>
      <c r="CM23" s="18" t="s">
        <v>1686</v>
      </c>
      <c r="CN23" s="10">
        <v>45565</v>
      </c>
      <c r="CO23" s="11" t="s">
        <v>495</v>
      </c>
    </row>
    <row r="24" spans="1:93" s="19" customFormat="1" ht="15" customHeight="1" x14ac:dyDescent="0.25">
      <c r="A24" s="117">
        <f t="shared" si="1"/>
        <v>10</v>
      </c>
      <c r="B24" s="118"/>
      <c r="C24" s="118"/>
      <c r="D24" s="119" t="s">
        <v>272</v>
      </c>
      <c r="E24" s="120" t="s">
        <v>44</v>
      </c>
      <c r="F24" s="119" t="s">
        <v>320</v>
      </c>
      <c r="G24" s="118">
        <v>44879</v>
      </c>
      <c r="H24" s="119" t="s">
        <v>60</v>
      </c>
      <c r="I24" s="121">
        <v>115141090</v>
      </c>
      <c r="J24" s="119" t="s">
        <v>46</v>
      </c>
      <c r="K24" s="119" t="s">
        <v>61</v>
      </c>
      <c r="L24" s="119" t="s">
        <v>62</v>
      </c>
      <c r="M24" s="119" t="s">
        <v>64</v>
      </c>
      <c r="N24" s="119" t="s">
        <v>63</v>
      </c>
      <c r="O24" s="119" t="s">
        <v>65</v>
      </c>
      <c r="P24" s="122">
        <v>1.05</v>
      </c>
      <c r="Q24" s="123"/>
      <c r="R24" s="124"/>
      <c r="S24" s="122"/>
      <c r="T24" s="122"/>
      <c r="U24" s="122"/>
      <c r="V24" s="125"/>
      <c r="W24" s="125"/>
      <c r="X24" s="126"/>
      <c r="Y24" s="126"/>
      <c r="Z24" s="126"/>
      <c r="AA24" s="126">
        <v>39812</v>
      </c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 t="s">
        <v>44</v>
      </c>
      <c r="BA24" s="126" t="s">
        <v>44</v>
      </c>
      <c r="BB24" s="126" t="s">
        <v>44</v>
      </c>
      <c r="BC24" s="122"/>
      <c r="BD24" s="122"/>
      <c r="BE24" s="127"/>
      <c r="BF24" s="127"/>
      <c r="BG24" s="127"/>
      <c r="BH24" s="128"/>
      <c r="BI24" s="129"/>
      <c r="BJ24" s="128">
        <v>0</v>
      </c>
      <c r="BK24" s="128"/>
      <c r="BL24" s="128"/>
      <c r="BM24" s="126"/>
      <c r="BN24" s="126"/>
      <c r="BO24" s="130" t="s">
        <v>193</v>
      </c>
      <c r="BP24" s="127"/>
      <c r="BQ24" s="127"/>
      <c r="BR24" s="127"/>
      <c r="BS24" s="128"/>
      <c r="BT24" s="129"/>
      <c r="BU24" s="128">
        <v>0</v>
      </c>
      <c r="BV24" s="128" t="s">
        <v>434</v>
      </c>
      <c r="BW24" s="128" t="s">
        <v>434</v>
      </c>
      <c r="BX24" s="118"/>
      <c r="BY24" s="126"/>
      <c r="BZ24" s="130"/>
      <c r="CA24" s="127"/>
      <c r="CB24" s="127"/>
      <c r="CC24" s="127"/>
      <c r="CD24" s="128"/>
      <c r="CE24" s="129"/>
      <c r="CF24" s="128">
        <v>0</v>
      </c>
      <c r="CG24" s="128"/>
      <c r="CH24" s="128"/>
      <c r="CI24" s="126"/>
      <c r="CJ24" s="126"/>
      <c r="CK24" s="128">
        <v>0</v>
      </c>
      <c r="CL24" s="128" t="s">
        <v>434</v>
      </c>
      <c r="CM24" s="128" t="s">
        <v>434</v>
      </c>
      <c r="CN24" s="118"/>
      <c r="CO24" s="126"/>
    </row>
    <row r="25" spans="1:93" s="19" customFormat="1" ht="15" customHeight="1" x14ac:dyDescent="0.25">
      <c r="A25" s="87">
        <f t="shared" si="1"/>
        <v>11</v>
      </c>
      <c r="B25" s="10">
        <v>45170</v>
      </c>
      <c r="C25" s="10">
        <v>45199</v>
      </c>
      <c r="D25" s="12" t="s">
        <v>273</v>
      </c>
      <c r="E25" s="11">
        <v>45215</v>
      </c>
      <c r="F25" s="12" t="s">
        <v>321</v>
      </c>
      <c r="G25" s="10">
        <v>44879</v>
      </c>
      <c r="H25" s="12" t="s">
        <v>142</v>
      </c>
      <c r="I25" s="12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20">
        <v>2.004</v>
      </c>
      <c r="Q25" s="23">
        <v>34903</v>
      </c>
      <c r="R25" s="23"/>
      <c r="S25" s="20">
        <v>27.594999999999999</v>
      </c>
      <c r="T25" s="20">
        <v>30.177</v>
      </c>
      <c r="U25" s="20">
        <v>26.594999999999999</v>
      </c>
      <c r="V25" s="24"/>
      <c r="W25" s="24"/>
      <c r="X25" s="11"/>
      <c r="Y25" s="11" t="s">
        <v>1687</v>
      </c>
      <c r="Z25" s="11" t="s">
        <v>1688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20">
        <v>24.879000000000001</v>
      </c>
      <c r="BD25" s="20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08" t="s">
        <v>507</v>
      </c>
      <c r="BP25" s="20">
        <v>24.879000000000001</v>
      </c>
      <c r="BQ25" s="20">
        <v>24.879000000000001</v>
      </c>
      <c r="BR25" s="20">
        <v>0.879</v>
      </c>
      <c r="BS25" s="18">
        <v>24</v>
      </c>
      <c r="BT25" s="17" t="s">
        <v>44</v>
      </c>
      <c r="BU25" s="18">
        <v>24</v>
      </c>
      <c r="BV25" s="18" t="s">
        <v>1689</v>
      </c>
      <c r="BW25" s="18" t="s">
        <v>1690</v>
      </c>
      <c r="BX25" s="10">
        <v>45565</v>
      </c>
      <c r="BY25" s="11" t="s">
        <v>495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24</v>
      </c>
      <c r="CL25" s="18" t="s">
        <v>1689</v>
      </c>
      <c r="CM25" s="18" t="s">
        <v>1691</v>
      </c>
      <c r="CN25" s="10">
        <v>45565</v>
      </c>
      <c r="CO25" s="11" t="s">
        <v>495</v>
      </c>
    </row>
    <row r="26" spans="1:93" s="19" customFormat="1" ht="15" customHeight="1" x14ac:dyDescent="0.25">
      <c r="A26" s="9">
        <f t="shared" si="1"/>
        <v>12</v>
      </c>
      <c r="B26" s="10">
        <v>45170</v>
      </c>
      <c r="C26" s="10">
        <v>45199</v>
      </c>
      <c r="D26" s="12" t="s">
        <v>274</v>
      </c>
      <c r="E26" s="11">
        <v>45209</v>
      </c>
      <c r="F26" s="12" t="s">
        <v>322</v>
      </c>
      <c r="G26" s="10">
        <v>44865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>
        <v>34916</v>
      </c>
      <c r="R26" s="23"/>
      <c r="S26" s="14">
        <v>409.92</v>
      </c>
      <c r="T26" s="14">
        <v>408.01100000000002</v>
      </c>
      <c r="U26" s="14">
        <v>448.97399999999999</v>
      </c>
      <c r="V26" s="24"/>
      <c r="W26" s="24"/>
      <c r="X26" s="11"/>
      <c r="Y26" s="11" t="s">
        <v>1687</v>
      </c>
      <c r="Z26" s="11" t="s">
        <v>1688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>
        <v>436.37400000000002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193</v>
      </c>
      <c r="BP26" s="20">
        <v>436.37400000000002</v>
      </c>
      <c r="BQ26" s="20">
        <v>436.5</v>
      </c>
      <c r="BR26" s="20">
        <v>0.5</v>
      </c>
      <c r="BS26" s="18">
        <v>436</v>
      </c>
      <c r="BT26" s="17" t="s">
        <v>44</v>
      </c>
      <c r="BU26" s="18">
        <v>436</v>
      </c>
      <c r="BV26" s="18" t="s">
        <v>1692</v>
      </c>
      <c r="BW26" s="18" t="s">
        <v>1693</v>
      </c>
      <c r="BX26" s="10">
        <v>45565</v>
      </c>
      <c r="BY26" s="11" t="s">
        <v>495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436</v>
      </c>
      <c r="CL26" s="18" t="s">
        <v>1692</v>
      </c>
      <c r="CM26" s="18" t="s">
        <v>1693</v>
      </c>
      <c r="CN26" s="10">
        <v>45565</v>
      </c>
      <c r="CO26" s="11" t="s">
        <v>495</v>
      </c>
    </row>
    <row r="27" spans="1:93" s="19" customFormat="1" ht="15" customHeight="1" x14ac:dyDescent="0.25">
      <c r="A27" s="9">
        <f t="shared" si="1"/>
        <v>13</v>
      </c>
      <c r="B27" s="10">
        <v>45170</v>
      </c>
      <c r="C27" s="10">
        <v>45199</v>
      </c>
      <c r="D27" s="12" t="s">
        <v>275</v>
      </c>
      <c r="E27" s="11">
        <v>45209</v>
      </c>
      <c r="F27" s="12" t="s">
        <v>323</v>
      </c>
      <c r="G27" s="10">
        <v>44865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35096</v>
      </c>
      <c r="R27" s="23"/>
      <c r="S27" s="14">
        <v>1508.3330000000001</v>
      </c>
      <c r="T27" s="14">
        <v>1510.9</v>
      </c>
      <c r="U27" s="14">
        <v>1492.06</v>
      </c>
      <c r="V27" s="24"/>
      <c r="W27" s="24"/>
      <c r="X27" s="11"/>
      <c r="Y27" s="11" t="s">
        <v>1694</v>
      </c>
      <c r="Z27" s="11" t="s">
        <v>1695</v>
      </c>
      <c r="AA27" s="11">
        <v>41254</v>
      </c>
      <c r="AB27" s="11" t="s">
        <v>1696</v>
      </c>
      <c r="AC27" s="11" t="s">
        <v>1697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1417.71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1417.71</v>
      </c>
      <c r="BQ27" s="20">
        <v>1418.258</v>
      </c>
      <c r="BR27" s="20">
        <v>0.25800000000000001</v>
      </c>
      <c r="BS27" s="18">
        <v>1418</v>
      </c>
      <c r="BT27" s="17" t="s">
        <v>44</v>
      </c>
      <c r="BU27" s="18">
        <v>1418</v>
      </c>
      <c r="BV27" s="18" t="s">
        <v>1698</v>
      </c>
      <c r="BW27" s="18" t="s">
        <v>1699</v>
      </c>
      <c r="BX27" s="10">
        <v>45565</v>
      </c>
      <c r="BY27" s="11" t="s">
        <v>495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1418</v>
      </c>
      <c r="CL27" s="18" t="s">
        <v>1698</v>
      </c>
      <c r="CM27" s="18" t="s">
        <v>1699</v>
      </c>
      <c r="CN27" s="10">
        <v>45565</v>
      </c>
      <c r="CO27" s="11" t="s">
        <v>495</v>
      </c>
    </row>
    <row r="28" spans="1:93" s="19" customFormat="1" ht="15" customHeight="1" x14ac:dyDescent="0.25">
      <c r="A28" s="9">
        <f t="shared" si="1"/>
        <v>14</v>
      </c>
      <c r="B28" s="10">
        <v>45170</v>
      </c>
      <c r="C28" s="10">
        <v>45199</v>
      </c>
      <c r="D28" s="12" t="s">
        <v>276</v>
      </c>
      <c r="E28" s="11">
        <v>45209</v>
      </c>
      <c r="F28" s="12" t="s">
        <v>324</v>
      </c>
      <c r="G28" s="10">
        <v>44865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35096</v>
      </c>
      <c r="R28" s="23"/>
      <c r="S28" s="14">
        <v>1850.2070000000001</v>
      </c>
      <c r="T28" s="14">
        <v>1853.4739999999999</v>
      </c>
      <c r="U28" s="14">
        <v>1893.615</v>
      </c>
      <c r="V28" s="24"/>
      <c r="W28" s="24"/>
      <c r="X28" s="11"/>
      <c r="Y28" s="11" t="s">
        <v>1700</v>
      </c>
      <c r="Z28" s="11" t="s">
        <v>1701</v>
      </c>
      <c r="AA28" s="11">
        <v>41254</v>
      </c>
      <c r="AB28" s="11" t="s">
        <v>1702</v>
      </c>
      <c r="AC28" s="11" t="s">
        <v>1703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1799.0340000000001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1799.0340000000001</v>
      </c>
      <c r="BQ28" s="20">
        <v>1799.424</v>
      </c>
      <c r="BR28" s="20">
        <v>0.42399999999999999</v>
      </c>
      <c r="BS28" s="18">
        <v>1799</v>
      </c>
      <c r="BT28" s="17" t="s">
        <v>44</v>
      </c>
      <c r="BU28" s="18">
        <v>1799</v>
      </c>
      <c r="BV28" s="18" t="s">
        <v>1704</v>
      </c>
      <c r="BW28" s="18" t="s">
        <v>1705</v>
      </c>
      <c r="BX28" s="10">
        <v>45565</v>
      </c>
      <c r="BY28" s="11" t="s">
        <v>495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1799</v>
      </c>
      <c r="CL28" s="18" t="s">
        <v>1704</v>
      </c>
      <c r="CM28" s="18" t="s">
        <v>1705</v>
      </c>
      <c r="CN28" s="10">
        <v>45565</v>
      </c>
      <c r="CO28" s="11" t="s">
        <v>495</v>
      </c>
    </row>
    <row r="29" spans="1:93" s="8" customFormat="1" ht="15" customHeight="1" x14ac:dyDescent="0.25">
      <c r="A29" s="117">
        <f t="shared" si="1"/>
        <v>15</v>
      </c>
      <c r="B29" s="118"/>
      <c r="C29" s="118"/>
      <c r="D29" s="119" t="s">
        <v>277</v>
      </c>
      <c r="E29" s="126"/>
      <c r="F29" s="119" t="s">
        <v>325</v>
      </c>
      <c r="G29" s="118">
        <v>44865</v>
      </c>
      <c r="H29" s="119" t="s">
        <v>146</v>
      </c>
      <c r="I29" s="121">
        <v>831915153</v>
      </c>
      <c r="J29" s="119" t="s">
        <v>46</v>
      </c>
      <c r="K29" s="119" t="s">
        <v>61</v>
      </c>
      <c r="L29" s="119" t="s">
        <v>147</v>
      </c>
      <c r="M29" s="119" t="s">
        <v>148</v>
      </c>
      <c r="N29" s="119" t="s">
        <v>149</v>
      </c>
      <c r="O29" s="119" t="s">
        <v>45</v>
      </c>
      <c r="P29" s="122">
        <v>3.044</v>
      </c>
      <c r="Q29" s="123"/>
      <c r="R29" s="124"/>
      <c r="S29" s="122"/>
      <c r="T29" s="122"/>
      <c r="U29" s="122"/>
      <c r="V29" s="125"/>
      <c r="W29" s="125"/>
      <c r="X29" s="126"/>
      <c r="Y29" s="126"/>
      <c r="Z29" s="126"/>
      <c r="AA29" s="126">
        <v>41637</v>
      </c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 t="s">
        <v>44</v>
      </c>
      <c r="BA29" s="126" t="s">
        <v>44</v>
      </c>
      <c r="BB29" s="126" t="s">
        <v>44</v>
      </c>
      <c r="BC29" s="122"/>
      <c r="BD29" s="122"/>
      <c r="BE29" s="127"/>
      <c r="BF29" s="127"/>
      <c r="BG29" s="127"/>
      <c r="BH29" s="127"/>
      <c r="BI29" s="127"/>
      <c r="BJ29" s="124">
        <v>0</v>
      </c>
      <c r="BK29" s="128"/>
      <c r="BL29" s="128"/>
      <c r="BM29" s="128"/>
      <c r="BN29" s="127"/>
      <c r="BO29" s="130" t="s">
        <v>507</v>
      </c>
      <c r="BP29" s="127"/>
      <c r="BQ29" s="127"/>
      <c r="BR29" s="127"/>
      <c r="BS29" s="128"/>
      <c r="BT29" s="129"/>
      <c r="BU29" s="128"/>
      <c r="BV29" s="128" t="s">
        <v>435</v>
      </c>
      <c r="BW29" s="128" t="s">
        <v>435</v>
      </c>
      <c r="BX29" s="118"/>
      <c r="BY29" s="126"/>
      <c r="BZ29" s="126"/>
      <c r="CA29" s="126"/>
      <c r="CB29" s="126"/>
      <c r="CC29" s="126"/>
      <c r="CD29" s="126"/>
      <c r="CE29" s="126"/>
      <c r="CF29" s="124">
        <v>0</v>
      </c>
      <c r="CG29" s="126"/>
      <c r="CH29" s="126"/>
      <c r="CI29" s="126"/>
      <c r="CJ29" s="126"/>
      <c r="CK29" s="128"/>
      <c r="CL29" s="128" t="s">
        <v>435</v>
      </c>
      <c r="CM29" s="128" t="s">
        <v>435</v>
      </c>
      <c r="CN29" s="118"/>
      <c r="CO29" s="126"/>
    </row>
    <row r="30" spans="1:93" s="19" customFormat="1" ht="15" customHeight="1" x14ac:dyDescent="0.25">
      <c r="A30" s="9">
        <f t="shared" si="1"/>
        <v>16</v>
      </c>
      <c r="B30" s="10">
        <v>45170</v>
      </c>
      <c r="C30" s="10">
        <v>45199</v>
      </c>
      <c r="D30" s="12" t="s">
        <v>278</v>
      </c>
      <c r="E30" s="11">
        <v>45212</v>
      </c>
      <c r="F30" s="12" t="s">
        <v>326</v>
      </c>
      <c r="G30" s="10">
        <v>44879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>
        <v>34987</v>
      </c>
      <c r="R30" s="23"/>
      <c r="S30" s="14">
        <v>468.05</v>
      </c>
      <c r="T30" s="14">
        <v>468.05</v>
      </c>
      <c r="U30" s="14">
        <v>417.346</v>
      </c>
      <c r="V30" s="24"/>
      <c r="W30" s="24"/>
      <c r="X30" s="11"/>
      <c r="Y30" s="11" t="s">
        <v>1706</v>
      </c>
      <c r="Z30" s="11" t="s">
        <v>1707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>
        <v>397.47199999999998</v>
      </c>
      <c r="BD30" s="14">
        <v>0</v>
      </c>
      <c r="BE30" s="20" t="s">
        <v>44</v>
      </c>
      <c r="BF30" s="20" t="s">
        <v>44</v>
      </c>
      <c r="BG30" s="20" t="s">
        <v>44</v>
      </c>
      <c r="BH30" s="20" t="s">
        <v>44</v>
      </c>
      <c r="BI30" s="20" t="s">
        <v>44</v>
      </c>
      <c r="BJ30" s="18">
        <v>0</v>
      </c>
      <c r="BK30" s="18" t="s">
        <v>44</v>
      </c>
      <c r="BL30" s="18" t="s">
        <v>44</v>
      </c>
      <c r="BM30" s="18" t="s">
        <v>44</v>
      </c>
      <c r="BN30" s="20" t="s">
        <v>44</v>
      </c>
      <c r="BO30" s="16" t="s">
        <v>192</v>
      </c>
      <c r="BP30" s="20">
        <v>397.47199999999998</v>
      </c>
      <c r="BQ30" s="20">
        <v>397.536</v>
      </c>
      <c r="BR30" s="20">
        <v>0.53600000000000003</v>
      </c>
      <c r="BS30" s="18">
        <v>397</v>
      </c>
      <c r="BT30" s="17" t="s">
        <v>44</v>
      </c>
      <c r="BU30" s="18">
        <v>397</v>
      </c>
      <c r="BV30" s="18" t="s">
        <v>1708</v>
      </c>
      <c r="BW30" s="18" t="s">
        <v>1709</v>
      </c>
      <c r="BX30" s="10">
        <v>45565</v>
      </c>
      <c r="BY30" s="11" t="s">
        <v>495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397</v>
      </c>
      <c r="CL30" s="18" t="s">
        <v>1708</v>
      </c>
      <c r="CM30" s="18" t="s">
        <v>1709</v>
      </c>
      <c r="CN30" s="10">
        <v>45565</v>
      </c>
      <c r="CO30" s="11" t="s">
        <v>495</v>
      </c>
    </row>
    <row r="31" spans="1:93" s="19" customFormat="1" ht="15" customHeight="1" x14ac:dyDescent="0.25">
      <c r="A31" s="9">
        <f t="shared" si="1"/>
        <v>17</v>
      </c>
      <c r="B31" s="10">
        <v>45170</v>
      </c>
      <c r="C31" s="10">
        <v>45199</v>
      </c>
      <c r="D31" s="12" t="s">
        <v>279</v>
      </c>
      <c r="E31" s="11">
        <v>45208</v>
      </c>
      <c r="F31" s="12" t="s">
        <v>305</v>
      </c>
      <c r="G31" s="10">
        <v>44897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35916</v>
      </c>
      <c r="R31" s="23"/>
      <c r="S31" s="14">
        <v>1303.3699999999999</v>
      </c>
      <c r="T31" s="14">
        <v>1303.3699999999999</v>
      </c>
      <c r="U31" s="14">
        <v>1383.8579999999999</v>
      </c>
      <c r="V31" s="24"/>
      <c r="W31" s="24"/>
      <c r="X31" s="11"/>
      <c r="Y31" s="11" t="s">
        <v>1710</v>
      </c>
      <c r="Z31" s="11" t="s">
        <v>1711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1345.258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507</v>
      </c>
      <c r="BP31" s="20">
        <v>1345.258</v>
      </c>
      <c r="BQ31" s="20">
        <v>1345.8879999999999</v>
      </c>
      <c r="BR31" s="20">
        <v>0.88800000000000001</v>
      </c>
      <c r="BS31" s="18">
        <v>1345</v>
      </c>
      <c r="BT31" s="17" t="s">
        <v>44</v>
      </c>
      <c r="BU31" s="18">
        <v>1345</v>
      </c>
      <c r="BV31" s="18" t="s">
        <v>1712</v>
      </c>
      <c r="BW31" s="18" t="s">
        <v>1713</v>
      </c>
      <c r="BX31" s="10">
        <v>45565</v>
      </c>
      <c r="BY31" s="11" t="s">
        <v>495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1345</v>
      </c>
      <c r="CL31" s="18" t="s">
        <v>1712</v>
      </c>
      <c r="CM31" s="18" t="s">
        <v>1713</v>
      </c>
      <c r="CN31" s="10">
        <v>45565</v>
      </c>
      <c r="CO31" s="11" t="s">
        <v>495</v>
      </c>
    </row>
    <row r="32" spans="1:93" s="8" customFormat="1" ht="15" customHeight="1" x14ac:dyDescent="0.25">
      <c r="A32" s="9">
        <f t="shared" si="1"/>
        <v>18</v>
      </c>
      <c r="B32" s="10">
        <v>45170</v>
      </c>
      <c r="C32" s="10">
        <v>45199</v>
      </c>
      <c r="D32" s="12" t="s">
        <v>280</v>
      </c>
      <c r="E32" s="11">
        <v>45208</v>
      </c>
      <c r="F32" s="12" t="s">
        <v>327</v>
      </c>
      <c r="G32" s="10">
        <v>44879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>
        <v>34937</v>
      </c>
      <c r="R32" s="23"/>
      <c r="S32" s="14">
        <v>236.036</v>
      </c>
      <c r="T32" s="14">
        <v>236.036</v>
      </c>
      <c r="U32" s="14">
        <v>237.69900000000001</v>
      </c>
      <c r="V32" s="24"/>
      <c r="W32" s="24"/>
      <c r="X32" s="11"/>
      <c r="Y32" s="11" t="s">
        <v>1714</v>
      </c>
      <c r="Z32" s="11" t="s">
        <v>1715</v>
      </c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>
        <v>229.93199999999999</v>
      </c>
      <c r="BD32" s="14">
        <v>0</v>
      </c>
      <c r="BE32" s="20" t="s">
        <v>44</v>
      </c>
      <c r="BF32" s="20" t="s">
        <v>44</v>
      </c>
      <c r="BG32" s="20" t="s">
        <v>44</v>
      </c>
      <c r="BH32" s="18" t="s">
        <v>44</v>
      </c>
      <c r="BI32" s="17" t="s">
        <v>44</v>
      </c>
      <c r="BJ32" s="18">
        <v>0</v>
      </c>
      <c r="BK32" s="18" t="s">
        <v>44</v>
      </c>
      <c r="BL32" s="18" t="s">
        <v>44</v>
      </c>
      <c r="BM32" s="11" t="s">
        <v>44</v>
      </c>
      <c r="BN32" s="11" t="s">
        <v>44</v>
      </c>
      <c r="BO32" s="16" t="s">
        <v>193</v>
      </c>
      <c r="BP32" s="20">
        <v>229.93199999999999</v>
      </c>
      <c r="BQ32" s="20">
        <v>230.059</v>
      </c>
      <c r="BR32" s="20">
        <v>5.8999999999999997E-2</v>
      </c>
      <c r="BS32" s="18">
        <v>230</v>
      </c>
      <c r="BT32" s="17" t="s">
        <v>44</v>
      </c>
      <c r="BU32" s="18">
        <v>230</v>
      </c>
      <c r="BV32" s="18" t="s">
        <v>1716</v>
      </c>
      <c r="BW32" s="18" t="s">
        <v>1717</v>
      </c>
      <c r="BX32" s="10">
        <v>45565</v>
      </c>
      <c r="BY32" s="11" t="s">
        <v>495</v>
      </c>
      <c r="BZ32" s="11" t="s">
        <v>44</v>
      </c>
      <c r="CA32" s="11" t="s">
        <v>44</v>
      </c>
      <c r="CB32" s="11" t="s">
        <v>44</v>
      </c>
      <c r="CC32" s="11" t="s">
        <v>44</v>
      </c>
      <c r="CD32" s="11" t="s">
        <v>44</v>
      </c>
      <c r="CE32" s="11" t="s">
        <v>44</v>
      </c>
      <c r="CF32" s="23">
        <v>0</v>
      </c>
      <c r="CG32" s="11" t="s">
        <v>44</v>
      </c>
      <c r="CH32" s="11" t="s">
        <v>44</v>
      </c>
      <c r="CI32" s="11" t="s">
        <v>44</v>
      </c>
      <c r="CJ32" s="11" t="s">
        <v>44</v>
      </c>
      <c r="CK32" s="18">
        <v>230</v>
      </c>
      <c r="CL32" s="18" t="s">
        <v>1716</v>
      </c>
      <c r="CM32" s="18" t="s">
        <v>1717</v>
      </c>
      <c r="CN32" s="10">
        <v>45565</v>
      </c>
      <c r="CO32" s="11" t="s">
        <v>495</v>
      </c>
    </row>
    <row r="33" spans="1:93" s="19" customFormat="1" ht="15" customHeight="1" x14ac:dyDescent="0.25">
      <c r="A33" s="117">
        <f t="shared" si="1"/>
        <v>19</v>
      </c>
      <c r="B33" s="118"/>
      <c r="C33" s="118"/>
      <c r="D33" s="119" t="s">
        <v>281</v>
      </c>
      <c r="E33" s="120" t="s">
        <v>44</v>
      </c>
      <c r="F33" s="119" t="s">
        <v>329</v>
      </c>
      <c r="G33" s="118">
        <v>44879</v>
      </c>
      <c r="H33" s="119" t="s">
        <v>222</v>
      </c>
      <c r="I33" s="121">
        <v>204883234</v>
      </c>
      <c r="J33" s="119" t="s">
        <v>46</v>
      </c>
      <c r="K33" s="119" t="s">
        <v>178</v>
      </c>
      <c r="L33" s="119" t="s">
        <v>224</v>
      </c>
      <c r="M33" s="119" t="s">
        <v>46</v>
      </c>
      <c r="N33" s="119" t="s">
        <v>178</v>
      </c>
      <c r="O33" s="119" t="s">
        <v>65</v>
      </c>
      <c r="P33" s="122">
        <v>1.57</v>
      </c>
      <c r="Q33" s="123"/>
      <c r="R33" s="124"/>
      <c r="S33" s="122"/>
      <c r="T33" s="122"/>
      <c r="U33" s="122"/>
      <c r="V33" s="125"/>
      <c r="W33" s="125"/>
      <c r="X33" s="126"/>
      <c r="Y33" s="126"/>
      <c r="Z33" s="126"/>
      <c r="AA33" s="126">
        <v>40224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 t="s">
        <v>44</v>
      </c>
      <c r="BA33" s="126" t="s">
        <v>44</v>
      </c>
      <c r="BB33" s="126" t="s">
        <v>44</v>
      </c>
      <c r="BC33" s="122"/>
      <c r="BD33" s="122"/>
      <c r="BE33" s="127"/>
      <c r="BF33" s="127"/>
      <c r="BG33" s="127"/>
      <c r="BH33" s="128"/>
      <c r="BI33" s="129"/>
      <c r="BJ33" s="128">
        <v>0</v>
      </c>
      <c r="BK33" s="128"/>
      <c r="BL33" s="128"/>
      <c r="BM33" s="126"/>
      <c r="BN33" s="126"/>
      <c r="BO33" s="130" t="s">
        <v>507</v>
      </c>
      <c r="BP33" s="127"/>
      <c r="BQ33" s="127"/>
      <c r="BR33" s="127"/>
      <c r="BS33" s="128"/>
      <c r="BT33" s="129"/>
      <c r="BU33" s="128">
        <v>0</v>
      </c>
      <c r="BV33" s="128" t="s">
        <v>436</v>
      </c>
      <c r="BW33" s="128" t="s">
        <v>436</v>
      </c>
      <c r="BX33" s="118"/>
      <c r="BY33" s="126"/>
      <c r="BZ33" s="130"/>
      <c r="CA33" s="127"/>
      <c r="CB33" s="127"/>
      <c r="CC33" s="127"/>
      <c r="CD33" s="128"/>
      <c r="CE33" s="129"/>
      <c r="CF33" s="128">
        <v>0</v>
      </c>
      <c r="CG33" s="128"/>
      <c r="CH33" s="128"/>
      <c r="CI33" s="126"/>
      <c r="CJ33" s="126"/>
      <c r="CK33" s="128">
        <v>0</v>
      </c>
      <c r="CL33" s="128" t="s">
        <v>436</v>
      </c>
      <c r="CM33" s="128" t="s">
        <v>436</v>
      </c>
      <c r="CN33" s="118"/>
      <c r="CO33" s="126"/>
    </row>
    <row r="34" spans="1:93" s="19" customFormat="1" ht="15" customHeight="1" x14ac:dyDescent="0.25">
      <c r="A34" s="9">
        <f t="shared" si="1"/>
        <v>20</v>
      </c>
      <c r="B34" s="10">
        <v>45170</v>
      </c>
      <c r="C34" s="10">
        <v>45199</v>
      </c>
      <c r="D34" s="12" t="s">
        <v>282</v>
      </c>
      <c r="E34" s="11">
        <v>45210</v>
      </c>
      <c r="F34" s="12" t="s">
        <v>331</v>
      </c>
      <c r="G34" s="10">
        <v>44865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34911</v>
      </c>
      <c r="R34" s="23"/>
      <c r="S34" s="14">
        <v>3209</v>
      </c>
      <c r="T34" s="14">
        <v>1094.213</v>
      </c>
      <c r="U34" s="14">
        <v>3048.6</v>
      </c>
      <c r="V34" s="24"/>
      <c r="W34" s="24"/>
      <c r="X34" s="11"/>
      <c r="Y34" s="11" t="s">
        <v>1718</v>
      </c>
      <c r="Z34" s="11" t="s">
        <v>1719</v>
      </c>
      <c r="AA34" s="11">
        <v>38681</v>
      </c>
      <c r="AB34" s="11" t="s">
        <v>1720</v>
      </c>
      <c r="AC34" s="11" t="s">
        <v>1721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2879.8760000000002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507</v>
      </c>
      <c r="BP34" s="20">
        <v>2879.8760000000002</v>
      </c>
      <c r="BQ34" s="20">
        <v>2880.6129999999998</v>
      </c>
      <c r="BR34" s="20">
        <v>0.61299999999999999</v>
      </c>
      <c r="BS34" s="18">
        <v>2880</v>
      </c>
      <c r="BT34" s="17" t="s">
        <v>44</v>
      </c>
      <c r="BU34" s="18">
        <v>2880</v>
      </c>
      <c r="BV34" s="18" t="s">
        <v>1722</v>
      </c>
      <c r="BW34" s="18" t="s">
        <v>1723</v>
      </c>
      <c r="BX34" s="10">
        <v>45565</v>
      </c>
      <c r="BY34" s="11" t="s">
        <v>495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2880</v>
      </c>
      <c r="CL34" s="18" t="s">
        <v>1722</v>
      </c>
      <c r="CM34" s="18" t="s">
        <v>1723</v>
      </c>
      <c r="CN34" s="10">
        <v>45565</v>
      </c>
      <c r="CO34" s="11" t="s">
        <v>495</v>
      </c>
    </row>
    <row r="35" spans="1:93" s="19" customFormat="1" ht="15" customHeight="1" x14ac:dyDescent="0.25">
      <c r="A35" s="9">
        <f t="shared" si="1"/>
        <v>21</v>
      </c>
      <c r="B35" s="10">
        <v>45170</v>
      </c>
      <c r="C35" s="10">
        <v>45199</v>
      </c>
      <c r="D35" s="12" t="s">
        <v>283</v>
      </c>
      <c r="E35" s="11">
        <v>45210</v>
      </c>
      <c r="F35" s="12" t="s">
        <v>332</v>
      </c>
      <c r="G35" s="10">
        <v>44865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34916</v>
      </c>
      <c r="R35" s="23"/>
      <c r="S35" s="14">
        <v>1076</v>
      </c>
      <c r="T35" s="14">
        <v>307.40899999999999</v>
      </c>
      <c r="U35" s="14">
        <v>1407.3</v>
      </c>
      <c r="V35" s="24"/>
      <c r="W35" s="24"/>
      <c r="X35" s="11"/>
      <c r="Y35" s="11" t="s">
        <v>501</v>
      </c>
      <c r="Z35" s="11" t="s">
        <v>1724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1313.1780000000001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507</v>
      </c>
      <c r="BP35" s="20">
        <v>1313.1780000000001</v>
      </c>
      <c r="BQ35" s="20">
        <v>1313.884</v>
      </c>
      <c r="BR35" s="20">
        <v>0.88400000000000001</v>
      </c>
      <c r="BS35" s="18">
        <v>1313</v>
      </c>
      <c r="BT35" s="17" t="s">
        <v>44</v>
      </c>
      <c r="BU35" s="18">
        <v>1313</v>
      </c>
      <c r="BV35" s="18" t="s">
        <v>1725</v>
      </c>
      <c r="BW35" s="18" t="s">
        <v>1726</v>
      </c>
      <c r="BX35" s="10">
        <v>45565</v>
      </c>
      <c r="BY35" s="11" t="s">
        <v>495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1313</v>
      </c>
      <c r="CL35" s="18" t="s">
        <v>1725</v>
      </c>
      <c r="CM35" s="18" t="s">
        <v>1726</v>
      </c>
      <c r="CN35" s="10">
        <v>45565</v>
      </c>
      <c r="CO35" s="11" t="s">
        <v>495</v>
      </c>
    </row>
    <row r="36" spans="1:93" s="19" customFormat="1" ht="15" customHeight="1" x14ac:dyDescent="0.25">
      <c r="A36" s="9">
        <f t="shared" si="1"/>
        <v>22</v>
      </c>
      <c r="B36" s="10">
        <v>45170</v>
      </c>
      <c r="C36" s="10">
        <v>45199</v>
      </c>
      <c r="D36" s="12" t="s">
        <v>284</v>
      </c>
      <c r="E36" s="11">
        <v>45210</v>
      </c>
      <c r="F36" s="12" t="s">
        <v>333</v>
      </c>
      <c r="G36" s="10">
        <v>44879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34912</v>
      </c>
      <c r="R36" s="23"/>
      <c r="S36" s="14">
        <v>8160.5209999999997</v>
      </c>
      <c r="T36" s="14">
        <v>4661.174</v>
      </c>
      <c r="U36" s="14">
        <v>7536.8739999999998</v>
      </c>
      <c r="V36" s="24"/>
      <c r="W36" s="24"/>
      <c r="X36" s="11"/>
      <c r="Y36" s="11" t="s">
        <v>1727</v>
      </c>
      <c r="Z36" s="11" t="s">
        <v>894</v>
      </c>
      <c r="AA36" s="11">
        <v>39198</v>
      </c>
      <c r="AB36" s="11" t="s">
        <v>1728</v>
      </c>
      <c r="AC36" s="11" t="s">
        <v>1729</v>
      </c>
      <c r="AD36" s="11">
        <v>39198</v>
      </c>
      <c r="AE36" s="11" t="s">
        <v>699</v>
      </c>
      <c r="AF36" s="11" t="s">
        <v>1730</v>
      </c>
      <c r="AG36" s="11">
        <v>39198</v>
      </c>
      <c r="AH36" s="11" t="s">
        <v>1731</v>
      </c>
      <c r="AI36" s="11" t="s">
        <v>1732</v>
      </c>
      <c r="AJ36" s="11">
        <v>39198</v>
      </c>
      <c r="AK36" s="11" t="s">
        <v>1733</v>
      </c>
      <c r="AL36" s="11" t="s">
        <v>1734</v>
      </c>
      <c r="AM36" s="11">
        <v>39198</v>
      </c>
      <c r="AN36" s="11" t="s">
        <v>1735</v>
      </c>
      <c r="AO36" s="11" t="s">
        <v>1736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6920.2</v>
      </c>
      <c r="BD36" s="14">
        <v>0</v>
      </c>
      <c r="BE36" s="14">
        <v>6920.2</v>
      </c>
      <c r="BF36" s="20">
        <v>6920.8509999999997</v>
      </c>
      <c r="BG36" s="20">
        <v>0.85099999999999998</v>
      </c>
      <c r="BH36" s="18">
        <v>6920</v>
      </c>
      <c r="BI36" s="17" t="s">
        <v>44</v>
      </c>
      <c r="BJ36" s="15">
        <v>6920</v>
      </c>
      <c r="BK36" s="12" t="s">
        <v>1737</v>
      </c>
      <c r="BL36" s="12" t="s">
        <v>1738</v>
      </c>
      <c r="BM36" s="10">
        <v>45565</v>
      </c>
      <c r="BN36" s="11" t="s">
        <v>495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6920</v>
      </c>
      <c r="CL36" s="12" t="s">
        <v>1737</v>
      </c>
      <c r="CM36" s="12" t="s">
        <v>1738</v>
      </c>
      <c r="CN36" s="10">
        <v>45565</v>
      </c>
      <c r="CO36" s="11" t="s">
        <v>495</v>
      </c>
    </row>
    <row r="37" spans="1:93" s="19" customFormat="1" ht="15" customHeight="1" x14ac:dyDescent="0.25">
      <c r="A37" s="9">
        <f t="shared" si="1"/>
        <v>23</v>
      </c>
      <c r="B37" s="10">
        <v>45170</v>
      </c>
      <c r="C37" s="10">
        <v>45199</v>
      </c>
      <c r="D37" s="12" t="s">
        <v>285</v>
      </c>
      <c r="E37" s="11">
        <v>45209</v>
      </c>
      <c r="F37" s="12" t="s">
        <v>334</v>
      </c>
      <c r="G37" s="10">
        <v>44865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34916</v>
      </c>
      <c r="R37" s="23"/>
      <c r="S37" s="14">
        <v>3438</v>
      </c>
      <c r="T37" s="14">
        <v>1940.0920000000001</v>
      </c>
      <c r="U37" s="14">
        <v>3795.7</v>
      </c>
      <c r="V37" s="24"/>
      <c r="W37" s="24"/>
      <c r="X37" s="11"/>
      <c r="Y37" s="11" t="s">
        <v>1739</v>
      </c>
      <c r="Z37" s="11" t="s">
        <v>1740</v>
      </c>
      <c r="AA37" s="11">
        <v>38471</v>
      </c>
      <c r="AB37" s="11" t="s">
        <v>1741</v>
      </c>
      <c r="AC37" s="11" t="s">
        <v>1742</v>
      </c>
      <c r="AD37" s="11">
        <v>38471</v>
      </c>
      <c r="AE37" s="11" t="s">
        <v>1743</v>
      </c>
      <c r="AF37" s="11" t="s">
        <v>1744</v>
      </c>
      <c r="AG37" s="11">
        <v>39925</v>
      </c>
      <c r="AH37" s="11" t="s">
        <v>1745</v>
      </c>
      <c r="AI37" s="11" t="s">
        <v>1746</v>
      </c>
      <c r="AJ37" s="11">
        <v>39925</v>
      </c>
      <c r="AK37" s="11" t="s">
        <v>1747</v>
      </c>
      <c r="AL37" s="11" t="s">
        <v>1748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3638.2890000000002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3638.2890000000002</v>
      </c>
      <c r="BQ37" s="20">
        <v>3638.4459999999999</v>
      </c>
      <c r="BR37" s="20">
        <v>0.44600000000000001</v>
      </c>
      <c r="BS37" s="18">
        <v>3638</v>
      </c>
      <c r="BT37" s="17" t="s">
        <v>44</v>
      </c>
      <c r="BU37" s="18">
        <v>3638</v>
      </c>
      <c r="BV37" s="18" t="s">
        <v>1749</v>
      </c>
      <c r="BW37" s="18" t="s">
        <v>1750</v>
      </c>
      <c r="BX37" s="10">
        <v>45565</v>
      </c>
      <c r="BY37" s="11" t="s">
        <v>495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3638</v>
      </c>
      <c r="CL37" s="18" t="s">
        <v>1749</v>
      </c>
      <c r="CM37" s="18" t="s">
        <v>1750</v>
      </c>
      <c r="CN37" s="10">
        <v>45565</v>
      </c>
      <c r="CO37" s="11" t="s">
        <v>495</v>
      </c>
    </row>
    <row r="38" spans="1:93" s="8" customFormat="1" ht="15" customHeight="1" x14ac:dyDescent="0.25">
      <c r="A38" s="117">
        <f t="shared" si="1"/>
        <v>24</v>
      </c>
      <c r="B38" s="118"/>
      <c r="C38" s="118"/>
      <c r="D38" s="119" t="s">
        <v>286</v>
      </c>
      <c r="E38" s="120" t="s">
        <v>44</v>
      </c>
      <c r="F38" s="126" t="s">
        <v>335</v>
      </c>
      <c r="G38" s="126">
        <v>44879</v>
      </c>
      <c r="H38" s="119" t="s">
        <v>79</v>
      </c>
      <c r="I38" s="121">
        <v>202637962</v>
      </c>
      <c r="J38" s="119" t="s">
        <v>80</v>
      </c>
      <c r="K38" s="119" t="s">
        <v>81</v>
      </c>
      <c r="L38" s="119" t="s">
        <v>82</v>
      </c>
      <c r="M38" s="119" t="s">
        <v>80</v>
      </c>
      <c r="N38" s="119" t="s">
        <v>81</v>
      </c>
      <c r="O38" s="119" t="s">
        <v>54</v>
      </c>
      <c r="P38" s="122">
        <v>15.584</v>
      </c>
      <c r="Q38" s="123"/>
      <c r="R38" s="124"/>
      <c r="S38" s="122"/>
      <c r="T38" s="122"/>
      <c r="U38" s="122"/>
      <c r="V38" s="125"/>
      <c r="W38" s="125"/>
      <c r="X38" s="126"/>
      <c r="Y38" s="126"/>
      <c r="Z38" s="126"/>
      <c r="AA38" s="126">
        <v>39505</v>
      </c>
      <c r="AB38" s="126"/>
      <c r="AC38" s="126"/>
      <c r="AD38" s="126">
        <v>39505</v>
      </c>
      <c r="AE38" s="126"/>
      <c r="AF38" s="126"/>
      <c r="AG38" s="126">
        <v>39505</v>
      </c>
      <c r="AH38" s="126"/>
      <c r="AI38" s="126"/>
      <c r="AJ38" s="126">
        <v>39505</v>
      </c>
      <c r="AK38" s="126"/>
      <c r="AL38" s="126"/>
      <c r="AM38" s="126">
        <v>39573</v>
      </c>
      <c r="AN38" s="126"/>
      <c r="AO38" s="126"/>
      <c r="AP38" s="126">
        <v>39573</v>
      </c>
      <c r="AQ38" s="126"/>
      <c r="AR38" s="126"/>
      <c r="AS38" s="126">
        <v>39573</v>
      </c>
      <c r="AT38" s="126"/>
      <c r="AU38" s="126"/>
      <c r="AV38" s="126">
        <v>39573</v>
      </c>
      <c r="AW38" s="126"/>
      <c r="AX38" s="126"/>
      <c r="AY38" s="126"/>
      <c r="AZ38" s="126" t="s">
        <v>44</v>
      </c>
      <c r="BA38" s="126" t="s">
        <v>44</v>
      </c>
      <c r="BB38" s="126" t="s">
        <v>44</v>
      </c>
      <c r="BC38" s="122"/>
      <c r="BD38" s="122"/>
      <c r="BE38" s="127"/>
      <c r="BF38" s="127"/>
      <c r="BG38" s="127"/>
      <c r="BH38" s="128"/>
      <c r="BI38" s="129"/>
      <c r="BJ38" s="128">
        <v>0</v>
      </c>
      <c r="BK38" s="119" t="s">
        <v>437</v>
      </c>
      <c r="BL38" s="119" t="s">
        <v>437</v>
      </c>
      <c r="BM38" s="118"/>
      <c r="BN38" s="126"/>
      <c r="BO38" s="128" t="s">
        <v>44</v>
      </c>
      <c r="BP38" s="127" t="s">
        <v>44</v>
      </c>
      <c r="BQ38" s="127" t="s">
        <v>44</v>
      </c>
      <c r="BR38" s="127" t="s">
        <v>44</v>
      </c>
      <c r="BS38" s="128" t="s">
        <v>44</v>
      </c>
      <c r="BT38" s="129" t="s">
        <v>44</v>
      </c>
      <c r="BU38" s="124">
        <v>0</v>
      </c>
      <c r="BV38" s="119" t="s">
        <v>44</v>
      </c>
      <c r="BW38" s="119" t="s">
        <v>44</v>
      </c>
      <c r="BX38" s="126" t="s">
        <v>44</v>
      </c>
      <c r="BY38" s="126" t="s">
        <v>44</v>
      </c>
      <c r="BZ38" s="126" t="s">
        <v>44</v>
      </c>
      <c r="CA38" s="126" t="s">
        <v>44</v>
      </c>
      <c r="CB38" s="126" t="s">
        <v>44</v>
      </c>
      <c r="CC38" s="126" t="s">
        <v>44</v>
      </c>
      <c r="CD38" s="126" t="s">
        <v>44</v>
      </c>
      <c r="CE38" s="126" t="s">
        <v>44</v>
      </c>
      <c r="CF38" s="124">
        <v>0</v>
      </c>
      <c r="CG38" s="126" t="s">
        <v>44</v>
      </c>
      <c r="CH38" s="126" t="s">
        <v>44</v>
      </c>
      <c r="CI38" s="126" t="s">
        <v>44</v>
      </c>
      <c r="CJ38" s="126" t="s">
        <v>44</v>
      </c>
      <c r="CK38" s="123">
        <v>0</v>
      </c>
      <c r="CL38" s="119" t="s">
        <v>437</v>
      </c>
      <c r="CM38" s="119" t="s">
        <v>437</v>
      </c>
      <c r="CN38" s="118"/>
      <c r="CO38" s="126"/>
    </row>
    <row r="39" spans="1:93" s="8" customFormat="1" ht="15" customHeight="1" x14ac:dyDescent="0.25">
      <c r="A39" s="87">
        <f t="shared" si="1"/>
        <v>25</v>
      </c>
      <c r="B39" s="10">
        <v>45170</v>
      </c>
      <c r="C39" s="10">
        <v>45199</v>
      </c>
      <c r="D39" s="12" t="s">
        <v>287</v>
      </c>
      <c r="E39" s="11">
        <v>45210</v>
      </c>
      <c r="F39" s="12" t="s">
        <v>337</v>
      </c>
      <c r="G39" s="10">
        <v>44879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23">
        <v>35079</v>
      </c>
      <c r="R39" s="23"/>
      <c r="S39" s="20">
        <v>2467.4</v>
      </c>
      <c r="T39" s="20">
        <v>2467.4</v>
      </c>
      <c r="U39" s="20">
        <v>2340.9</v>
      </c>
      <c r="V39" s="24"/>
      <c r="W39" s="24"/>
      <c r="X39" s="11"/>
      <c r="Y39" s="11"/>
      <c r="Z39" s="11"/>
      <c r="AA39" s="11">
        <v>41153</v>
      </c>
      <c r="AB39" s="11" t="s">
        <v>1751</v>
      </c>
      <c r="AC39" s="11" t="s">
        <v>1752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2109.0219999999999</v>
      </c>
      <c r="BD39" s="20">
        <v>0</v>
      </c>
      <c r="BE39" s="20">
        <v>2109.0219999999999</v>
      </c>
      <c r="BF39" s="20">
        <v>2109.3609999999999</v>
      </c>
      <c r="BG39" s="20">
        <v>0.36099999999999999</v>
      </c>
      <c r="BH39" s="18">
        <v>2109</v>
      </c>
      <c r="BI39" s="17" t="s">
        <v>44</v>
      </c>
      <c r="BJ39" s="18">
        <v>2109</v>
      </c>
      <c r="BK39" s="12" t="s">
        <v>1753</v>
      </c>
      <c r="BL39" s="12" t="s">
        <v>1754</v>
      </c>
      <c r="BM39" s="10">
        <v>45565</v>
      </c>
      <c r="BN39" s="11" t="s">
        <v>495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2109</v>
      </c>
      <c r="CL39" s="12" t="s">
        <v>1753</v>
      </c>
      <c r="CM39" s="12" t="s">
        <v>1754</v>
      </c>
      <c r="CN39" s="10">
        <v>45565</v>
      </c>
      <c r="CO39" s="11" t="s">
        <v>495</v>
      </c>
    </row>
    <row r="40" spans="1:93" s="8" customFormat="1" ht="15" customHeight="1" x14ac:dyDescent="0.25">
      <c r="A40" s="117">
        <f t="shared" si="1"/>
        <v>26</v>
      </c>
      <c r="B40" s="118"/>
      <c r="C40" s="118"/>
      <c r="D40" s="119" t="s">
        <v>288</v>
      </c>
      <c r="E40" s="120" t="s">
        <v>44</v>
      </c>
      <c r="F40" s="119" t="s">
        <v>338</v>
      </c>
      <c r="G40" s="118">
        <v>44879</v>
      </c>
      <c r="H40" s="119" t="s">
        <v>179</v>
      </c>
      <c r="I40" s="121">
        <v>107009273</v>
      </c>
      <c r="J40" s="119" t="s">
        <v>180</v>
      </c>
      <c r="K40" s="119" t="s">
        <v>181</v>
      </c>
      <c r="L40" s="119" t="s">
        <v>182</v>
      </c>
      <c r="M40" s="119" t="s">
        <v>180</v>
      </c>
      <c r="N40" s="119" t="s">
        <v>181</v>
      </c>
      <c r="O40" s="119" t="s">
        <v>54</v>
      </c>
      <c r="P40" s="122">
        <v>6</v>
      </c>
      <c r="Q40" s="123"/>
      <c r="R40" s="124"/>
      <c r="S40" s="122"/>
      <c r="T40" s="122"/>
      <c r="U40" s="122"/>
      <c r="V40" s="125"/>
      <c r="W40" s="125"/>
      <c r="X40" s="126"/>
      <c r="Y40" s="126"/>
      <c r="Z40" s="126"/>
      <c r="AA40" s="126"/>
      <c r="AB40" s="126"/>
      <c r="AC40" s="126"/>
      <c r="AD40" s="126"/>
      <c r="AE40" s="126"/>
      <c r="AF40" s="126"/>
      <c r="AG40" s="126">
        <v>28522</v>
      </c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 t="s">
        <v>44</v>
      </c>
      <c r="BA40" s="126" t="s">
        <v>44</v>
      </c>
      <c r="BB40" s="126" t="s">
        <v>44</v>
      </c>
      <c r="BC40" s="122"/>
      <c r="BD40" s="122"/>
      <c r="BE40" s="127"/>
      <c r="BF40" s="127"/>
      <c r="BG40" s="127"/>
      <c r="BH40" s="128"/>
      <c r="BI40" s="129"/>
      <c r="BJ40" s="128">
        <v>0</v>
      </c>
      <c r="BK40" s="128"/>
      <c r="BL40" s="128"/>
      <c r="BM40" s="126"/>
      <c r="BN40" s="126"/>
      <c r="BO40" s="130" t="s">
        <v>192</v>
      </c>
      <c r="BP40" s="127"/>
      <c r="BQ40" s="127"/>
      <c r="BR40" s="127"/>
      <c r="BS40" s="128"/>
      <c r="BT40" s="129"/>
      <c r="BU40" s="128">
        <v>0</v>
      </c>
      <c r="BV40" s="128" t="s">
        <v>1755</v>
      </c>
      <c r="BW40" s="128" t="s">
        <v>1756</v>
      </c>
      <c r="BX40" s="118"/>
      <c r="BY40" s="126"/>
      <c r="BZ40" s="130"/>
      <c r="CA40" s="127"/>
      <c r="CB40" s="127"/>
      <c r="CC40" s="127"/>
      <c r="CD40" s="128"/>
      <c r="CE40" s="129"/>
      <c r="CF40" s="128">
        <v>0</v>
      </c>
      <c r="CG40" s="128"/>
      <c r="CH40" s="128"/>
      <c r="CI40" s="126"/>
      <c r="CJ40" s="126"/>
      <c r="CK40" s="128">
        <v>0</v>
      </c>
      <c r="CL40" s="128" t="s">
        <v>438</v>
      </c>
      <c r="CM40" s="128" t="s">
        <v>438</v>
      </c>
      <c r="CN40" s="118"/>
      <c r="CO40" s="126"/>
    </row>
    <row r="41" spans="1:93" s="19" customFormat="1" ht="15" customHeight="1" x14ac:dyDescent="0.25">
      <c r="A41" s="9">
        <f>A40+1</f>
        <v>27</v>
      </c>
      <c r="B41" s="10">
        <v>45170</v>
      </c>
      <c r="C41" s="10">
        <v>45199</v>
      </c>
      <c r="D41" s="12" t="s">
        <v>289</v>
      </c>
      <c r="E41" s="11">
        <v>45209</v>
      </c>
      <c r="F41" s="12" t="s">
        <v>339</v>
      </c>
      <c r="G41" s="10">
        <v>44868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125.91</v>
      </c>
      <c r="Q41" s="15"/>
      <c r="R41" s="23">
        <v>8270</v>
      </c>
      <c r="S41" s="14">
        <v>18224.3</v>
      </c>
      <c r="T41" s="14">
        <v>10123.465</v>
      </c>
      <c r="U41" s="14">
        <v>4452.1959999999999</v>
      </c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 t="s">
        <v>1624</v>
      </c>
      <c r="AI41" s="11" t="s">
        <v>1625</v>
      </c>
      <c r="AJ41" s="11">
        <v>21303</v>
      </c>
      <c r="AK41" s="11"/>
      <c r="AL41" s="11"/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2028.81</v>
      </c>
      <c r="BD41" s="14">
        <v>0</v>
      </c>
      <c r="BE41" s="20">
        <v>887.00400000000002</v>
      </c>
      <c r="BF41" s="20">
        <v>887.72400000000005</v>
      </c>
      <c r="BG41" s="20">
        <v>0.72399999999999998</v>
      </c>
      <c r="BH41" s="18">
        <v>887</v>
      </c>
      <c r="BI41" s="17" t="s">
        <v>44</v>
      </c>
      <c r="BJ41" s="15">
        <v>887</v>
      </c>
      <c r="BK41" s="12" t="s">
        <v>1757</v>
      </c>
      <c r="BL41" s="12" t="s">
        <v>1758</v>
      </c>
      <c r="BM41" s="10">
        <v>45565</v>
      </c>
      <c r="BN41" s="11" t="s">
        <v>495</v>
      </c>
      <c r="BO41" s="16" t="s">
        <v>507</v>
      </c>
      <c r="BP41" s="20">
        <v>1141.248</v>
      </c>
      <c r="BQ41" s="20">
        <v>1141.422</v>
      </c>
      <c r="BR41" s="20">
        <v>0.42199999999999999</v>
      </c>
      <c r="BS41" s="18">
        <v>1141</v>
      </c>
      <c r="BT41" s="17" t="s">
        <v>44</v>
      </c>
      <c r="BU41" s="15">
        <v>1141</v>
      </c>
      <c r="BV41" s="12" t="s">
        <v>1759</v>
      </c>
      <c r="BW41" s="12" t="s">
        <v>1760</v>
      </c>
      <c r="BX41" s="10">
        <v>45565</v>
      </c>
      <c r="BY41" s="11" t="s">
        <v>495</v>
      </c>
      <c r="BZ41" s="22" t="s">
        <v>195</v>
      </c>
      <c r="CA41" s="20">
        <v>0.55800000000000005</v>
      </c>
      <c r="CB41" s="20">
        <v>1.425</v>
      </c>
      <c r="CC41" s="20">
        <v>0.42499999999999999</v>
      </c>
      <c r="CD41" s="18">
        <v>1</v>
      </c>
      <c r="CE41" s="17" t="s">
        <v>44</v>
      </c>
      <c r="CF41" s="23">
        <v>1</v>
      </c>
      <c r="CG41" s="12" t="s">
        <v>1761</v>
      </c>
      <c r="CH41" s="12" t="s">
        <v>1761</v>
      </c>
      <c r="CI41" s="10">
        <v>45565</v>
      </c>
      <c r="CJ41" s="11" t="s">
        <v>495</v>
      </c>
      <c r="CK41" s="15">
        <v>2029</v>
      </c>
      <c r="CL41" s="12" t="s">
        <v>1757</v>
      </c>
      <c r="CM41" s="12" t="s">
        <v>1761</v>
      </c>
      <c r="CN41" s="10">
        <v>45565</v>
      </c>
      <c r="CO41" s="11" t="s">
        <v>495</v>
      </c>
    </row>
    <row r="42" spans="1:93" s="19" customFormat="1" ht="15" customHeight="1" x14ac:dyDescent="0.25">
      <c r="A42" s="9">
        <f t="shared" si="1"/>
        <v>28</v>
      </c>
      <c r="B42" s="10">
        <v>45170</v>
      </c>
      <c r="C42" s="10">
        <v>45199</v>
      </c>
      <c r="D42" s="12" t="s">
        <v>290</v>
      </c>
      <c r="E42" s="11">
        <v>45209</v>
      </c>
      <c r="F42" s="12" t="s">
        <v>340</v>
      </c>
      <c r="G42" s="10">
        <v>44879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34912</v>
      </c>
      <c r="R42" s="23"/>
      <c r="S42" s="14">
        <v>21154</v>
      </c>
      <c r="T42" s="14">
        <v>10434</v>
      </c>
      <c r="U42" s="14">
        <v>22306</v>
      </c>
      <c r="V42" s="24">
        <v>21.06</v>
      </c>
      <c r="W42" s="24">
        <v>80.27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20443.507000000001</v>
      </c>
      <c r="BD42" s="14">
        <v>0</v>
      </c>
      <c r="BE42" s="20">
        <v>17925.539000000001</v>
      </c>
      <c r="BF42" s="20">
        <v>17926.453000000001</v>
      </c>
      <c r="BG42" s="20">
        <v>0.45300000000000001</v>
      </c>
      <c r="BH42" s="18">
        <v>17926</v>
      </c>
      <c r="BI42" s="17" t="s">
        <v>44</v>
      </c>
      <c r="BJ42" s="15">
        <v>17926</v>
      </c>
      <c r="BK42" s="12" t="s">
        <v>1762</v>
      </c>
      <c r="BL42" s="12" t="s">
        <v>1763</v>
      </c>
      <c r="BM42" s="10">
        <v>45565</v>
      </c>
      <c r="BN42" s="11" t="s">
        <v>495</v>
      </c>
      <c r="BO42" s="16" t="s">
        <v>507</v>
      </c>
      <c r="BP42" s="20">
        <v>2517.9679999999998</v>
      </c>
      <c r="BQ42" s="20">
        <v>2518.09</v>
      </c>
      <c r="BR42" s="20">
        <v>0.09</v>
      </c>
      <c r="BS42" s="18">
        <v>2518</v>
      </c>
      <c r="BT42" s="17" t="s">
        <v>44</v>
      </c>
      <c r="BU42" s="15">
        <v>2518</v>
      </c>
      <c r="BV42" s="12" t="s">
        <v>1764</v>
      </c>
      <c r="BW42" s="12" t="s">
        <v>1765</v>
      </c>
      <c r="BX42" s="10">
        <v>45565</v>
      </c>
      <c r="BY42" s="11" t="s">
        <v>495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20444</v>
      </c>
      <c r="CL42" s="12" t="s">
        <v>1762</v>
      </c>
      <c r="CM42" s="12" t="s">
        <v>1765</v>
      </c>
      <c r="CN42" s="10">
        <v>45565</v>
      </c>
      <c r="CO42" s="11" t="s">
        <v>495</v>
      </c>
    </row>
    <row r="43" spans="1:93" s="19" customFormat="1" ht="15" customHeight="1" x14ac:dyDescent="0.25">
      <c r="A43" s="9">
        <f t="shared" si="1"/>
        <v>29</v>
      </c>
      <c r="B43" s="10">
        <v>45170</v>
      </c>
      <c r="C43" s="10">
        <v>45199</v>
      </c>
      <c r="D43" s="12" t="s">
        <v>291</v>
      </c>
      <c r="E43" s="11">
        <v>45209</v>
      </c>
      <c r="F43" s="12" t="s">
        <v>341</v>
      </c>
      <c r="G43" s="10">
        <v>44879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>
        <v>35081</v>
      </c>
      <c r="R43" s="23"/>
      <c r="S43" s="14">
        <v>58615.358999999997</v>
      </c>
      <c r="T43" s="14">
        <v>44192.813000000002</v>
      </c>
      <c r="U43" s="14">
        <v>17967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1766</v>
      </c>
      <c r="AU43" s="11" t="s">
        <v>1767</v>
      </c>
      <c r="AV43" s="11">
        <v>42360</v>
      </c>
      <c r="AW43" s="11"/>
      <c r="AX43" s="11"/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13692.773999999999</v>
      </c>
      <c r="BD43" s="14">
        <v>0</v>
      </c>
      <c r="BE43" s="20">
        <v>13613.288</v>
      </c>
      <c r="BF43" s="20">
        <v>13613.796</v>
      </c>
      <c r="BG43" s="20">
        <v>0.79600000000000004</v>
      </c>
      <c r="BH43" s="18">
        <v>13613</v>
      </c>
      <c r="BI43" s="17" t="s">
        <v>44</v>
      </c>
      <c r="BJ43" s="18">
        <v>13613</v>
      </c>
      <c r="BK43" s="12" t="s">
        <v>1768</v>
      </c>
      <c r="BL43" s="12" t="s">
        <v>1769</v>
      </c>
      <c r="BM43" s="10">
        <v>45565</v>
      </c>
      <c r="BN43" s="11" t="s">
        <v>495</v>
      </c>
      <c r="BO43" s="16" t="s">
        <v>507</v>
      </c>
      <c r="BP43" s="20">
        <v>79.486000000000004</v>
      </c>
      <c r="BQ43" s="20">
        <v>79.77</v>
      </c>
      <c r="BR43" s="20">
        <v>0.77</v>
      </c>
      <c r="BS43" s="18">
        <v>79</v>
      </c>
      <c r="BT43" s="17" t="s">
        <v>44</v>
      </c>
      <c r="BU43" s="18">
        <v>79</v>
      </c>
      <c r="BV43" s="12" t="s">
        <v>1770</v>
      </c>
      <c r="BW43" s="12" t="s">
        <v>1771</v>
      </c>
      <c r="BX43" s="10">
        <v>45565</v>
      </c>
      <c r="BY43" s="11" t="s">
        <v>495</v>
      </c>
      <c r="BZ43" s="12" t="s">
        <v>292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1" t="s">
        <v>44</v>
      </c>
      <c r="CF43" s="23">
        <v>0</v>
      </c>
      <c r="CG43" s="12" t="s">
        <v>439</v>
      </c>
      <c r="CH43" s="12" t="s">
        <v>439</v>
      </c>
      <c r="CI43" s="11" t="s">
        <v>44</v>
      </c>
      <c r="CJ43" s="11" t="s">
        <v>44</v>
      </c>
      <c r="CK43" s="18">
        <v>13692</v>
      </c>
      <c r="CL43" s="12" t="s">
        <v>1768</v>
      </c>
      <c r="CM43" s="12" t="s">
        <v>1771</v>
      </c>
      <c r="CN43" s="10">
        <v>45565</v>
      </c>
      <c r="CO43" s="11" t="s">
        <v>495</v>
      </c>
    </row>
    <row r="44" spans="1:93" s="19" customFormat="1" ht="15" customHeight="1" x14ac:dyDescent="0.25">
      <c r="A44" s="9">
        <f t="shared" si="1"/>
        <v>30</v>
      </c>
      <c r="B44" s="10">
        <v>45170</v>
      </c>
      <c r="C44" s="10">
        <v>45199</v>
      </c>
      <c r="D44" s="12" t="s">
        <v>293</v>
      </c>
      <c r="E44" s="11">
        <v>45209</v>
      </c>
      <c r="F44" s="12" t="s">
        <v>342</v>
      </c>
      <c r="G44" s="10">
        <v>44879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35079</v>
      </c>
      <c r="R44" s="23"/>
      <c r="S44" s="14">
        <v>60799.233999999997</v>
      </c>
      <c r="T44" s="14">
        <v>36719.811999999998</v>
      </c>
      <c r="U44" s="14">
        <v>21633.772000000001</v>
      </c>
      <c r="V44" s="24"/>
      <c r="W44" s="24"/>
      <c r="X44" s="11"/>
      <c r="Y44" s="11" t="s">
        <v>790</v>
      </c>
      <c r="Z44" s="11" t="s">
        <v>1772</v>
      </c>
      <c r="AA44" s="11">
        <v>23511</v>
      </c>
      <c r="AB44" s="11"/>
      <c r="AC44" s="11"/>
      <c r="AD44" s="11">
        <v>23544</v>
      </c>
      <c r="AE44" s="11" t="s">
        <v>1773</v>
      </c>
      <c r="AF44" s="11" t="s">
        <v>1774</v>
      </c>
      <c r="AG44" s="11">
        <v>44747</v>
      </c>
      <c r="AH44" s="11" t="s">
        <v>1775</v>
      </c>
      <c r="AI44" s="11" t="s">
        <v>625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628</v>
      </c>
      <c r="BA44" s="23">
        <v>6845405</v>
      </c>
      <c r="BB44" s="11">
        <v>44844</v>
      </c>
      <c r="BC44" s="14">
        <v>17211.057000000001</v>
      </c>
      <c r="BD44" s="14">
        <v>0</v>
      </c>
      <c r="BE44" s="14">
        <v>14950.192999999999</v>
      </c>
      <c r="BF44" s="20">
        <v>14950.767</v>
      </c>
      <c r="BG44" s="20">
        <v>0.76700000000000002</v>
      </c>
      <c r="BH44" s="18">
        <v>14950</v>
      </c>
      <c r="BI44" s="17" t="s">
        <v>44</v>
      </c>
      <c r="BJ44" s="15">
        <v>14950</v>
      </c>
      <c r="BK44" s="12" t="s">
        <v>1776</v>
      </c>
      <c r="BL44" s="12" t="s">
        <v>1777</v>
      </c>
      <c r="BM44" s="10">
        <v>45565</v>
      </c>
      <c r="BN44" s="11" t="s">
        <v>495</v>
      </c>
      <c r="BO44" s="16" t="s">
        <v>507</v>
      </c>
      <c r="BP44" s="14">
        <v>1630.0150000000001</v>
      </c>
      <c r="BQ44" s="20">
        <v>1630.1420000000001</v>
      </c>
      <c r="BR44" s="20">
        <v>0.14199999999999999</v>
      </c>
      <c r="BS44" s="18">
        <v>1630</v>
      </c>
      <c r="BT44" s="17" t="s">
        <v>44</v>
      </c>
      <c r="BU44" s="18">
        <v>1630</v>
      </c>
      <c r="BV44" s="12" t="s">
        <v>1778</v>
      </c>
      <c r="BW44" s="12" t="s">
        <v>1779</v>
      </c>
      <c r="BX44" s="10">
        <v>45565</v>
      </c>
      <c r="BY44" s="11" t="s">
        <v>495</v>
      </c>
      <c r="BZ44" s="12" t="s">
        <v>294</v>
      </c>
      <c r="CA44" s="20">
        <v>630.84900000000005</v>
      </c>
      <c r="CB44" s="20">
        <v>631.26</v>
      </c>
      <c r="CC44" s="20">
        <v>0.26</v>
      </c>
      <c r="CD44" s="18">
        <v>631</v>
      </c>
      <c r="CE44" s="17" t="s">
        <v>44</v>
      </c>
      <c r="CF44" s="23">
        <v>631</v>
      </c>
      <c r="CG44" s="12" t="s">
        <v>1780</v>
      </c>
      <c r="CH44" s="12" t="s">
        <v>1781</v>
      </c>
      <c r="CI44" s="10">
        <v>45565</v>
      </c>
      <c r="CJ44" s="11" t="s">
        <v>495</v>
      </c>
      <c r="CK44" s="18">
        <v>17211</v>
      </c>
      <c r="CL44" s="12" t="s">
        <v>1776</v>
      </c>
      <c r="CM44" s="12" t="s">
        <v>1781</v>
      </c>
      <c r="CN44" s="10">
        <v>45565</v>
      </c>
      <c r="CO44" s="11" t="s">
        <v>495</v>
      </c>
    </row>
    <row r="45" spans="1:93" s="19" customFormat="1" ht="15" customHeight="1" x14ac:dyDescent="0.25">
      <c r="A45" s="9">
        <f t="shared" si="1"/>
        <v>31</v>
      </c>
      <c r="B45" s="10">
        <v>45170</v>
      </c>
      <c r="C45" s="10">
        <v>45199</v>
      </c>
      <c r="D45" s="12" t="s">
        <v>295</v>
      </c>
      <c r="E45" s="11">
        <v>45209</v>
      </c>
      <c r="F45" s="12" t="s">
        <v>343</v>
      </c>
      <c r="G45" s="10">
        <v>44879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35121</v>
      </c>
      <c r="R45" s="23"/>
      <c r="S45" s="14">
        <v>13568.516</v>
      </c>
      <c r="T45" s="14">
        <v>11901.962</v>
      </c>
      <c r="U45" s="14">
        <v>12527.811</v>
      </c>
      <c r="V45" s="24">
        <v>20.68</v>
      </c>
      <c r="W45" s="24">
        <v>73.3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12066.021000000001</v>
      </c>
      <c r="BD45" s="14">
        <v>0</v>
      </c>
      <c r="BE45" s="20">
        <v>12066.021000000001</v>
      </c>
      <c r="BF45" s="20">
        <v>12066.454</v>
      </c>
      <c r="BG45" s="20">
        <v>0.45400000000000001</v>
      </c>
      <c r="BH45" s="18">
        <v>12066</v>
      </c>
      <c r="BI45" s="17" t="s">
        <v>44</v>
      </c>
      <c r="BJ45" s="15">
        <v>12066</v>
      </c>
      <c r="BK45" s="12" t="s">
        <v>1782</v>
      </c>
      <c r="BL45" s="12" t="s">
        <v>1783</v>
      </c>
      <c r="BM45" s="10">
        <v>45565</v>
      </c>
      <c r="BN45" s="11" t="s">
        <v>495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8">
        <v>12066</v>
      </c>
      <c r="CL45" s="12" t="s">
        <v>1782</v>
      </c>
      <c r="CM45" s="12" t="s">
        <v>1784</v>
      </c>
      <c r="CN45" s="10">
        <v>45565</v>
      </c>
      <c r="CO45" s="11" t="s">
        <v>495</v>
      </c>
    </row>
    <row r="46" spans="1:93" s="19" customFormat="1" ht="15" customHeight="1" x14ac:dyDescent="0.25">
      <c r="A46" s="9">
        <f t="shared" si="1"/>
        <v>32</v>
      </c>
      <c r="B46" s="10">
        <v>45170</v>
      </c>
      <c r="C46" s="10">
        <v>45199</v>
      </c>
      <c r="D46" s="12" t="s">
        <v>296</v>
      </c>
      <c r="E46" s="11">
        <v>45209</v>
      </c>
      <c r="F46" s="12" t="s">
        <v>344</v>
      </c>
      <c r="G46" s="10">
        <v>44879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11469</v>
      </c>
      <c r="S46" s="14">
        <v>38018</v>
      </c>
      <c r="T46" s="14">
        <v>38018</v>
      </c>
      <c r="U46" s="14">
        <v>12049.485000000001</v>
      </c>
      <c r="V46" s="24"/>
      <c r="W46" s="24"/>
      <c r="X46" s="11"/>
      <c r="Y46" s="11"/>
      <c r="Z46" s="11"/>
      <c r="AA46" s="11">
        <v>22251</v>
      </c>
      <c r="AB46" s="11" t="s">
        <v>1132</v>
      </c>
      <c r="AC46" s="11" t="s">
        <v>808</v>
      </c>
      <c r="AD46" s="11">
        <v>22392</v>
      </c>
      <c r="AE46" s="11" t="s">
        <v>1785</v>
      </c>
      <c r="AF46" s="11" t="s">
        <v>1133</v>
      </c>
      <c r="AG46" s="11">
        <v>22543</v>
      </c>
      <c r="AH46" s="11" t="s">
        <v>1128</v>
      </c>
      <c r="AI46" s="11" t="s">
        <v>806</v>
      </c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5862.01</v>
      </c>
      <c r="BD46" s="14">
        <v>0</v>
      </c>
      <c r="BE46" s="20">
        <v>5862.01</v>
      </c>
      <c r="BF46" s="20">
        <v>5862.8339999999998</v>
      </c>
      <c r="BG46" s="20">
        <v>0.83399999999999996</v>
      </c>
      <c r="BH46" s="18">
        <v>5862</v>
      </c>
      <c r="BI46" s="17" t="s">
        <v>44</v>
      </c>
      <c r="BJ46" s="18">
        <v>5862</v>
      </c>
      <c r="BK46" s="12" t="s">
        <v>1786</v>
      </c>
      <c r="BL46" s="12" t="s">
        <v>1787</v>
      </c>
      <c r="BM46" s="10">
        <v>45565</v>
      </c>
      <c r="BN46" s="11" t="s">
        <v>495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5862</v>
      </c>
      <c r="CL46" s="12" t="s">
        <v>1786</v>
      </c>
      <c r="CM46" s="12" t="s">
        <v>1787</v>
      </c>
      <c r="CN46" s="10">
        <v>45565</v>
      </c>
      <c r="CO46" s="11" t="s">
        <v>495</v>
      </c>
    </row>
    <row r="47" spans="1:93" s="19" customFormat="1" ht="15" customHeight="1" x14ac:dyDescent="0.25">
      <c r="A47" s="9">
        <f t="shared" si="1"/>
        <v>33</v>
      </c>
      <c r="B47" s="10">
        <v>45170</v>
      </c>
      <c r="C47" s="10">
        <v>45199</v>
      </c>
      <c r="D47" s="12" t="s">
        <v>297</v>
      </c>
      <c r="E47" s="11">
        <v>45210</v>
      </c>
      <c r="F47" s="12" t="s">
        <v>345</v>
      </c>
      <c r="G47" s="10">
        <v>44879</v>
      </c>
      <c r="H47" s="12" t="s">
        <v>644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>
        <v>14943</v>
      </c>
      <c r="S47" s="14">
        <v>28411.983</v>
      </c>
      <c r="T47" s="14">
        <v>18881.976999999999</v>
      </c>
      <c r="U47" s="14">
        <v>14921.973</v>
      </c>
      <c r="V47" s="24"/>
      <c r="W47" s="24"/>
      <c r="X47" s="11"/>
      <c r="Y47" s="11" t="s">
        <v>1788</v>
      </c>
      <c r="Z47" s="11" t="s">
        <v>1789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11777.084999999999</v>
      </c>
      <c r="BD47" s="14">
        <v>0</v>
      </c>
      <c r="BE47" s="20">
        <v>9557.3860000000004</v>
      </c>
      <c r="BF47" s="20">
        <v>9557.7620000000006</v>
      </c>
      <c r="BG47" s="20">
        <v>0.76200000000000001</v>
      </c>
      <c r="BH47" s="18">
        <v>9557</v>
      </c>
      <c r="BI47" s="17" t="s">
        <v>44</v>
      </c>
      <c r="BJ47" s="15">
        <v>9557</v>
      </c>
      <c r="BK47" s="12" t="s">
        <v>1790</v>
      </c>
      <c r="BL47" s="12" t="s">
        <v>1791</v>
      </c>
      <c r="BM47" s="10">
        <v>45565</v>
      </c>
      <c r="BN47" s="11" t="s">
        <v>495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195</v>
      </c>
      <c r="CA47" s="20">
        <v>2219.6990000000001</v>
      </c>
      <c r="CB47" s="20">
        <v>2219.7860000000001</v>
      </c>
      <c r="CC47" s="20">
        <v>0.78600000000000003</v>
      </c>
      <c r="CD47" s="18">
        <v>2219</v>
      </c>
      <c r="CE47" s="11" t="s">
        <v>44</v>
      </c>
      <c r="CF47" s="23">
        <v>2219</v>
      </c>
      <c r="CG47" s="12" t="s">
        <v>1792</v>
      </c>
      <c r="CH47" s="12" t="s">
        <v>1793</v>
      </c>
      <c r="CI47" s="10">
        <v>45565</v>
      </c>
      <c r="CJ47" s="11" t="s">
        <v>495</v>
      </c>
      <c r="CK47" s="23">
        <v>11776</v>
      </c>
      <c r="CL47" s="12" t="s">
        <v>1790</v>
      </c>
      <c r="CM47" s="12" t="s">
        <v>1793</v>
      </c>
      <c r="CN47" s="10">
        <v>45565</v>
      </c>
      <c r="CO47" s="11" t="s">
        <v>495</v>
      </c>
    </row>
    <row r="48" spans="1:93" s="19" customFormat="1" ht="15" customHeight="1" x14ac:dyDescent="0.25">
      <c r="A48" s="9">
        <f t="shared" si="1"/>
        <v>34</v>
      </c>
      <c r="B48" s="10">
        <v>45170</v>
      </c>
      <c r="C48" s="10">
        <v>45199</v>
      </c>
      <c r="D48" s="12" t="s">
        <v>298</v>
      </c>
      <c r="E48" s="11">
        <v>45210</v>
      </c>
      <c r="F48" s="12" t="s">
        <v>346</v>
      </c>
      <c r="G48" s="10">
        <v>44879</v>
      </c>
      <c r="H48" s="12" t="s">
        <v>308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>
        <v>18517</v>
      </c>
      <c r="S48" s="14">
        <v>28052.581999999999</v>
      </c>
      <c r="T48" s="14">
        <v>20495.587</v>
      </c>
      <c r="U48" s="14">
        <v>17532.768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 t="s">
        <v>1794</v>
      </c>
      <c r="AO48" s="11" t="s">
        <v>818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13894.218999999999</v>
      </c>
      <c r="BD48" s="14">
        <v>0</v>
      </c>
      <c r="BE48" s="20">
        <v>13166.870999999999</v>
      </c>
      <c r="BF48" s="20">
        <v>13167.69</v>
      </c>
      <c r="BG48" s="20">
        <v>0.69</v>
      </c>
      <c r="BH48" s="18">
        <v>13167</v>
      </c>
      <c r="BI48" s="17" t="s">
        <v>44</v>
      </c>
      <c r="BJ48" s="15">
        <v>13167</v>
      </c>
      <c r="BK48" s="12" t="s">
        <v>1795</v>
      </c>
      <c r="BL48" s="12" t="s">
        <v>1796</v>
      </c>
      <c r="BM48" s="10">
        <v>45565</v>
      </c>
      <c r="BN48" s="11" t="s">
        <v>495</v>
      </c>
      <c r="BO48" s="16" t="s">
        <v>192</v>
      </c>
      <c r="BP48" s="20">
        <v>574.85199999999998</v>
      </c>
      <c r="BQ48" s="20">
        <v>575.05499999999995</v>
      </c>
      <c r="BR48" s="20">
        <v>5.5E-2</v>
      </c>
      <c r="BS48" s="18">
        <v>575</v>
      </c>
      <c r="BT48" s="17" t="s">
        <v>44</v>
      </c>
      <c r="BU48" s="15">
        <v>575</v>
      </c>
      <c r="BV48" s="12" t="s">
        <v>1797</v>
      </c>
      <c r="BW48" s="12" t="s">
        <v>1798</v>
      </c>
      <c r="BX48" s="10">
        <v>45565</v>
      </c>
      <c r="BY48" s="11" t="s">
        <v>495</v>
      </c>
      <c r="BZ48" s="11" t="s">
        <v>197</v>
      </c>
      <c r="CA48" s="20">
        <v>152.49600000000001</v>
      </c>
      <c r="CB48" s="20">
        <v>152.61500000000001</v>
      </c>
      <c r="CC48" s="20">
        <v>0.61499999999999999</v>
      </c>
      <c r="CD48" s="18">
        <v>152</v>
      </c>
      <c r="CE48" s="17" t="s">
        <v>44</v>
      </c>
      <c r="CF48" s="23">
        <v>152</v>
      </c>
      <c r="CG48" s="12" t="s">
        <v>1799</v>
      </c>
      <c r="CH48" s="12" t="s">
        <v>1800</v>
      </c>
      <c r="CI48" s="10">
        <v>45565</v>
      </c>
      <c r="CJ48" s="11" t="s">
        <v>495</v>
      </c>
      <c r="CK48" s="23">
        <v>13894</v>
      </c>
      <c r="CL48" s="12" t="s">
        <v>1795</v>
      </c>
      <c r="CM48" s="12" t="s">
        <v>1800</v>
      </c>
      <c r="CN48" s="10">
        <v>45565</v>
      </c>
      <c r="CO48" s="11" t="s">
        <v>495</v>
      </c>
    </row>
    <row r="49" spans="1:93" s="8" customFormat="1" ht="15" customHeight="1" x14ac:dyDescent="0.25">
      <c r="A49" s="117">
        <f t="shared" si="1"/>
        <v>35</v>
      </c>
      <c r="B49" s="118"/>
      <c r="C49" s="118"/>
      <c r="D49" s="119" t="s">
        <v>299</v>
      </c>
      <c r="E49" s="120" t="s">
        <v>44</v>
      </c>
      <c r="F49" s="119" t="s">
        <v>347</v>
      </c>
      <c r="G49" s="118">
        <v>44879</v>
      </c>
      <c r="H49" s="119" t="s">
        <v>125</v>
      </c>
      <c r="I49" s="121">
        <v>813109388</v>
      </c>
      <c r="J49" s="119" t="s">
        <v>111</v>
      </c>
      <c r="K49" s="119" t="s">
        <v>112</v>
      </c>
      <c r="L49" s="119" t="s">
        <v>113</v>
      </c>
      <c r="M49" s="119" t="s">
        <v>111</v>
      </c>
      <c r="N49" s="119" t="s">
        <v>112</v>
      </c>
      <c r="O49" s="119" t="s">
        <v>65</v>
      </c>
      <c r="P49" s="122">
        <v>125</v>
      </c>
      <c r="Q49" s="123"/>
      <c r="R49" s="124"/>
      <c r="S49" s="122"/>
      <c r="T49" s="122"/>
      <c r="U49" s="127"/>
      <c r="V49" s="125"/>
      <c r="W49" s="125"/>
      <c r="X49" s="126"/>
      <c r="Y49" s="126"/>
      <c r="Z49" s="126"/>
      <c r="AA49" s="126">
        <v>24138</v>
      </c>
      <c r="AB49" s="126"/>
      <c r="AC49" s="126"/>
      <c r="AD49" s="126">
        <v>24138</v>
      </c>
      <c r="AE49" s="126"/>
      <c r="AF49" s="126"/>
      <c r="AG49" s="126"/>
      <c r="AH49" s="126"/>
      <c r="AI49" s="126"/>
      <c r="AJ49" s="126">
        <v>27060</v>
      </c>
      <c r="AK49" s="126"/>
      <c r="AL49" s="126"/>
      <c r="AM49" s="126">
        <v>27269</v>
      </c>
      <c r="AN49" s="126"/>
      <c r="AO49" s="126"/>
      <c r="AP49" s="126">
        <v>27269</v>
      </c>
      <c r="AQ49" s="126"/>
      <c r="AR49" s="126"/>
      <c r="AS49" s="126">
        <v>27269</v>
      </c>
      <c r="AT49" s="126"/>
      <c r="AU49" s="126"/>
      <c r="AV49" s="126">
        <v>27269</v>
      </c>
      <c r="AW49" s="126"/>
      <c r="AX49" s="126"/>
      <c r="AY49" s="126"/>
      <c r="AZ49" s="126" t="s">
        <v>44</v>
      </c>
      <c r="BA49" s="126" t="s">
        <v>44</v>
      </c>
      <c r="BB49" s="126" t="s">
        <v>44</v>
      </c>
      <c r="BC49" s="122"/>
      <c r="BD49" s="122"/>
      <c r="BE49" s="122"/>
      <c r="BF49" s="127"/>
      <c r="BG49" s="127"/>
      <c r="BH49" s="128"/>
      <c r="BI49" s="129"/>
      <c r="BJ49" s="128">
        <v>0</v>
      </c>
      <c r="BK49" s="119" t="s">
        <v>440</v>
      </c>
      <c r="BL49" s="119" t="s">
        <v>440</v>
      </c>
      <c r="BM49" s="118"/>
      <c r="BN49" s="126"/>
      <c r="BO49" s="128" t="s">
        <v>44</v>
      </c>
      <c r="BP49" s="127"/>
      <c r="BQ49" s="127"/>
      <c r="BR49" s="127"/>
      <c r="BS49" s="128"/>
      <c r="BT49" s="129"/>
      <c r="BU49" s="124">
        <v>0</v>
      </c>
      <c r="BV49" s="119" t="s">
        <v>44</v>
      </c>
      <c r="BW49" s="119" t="s">
        <v>44</v>
      </c>
      <c r="BX49" s="126"/>
      <c r="BY49" s="126"/>
      <c r="BZ49" s="126" t="s">
        <v>659</v>
      </c>
      <c r="CA49" s="127"/>
      <c r="CB49" s="127"/>
      <c r="CC49" s="127"/>
      <c r="CD49" s="128"/>
      <c r="CE49" s="129"/>
      <c r="CF49" s="124">
        <v>0</v>
      </c>
      <c r="CG49" s="119" t="s">
        <v>440</v>
      </c>
      <c r="CH49" s="119" t="s">
        <v>440</v>
      </c>
      <c r="CI49" s="118"/>
      <c r="CJ49" s="126"/>
      <c r="CK49" s="128">
        <v>0</v>
      </c>
      <c r="CL49" s="119" t="s">
        <v>440</v>
      </c>
      <c r="CM49" s="119" t="s">
        <v>440</v>
      </c>
      <c r="CN49" s="118"/>
      <c r="CO49" s="126"/>
    </row>
    <row r="50" spans="1:93" s="8" customFormat="1" ht="15" customHeight="1" x14ac:dyDescent="0.25">
      <c r="A50" s="9">
        <f t="shared" si="1"/>
        <v>36</v>
      </c>
      <c r="B50" s="10">
        <v>45170</v>
      </c>
      <c r="C50" s="10">
        <v>45199</v>
      </c>
      <c r="D50" s="12" t="s">
        <v>300</v>
      </c>
      <c r="E50" s="11">
        <v>45212</v>
      </c>
      <c r="F50" s="12" t="s">
        <v>349</v>
      </c>
      <c r="G50" s="10">
        <v>44879</v>
      </c>
      <c r="H50" s="12" t="s">
        <v>186</v>
      </c>
      <c r="I50" s="13">
        <v>200532770</v>
      </c>
      <c r="J50" s="12" t="s">
        <v>187</v>
      </c>
      <c r="K50" s="12" t="s">
        <v>188</v>
      </c>
      <c r="L50" s="12" t="s">
        <v>189</v>
      </c>
      <c r="M50" s="12" t="s">
        <v>187</v>
      </c>
      <c r="N50" s="12" t="s">
        <v>188</v>
      </c>
      <c r="O50" s="12" t="s">
        <v>65</v>
      </c>
      <c r="P50" s="14">
        <v>6</v>
      </c>
      <c r="Q50" s="15"/>
      <c r="R50" s="23">
        <v>20027</v>
      </c>
      <c r="S50" s="14">
        <v>8048</v>
      </c>
      <c r="T50" s="14">
        <v>8454</v>
      </c>
      <c r="U50" s="20">
        <v>782.06200000000001</v>
      </c>
      <c r="V50" s="24"/>
      <c r="W50" s="24"/>
      <c r="X50" s="11"/>
      <c r="Y50" s="11" t="s">
        <v>973</v>
      </c>
      <c r="Z50" s="11" t="s">
        <v>1801</v>
      </c>
      <c r="AA50" s="11">
        <v>37316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 t="s">
        <v>44</v>
      </c>
      <c r="BA50" s="11" t="s">
        <v>44</v>
      </c>
      <c r="BB50" s="11" t="s">
        <v>44</v>
      </c>
      <c r="BC50" s="14">
        <v>20.167000000000002</v>
      </c>
      <c r="BD50" s="14">
        <v>0</v>
      </c>
      <c r="BE50" s="20" t="s">
        <v>44</v>
      </c>
      <c r="BF50" s="20" t="s">
        <v>44</v>
      </c>
      <c r="BG50" s="20" t="s">
        <v>44</v>
      </c>
      <c r="BH50" s="18" t="s">
        <v>44</v>
      </c>
      <c r="BI50" s="17" t="s">
        <v>44</v>
      </c>
      <c r="BJ50" s="18">
        <v>0</v>
      </c>
      <c r="BK50" s="18" t="s">
        <v>44</v>
      </c>
      <c r="BL50" s="18" t="s">
        <v>44</v>
      </c>
      <c r="BM50" s="11" t="s">
        <v>44</v>
      </c>
      <c r="BN50" s="11" t="s">
        <v>44</v>
      </c>
      <c r="BO50" s="16" t="s">
        <v>192</v>
      </c>
      <c r="BP50" s="20">
        <v>20.167000000000002</v>
      </c>
      <c r="BQ50" s="20">
        <v>21.004000000000001</v>
      </c>
      <c r="BR50" s="20">
        <v>4.0000000000000001E-3</v>
      </c>
      <c r="BS50" s="18">
        <v>21</v>
      </c>
      <c r="BT50" s="17" t="s">
        <v>44</v>
      </c>
      <c r="BU50" s="15">
        <v>21</v>
      </c>
      <c r="BV50" s="18" t="s">
        <v>1802</v>
      </c>
      <c r="BW50" s="18" t="s">
        <v>1803</v>
      </c>
      <c r="BX50" s="10">
        <v>45565</v>
      </c>
      <c r="BY50" s="11" t="s">
        <v>495</v>
      </c>
      <c r="BZ50" s="11" t="s">
        <v>44</v>
      </c>
      <c r="CA50" s="11" t="s">
        <v>44</v>
      </c>
      <c r="CB50" s="11" t="s">
        <v>44</v>
      </c>
      <c r="CC50" s="11" t="s">
        <v>44</v>
      </c>
      <c r="CD50" s="11" t="s">
        <v>44</v>
      </c>
      <c r="CE50" s="11" t="s">
        <v>44</v>
      </c>
      <c r="CF50" s="23">
        <v>0</v>
      </c>
      <c r="CG50" s="11" t="s">
        <v>44</v>
      </c>
      <c r="CH50" s="11" t="s">
        <v>44</v>
      </c>
      <c r="CI50" s="11" t="s">
        <v>44</v>
      </c>
      <c r="CJ50" s="11" t="s">
        <v>44</v>
      </c>
      <c r="CK50" s="15">
        <v>21</v>
      </c>
      <c r="CL50" s="18" t="s">
        <v>1802</v>
      </c>
      <c r="CM50" s="18" t="s">
        <v>1803</v>
      </c>
      <c r="CN50" s="10">
        <v>45565</v>
      </c>
      <c r="CO50" s="11" t="s">
        <v>495</v>
      </c>
    </row>
    <row r="51" spans="1:93" s="19" customFormat="1" ht="15" customHeight="1" x14ac:dyDescent="0.25">
      <c r="A51" s="9">
        <f t="shared" si="1"/>
        <v>37</v>
      </c>
      <c r="B51" s="10">
        <v>45170</v>
      </c>
      <c r="C51" s="10">
        <v>45199</v>
      </c>
      <c r="D51" s="12" t="s">
        <v>301</v>
      </c>
      <c r="E51" s="11">
        <v>45209</v>
      </c>
      <c r="F51" s="12" t="s">
        <v>351</v>
      </c>
      <c r="G51" s="10">
        <v>44879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10322</v>
      </c>
      <c r="S51" s="14">
        <v>42057</v>
      </c>
      <c r="T51" s="14">
        <v>42057</v>
      </c>
      <c r="U51" s="14">
        <v>20828.842000000001</v>
      </c>
      <c r="V51" s="24"/>
      <c r="W51" s="24"/>
      <c r="X51" s="11"/>
      <c r="Y51" s="11" t="s">
        <v>1804</v>
      </c>
      <c r="Z51" s="11" t="s">
        <v>1805</v>
      </c>
      <c r="AA51" s="11">
        <v>27011</v>
      </c>
      <c r="AB51" s="11" t="s">
        <v>1806</v>
      </c>
      <c r="AC51" s="11" t="s">
        <v>1807</v>
      </c>
      <c r="AD51" s="11">
        <v>27304</v>
      </c>
      <c r="AE51" s="11" t="s">
        <v>1808</v>
      </c>
      <c r="AF51" s="11" t="s">
        <v>1809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17925.003000000001</v>
      </c>
      <c r="BD51" s="14">
        <v>0</v>
      </c>
      <c r="BE51" s="20">
        <v>17925.003000000001</v>
      </c>
      <c r="BF51" s="20">
        <v>17925.182000000001</v>
      </c>
      <c r="BG51" s="20">
        <v>0.182</v>
      </c>
      <c r="BH51" s="18">
        <v>17925</v>
      </c>
      <c r="BI51" s="17" t="s">
        <v>44</v>
      </c>
      <c r="BJ51" s="18">
        <v>17925</v>
      </c>
      <c r="BK51" s="18" t="s">
        <v>1810</v>
      </c>
      <c r="BL51" s="18" t="s">
        <v>1811</v>
      </c>
      <c r="BM51" s="10">
        <v>45565</v>
      </c>
      <c r="BN51" s="11" t="s">
        <v>495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17925</v>
      </c>
      <c r="CL51" s="18" t="s">
        <v>1810</v>
      </c>
      <c r="CM51" s="18" t="s">
        <v>1811</v>
      </c>
      <c r="CN51" s="10">
        <v>45565</v>
      </c>
      <c r="CO51" s="11" t="s">
        <v>495</v>
      </c>
    </row>
  </sheetData>
  <autoFilter ref="A8:BZ8"/>
  <mergeCells count="150"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</mergeCells>
  <pageMargins left="0.7" right="0.7" top="0.75" bottom="0.75" header="0.3" footer="0.3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73" t="s">
        <v>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74" t="s">
        <v>1812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54" t="s">
        <v>185</v>
      </c>
      <c r="B3" s="257" t="s">
        <v>18</v>
      </c>
      <c r="C3" s="258"/>
      <c r="D3" s="263" t="s">
        <v>0</v>
      </c>
      <c r="E3" s="264"/>
      <c r="F3" s="257" t="s">
        <v>17</v>
      </c>
      <c r="G3" s="258"/>
      <c r="H3" s="235" t="s">
        <v>253</v>
      </c>
      <c r="I3" s="250"/>
      <c r="J3" s="250"/>
      <c r="K3" s="236"/>
      <c r="L3" s="251" t="s">
        <v>21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3"/>
      <c r="AZ3" s="251" t="s">
        <v>1</v>
      </c>
      <c r="BA3" s="252"/>
      <c r="BB3" s="253"/>
      <c r="BC3" s="226" t="s">
        <v>16</v>
      </c>
      <c r="BD3" s="226" t="s">
        <v>220</v>
      </c>
      <c r="BE3" s="270" t="s">
        <v>118</v>
      </c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2"/>
      <c r="CK3" s="237" t="s">
        <v>247</v>
      </c>
      <c r="CL3" s="238"/>
      <c r="CM3" s="238"/>
      <c r="CN3" s="238"/>
      <c r="CO3" s="239"/>
    </row>
    <row r="4" spans="1:93" ht="25.5" customHeight="1" x14ac:dyDescent="0.25">
      <c r="A4" s="255"/>
      <c r="B4" s="259"/>
      <c r="C4" s="260"/>
      <c r="D4" s="265"/>
      <c r="E4" s="266"/>
      <c r="F4" s="259"/>
      <c r="G4" s="260"/>
      <c r="H4" s="231" t="s">
        <v>4</v>
      </c>
      <c r="I4" s="231" t="s">
        <v>5</v>
      </c>
      <c r="J4" s="240" t="s">
        <v>6</v>
      </c>
      <c r="K4" s="241"/>
      <c r="L4" s="231" t="s">
        <v>4</v>
      </c>
      <c r="M4" s="240" t="s">
        <v>7</v>
      </c>
      <c r="N4" s="241"/>
      <c r="O4" s="240" t="s">
        <v>22</v>
      </c>
      <c r="P4" s="246" t="s">
        <v>43</v>
      </c>
      <c r="Q4" s="240" t="s">
        <v>23</v>
      </c>
      <c r="R4" s="241"/>
      <c r="S4" s="235" t="s">
        <v>26</v>
      </c>
      <c r="T4" s="236"/>
      <c r="U4" s="197" t="s">
        <v>30</v>
      </c>
      <c r="V4" s="249" t="s">
        <v>29</v>
      </c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36"/>
      <c r="AZ4" s="231" t="s">
        <v>39</v>
      </c>
      <c r="BA4" s="231" t="s">
        <v>40</v>
      </c>
      <c r="BB4" s="231" t="s">
        <v>41</v>
      </c>
      <c r="BC4" s="269"/>
      <c r="BD4" s="269"/>
      <c r="BE4" s="251" t="s">
        <v>154</v>
      </c>
      <c r="BF4" s="252"/>
      <c r="BG4" s="252"/>
      <c r="BH4" s="252"/>
      <c r="BI4" s="252"/>
      <c r="BJ4" s="252"/>
      <c r="BK4" s="252"/>
      <c r="BL4" s="252"/>
      <c r="BM4" s="252"/>
      <c r="BN4" s="253"/>
      <c r="BO4" s="251" t="s">
        <v>155</v>
      </c>
      <c r="BP4" s="252"/>
      <c r="BQ4" s="252"/>
      <c r="BR4" s="252"/>
      <c r="BS4" s="252"/>
      <c r="BT4" s="252"/>
      <c r="BU4" s="252"/>
      <c r="BV4" s="252"/>
      <c r="BW4" s="252"/>
      <c r="BX4" s="252"/>
      <c r="BY4" s="253"/>
      <c r="BZ4" s="251" t="s">
        <v>254</v>
      </c>
      <c r="CA4" s="252"/>
      <c r="CB4" s="252"/>
      <c r="CC4" s="252"/>
      <c r="CD4" s="252"/>
      <c r="CE4" s="252"/>
      <c r="CF4" s="252"/>
      <c r="CG4" s="252"/>
      <c r="CH4" s="252"/>
      <c r="CI4" s="252"/>
      <c r="CJ4" s="253"/>
      <c r="CK4" s="237" t="s">
        <v>196</v>
      </c>
      <c r="CL4" s="238"/>
      <c r="CM4" s="238"/>
      <c r="CN4" s="238"/>
      <c r="CO4" s="239"/>
    </row>
    <row r="5" spans="1:93" ht="38.25" customHeight="1" x14ac:dyDescent="0.25">
      <c r="A5" s="255"/>
      <c r="B5" s="259"/>
      <c r="C5" s="260"/>
      <c r="D5" s="265"/>
      <c r="E5" s="266"/>
      <c r="F5" s="259"/>
      <c r="G5" s="260"/>
      <c r="H5" s="233"/>
      <c r="I5" s="233"/>
      <c r="J5" s="242"/>
      <c r="K5" s="243"/>
      <c r="L5" s="233"/>
      <c r="M5" s="242"/>
      <c r="N5" s="243"/>
      <c r="O5" s="242"/>
      <c r="P5" s="247"/>
      <c r="Q5" s="242"/>
      <c r="R5" s="243"/>
      <c r="S5" s="231" t="s">
        <v>27</v>
      </c>
      <c r="T5" s="231" t="s">
        <v>28</v>
      </c>
      <c r="U5" s="231" t="s">
        <v>31</v>
      </c>
      <c r="V5" s="235" t="s">
        <v>32</v>
      </c>
      <c r="W5" s="250"/>
      <c r="X5" s="236"/>
      <c r="Y5" s="235" t="s">
        <v>210</v>
      </c>
      <c r="Z5" s="250"/>
      <c r="AA5" s="236"/>
      <c r="AB5" s="235" t="s">
        <v>211</v>
      </c>
      <c r="AC5" s="250"/>
      <c r="AD5" s="236"/>
      <c r="AE5" s="235" t="s">
        <v>212</v>
      </c>
      <c r="AF5" s="250"/>
      <c r="AG5" s="236"/>
      <c r="AH5" s="235" t="s">
        <v>213</v>
      </c>
      <c r="AI5" s="250"/>
      <c r="AJ5" s="236"/>
      <c r="AK5" s="235" t="s">
        <v>214</v>
      </c>
      <c r="AL5" s="250"/>
      <c r="AM5" s="236"/>
      <c r="AN5" s="235" t="s">
        <v>215</v>
      </c>
      <c r="AO5" s="250"/>
      <c r="AP5" s="236"/>
      <c r="AQ5" s="235" t="s">
        <v>216</v>
      </c>
      <c r="AR5" s="250"/>
      <c r="AS5" s="236"/>
      <c r="AT5" s="235" t="s">
        <v>217</v>
      </c>
      <c r="AU5" s="250"/>
      <c r="AV5" s="236"/>
      <c r="AW5" s="235" t="s">
        <v>218</v>
      </c>
      <c r="AX5" s="250"/>
      <c r="AY5" s="236"/>
      <c r="AZ5" s="233"/>
      <c r="BA5" s="233"/>
      <c r="BB5" s="233"/>
      <c r="BC5" s="269"/>
      <c r="BD5" s="269"/>
      <c r="BE5" s="231" t="s">
        <v>255</v>
      </c>
      <c r="BF5" s="233" t="s">
        <v>120</v>
      </c>
      <c r="BG5" s="234" t="s">
        <v>119</v>
      </c>
      <c r="BH5" s="234" t="s">
        <v>251</v>
      </c>
      <c r="BI5" s="234" t="s">
        <v>124</v>
      </c>
      <c r="BJ5" s="231" t="s">
        <v>248</v>
      </c>
      <c r="BK5" s="235" t="s">
        <v>38</v>
      </c>
      <c r="BL5" s="236"/>
      <c r="BM5" s="234" t="s">
        <v>183</v>
      </c>
      <c r="BN5" s="234" t="s">
        <v>184</v>
      </c>
      <c r="BO5" s="231" t="s">
        <v>190</v>
      </c>
      <c r="BP5" s="231" t="s">
        <v>158</v>
      </c>
      <c r="BQ5" s="233" t="s">
        <v>120</v>
      </c>
      <c r="BR5" s="234" t="s">
        <v>119</v>
      </c>
      <c r="BS5" s="234" t="s">
        <v>251</v>
      </c>
      <c r="BT5" s="234" t="s">
        <v>124</v>
      </c>
      <c r="BU5" s="231" t="s">
        <v>248</v>
      </c>
      <c r="BV5" s="235" t="s">
        <v>38</v>
      </c>
      <c r="BW5" s="236"/>
      <c r="BX5" s="234" t="s">
        <v>183</v>
      </c>
      <c r="BY5" s="234" t="s">
        <v>184</v>
      </c>
      <c r="BZ5" s="231" t="s">
        <v>256</v>
      </c>
      <c r="CA5" s="231" t="s">
        <v>257</v>
      </c>
      <c r="CB5" s="233" t="s">
        <v>120</v>
      </c>
      <c r="CC5" s="234" t="s">
        <v>119</v>
      </c>
      <c r="CD5" s="231" t="s">
        <v>249</v>
      </c>
      <c r="CE5" s="234" t="s">
        <v>124</v>
      </c>
      <c r="CF5" s="231" t="s">
        <v>248</v>
      </c>
      <c r="CG5" s="235" t="s">
        <v>258</v>
      </c>
      <c r="CH5" s="236"/>
      <c r="CI5" s="234" t="s">
        <v>183</v>
      </c>
      <c r="CJ5" s="234" t="s">
        <v>184</v>
      </c>
      <c r="CK5" s="226" t="s">
        <v>159</v>
      </c>
      <c r="CL5" s="228" t="s">
        <v>38</v>
      </c>
      <c r="CM5" s="229"/>
      <c r="CN5" s="230" t="s">
        <v>160</v>
      </c>
      <c r="CO5" s="230" t="s">
        <v>161</v>
      </c>
    </row>
    <row r="6" spans="1:93" ht="38.25" customHeight="1" x14ac:dyDescent="0.25">
      <c r="A6" s="256"/>
      <c r="B6" s="261"/>
      <c r="C6" s="262"/>
      <c r="D6" s="267"/>
      <c r="E6" s="268"/>
      <c r="F6" s="261"/>
      <c r="G6" s="262"/>
      <c r="H6" s="232"/>
      <c r="I6" s="232"/>
      <c r="J6" s="244"/>
      <c r="K6" s="245"/>
      <c r="L6" s="232"/>
      <c r="M6" s="244"/>
      <c r="N6" s="245"/>
      <c r="O6" s="244"/>
      <c r="P6" s="248"/>
      <c r="Q6" s="244"/>
      <c r="R6" s="245"/>
      <c r="S6" s="232"/>
      <c r="T6" s="232"/>
      <c r="U6" s="232"/>
      <c r="V6" s="195" t="s">
        <v>35</v>
      </c>
      <c r="W6" s="195" t="s">
        <v>36</v>
      </c>
      <c r="X6" s="195" t="s">
        <v>37</v>
      </c>
      <c r="Y6" s="195" t="s">
        <v>35</v>
      </c>
      <c r="Z6" s="195" t="s">
        <v>36</v>
      </c>
      <c r="AA6" s="195" t="s">
        <v>37</v>
      </c>
      <c r="AB6" s="195" t="s">
        <v>35</v>
      </c>
      <c r="AC6" s="195" t="s">
        <v>36</v>
      </c>
      <c r="AD6" s="195" t="s">
        <v>37</v>
      </c>
      <c r="AE6" s="195" t="s">
        <v>35</v>
      </c>
      <c r="AF6" s="195" t="s">
        <v>36</v>
      </c>
      <c r="AG6" s="195" t="s">
        <v>37</v>
      </c>
      <c r="AH6" s="195" t="s">
        <v>35</v>
      </c>
      <c r="AI6" s="195" t="s">
        <v>36</v>
      </c>
      <c r="AJ6" s="195" t="s">
        <v>37</v>
      </c>
      <c r="AK6" s="195" t="s">
        <v>35</v>
      </c>
      <c r="AL6" s="195" t="s">
        <v>36</v>
      </c>
      <c r="AM6" s="195" t="s">
        <v>37</v>
      </c>
      <c r="AN6" s="195" t="s">
        <v>35</v>
      </c>
      <c r="AO6" s="195" t="s">
        <v>36</v>
      </c>
      <c r="AP6" s="195" t="s">
        <v>37</v>
      </c>
      <c r="AQ6" s="195" t="s">
        <v>35</v>
      </c>
      <c r="AR6" s="195" t="s">
        <v>36</v>
      </c>
      <c r="AS6" s="195" t="s">
        <v>37</v>
      </c>
      <c r="AT6" s="195" t="s">
        <v>35</v>
      </c>
      <c r="AU6" s="195" t="s">
        <v>36</v>
      </c>
      <c r="AV6" s="195" t="s">
        <v>37</v>
      </c>
      <c r="AW6" s="195" t="s">
        <v>35</v>
      </c>
      <c r="AX6" s="195" t="s">
        <v>36</v>
      </c>
      <c r="AY6" s="195" t="s">
        <v>37</v>
      </c>
      <c r="AZ6" s="232"/>
      <c r="BA6" s="232"/>
      <c r="BB6" s="232"/>
      <c r="BC6" s="227"/>
      <c r="BD6" s="227"/>
      <c r="BE6" s="232"/>
      <c r="BF6" s="232"/>
      <c r="BG6" s="234"/>
      <c r="BH6" s="234"/>
      <c r="BI6" s="234"/>
      <c r="BJ6" s="232"/>
      <c r="BK6" s="193" t="s">
        <v>9</v>
      </c>
      <c r="BL6" s="193" t="s">
        <v>10</v>
      </c>
      <c r="BM6" s="234"/>
      <c r="BN6" s="234"/>
      <c r="BO6" s="232"/>
      <c r="BP6" s="232"/>
      <c r="BQ6" s="232"/>
      <c r="BR6" s="234"/>
      <c r="BS6" s="234"/>
      <c r="BT6" s="234"/>
      <c r="BU6" s="232"/>
      <c r="BV6" s="193" t="s">
        <v>9</v>
      </c>
      <c r="BW6" s="193" t="s">
        <v>10</v>
      </c>
      <c r="BX6" s="234"/>
      <c r="BY6" s="234"/>
      <c r="BZ6" s="232"/>
      <c r="CA6" s="232"/>
      <c r="CB6" s="232"/>
      <c r="CC6" s="234"/>
      <c r="CD6" s="232"/>
      <c r="CE6" s="234"/>
      <c r="CF6" s="232"/>
      <c r="CG6" s="193" t="s">
        <v>9</v>
      </c>
      <c r="CH6" s="193" t="s">
        <v>10</v>
      </c>
      <c r="CI6" s="234"/>
      <c r="CJ6" s="234"/>
      <c r="CK6" s="227"/>
      <c r="CL6" s="191" t="s">
        <v>9</v>
      </c>
      <c r="CM6" s="191" t="s">
        <v>10</v>
      </c>
      <c r="CN6" s="230"/>
      <c r="CO6" s="230"/>
    </row>
    <row r="7" spans="1:93" ht="15" customHeight="1" x14ac:dyDescent="0.25">
      <c r="A7" s="26" t="s">
        <v>34</v>
      </c>
      <c r="B7" s="191" t="s">
        <v>19</v>
      </c>
      <c r="C7" s="191" t="s">
        <v>20</v>
      </c>
      <c r="D7" s="191" t="s">
        <v>2</v>
      </c>
      <c r="E7" s="191" t="s">
        <v>3</v>
      </c>
      <c r="F7" s="191" t="s">
        <v>2</v>
      </c>
      <c r="G7" s="191" t="s">
        <v>3</v>
      </c>
      <c r="H7" s="29" t="s">
        <v>34</v>
      </c>
      <c r="I7" s="29" t="s">
        <v>34</v>
      </c>
      <c r="J7" s="30" t="s">
        <v>12</v>
      </c>
      <c r="K7" s="196" t="s">
        <v>13</v>
      </c>
      <c r="L7" s="29" t="s">
        <v>34</v>
      </c>
      <c r="M7" s="30" t="s">
        <v>12</v>
      </c>
      <c r="N7" s="196" t="s">
        <v>13</v>
      </c>
      <c r="O7" s="31" t="s">
        <v>34</v>
      </c>
      <c r="P7" s="194" t="s">
        <v>14</v>
      </c>
      <c r="Q7" s="194" t="s">
        <v>24</v>
      </c>
      <c r="R7" s="194" t="s">
        <v>25</v>
      </c>
      <c r="S7" s="194" t="s">
        <v>11</v>
      </c>
      <c r="T7" s="194" t="s">
        <v>11</v>
      </c>
      <c r="U7" s="195" t="s">
        <v>11</v>
      </c>
      <c r="V7" s="195" t="s">
        <v>33</v>
      </c>
      <c r="W7" s="195" t="s">
        <v>33</v>
      </c>
      <c r="X7" s="29" t="s">
        <v>34</v>
      </c>
      <c r="Y7" s="195" t="s">
        <v>33</v>
      </c>
      <c r="Z7" s="195" t="s">
        <v>33</v>
      </c>
      <c r="AA7" s="29" t="s">
        <v>34</v>
      </c>
      <c r="AB7" s="195" t="s">
        <v>33</v>
      </c>
      <c r="AC7" s="195" t="s">
        <v>33</v>
      </c>
      <c r="AD7" s="29" t="s">
        <v>34</v>
      </c>
      <c r="AE7" s="195" t="s">
        <v>33</v>
      </c>
      <c r="AF7" s="195" t="s">
        <v>33</v>
      </c>
      <c r="AG7" s="29" t="s">
        <v>34</v>
      </c>
      <c r="AH7" s="195" t="s">
        <v>33</v>
      </c>
      <c r="AI7" s="195" t="s">
        <v>33</v>
      </c>
      <c r="AJ7" s="29" t="s">
        <v>34</v>
      </c>
      <c r="AK7" s="195" t="s">
        <v>33</v>
      </c>
      <c r="AL7" s="195" t="s">
        <v>33</v>
      </c>
      <c r="AM7" s="29" t="s">
        <v>34</v>
      </c>
      <c r="AN7" s="195" t="s">
        <v>33</v>
      </c>
      <c r="AO7" s="195" t="s">
        <v>33</v>
      </c>
      <c r="AP7" s="29" t="s">
        <v>34</v>
      </c>
      <c r="AQ7" s="195" t="s">
        <v>33</v>
      </c>
      <c r="AR7" s="195" t="s">
        <v>33</v>
      </c>
      <c r="AS7" s="29" t="s">
        <v>34</v>
      </c>
      <c r="AT7" s="195" t="s">
        <v>33</v>
      </c>
      <c r="AU7" s="195" t="s">
        <v>33</v>
      </c>
      <c r="AV7" s="29" t="s">
        <v>34</v>
      </c>
      <c r="AW7" s="195" t="s">
        <v>33</v>
      </c>
      <c r="AX7" s="195" t="s">
        <v>33</v>
      </c>
      <c r="AY7" s="29" t="s">
        <v>34</v>
      </c>
      <c r="AZ7" s="29" t="s">
        <v>34</v>
      </c>
      <c r="BA7" s="195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95" t="s">
        <v>8</v>
      </c>
      <c r="BI7" s="29" t="s">
        <v>122</v>
      </c>
      <c r="BJ7" s="195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95" t="s">
        <v>8</v>
      </c>
      <c r="BT7" s="195" t="s">
        <v>122</v>
      </c>
      <c r="BU7" s="195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95" t="s">
        <v>8</v>
      </c>
      <c r="CE7" s="195" t="s">
        <v>122</v>
      </c>
      <c r="CF7" s="195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92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17">
        <f>1</f>
        <v>1</v>
      </c>
      <c r="B9" s="118"/>
      <c r="C9" s="118"/>
      <c r="D9" s="119" t="s">
        <v>259</v>
      </c>
      <c r="E9" s="120" t="s">
        <v>44</v>
      </c>
      <c r="F9" s="119" t="s">
        <v>309</v>
      </c>
      <c r="G9" s="118">
        <v>44865</v>
      </c>
      <c r="H9" s="119" t="s">
        <v>114</v>
      </c>
      <c r="I9" s="121">
        <v>125501290</v>
      </c>
      <c r="J9" s="119" t="s">
        <v>115</v>
      </c>
      <c r="K9" s="119" t="s">
        <v>116</v>
      </c>
      <c r="L9" s="119" t="s">
        <v>117</v>
      </c>
      <c r="M9" s="119" t="s">
        <v>115</v>
      </c>
      <c r="N9" s="119" t="s">
        <v>116</v>
      </c>
      <c r="O9" s="119" t="s">
        <v>91</v>
      </c>
      <c r="P9" s="122">
        <v>0.104</v>
      </c>
      <c r="Q9" s="123"/>
      <c r="R9" s="124"/>
      <c r="S9" s="122"/>
      <c r="T9" s="122"/>
      <c r="U9" s="122"/>
      <c r="V9" s="125"/>
      <c r="W9" s="125"/>
      <c r="X9" s="126"/>
      <c r="Y9" s="126"/>
      <c r="Z9" s="126"/>
      <c r="AA9" s="126">
        <v>39826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 t="s">
        <v>44</v>
      </c>
      <c r="BA9" s="126" t="s">
        <v>44</v>
      </c>
      <c r="BB9" s="126" t="s">
        <v>44</v>
      </c>
      <c r="BC9" s="122"/>
      <c r="BD9" s="122"/>
      <c r="BE9" s="127"/>
      <c r="BF9" s="127"/>
      <c r="BG9" s="127"/>
      <c r="BH9" s="128"/>
      <c r="BI9" s="129"/>
      <c r="BJ9" s="128">
        <v>0</v>
      </c>
      <c r="BK9" s="128"/>
      <c r="BL9" s="128"/>
      <c r="BM9" s="126"/>
      <c r="BN9" s="126"/>
      <c r="BO9" s="130" t="s">
        <v>123</v>
      </c>
      <c r="BP9" s="127"/>
      <c r="BQ9" s="127"/>
      <c r="BR9" s="127"/>
      <c r="BS9" s="128"/>
      <c r="BT9" s="129"/>
      <c r="BU9" s="128">
        <v>0</v>
      </c>
      <c r="BV9" s="128" t="s">
        <v>441</v>
      </c>
      <c r="BW9" s="128" t="s">
        <v>441</v>
      </c>
      <c r="BX9" s="118"/>
      <c r="BY9" s="126"/>
      <c r="BZ9" s="126"/>
      <c r="CA9" s="126"/>
      <c r="CB9" s="126"/>
      <c r="CC9" s="126"/>
      <c r="CD9" s="126"/>
      <c r="CE9" s="126"/>
      <c r="CF9" s="124">
        <v>0</v>
      </c>
      <c r="CG9" s="126"/>
      <c r="CH9" s="126"/>
      <c r="CI9" s="126"/>
      <c r="CJ9" s="126"/>
      <c r="CK9" s="128">
        <v>0</v>
      </c>
      <c r="CL9" s="128" t="s">
        <v>441</v>
      </c>
      <c r="CM9" s="128" t="s">
        <v>441</v>
      </c>
      <c r="CN9" s="118"/>
      <c r="CO9" s="126"/>
    </row>
    <row r="10" spans="1:93" s="8" customFormat="1" ht="15" customHeight="1" x14ac:dyDescent="0.25">
      <c r="A10" s="117">
        <f>A9+1</f>
        <v>2</v>
      </c>
      <c r="B10" s="118"/>
      <c r="C10" s="118"/>
      <c r="D10" s="119" t="s">
        <v>260</v>
      </c>
      <c r="E10" s="120" t="s">
        <v>44</v>
      </c>
      <c r="F10" s="119" t="s">
        <v>311</v>
      </c>
      <c r="G10" s="118">
        <v>44865</v>
      </c>
      <c r="H10" s="119" t="s">
        <v>165</v>
      </c>
      <c r="I10" s="121">
        <v>115744408</v>
      </c>
      <c r="J10" s="119" t="s">
        <v>68</v>
      </c>
      <c r="K10" s="119" t="s">
        <v>67</v>
      </c>
      <c r="L10" s="119" t="s">
        <v>166</v>
      </c>
      <c r="M10" s="119" t="s">
        <v>167</v>
      </c>
      <c r="N10" s="119" t="s">
        <v>168</v>
      </c>
      <c r="O10" s="119" t="s">
        <v>54</v>
      </c>
      <c r="P10" s="122">
        <v>0.495</v>
      </c>
      <c r="Q10" s="123"/>
      <c r="R10" s="124"/>
      <c r="S10" s="122"/>
      <c r="T10" s="122"/>
      <c r="U10" s="122"/>
      <c r="V10" s="125"/>
      <c r="W10" s="125"/>
      <c r="X10" s="126"/>
      <c r="Y10" s="126"/>
      <c r="Z10" s="126"/>
      <c r="AA10" s="126">
        <v>37298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 t="s">
        <v>44</v>
      </c>
      <c r="BA10" s="126" t="s">
        <v>44</v>
      </c>
      <c r="BB10" s="126" t="s">
        <v>44</v>
      </c>
      <c r="BC10" s="122"/>
      <c r="BD10" s="122"/>
      <c r="BE10" s="127"/>
      <c r="BF10" s="127"/>
      <c r="BG10" s="127"/>
      <c r="BH10" s="128"/>
      <c r="BI10" s="129"/>
      <c r="BJ10" s="128">
        <v>0</v>
      </c>
      <c r="BK10" s="128"/>
      <c r="BL10" s="128"/>
      <c r="BM10" s="126"/>
      <c r="BN10" s="126"/>
      <c r="BO10" s="130" t="s">
        <v>66</v>
      </c>
      <c r="BP10" s="127"/>
      <c r="BQ10" s="127"/>
      <c r="BR10" s="127"/>
      <c r="BS10" s="128"/>
      <c r="BT10" s="129"/>
      <c r="BU10" s="128">
        <v>0</v>
      </c>
      <c r="BV10" s="119" t="s">
        <v>442</v>
      </c>
      <c r="BW10" s="119" t="s">
        <v>442</v>
      </c>
      <c r="BX10" s="118"/>
      <c r="BY10" s="126"/>
      <c r="BZ10" s="126"/>
      <c r="CA10" s="126"/>
      <c r="CB10" s="126"/>
      <c r="CC10" s="126"/>
      <c r="CD10" s="126"/>
      <c r="CE10" s="126"/>
      <c r="CF10" s="124">
        <v>0</v>
      </c>
      <c r="CG10" s="126"/>
      <c r="CH10" s="126"/>
      <c r="CI10" s="126"/>
      <c r="CJ10" s="126"/>
      <c r="CK10" s="128">
        <v>0</v>
      </c>
      <c r="CL10" s="119" t="s">
        <v>442</v>
      </c>
      <c r="CM10" s="119" t="s">
        <v>442</v>
      </c>
      <c r="CN10" s="118"/>
      <c r="CO10" s="126"/>
    </row>
    <row r="11" spans="1:93" s="19" customFormat="1" ht="15" customHeight="1" x14ac:dyDescent="0.25">
      <c r="A11" s="9">
        <f t="shared" ref="A11:A13" si="0">A10+1</f>
        <v>3</v>
      </c>
      <c r="B11" s="10">
        <v>45200</v>
      </c>
      <c r="C11" s="10">
        <v>45230</v>
      </c>
      <c r="D11" s="12" t="s">
        <v>261</v>
      </c>
      <c r="E11" s="11" t="s">
        <v>1813</v>
      </c>
      <c r="F11" s="12" t="s">
        <v>312</v>
      </c>
      <c r="G11" s="10">
        <v>44879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34849</v>
      </c>
      <c r="R11" s="23"/>
      <c r="S11" s="14">
        <v>80.102999999999994</v>
      </c>
      <c r="T11" s="14">
        <v>80.102999999999994</v>
      </c>
      <c r="U11" s="14">
        <v>61.618000000000002</v>
      </c>
      <c r="V11" s="24"/>
      <c r="W11" s="24"/>
      <c r="X11" s="11"/>
      <c r="Y11" s="11"/>
      <c r="Z11" s="11"/>
      <c r="AA11" s="11">
        <v>39772</v>
      </c>
      <c r="AB11" s="11" t="s">
        <v>1814</v>
      </c>
      <c r="AC11" s="11" t="s">
        <v>1815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38.442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498</v>
      </c>
      <c r="BP11" s="20">
        <v>38.442</v>
      </c>
      <c r="BQ11" s="20">
        <v>38.915999999999997</v>
      </c>
      <c r="BR11" s="20">
        <v>0.91600000000000004</v>
      </c>
      <c r="BS11" s="18">
        <v>38</v>
      </c>
      <c r="BT11" s="17" t="s">
        <v>44</v>
      </c>
      <c r="BU11" s="18">
        <v>38</v>
      </c>
      <c r="BV11" s="18" t="s">
        <v>1816</v>
      </c>
      <c r="BW11" s="18" t="s">
        <v>1817</v>
      </c>
      <c r="BX11" s="10">
        <v>45596</v>
      </c>
      <c r="BY11" s="11" t="s">
        <v>495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38</v>
      </c>
      <c r="CL11" s="18" t="s">
        <v>1816</v>
      </c>
      <c r="CM11" s="18" t="s">
        <v>1817</v>
      </c>
      <c r="CN11" s="10">
        <v>45596</v>
      </c>
      <c r="CO11" s="11" t="s">
        <v>495</v>
      </c>
    </row>
    <row r="12" spans="1:93" s="19" customFormat="1" ht="15" customHeight="1" x14ac:dyDescent="0.25">
      <c r="A12" s="117">
        <f t="shared" si="0"/>
        <v>4</v>
      </c>
      <c r="B12" s="118"/>
      <c r="C12" s="118"/>
      <c r="D12" s="119" t="s">
        <v>262</v>
      </c>
      <c r="E12" s="120" t="s">
        <v>44</v>
      </c>
      <c r="F12" s="120" t="s">
        <v>44</v>
      </c>
      <c r="G12" s="120" t="s">
        <v>44</v>
      </c>
      <c r="H12" s="119" t="s">
        <v>87</v>
      </c>
      <c r="I12" s="121">
        <v>130533432</v>
      </c>
      <c r="J12" s="119" t="s">
        <v>46</v>
      </c>
      <c r="K12" s="119" t="s">
        <v>61</v>
      </c>
      <c r="L12" s="119" t="s">
        <v>88</v>
      </c>
      <c r="M12" s="119" t="s">
        <v>46</v>
      </c>
      <c r="N12" s="119" t="s">
        <v>61</v>
      </c>
      <c r="O12" s="119" t="s">
        <v>54</v>
      </c>
      <c r="P12" s="122">
        <v>0.17</v>
      </c>
      <c r="Q12" s="123"/>
      <c r="R12" s="124"/>
      <c r="S12" s="122"/>
      <c r="T12" s="122"/>
      <c r="U12" s="122"/>
      <c r="V12" s="125"/>
      <c r="W12" s="125"/>
      <c r="X12" s="126"/>
      <c r="Y12" s="126"/>
      <c r="Z12" s="126"/>
      <c r="AA12" s="126">
        <v>39805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 t="s">
        <v>44</v>
      </c>
      <c r="BA12" s="126" t="s">
        <v>44</v>
      </c>
      <c r="BB12" s="126" t="s">
        <v>44</v>
      </c>
      <c r="BC12" s="122"/>
      <c r="BD12" s="122"/>
      <c r="BE12" s="127"/>
      <c r="BF12" s="127"/>
      <c r="BG12" s="127"/>
      <c r="BH12" s="128"/>
      <c r="BI12" s="129"/>
      <c r="BJ12" s="128">
        <v>0</v>
      </c>
      <c r="BK12" s="128"/>
      <c r="BL12" s="128"/>
      <c r="BM12" s="126"/>
      <c r="BN12" s="126"/>
      <c r="BO12" s="130"/>
      <c r="BP12" s="127"/>
      <c r="BQ12" s="127"/>
      <c r="BR12" s="127"/>
      <c r="BS12" s="128"/>
      <c r="BT12" s="129"/>
      <c r="BU12" s="128">
        <v>0</v>
      </c>
      <c r="BV12" s="128" t="s">
        <v>443</v>
      </c>
      <c r="BW12" s="128" t="s">
        <v>443</v>
      </c>
      <c r="BX12" s="118"/>
      <c r="BY12" s="126"/>
      <c r="BZ12" s="130"/>
      <c r="CA12" s="127"/>
      <c r="CB12" s="127"/>
      <c r="CC12" s="127"/>
      <c r="CD12" s="128"/>
      <c r="CE12" s="129"/>
      <c r="CF12" s="128">
        <v>0</v>
      </c>
      <c r="CG12" s="128"/>
      <c r="CH12" s="128"/>
      <c r="CI12" s="126"/>
      <c r="CJ12" s="126"/>
      <c r="CK12" s="128">
        <v>0</v>
      </c>
      <c r="CL12" s="128" t="s">
        <v>443</v>
      </c>
      <c r="CM12" s="128" t="s">
        <v>443</v>
      </c>
      <c r="CN12" s="118"/>
      <c r="CO12" s="126"/>
    </row>
    <row r="13" spans="1:93" s="8" customFormat="1" ht="15" customHeight="1" x14ac:dyDescent="0.25">
      <c r="A13" s="117">
        <f t="shared" si="0"/>
        <v>5</v>
      </c>
      <c r="B13" s="118"/>
      <c r="C13" s="118"/>
      <c r="D13" s="119" t="s">
        <v>263</v>
      </c>
      <c r="E13" s="120" t="s">
        <v>44</v>
      </c>
      <c r="F13" s="119" t="s">
        <v>314</v>
      </c>
      <c r="G13" s="118">
        <v>44879</v>
      </c>
      <c r="H13" s="119" t="s">
        <v>174</v>
      </c>
      <c r="I13" s="121">
        <v>123535874</v>
      </c>
      <c r="J13" s="119" t="s">
        <v>175</v>
      </c>
      <c r="K13" s="119" t="s">
        <v>176</v>
      </c>
      <c r="L13" s="119" t="s">
        <v>177</v>
      </c>
      <c r="M13" s="119" t="s">
        <v>175</v>
      </c>
      <c r="N13" s="119" t="s">
        <v>176</v>
      </c>
      <c r="O13" s="119" t="s">
        <v>91</v>
      </c>
      <c r="P13" s="122">
        <v>0.15</v>
      </c>
      <c r="Q13" s="123"/>
      <c r="R13" s="124"/>
      <c r="S13" s="122"/>
      <c r="T13" s="122"/>
      <c r="U13" s="122"/>
      <c r="V13" s="125"/>
      <c r="W13" s="125"/>
      <c r="X13" s="126"/>
      <c r="Y13" s="126"/>
      <c r="Z13" s="126"/>
      <c r="AA13" s="126">
        <v>40676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 t="s">
        <v>44</v>
      </c>
      <c r="BA13" s="126" t="s">
        <v>44</v>
      </c>
      <c r="BB13" s="126" t="s">
        <v>44</v>
      </c>
      <c r="BC13" s="122"/>
      <c r="BD13" s="122"/>
      <c r="BE13" s="127"/>
      <c r="BF13" s="127"/>
      <c r="BG13" s="127"/>
      <c r="BH13" s="128"/>
      <c r="BI13" s="129"/>
      <c r="BJ13" s="128">
        <v>0</v>
      </c>
      <c r="BK13" s="128"/>
      <c r="BL13" s="128"/>
      <c r="BM13" s="126"/>
      <c r="BN13" s="126"/>
      <c r="BO13" s="130" t="s">
        <v>66</v>
      </c>
      <c r="BP13" s="127"/>
      <c r="BQ13" s="127"/>
      <c r="BR13" s="127"/>
      <c r="BS13" s="128"/>
      <c r="BT13" s="129"/>
      <c r="BU13" s="128">
        <v>0</v>
      </c>
      <c r="BV13" s="128" t="s">
        <v>444</v>
      </c>
      <c r="BW13" s="128" t="s">
        <v>444</v>
      </c>
      <c r="BX13" s="118"/>
      <c r="BY13" s="126"/>
      <c r="BZ13" s="126"/>
      <c r="CA13" s="126"/>
      <c r="CB13" s="126"/>
      <c r="CC13" s="126"/>
      <c r="CD13" s="126"/>
      <c r="CE13" s="126"/>
      <c r="CF13" s="124">
        <v>0</v>
      </c>
      <c r="CG13" s="126"/>
      <c r="CH13" s="126"/>
      <c r="CI13" s="126"/>
      <c r="CJ13" s="126"/>
      <c r="CK13" s="128">
        <v>0</v>
      </c>
      <c r="CL13" s="128" t="s">
        <v>444</v>
      </c>
      <c r="CM13" s="128" t="s">
        <v>444</v>
      </c>
      <c r="CN13" s="118"/>
      <c r="CO13" s="126"/>
    </row>
    <row r="14" spans="1:93" s="8" customFormat="1" ht="26.25" customHeight="1" x14ac:dyDescent="0.25">
      <c r="A14" s="254" t="s">
        <v>185</v>
      </c>
      <c r="B14" s="257" t="s">
        <v>18</v>
      </c>
      <c r="C14" s="258"/>
      <c r="D14" s="263" t="s">
        <v>0</v>
      </c>
      <c r="E14" s="264"/>
      <c r="F14" s="257" t="s">
        <v>17</v>
      </c>
      <c r="G14" s="258"/>
      <c r="H14" s="235" t="s">
        <v>264</v>
      </c>
      <c r="I14" s="250"/>
      <c r="J14" s="250"/>
      <c r="K14" s="236"/>
      <c r="L14" s="251" t="s">
        <v>21</v>
      </c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3"/>
      <c r="AZ14" s="251" t="s">
        <v>1</v>
      </c>
      <c r="BA14" s="252"/>
      <c r="BB14" s="253"/>
      <c r="BC14" s="226" t="s">
        <v>16</v>
      </c>
      <c r="BD14" s="226" t="s">
        <v>219</v>
      </c>
      <c r="BE14" s="270" t="s">
        <v>118</v>
      </c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2"/>
      <c r="CK14" s="237" t="s">
        <v>247</v>
      </c>
      <c r="CL14" s="238"/>
      <c r="CM14" s="238"/>
      <c r="CN14" s="238"/>
      <c r="CO14" s="239"/>
    </row>
    <row r="15" spans="1:93" ht="28.5" customHeight="1" x14ac:dyDescent="0.25">
      <c r="A15" s="255"/>
      <c r="B15" s="259"/>
      <c r="C15" s="260"/>
      <c r="D15" s="265"/>
      <c r="E15" s="266"/>
      <c r="F15" s="259"/>
      <c r="G15" s="260"/>
      <c r="H15" s="231" t="s">
        <v>4</v>
      </c>
      <c r="I15" s="231" t="s">
        <v>5</v>
      </c>
      <c r="J15" s="240" t="s">
        <v>6</v>
      </c>
      <c r="K15" s="241"/>
      <c r="L15" s="231" t="s">
        <v>4</v>
      </c>
      <c r="M15" s="240" t="s">
        <v>7</v>
      </c>
      <c r="N15" s="241"/>
      <c r="O15" s="240" t="s">
        <v>22</v>
      </c>
      <c r="P15" s="246" t="s">
        <v>43</v>
      </c>
      <c r="Q15" s="240" t="s">
        <v>23</v>
      </c>
      <c r="R15" s="241"/>
      <c r="S15" s="235" t="s">
        <v>26</v>
      </c>
      <c r="T15" s="236"/>
      <c r="U15" s="197" t="s">
        <v>30</v>
      </c>
      <c r="V15" s="249" t="s">
        <v>29</v>
      </c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36"/>
      <c r="AZ15" s="231" t="s">
        <v>39</v>
      </c>
      <c r="BA15" s="231" t="s">
        <v>40</v>
      </c>
      <c r="BB15" s="231" t="s">
        <v>41</v>
      </c>
      <c r="BC15" s="269"/>
      <c r="BD15" s="269"/>
      <c r="BE15" s="251" t="s">
        <v>156</v>
      </c>
      <c r="BF15" s="252"/>
      <c r="BG15" s="252"/>
      <c r="BH15" s="252"/>
      <c r="BI15" s="252"/>
      <c r="BJ15" s="252"/>
      <c r="BK15" s="252"/>
      <c r="BL15" s="252"/>
      <c r="BM15" s="252"/>
      <c r="BN15" s="253"/>
      <c r="BO15" s="251" t="s">
        <v>157</v>
      </c>
      <c r="BP15" s="252"/>
      <c r="BQ15" s="252"/>
      <c r="BR15" s="252"/>
      <c r="BS15" s="252"/>
      <c r="BT15" s="252"/>
      <c r="BU15" s="252"/>
      <c r="BV15" s="252"/>
      <c r="BW15" s="252"/>
      <c r="BX15" s="252"/>
      <c r="BY15" s="253"/>
      <c r="BZ15" s="251" t="s">
        <v>254</v>
      </c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37" t="s">
        <v>196</v>
      </c>
      <c r="CL15" s="238"/>
      <c r="CM15" s="238"/>
      <c r="CN15" s="238"/>
      <c r="CO15" s="239"/>
    </row>
    <row r="16" spans="1:93" ht="25.5" customHeight="1" x14ac:dyDescent="0.25">
      <c r="A16" s="255"/>
      <c r="B16" s="259"/>
      <c r="C16" s="260"/>
      <c r="D16" s="265"/>
      <c r="E16" s="266"/>
      <c r="F16" s="259"/>
      <c r="G16" s="260"/>
      <c r="H16" s="233"/>
      <c r="I16" s="233"/>
      <c r="J16" s="242"/>
      <c r="K16" s="243"/>
      <c r="L16" s="233"/>
      <c r="M16" s="242"/>
      <c r="N16" s="243"/>
      <c r="O16" s="242"/>
      <c r="P16" s="247"/>
      <c r="Q16" s="242"/>
      <c r="R16" s="243"/>
      <c r="S16" s="231" t="s">
        <v>27</v>
      </c>
      <c r="T16" s="231" t="s">
        <v>28</v>
      </c>
      <c r="U16" s="231" t="s">
        <v>31</v>
      </c>
      <c r="V16" s="235" t="s">
        <v>32</v>
      </c>
      <c r="W16" s="250"/>
      <c r="X16" s="236"/>
      <c r="Y16" s="235" t="s">
        <v>201</v>
      </c>
      <c r="Z16" s="250"/>
      <c r="AA16" s="236"/>
      <c r="AB16" s="235" t="s">
        <v>202</v>
      </c>
      <c r="AC16" s="250"/>
      <c r="AD16" s="236"/>
      <c r="AE16" s="235" t="s">
        <v>203</v>
      </c>
      <c r="AF16" s="250"/>
      <c r="AG16" s="236"/>
      <c r="AH16" s="235" t="s">
        <v>204</v>
      </c>
      <c r="AI16" s="250"/>
      <c r="AJ16" s="236"/>
      <c r="AK16" s="235" t="s">
        <v>205</v>
      </c>
      <c r="AL16" s="250"/>
      <c r="AM16" s="236"/>
      <c r="AN16" s="235" t="s">
        <v>206</v>
      </c>
      <c r="AO16" s="250"/>
      <c r="AP16" s="236"/>
      <c r="AQ16" s="235" t="s">
        <v>207</v>
      </c>
      <c r="AR16" s="250"/>
      <c r="AS16" s="236"/>
      <c r="AT16" s="235" t="s">
        <v>208</v>
      </c>
      <c r="AU16" s="250"/>
      <c r="AV16" s="236"/>
      <c r="AW16" s="235" t="s">
        <v>209</v>
      </c>
      <c r="AX16" s="250"/>
      <c r="AY16" s="236"/>
      <c r="AZ16" s="233"/>
      <c r="BA16" s="233"/>
      <c r="BB16" s="233"/>
      <c r="BC16" s="269"/>
      <c r="BD16" s="269"/>
      <c r="BE16" s="231" t="s">
        <v>265</v>
      </c>
      <c r="BF16" s="233" t="s">
        <v>120</v>
      </c>
      <c r="BG16" s="234" t="s">
        <v>119</v>
      </c>
      <c r="BH16" s="234" t="s">
        <v>252</v>
      </c>
      <c r="BI16" s="234" t="s">
        <v>124</v>
      </c>
      <c r="BJ16" s="231" t="s">
        <v>248</v>
      </c>
      <c r="BK16" s="235" t="s">
        <v>191</v>
      </c>
      <c r="BL16" s="236"/>
      <c r="BM16" s="234" t="s">
        <v>183</v>
      </c>
      <c r="BN16" s="234" t="s">
        <v>161</v>
      </c>
      <c r="BO16" s="231" t="s">
        <v>266</v>
      </c>
      <c r="BP16" s="231" t="s">
        <v>267</v>
      </c>
      <c r="BQ16" s="233" t="s">
        <v>120</v>
      </c>
      <c r="BR16" s="234" t="s">
        <v>119</v>
      </c>
      <c r="BS16" s="234" t="s">
        <v>252</v>
      </c>
      <c r="BT16" s="234" t="s">
        <v>124</v>
      </c>
      <c r="BU16" s="231" t="s">
        <v>248</v>
      </c>
      <c r="BV16" s="235" t="s">
        <v>194</v>
      </c>
      <c r="BW16" s="236"/>
      <c r="BX16" s="234" t="s">
        <v>183</v>
      </c>
      <c r="BY16" s="234" t="s">
        <v>184</v>
      </c>
      <c r="BZ16" s="231" t="s">
        <v>256</v>
      </c>
      <c r="CA16" s="231" t="s">
        <v>257</v>
      </c>
      <c r="CB16" s="233" t="s">
        <v>120</v>
      </c>
      <c r="CC16" s="234" t="s">
        <v>119</v>
      </c>
      <c r="CD16" s="231" t="s">
        <v>249</v>
      </c>
      <c r="CE16" s="234" t="s">
        <v>124</v>
      </c>
      <c r="CF16" s="231" t="s">
        <v>248</v>
      </c>
      <c r="CG16" s="235" t="s">
        <v>258</v>
      </c>
      <c r="CH16" s="236"/>
      <c r="CI16" s="234" t="s">
        <v>183</v>
      </c>
      <c r="CJ16" s="234" t="s">
        <v>184</v>
      </c>
      <c r="CK16" s="226" t="s">
        <v>159</v>
      </c>
      <c r="CL16" s="228" t="s">
        <v>38</v>
      </c>
      <c r="CM16" s="229"/>
      <c r="CN16" s="230" t="s">
        <v>160</v>
      </c>
      <c r="CO16" s="230" t="s">
        <v>161</v>
      </c>
    </row>
    <row r="17" spans="1:93" ht="41.25" customHeight="1" x14ac:dyDescent="0.25">
      <c r="A17" s="256"/>
      <c r="B17" s="261"/>
      <c r="C17" s="262"/>
      <c r="D17" s="267"/>
      <c r="E17" s="268"/>
      <c r="F17" s="261"/>
      <c r="G17" s="262"/>
      <c r="H17" s="232"/>
      <c r="I17" s="232"/>
      <c r="J17" s="244"/>
      <c r="K17" s="245"/>
      <c r="L17" s="232"/>
      <c r="M17" s="244"/>
      <c r="N17" s="245"/>
      <c r="O17" s="244"/>
      <c r="P17" s="248"/>
      <c r="Q17" s="244"/>
      <c r="R17" s="245"/>
      <c r="S17" s="232"/>
      <c r="T17" s="232"/>
      <c r="U17" s="232"/>
      <c r="V17" s="195" t="s">
        <v>35</v>
      </c>
      <c r="W17" s="195" t="s">
        <v>36</v>
      </c>
      <c r="X17" s="195" t="s">
        <v>37</v>
      </c>
      <c r="Y17" s="195" t="s">
        <v>35</v>
      </c>
      <c r="Z17" s="195" t="s">
        <v>36</v>
      </c>
      <c r="AA17" s="195" t="s">
        <v>37</v>
      </c>
      <c r="AB17" s="195" t="s">
        <v>35</v>
      </c>
      <c r="AC17" s="195" t="s">
        <v>36</v>
      </c>
      <c r="AD17" s="195" t="s">
        <v>37</v>
      </c>
      <c r="AE17" s="195" t="s">
        <v>35</v>
      </c>
      <c r="AF17" s="195" t="s">
        <v>36</v>
      </c>
      <c r="AG17" s="195" t="s">
        <v>37</v>
      </c>
      <c r="AH17" s="195" t="s">
        <v>35</v>
      </c>
      <c r="AI17" s="195" t="s">
        <v>36</v>
      </c>
      <c r="AJ17" s="195" t="s">
        <v>37</v>
      </c>
      <c r="AK17" s="195" t="s">
        <v>35</v>
      </c>
      <c r="AL17" s="195" t="s">
        <v>36</v>
      </c>
      <c r="AM17" s="195" t="s">
        <v>37</v>
      </c>
      <c r="AN17" s="195" t="s">
        <v>35</v>
      </c>
      <c r="AO17" s="195" t="s">
        <v>36</v>
      </c>
      <c r="AP17" s="195" t="s">
        <v>37</v>
      </c>
      <c r="AQ17" s="195" t="s">
        <v>35</v>
      </c>
      <c r="AR17" s="195" t="s">
        <v>36</v>
      </c>
      <c r="AS17" s="195" t="s">
        <v>37</v>
      </c>
      <c r="AT17" s="195" t="s">
        <v>35</v>
      </c>
      <c r="AU17" s="195" t="s">
        <v>36</v>
      </c>
      <c r="AV17" s="195" t="s">
        <v>37</v>
      </c>
      <c r="AW17" s="195" t="s">
        <v>35</v>
      </c>
      <c r="AX17" s="195" t="s">
        <v>36</v>
      </c>
      <c r="AY17" s="195" t="s">
        <v>37</v>
      </c>
      <c r="AZ17" s="232"/>
      <c r="BA17" s="232"/>
      <c r="BB17" s="232"/>
      <c r="BC17" s="227"/>
      <c r="BD17" s="227"/>
      <c r="BE17" s="232"/>
      <c r="BF17" s="232"/>
      <c r="BG17" s="234"/>
      <c r="BH17" s="234"/>
      <c r="BI17" s="234"/>
      <c r="BJ17" s="232"/>
      <c r="BK17" s="193" t="s">
        <v>9</v>
      </c>
      <c r="BL17" s="193" t="s">
        <v>10</v>
      </c>
      <c r="BM17" s="234"/>
      <c r="BN17" s="234"/>
      <c r="BO17" s="232"/>
      <c r="BP17" s="232"/>
      <c r="BQ17" s="232"/>
      <c r="BR17" s="234"/>
      <c r="BS17" s="234"/>
      <c r="BT17" s="234"/>
      <c r="BU17" s="232"/>
      <c r="BV17" s="193" t="s">
        <v>9</v>
      </c>
      <c r="BW17" s="193" t="s">
        <v>10</v>
      </c>
      <c r="BX17" s="234"/>
      <c r="BY17" s="234"/>
      <c r="BZ17" s="232"/>
      <c r="CA17" s="232"/>
      <c r="CB17" s="232"/>
      <c r="CC17" s="234"/>
      <c r="CD17" s="232"/>
      <c r="CE17" s="234"/>
      <c r="CF17" s="232"/>
      <c r="CG17" s="193" t="s">
        <v>9</v>
      </c>
      <c r="CH17" s="193" t="s">
        <v>10</v>
      </c>
      <c r="CI17" s="234"/>
      <c r="CJ17" s="234"/>
      <c r="CK17" s="227"/>
      <c r="CL17" s="191" t="s">
        <v>9</v>
      </c>
      <c r="CM17" s="191" t="s">
        <v>10</v>
      </c>
      <c r="CN17" s="230"/>
      <c r="CO17" s="230"/>
    </row>
    <row r="18" spans="1:93" ht="38.25" customHeight="1" x14ac:dyDescent="0.25">
      <c r="A18" s="26" t="s">
        <v>34</v>
      </c>
      <c r="B18" s="191" t="s">
        <v>19</v>
      </c>
      <c r="C18" s="191" t="s">
        <v>20</v>
      </c>
      <c r="D18" s="191" t="s">
        <v>2</v>
      </c>
      <c r="E18" s="191" t="s">
        <v>3</v>
      </c>
      <c r="F18" s="191" t="s">
        <v>2</v>
      </c>
      <c r="G18" s="191" t="s">
        <v>3</v>
      </c>
      <c r="H18" s="29" t="s">
        <v>34</v>
      </c>
      <c r="I18" s="29" t="s">
        <v>34</v>
      </c>
      <c r="J18" s="30" t="s">
        <v>12</v>
      </c>
      <c r="K18" s="196" t="s">
        <v>13</v>
      </c>
      <c r="L18" s="29" t="s">
        <v>34</v>
      </c>
      <c r="M18" s="30" t="s">
        <v>12</v>
      </c>
      <c r="N18" s="196" t="s">
        <v>13</v>
      </c>
      <c r="O18" s="31" t="s">
        <v>34</v>
      </c>
      <c r="P18" s="194" t="s">
        <v>14</v>
      </c>
      <c r="Q18" s="194" t="s">
        <v>24</v>
      </c>
      <c r="R18" s="194" t="s">
        <v>25</v>
      </c>
      <c r="S18" s="194" t="s">
        <v>11</v>
      </c>
      <c r="T18" s="194" t="s">
        <v>11</v>
      </c>
      <c r="U18" s="195" t="s">
        <v>11</v>
      </c>
      <c r="V18" s="195" t="s">
        <v>33</v>
      </c>
      <c r="W18" s="195" t="s">
        <v>33</v>
      </c>
      <c r="X18" s="29" t="s">
        <v>34</v>
      </c>
      <c r="Y18" s="195" t="s">
        <v>33</v>
      </c>
      <c r="Z18" s="195" t="s">
        <v>33</v>
      </c>
      <c r="AA18" s="29" t="s">
        <v>34</v>
      </c>
      <c r="AB18" s="195" t="s">
        <v>33</v>
      </c>
      <c r="AC18" s="195" t="s">
        <v>33</v>
      </c>
      <c r="AD18" s="29" t="s">
        <v>34</v>
      </c>
      <c r="AE18" s="195" t="s">
        <v>33</v>
      </c>
      <c r="AF18" s="195" t="s">
        <v>33</v>
      </c>
      <c r="AG18" s="29" t="s">
        <v>34</v>
      </c>
      <c r="AH18" s="195" t="s">
        <v>33</v>
      </c>
      <c r="AI18" s="195" t="s">
        <v>33</v>
      </c>
      <c r="AJ18" s="29" t="s">
        <v>34</v>
      </c>
      <c r="AK18" s="195" t="s">
        <v>33</v>
      </c>
      <c r="AL18" s="195" t="s">
        <v>33</v>
      </c>
      <c r="AM18" s="29" t="s">
        <v>34</v>
      </c>
      <c r="AN18" s="195" t="s">
        <v>33</v>
      </c>
      <c r="AO18" s="195" t="s">
        <v>33</v>
      </c>
      <c r="AP18" s="29" t="s">
        <v>34</v>
      </c>
      <c r="AQ18" s="195" t="s">
        <v>33</v>
      </c>
      <c r="AR18" s="195" t="s">
        <v>33</v>
      </c>
      <c r="AS18" s="29" t="s">
        <v>34</v>
      </c>
      <c r="AT18" s="195" t="s">
        <v>33</v>
      </c>
      <c r="AU18" s="195" t="s">
        <v>33</v>
      </c>
      <c r="AV18" s="29" t="s">
        <v>34</v>
      </c>
      <c r="AW18" s="195" t="s">
        <v>33</v>
      </c>
      <c r="AX18" s="195" t="s">
        <v>33</v>
      </c>
      <c r="AY18" s="29" t="s">
        <v>34</v>
      </c>
      <c r="AZ18" s="29" t="s">
        <v>34</v>
      </c>
      <c r="BA18" s="195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95" t="s">
        <v>8</v>
      </c>
      <c r="BI18" s="29" t="s">
        <v>122</v>
      </c>
      <c r="BJ18" s="195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95" t="s">
        <v>8</v>
      </c>
      <c r="BT18" s="195" t="s">
        <v>122</v>
      </c>
      <c r="BU18" s="195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95" t="s">
        <v>8</v>
      </c>
      <c r="CE18" s="195" t="s">
        <v>122</v>
      </c>
      <c r="CF18" s="195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92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117">
        <f>A13+1</f>
        <v>6</v>
      </c>
      <c r="B20" s="118"/>
      <c r="C20" s="118"/>
      <c r="D20" s="119" t="s">
        <v>268</v>
      </c>
      <c r="E20" s="120" t="s">
        <v>44</v>
      </c>
      <c r="F20" s="119" t="s">
        <v>316</v>
      </c>
      <c r="G20" s="118">
        <v>44879</v>
      </c>
      <c r="H20" s="119" t="s">
        <v>77</v>
      </c>
      <c r="I20" s="121">
        <v>115033847</v>
      </c>
      <c r="J20" s="119" t="s">
        <v>68</v>
      </c>
      <c r="K20" s="119" t="s">
        <v>67</v>
      </c>
      <c r="L20" s="119" t="s">
        <v>78</v>
      </c>
      <c r="M20" s="119" t="s">
        <v>68</v>
      </c>
      <c r="N20" s="119" t="s">
        <v>67</v>
      </c>
      <c r="O20" s="119" t="s">
        <v>65</v>
      </c>
      <c r="P20" s="122">
        <v>0.83499999999999996</v>
      </c>
      <c r="Q20" s="123"/>
      <c r="R20" s="124"/>
      <c r="S20" s="122"/>
      <c r="T20" s="122"/>
      <c r="U20" s="122"/>
      <c r="V20" s="125"/>
      <c r="W20" s="125"/>
      <c r="X20" s="126"/>
      <c r="Y20" s="126"/>
      <c r="Z20" s="126"/>
      <c r="AA20" s="126">
        <v>39171</v>
      </c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 t="s">
        <v>44</v>
      </c>
      <c r="BA20" s="126" t="s">
        <v>44</v>
      </c>
      <c r="BB20" s="126" t="s">
        <v>44</v>
      </c>
      <c r="BC20" s="122"/>
      <c r="BD20" s="122"/>
      <c r="BE20" s="127"/>
      <c r="BF20" s="127"/>
      <c r="BG20" s="127"/>
      <c r="BH20" s="128"/>
      <c r="BI20" s="129"/>
      <c r="BJ20" s="128">
        <v>0</v>
      </c>
      <c r="BK20" s="128"/>
      <c r="BL20" s="128"/>
      <c r="BM20" s="126"/>
      <c r="BN20" s="126"/>
      <c r="BO20" s="130" t="s">
        <v>193</v>
      </c>
      <c r="BP20" s="127"/>
      <c r="BQ20" s="127"/>
      <c r="BR20" s="127"/>
      <c r="BS20" s="128"/>
      <c r="BT20" s="129"/>
      <c r="BU20" s="128">
        <v>0</v>
      </c>
      <c r="BV20" s="128" t="s">
        <v>445</v>
      </c>
      <c r="BW20" s="128" t="s">
        <v>445</v>
      </c>
      <c r="BX20" s="118"/>
      <c r="BY20" s="126"/>
      <c r="BZ20" s="126"/>
      <c r="CA20" s="126"/>
      <c r="CB20" s="126"/>
      <c r="CC20" s="126"/>
      <c r="CD20" s="126"/>
      <c r="CE20" s="126"/>
      <c r="CF20" s="124">
        <v>0</v>
      </c>
      <c r="CG20" s="126"/>
      <c r="CH20" s="126"/>
      <c r="CI20" s="126"/>
      <c r="CJ20" s="126"/>
      <c r="CK20" s="128">
        <v>0</v>
      </c>
      <c r="CL20" s="128" t="s">
        <v>445</v>
      </c>
      <c r="CM20" s="128" t="s">
        <v>445</v>
      </c>
      <c r="CN20" s="118"/>
      <c r="CO20" s="126"/>
    </row>
    <row r="21" spans="1:93" s="19" customFormat="1" ht="15" customHeight="1" x14ac:dyDescent="0.25">
      <c r="A21" s="9">
        <f>A20+1</f>
        <v>7</v>
      </c>
      <c r="B21" s="10">
        <v>45200</v>
      </c>
      <c r="C21" s="10">
        <v>45230</v>
      </c>
      <c r="D21" s="12" t="s">
        <v>269</v>
      </c>
      <c r="E21" s="11" t="s">
        <v>1818</v>
      </c>
      <c r="F21" s="12" t="s">
        <v>317</v>
      </c>
      <c r="G21" s="10">
        <v>44879</v>
      </c>
      <c r="H21" s="12" t="s">
        <v>306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>
        <v>34983</v>
      </c>
      <c r="R21" s="23"/>
      <c r="S21" s="14">
        <v>1412.66</v>
      </c>
      <c r="T21" s="14">
        <v>1412.66</v>
      </c>
      <c r="U21" s="14">
        <v>1369.3</v>
      </c>
      <c r="V21" s="24"/>
      <c r="W21" s="24"/>
      <c r="X21" s="11"/>
      <c r="Y21" s="11" t="s">
        <v>1819</v>
      </c>
      <c r="Z21" s="11" t="s">
        <v>1820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1277.2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507</v>
      </c>
      <c r="BP21" s="20">
        <v>1277.2</v>
      </c>
      <c r="BQ21" s="20">
        <v>1277.2</v>
      </c>
      <c r="BR21" s="20">
        <v>0.2</v>
      </c>
      <c r="BS21" s="18">
        <v>1277</v>
      </c>
      <c r="BT21" s="17" t="s">
        <v>44</v>
      </c>
      <c r="BU21" s="18">
        <v>1277</v>
      </c>
      <c r="BV21" s="18" t="s">
        <v>1821</v>
      </c>
      <c r="BW21" s="18" t="s">
        <v>1822</v>
      </c>
      <c r="BX21" s="10">
        <v>45596</v>
      </c>
      <c r="BY21" s="11" t="s">
        <v>495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1277</v>
      </c>
      <c r="CL21" s="18" t="s">
        <v>1821</v>
      </c>
      <c r="CM21" s="18" t="s">
        <v>1822</v>
      </c>
      <c r="CN21" s="10">
        <v>45596</v>
      </c>
      <c r="CO21" s="11" t="s">
        <v>495</v>
      </c>
    </row>
    <row r="22" spans="1:93" s="19" customFormat="1" ht="15" customHeight="1" x14ac:dyDescent="0.25">
      <c r="A22" s="117">
        <f t="shared" ref="A22:A51" si="1">A21+1</f>
        <v>8</v>
      </c>
      <c r="B22" s="118"/>
      <c r="C22" s="118"/>
      <c r="D22" s="119" t="s">
        <v>270</v>
      </c>
      <c r="E22" s="120" t="s">
        <v>44</v>
      </c>
      <c r="F22" s="119" t="s">
        <v>318</v>
      </c>
      <c r="G22" s="118">
        <v>44879</v>
      </c>
      <c r="H22" s="119" t="s">
        <v>223</v>
      </c>
      <c r="I22" s="121">
        <v>116019472</v>
      </c>
      <c r="J22" s="119" t="s">
        <v>47</v>
      </c>
      <c r="K22" s="119" t="s">
        <v>48</v>
      </c>
      <c r="L22" s="119" t="s">
        <v>49</v>
      </c>
      <c r="M22" s="119" t="s">
        <v>47</v>
      </c>
      <c r="N22" s="119" t="s">
        <v>48</v>
      </c>
      <c r="O22" s="119" t="s">
        <v>54</v>
      </c>
      <c r="P22" s="122">
        <v>3.0409999999999999</v>
      </c>
      <c r="Q22" s="123"/>
      <c r="R22" s="124"/>
      <c r="S22" s="122"/>
      <c r="T22" s="122"/>
      <c r="U22" s="122"/>
      <c r="V22" s="125"/>
      <c r="W22" s="125"/>
      <c r="X22" s="126"/>
      <c r="Y22" s="126"/>
      <c r="Z22" s="126"/>
      <c r="AA22" s="126">
        <v>40120</v>
      </c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 t="s">
        <v>44</v>
      </c>
      <c r="BA22" s="126" t="s">
        <v>44</v>
      </c>
      <c r="BB22" s="126" t="s">
        <v>44</v>
      </c>
      <c r="BC22" s="122"/>
      <c r="BD22" s="122"/>
      <c r="BE22" s="127"/>
      <c r="BF22" s="127"/>
      <c r="BG22" s="127"/>
      <c r="BH22" s="128"/>
      <c r="BI22" s="129"/>
      <c r="BJ22" s="128">
        <v>0</v>
      </c>
      <c r="BK22" s="128"/>
      <c r="BL22" s="128"/>
      <c r="BM22" s="126"/>
      <c r="BN22" s="126"/>
      <c r="BO22" s="130" t="s">
        <v>192</v>
      </c>
      <c r="BP22" s="127"/>
      <c r="BQ22" s="127"/>
      <c r="BR22" s="127"/>
      <c r="BS22" s="128"/>
      <c r="BT22" s="129"/>
      <c r="BU22" s="128">
        <v>0</v>
      </c>
      <c r="BV22" s="128" t="s">
        <v>1957</v>
      </c>
      <c r="BW22" s="128" t="s">
        <v>1957</v>
      </c>
      <c r="BX22" s="118"/>
      <c r="BY22" s="126"/>
      <c r="BZ22" s="126"/>
      <c r="CA22" s="126"/>
      <c r="CB22" s="126"/>
      <c r="CC22" s="126"/>
      <c r="CD22" s="126"/>
      <c r="CE22" s="126"/>
      <c r="CF22" s="124">
        <v>0</v>
      </c>
      <c r="CG22" s="126"/>
      <c r="CH22" s="126"/>
      <c r="CI22" s="126"/>
      <c r="CJ22" s="126"/>
      <c r="CK22" s="128">
        <v>0</v>
      </c>
      <c r="CL22" s="128" t="s">
        <v>1957</v>
      </c>
      <c r="CM22" s="128" t="s">
        <v>1957</v>
      </c>
      <c r="CN22" s="118"/>
      <c r="CO22" s="126"/>
    </row>
    <row r="23" spans="1:93" s="19" customFormat="1" ht="15" customHeight="1" x14ac:dyDescent="0.25">
      <c r="A23" s="9">
        <f t="shared" si="1"/>
        <v>9</v>
      </c>
      <c r="B23" s="10">
        <v>45200</v>
      </c>
      <c r="C23" s="10">
        <v>45230</v>
      </c>
      <c r="D23" s="12" t="s">
        <v>271</v>
      </c>
      <c r="E23" s="11" t="s">
        <v>1823</v>
      </c>
      <c r="F23" s="12" t="s">
        <v>319</v>
      </c>
      <c r="G23" s="10">
        <v>44879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34824</v>
      </c>
      <c r="R23" s="23"/>
      <c r="S23" s="14">
        <v>1997</v>
      </c>
      <c r="T23" s="14">
        <v>988.48199999999997</v>
      </c>
      <c r="U23" s="14">
        <v>1830.0150000000001</v>
      </c>
      <c r="V23" s="24"/>
      <c r="W23" s="24"/>
      <c r="X23" s="11"/>
      <c r="Y23" s="11" t="s">
        <v>543</v>
      </c>
      <c r="Z23" s="11" t="s">
        <v>1327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1789.92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1789.92</v>
      </c>
      <c r="BQ23" s="20">
        <v>1789.99</v>
      </c>
      <c r="BR23" s="20">
        <v>0.99</v>
      </c>
      <c r="BS23" s="18">
        <v>1789</v>
      </c>
      <c r="BT23" s="17" t="s">
        <v>44</v>
      </c>
      <c r="BU23" s="18">
        <v>1789</v>
      </c>
      <c r="BV23" s="18" t="s">
        <v>1824</v>
      </c>
      <c r="BW23" s="18" t="s">
        <v>1825</v>
      </c>
      <c r="BX23" s="10">
        <v>45596</v>
      </c>
      <c r="BY23" s="11" t="s">
        <v>495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1789</v>
      </c>
      <c r="CL23" s="18" t="s">
        <v>1824</v>
      </c>
      <c r="CM23" s="18" t="s">
        <v>1825</v>
      </c>
      <c r="CN23" s="10">
        <v>45596</v>
      </c>
      <c r="CO23" s="11" t="s">
        <v>495</v>
      </c>
    </row>
    <row r="24" spans="1:93" s="19" customFormat="1" ht="15" customHeight="1" x14ac:dyDescent="0.25">
      <c r="A24" s="117">
        <f t="shared" si="1"/>
        <v>10</v>
      </c>
      <c r="B24" s="118"/>
      <c r="C24" s="118"/>
      <c r="D24" s="119" t="s">
        <v>272</v>
      </c>
      <c r="E24" s="120" t="s">
        <v>44</v>
      </c>
      <c r="F24" s="119" t="s">
        <v>320</v>
      </c>
      <c r="G24" s="118">
        <v>44879</v>
      </c>
      <c r="H24" s="119" t="s">
        <v>60</v>
      </c>
      <c r="I24" s="121">
        <v>115141090</v>
      </c>
      <c r="J24" s="119" t="s">
        <v>46</v>
      </c>
      <c r="K24" s="119" t="s">
        <v>61</v>
      </c>
      <c r="L24" s="119" t="s">
        <v>62</v>
      </c>
      <c r="M24" s="119" t="s">
        <v>64</v>
      </c>
      <c r="N24" s="119" t="s">
        <v>63</v>
      </c>
      <c r="O24" s="119" t="s">
        <v>65</v>
      </c>
      <c r="P24" s="122">
        <v>1.05</v>
      </c>
      <c r="Q24" s="123"/>
      <c r="R24" s="124"/>
      <c r="S24" s="122"/>
      <c r="T24" s="122"/>
      <c r="U24" s="122"/>
      <c r="V24" s="125"/>
      <c r="W24" s="125"/>
      <c r="X24" s="126"/>
      <c r="Y24" s="126"/>
      <c r="Z24" s="126"/>
      <c r="AA24" s="126">
        <v>39812</v>
      </c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 t="s">
        <v>44</v>
      </c>
      <c r="BA24" s="126" t="s">
        <v>44</v>
      </c>
      <c r="BB24" s="126" t="s">
        <v>44</v>
      </c>
      <c r="BC24" s="122"/>
      <c r="BD24" s="122"/>
      <c r="BE24" s="127"/>
      <c r="BF24" s="127"/>
      <c r="BG24" s="127"/>
      <c r="BH24" s="128"/>
      <c r="BI24" s="129"/>
      <c r="BJ24" s="128">
        <v>0</v>
      </c>
      <c r="BK24" s="128"/>
      <c r="BL24" s="128"/>
      <c r="BM24" s="126"/>
      <c r="BN24" s="126"/>
      <c r="BO24" s="130" t="s">
        <v>193</v>
      </c>
      <c r="BP24" s="127"/>
      <c r="BQ24" s="127"/>
      <c r="BR24" s="127"/>
      <c r="BS24" s="128"/>
      <c r="BT24" s="129"/>
      <c r="BU24" s="128">
        <v>0</v>
      </c>
      <c r="BV24" s="128" t="s">
        <v>446</v>
      </c>
      <c r="BW24" s="128" t="s">
        <v>446</v>
      </c>
      <c r="BX24" s="118"/>
      <c r="BY24" s="126"/>
      <c r="BZ24" s="130"/>
      <c r="CA24" s="127"/>
      <c r="CB24" s="127"/>
      <c r="CC24" s="127"/>
      <c r="CD24" s="128"/>
      <c r="CE24" s="129"/>
      <c r="CF24" s="128">
        <v>0</v>
      </c>
      <c r="CG24" s="128"/>
      <c r="CH24" s="128"/>
      <c r="CI24" s="126"/>
      <c r="CJ24" s="126"/>
      <c r="CK24" s="128">
        <v>0</v>
      </c>
      <c r="CL24" s="128" t="s">
        <v>446</v>
      </c>
      <c r="CM24" s="128" t="s">
        <v>446</v>
      </c>
      <c r="CN24" s="118"/>
      <c r="CO24" s="126"/>
    </row>
    <row r="25" spans="1:93" s="19" customFormat="1" ht="15" customHeight="1" x14ac:dyDescent="0.25">
      <c r="A25" s="167">
        <f t="shared" si="1"/>
        <v>11</v>
      </c>
      <c r="B25" s="118"/>
      <c r="C25" s="118"/>
      <c r="D25" s="119" t="s">
        <v>273</v>
      </c>
      <c r="E25" s="120" t="s">
        <v>44</v>
      </c>
      <c r="F25" s="119" t="s">
        <v>321</v>
      </c>
      <c r="G25" s="118">
        <v>44879</v>
      </c>
      <c r="H25" s="119" t="s">
        <v>142</v>
      </c>
      <c r="I25" s="119">
        <v>131283540</v>
      </c>
      <c r="J25" s="119" t="s">
        <v>46</v>
      </c>
      <c r="K25" s="119" t="s">
        <v>61</v>
      </c>
      <c r="L25" s="119" t="s">
        <v>143</v>
      </c>
      <c r="M25" s="119" t="s">
        <v>144</v>
      </c>
      <c r="N25" s="119" t="s">
        <v>145</v>
      </c>
      <c r="O25" s="119" t="s">
        <v>45</v>
      </c>
      <c r="P25" s="127">
        <v>2.004</v>
      </c>
      <c r="Q25" s="123"/>
      <c r="R25" s="124"/>
      <c r="S25" s="122"/>
      <c r="T25" s="122"/>
      <c r="U25" s="122"/>
      <c r="V25" s="125"/>
      <c r="W25" s="125"/>
      <c r="X25" s="126"/>
      <c r="Y25" s="126"/>
      <c r="Z25" s="126"/>
      <c r="AA25" s="126">
        <v>39377</v>
      </c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 t="s">
        <v>44</v>
      </c>
      <c r="BA25" s="126" t="s">
        <v>44</v>
      </c>
      <c r="BB25" s="126" t="s">
        <v>44</v>
      </c>
      <c r="BC25" s="122"/>
      <c r="BD25" s="122"/>
      <c r="BE25" s="127"/>
      <c r="BF25" s="127"/>
      <c r="BG25" s="127"/>
      <c r="BH25" s="128"/>
      <c r="BI25" s="129"/>
      <c r="BJ25" s="128">
        <v>0</v>
      </c>
      <c r="BK25" s="128"/>
      <c r="BL25" s="128"/>
      <c r="BM25" s="126"/>
      <c r="BN25" s="126"/>
      <c r="BO25" s="168" t="s">
        <v>507</v>
      </c>
      <c r="BP25" s="127"/>
      <c r="BQ25" s="127"/>
      <c r="BR25" s="127"/>
      <c r="BS25" s="128"/>
      <c r="BT25" s="129"/>
      <c r="BU25" s="128">
        <v>0</v>
      </c>
      <c r="BV25" s="128" t="s">
        <v>1958</v>
      </c>
      <c r="BW25" s="128" t="s">
        <v>1959</v>
      </c>
      <c r="BX25" s="118"/>
      <c r="BY25" s="126"/>
      <c r="BZ25" s="126"/>
      <c r="CA25" s="126"/>
      <c r="CB25" s="126"/>
      <c r="CC25" s="126"/>
      <c r="CD25" s="126"/>
      <c r="CE25" s="126"/>
      <c r="CF25" s="124">
        <v>0</v>
      </c>
      <c r="CG25" s="126"/>
      <c r="CH25" s="126"/>
      <c r="CI25" s="126"/>
      <c r="CJ25" s="126"/>
      <c r="CK25" s="128">
        <v>0</v>
      </c>
      <c r="CL25" s="128" t="s">
        <v>1958</v>
      </c>
      <c r="CM25" s="128" t="s">
        <v>1958</v>
      </c>
      <c r="CN25" s="118"/>
      <c r="CO25" s="126"/>
    </row>
    <row r="26" spans="1:93" s="19" customFormat="1" ht="15" customHeight="1" x14ac:dyDescent="0.25">
      <c r="A26" s="9">
        <f t="shared" si="1"/>
        <v>12</v>
      </c>
      <c r="B26" s="10">
        <v>45200</v>
      </c>
      <c r="C26" s="10">
        <v>45230</v>
      </c>
      <c r="D26" s="12" t="s">
        <v>274</v>
      </c>
      <c r="E26" s="11" t="s">
        <v>1823</v>
      </c>
      <c r="F26" s="12" t="s">
        <v>322</v>
      </c>
      <c r="G26" s="10">
        <v>44865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>
        <v>34840</v>
      </c>
      <c r="R26" s="23"/>
      <c r="S26" s="14">
        <v>487.9</v>
      </c>
      <c r="T26" s="14">
        <v>485.49299999999999</v>
      </c>
      <c r="U26" s="14">
        <v>523.59500000000003</v>
      </c>
      <c r="V26" s="24"/>
      <c r="W26" s="24"/>
      <c r="X26" s="11"/>
      <c r="Y26" s="11" t="s">
        <v>1826</v>
      </c>
      <c r="Z26" s="11" t="s">
        <v>1827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>
        <v>510.64499999999998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193</v>
      </c>
      <c r="BP26" s="20">
        <v>510.64499999999998</v>
      </c>
      <c r="BQ26" s="20">
        <v>511.14499999999998</v>
      </c>
      <c r="BR26" s="20">
        <v>0.14499999999999999</v>
      </c>
      <c r="BS26" s="18">
        <v>511</v>
      </c>
      <c r="BT26" s="17" t="s">
        <v>44</v>
      </c>
      <c r="BU26" s="18">
        <v>511</v>
      </c>
      <c r="BV26" s="18" t="s">
        <v>1828</v>
      </c>
      <c r="BW26" s="18" t="s">
        <v>1829</v>
      </c>
      <c r="BX26" s="10">
        <v>45596</v>
      </c>
      <c r="BY26" s="11" t="s">
        <v>495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511</v>
      </c>
      <c r="CL26" s="18" t="s">
        <v>1828</v>
      </c>
      <c r="CM26" s="18" t="s">
        <v>1829</v>
      </c>
      <c r="CN26" s="10">
        <v>45596</v>
      </c>
      <c r="CO26" s="11" t="s">
        <v>495</v>
      </c>
    </row>
    <row r="27" spans="1:93" s="19" customFormat="1" ht="15" customHeight="1" x14ac:dyDescent="0.25">
      <c r="A27" s="9">
        <f t="shared" si="1"/>
        <v>13</v>
      </c>
      <c r="B27" s="10">
        <v>45200</v>
      </c>
      <c r="C27" s="10">
        <v>45230</v>
      </c>
      <c r="D27" s="12" t="s">
        <v>275</v>
      </c>
      <c r="E27" s="11" t="s">
        <v>1823</v>
      </c>
      <c r="F27" s="12" t="s">
        <v>323</v>
      </c>
      <c r="G27" s="10">
        <v>44865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35238</v>
      </c>
      <c r="R27" s="23"/>
      <c r="S27" s="14">
        <v>1804.65</v>
      </c>
      <c r="T27" s="14">
        <v>1807.6079999999999</v>
      </c>
      <c r="U27" s="14">
        <v>1784.193</v>
      </c>
      <c r="V27" s="24"/>
      <c r="W27" s="24"/>
      <c r="X27" s="11"/>
      <c r="Y27" s="11" t="s">
        <v>1830</v>
      </c>
      <c r="Z27" s="11" t="s">
        <v>1831</v>
      </c>
      <c r="AA27" s="11">
        <v>41254</v>
      </c>
      <c r="AB27" s="11" t="s">
        <v>1832</v>
      </c>
      <c r="AC27" s="11" t="s">
        <v>1833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1695.3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1695.3</v>
      </c>
      <c r="BQ27" s="20">
        <v>1695.558</v>
      </c>
      <c r="BR27" s="20">
        <v>0.55800000000000005</v>
      </c>
      <c r="BS27" s="18">
        <v>1695</v>
      </c>
      <c r="BT27" s="17" t="s">
        <v>44</v>
      </c>
      <c r="BU27" s="18">
        <v>1695</v>
      </c>
      <c r="BV27" s="18" t="s">
        <v>1834</v>
      </c>
      <c r="BW27" s="18" t="s">
        <v>1835</v>
      </c>
      <c r="BX27" s="10">
        <v>45596</v>
      </c>
      <c r="BY27" s="11" t="s">
        <v>495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1695</v>
      </c>
      <c r="CL27" s="18" t="s">
        <v>1834</v>
      </c>
      <c r="CM27" s="18" t="s">
        <v>1835</v>
      </c>
      <c r="CN27" s="10">
        <v>45596</v>
      </c>
      <c r="CO27" s="11" t="s">
        <v>495</v>
      </c>
    </row>
    <row r="28" spans="1:93" s="19" customFormat="1" ht="15" customHeight="1" x14ac:dyDescent="0.25">
      <c r="A28" s="9">
        <f t="shared" si="1"/>
        <v>14</v>
      </c>
      <c r="B28" s="10">
        <v>45200</v>
      </c>
      <c r="C28" s="10">
        <v>45230</v>
      </c>
      <c r="D28" s="12" t="s">
        <v>276</v>
      </c>
      <c r="E28" s="11" t="s">
        <v>1823</v>
      </c>
      <c r="F28" s="12" t="s">
        <v>324</v>
      </c>
      <c r="G28" s="10">
        <v>44865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35238</v>
      </c>
      <c r="R28" s="23"/>
      <c r="S28" s="14">
        <v>2294.2860000000001</v>
      </c>
      <c r="T28" s="14">
        <v>2298.1179999999999</v>
      </c>
      <c r="U28" s="14">
        <v>2342.3240000000001</v>
      </c>
      <c r="V28" s="24"/>
      <c r="W28" s="24"/>
      <c r="X28" s="11"/>
      <c r="Y28" s="11" t="s">
        <v>1836</v>
      </c>
      <c r="Z28" s="11" t="s">
        <v>1837</v>
      </c>
      <c r="AA28" s="11">
        <v>41254</v>
      </c>
      <c r="AB28" s="11" t="s">
        <v>1838</v>
      </c>
      <c r="AC28" s="11" t="s">
        <v>1839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2225.5680000000002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2225.5680000000002</v>
      </c>
      <c r="BQ28" s="20">
        <v>2225.9920000000002</v>
      </c>
      <c r="BR28" s="20">
        <v>0.99199999999999999</v>
      </c>
      <c r="BS28" s="18">
        <v>2225</v>
      </c>
      <c r="BT28" s="17" t="s">
        <v>44</v>
      </c>
      <c r="BU28" s="18">
        <v>2225</v>
      </c>
      <c r="BV28" s="18" t="s">
        <v>1840</v>
      </c>
      <c r="BW28" s="18" t="s">
        <v>1841</v>
      </c>
      <c r="BX28" s="10">
        <v>45596</v>
      </c>
      <c r="BY28" s="11" t="s">
        <v>495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2225</v>
      </c>
      <c r="CL28" s="18" t="s">
        <v>1840</v>
      </c>
      <c r="CM28" s="18" t="s">
        <v>1841</v>
      </c>
      <c r="CN28" s="10">
        <v>45596</v>
      </c>
      <c r="CO28" s="11" t="s">
        <v>495</v>
      </c>
    </row>
    <row r="29" spans="1:93" s="19" customFormat="1" ht="15" customHeight="1" x14ac:dyDescent="0.25">
      <c r="A29" s="117">
        <f t="shared" si="1"/>
        <v>15</v>
      </c>
      <c r="B29" s="118"/>
      <c r="C29" s="118"/>
      <c r="D29" s="119" t="s">
        <v>277</v>
      </c>
      <c r="E29" s="126"/>
      <c r="F29" s="119" t="s">
        <v>325</v>
      </c>
      <c r="G29" s="118">
        <v>44865</v>
      </c>
      <c r="H29" s="119" t="s">
        <v>146</v>
      </c>
      <c r="I29" s="121">
        <v>831915153</v>
      </c>
      <c r="J29" s="119" t="s">
        <v>46</v>
      </c>
      <c r="K29" s="119" t="s">
        <v>61</v>
      </c>
      <c r="L29" s="119" t="s">
        <v>147</v>
      </c>
      <c r="M29" s="119" t="s">
        <v>148</v>
      </c>
      <c r="N29" s="119" t="s">
        <v>149</v>
      </c>
      <c r="O29" s="119" t="s">
        <v>45</v>
      </c>
      <c r="P29" s="122">
        <v>3.044</v>
      </c>
      <c r="Q29" s="123"/>
      <c r="R29" s="124"/>
      <c r="S29" s="122"/>
      <c r="T29" s="122"/>
      <c r="U29" s="122"/>
      <c r="V29" s="125"/>
      <c r="W29" s="125"/>
      <c r="X29" s="126"/>
      <c r="Y29" s="126"/>
      <c r="Z29" s="126"/>
      <c r="AA29" s="126">
        <v>41637</v>
      </c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 t="s">
        <v>44</v>
      </c>
      <c r="BA29" s="126" t="s">
        <v>44</v>
      </c>
      <c r="BB29" s="126" t="s">
        <v>44</v>
      </c>
      <c r="BC29" s="122"/>
      <c r="BD29" s="122"/>
      <c r="BE29" s="127"/>
      <c r="BF29" s="127"/>
      <c r="BG29" s="127"/>
      <c r="BH29" s="127"/>
      <c r="BI29" s="127"/>
      <c r="BJ29" s="124">
        <v>0</v>
      </c>
      <c r="BK29" s="128"/>
      <c r="BL29" s="128"/>
      <c r="BM29" s="128"/>
      <c r="BN29" s="127"/>
      <c r="BO29" s="130" t="s">
        <v>507</v>
      </c>
      <c r="BP29" s="127"/>
      <c r="BQ29" s="127"/>
      <c r="BR29" s="127"/>
      <c r="BS29" s="128"/>
      <c r="BT29" s="129"/>
      <c r="BU29" s="128"/>
      <c r="BV29" s="128" t="s">
        <v>447</v>
      </c>
      <c r="BW29" s="128" t="s">
        <v>447</v>
      </c>
      <c r="BX29" s="118"/>
      <c r="BY29" s="126"/>
      <c r="BZ29" s="126"/>
      <c r="CA29" s="126"/>
      <c r="CB29" s="126"/>
      <c r="CC29" s="126"/>
      <c r="CD29" s="126"/>
      <c r="CE29" s="126"/>
      <c r="CF29" s="124">
        <v>0</v>
      </c>
      <c r="CG29" s="126"/>
      <c r="CH29" s="126"/>
      <c r="CI29" s="126"/>
      <c r="CJ29" s="126"/>
      <c r="CK29" s="128"/>
      <c r="CL29" s="128" t="s">
        <v>447</v>
      </c>
      <c r="CM29" s="128" t="s">
        <v>447</v>
      </c>
      <c r="CN29" s="118"/>
      <c r="CO29" s="126"/>
    </row>
    <row r="30" spans="1:93" s="19" customFormat="1" ht="15" customHeight="1" x14ac:dyDescent="0.25">
      <c r="A30" s="9">
        <f t="shared" si="1"/>
        <v>16</v>
      </c>
      <c r="B30" s="10">
        <v>45200</v>
      </c>
      <c r="C30" s="10">
        <v>45230</v>
      </c>
      <c r="D30" s="12" t="s">
        <v>278</v>
      </c>
      <c r="E30" s="11" t="s">
        <v>1842</v>
      </c>
      <c r="F30" s="12" t="s">
        <v>326</v>
      </c>
      <c r="G30" s="10">
        <v>44879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>
        <v>34853</v>
      </c>
      <c r="R30" s="23"/>
      <c r="S30" s="14">
        <v>1332</v>
      </c>
      <c r="T30" s="14">
        <v>1332</v>
      </c>
      <c r="U30" s="14">
        <v>1221.2929999999999</v>
      </c>
      <c r="V30" s="24"/>
      <c r="W30" s="24"/>
      <c r="X30" s="11"/>
      <c r="Y30" s="11" t="s">
        <v>1843</v>
      </c>
      <c r="Z30" s="11" t="s">
        <v>1844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>
        <v>1163.136</v>
      </c>
      <c r="BD30" s="14">
        <v>0</v>
      </c>
      <c r="BE30" s="20" t="s">
        <v>44</v>
      </c>
      <c r="BF30" s="20" t="s">
        <v>44</v>
      </c>
      <c r="BG30" s="20" t="s">
        <v>44</v>
      </c>
      <c r="BH30" s="20" t="s">
        <v>44</v>
      </c>
      <c r="BI30" s="20" t="s">
        <v>44</v>
      </c>
      <c r="BJ30" s="18">
        <v>0</v>
      </c>
      <c r="BK30" s="18" t="s">
        <v>44</v>
      </c>
      <c r="BL30" s="18" t="s">
        <v>44</v>
      </c>
      <c r="BM30" s="18" t="s">
        <v>44</v>
      </c>
      <c r="BN30" s="20" t="s">
        <v>44</v>
      </c>
      <c r="BO30" s="16" t="s">
        <v>192</v>
      </c>
      <c r="BP30" s="20">
        <v>1163.136</v>
      </c>
      <c r="BQ30" s="20">
        <v>1163.672</v>
      </c>
      <c r="BR30" s="20">
        <v>0.67200000000000004</v>
      </c>
      <c r="BS30" s="18">
        <v>1163</v>
      </c>
      <c r="BT30" s="17" t="s">
        <v>44</v>
      </c>
      <c r="BU30" s="18">
        <v>1163</v>
      </c>
      <c r="BV30" s="18" t="s">
        <v>1845</v>
      </c>
      <c r="BW30" s="18" t="s">
        <v>1846</v>
      </c>
      <c r="BX30" s="10">
        <v>45596</v>
      </c>
      <c r="BY30" s="11" t="s">
        <v>495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1163</v>
      </c>
      <c r="CL30" s="18" t="s">
        <v>1845</v>
      </c>
      <c r="CM30" s="18" t="s">
        <v>1846</v>
      </c>
      <c r="CN30" s="10">
        <v>45596</v>
      </c>
      <c r="CO30" s="11" t="s">
        <v>495</v>
      </c>
    </row>
    <row r="31" spans="1:93" s="19" customFormat="1" ht="15" customHeight="1" x14ac:dyDescent="0.25">
      <c r="A31" s="9">
        <f t="shared" si="1"/>
        <v>17</v>
      </c>
      <c r="B31" s="10">
        <v>45200</v>
      </c>
      <c r="C31" s="10">
        <v>45230</v>
      </c>
      <c r="D31" s="12" t="s">
        <v>279</v>
      </c>
      <c r="E31" s="11" t="s">
        <v>1847</v>
      </c>
      <c r="F31" s="12" t="s">
        <v>305</v>
      </c>
      <c r="G31" s="10">
        <v>44897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34916</v>
      </c>
      <c r="R31" s="23"/>
      <c r="S31" s="14">
        <v>1471.57</v>
      </c>
      <c r="T31" s="14">
        <v>1471.57</v>
      </c>
      <c r="U31" s="14">
        <v>1562.452</v>
      </c>
      <c r="V31" s="24"/>
      <c r="W31" s="24"/>
      <c r="X31" s="11"/>
      <c r="Y31" s="11" t="s">
        <v>1848</v>
      </c>
      <c r="Z31" s="11" t="s">
        <v>1849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1516.0519999999999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507</v>
      </c>
      <c r="BP31" s="20">
        <v>1516.0519999999999</v>
      </c>
      <c r="BQ31" s="20">
        <v>1516.94</v>
      </c>
      <c r="BR31" s="20">
        <v>0.94</v>
      </c>
      <c r="BS31" s="18">
        <v>1516</v>
      </c>
      <c r="BT31" s="17" t="s">
        <v>44</v>
      </c>
      <c r="BU31" s="18">
        <v>1516</v>
      </c>
      <c r="BV31" s="18" t="s">
        <v>1850</v>
      </c>
      <c r="BW31" s="18" t="s">
        <v>1851</v>
      </c>
      <c r="BX31" s="10">
        <v>45596</v>
      </c>
      <c r="BY31" s="11" t="s">
        <v>495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1516</v>
      </c>
      <c r="CL31" s="18" t="s">
        <v>1850</v>
      </c>
      <c r="CM31" s="18" t="s">
        <v>1851</v>
      </c>
      <c r="CN31" s="10">
        <v>45596</v>
      </c>
      <c r="CO31" s="11" t="s">
        <v>495</v>
      </c>
    </row>
    <row r="32" spans="1:93" s="8" customFormat="1" ht="15" customHeight="1" x14ac:dyDescent="0.25">
      <c r="A32" s="9">
        <f t="shared" si="1"/>
        <v>18</v>
      </c>
      <c r="B32" s="10">
        <v>45200</v>
      </c>
      <c r="C32" s="10">
        <v>45230</v>
      </c>
      <c r="D32" s="12" t="s">
        <v>280</v>
      </c>
      <c r="E32" s="11" t="s">
        <v>1823</v>
      </c>
      <c r="F32" s="12" t="s">
        <v>327</v>
      </c>
      <c r="G32" s="10">
        <v>44879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>
        <v>34849</v>
      </c>
      <c r="R32" s="23"/>
      <c r="S32" s="14">
        <v>1236.6780000000001</v>
      </c>
      <c r="T32" s="14">
        <v>1236.6780000000001</v>
      </c>
      <c r="U32" s="14">
        <v>1245.3910000000001</v>
      </c>
      <c r="V32" s="24"/>
      <c r="W32" s="24"/>
      <c r="X32" s="11"/>
      <c r="Y32" s="11" t="s">
        <v>1060</v>
      </c>
      <c r="Z32" s="11" t="s">
        <v>1852</v>
      </c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>
        <v>1213.568</v>
      </c>
      <c r="BD32" s="14">
        <v>0</v>
      </c>
      <c r="BE32" s="20" t="s">
        <v>44</v>
      </c>
      <c r="BF32" s="20" t="s">
        <v>44</v>
      </c>
      <c r="BG32" s="20" t="s">
        <v>44</v>
      </c>
      <c r="BH32" s="18" t="s">
        <v>44</v>
      </c>
      <c r="BI32" s="17" t="s">
        <v>44</v>
      </c>
      <c r="BJ32" s="18">
        <v>0</v>
      </c>
      <c r="BK32" s="18" t="s">
        <v>44</v>
      </c>
      <c r="BL32" s="18" t="s">
        <v>44</v>
      </c>
      <c r="BM32" s="11" t="s">
        <v>44</v>
      </c>
      <c r="BN32" s="11" t="s">
        <v>44</v>
      </c>
      <c r="BO32" s="16" t="s">
        <v>193</v>
      </c>
      <c r="BP32" s="20">
        <v>1213.568</v>
      </c>
      <c r="BQ32" s="20">
        <v>1213.627</v>
      </c>
      <c r="BR32" s="20">
        <v>0.627</v>
      </c>
      <c r="BS32" s="18">
        <v>1213</v>
      </c>
      <c r="BT32" s="17" t="s">
        <v>44</v>
      </c>
      <c r="BU32" s="18">
        <v>1213</v>
      </c>
      <c r="BV32" s="18" t="s">
        <v>1853</v>
      </c>
      <c r="BW32" s="18" t="s">
        <v>1854</v>
      </c>
      <c r="BX32" s="10">
        <v>45596</v>
      </c>
      <c r="BY32" s="11" t="s">
        <v>495</v>
      </c>
      <c r="BZ32" s="11" t="s">
        <v>44</v>
      </c>
      <c r="CA32" s="11" t="s">
        <v>44</v>
      </c>
      <c r="CB32" s="11" t="s">
        <v>44</v>
      </c>
      <c r="CC32" s="11" t="s">
        <v>44</v>
      </c>
      <c r="CD32" s="11" t="s">
        <v>44</v>
      </c>
      <c r="CE32" s="11" t="s">
        <v>44</v>
      </c>
      <c r="CF32" s="23">
        <v>0</v>
      </c>
      <c r="CG32" s="11" t="s">
        <v>44</v>
      </c>
      <c r="CH32" s="11" t="s">
        <v>44</v>
      </c>
      <c r="CI32" s="11" t="s">
        <v>44</v>
      </c>
      <c r="CJ32" s="11" t="s">
        <v>44</v>
      </c>
      <c r="CK32" s="18">
        <v>1213</v>
      </c>
      <c r="CL32" s="18" t="s">
        <v>1853</v>
      </c>
      <c r="CM32" s="18" t="s">
        <v>1854</v>
      </c>
      <c r="CN32" s="10">
        <v>45596</v>
      </c>
      <c r="CO32" s="11" t="s">
        <v>495</v>
      </c>
    </row>
    <row r="33" spans="1:93" s="8" customFormat="1" ht="15" customHeight="1" x14ac:dyDescent="0.25">
      <c r="A33" s="117">
        <f t="shared" si="1"/>
        <v>19</v>
      </c>
      <c r="B33" s="118"/>
      <c r="C33" s="118"/>
      <c r="D33" s="119" t="s">
        <v>281</v>
      </c>
      <c r="E33" s="120" t="s">
        <v>44</v>
      </c>
      <c r="F33" s="119" t="s">
        <v>329</v>
      </c>
      <c r="G33" s="118">
        <v>44879</v>
      </c>
      <c r="H33" s="119" t="s">
        <v>222</v>
      </c>
      <c r="I33" s="121">
        <v>204883234</v>
      </c>
      <c r="J33" s="119" t="s">
        <v>46</v>
      </c>
      <c r="K33" s="119" t="s">
        <v>178</v>
      </c>
      <c r="L33" s="119" t="s">
        <v>224</v>
      </c>
      <c r="M33" s="119" t="s">
        <v>46</v>
      </c>
      <c r="N33" s="119" t="s">
        <v>178</v>
      </c>
      <c r="O33" s="119" t="s">
        <v>65</v>
      </c>
      <c r="P33" s="122">
        <v>1.57</v>
      </c>
      <c r="Q33" s="123"/>
      <c r="R33" s="124"/>
      <c r="S33" s="122"/>
      <c r="T33" s="122"/>
      <c r="U33" s="122"/>
      <c r="V33" s="125"/>
      <c r="W33" s="125"/>
      <c r="X33" s="126"/>
      <c r="Y33" s="126"/>
      <c r="Z33" s="126"/>
      <c r="AA33" s="126">
        <v>40224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 t="s">
        <v>44</v>
      </c>
      <c r="BA33" s="126" t="s">
        <v>44</v>
      </c>
      <c r="BB33" s="126" t="s">
        <v>44</v>
      </c>
      <c r="BC33" s="122"/>
      <c r="BD33" s="122"/>
      <c r="BE33" s="127"/>
      <c r="BF33" s="127"/>
      <c r="BG33" s="127"/>
      <c r="BH33" s="128"/>
      <c r="BI33" s="129"/>
      <c r="BJ33" s="128">
        <v>0</v>
      </c>
      <c r="BK33" s="128"/>
      <c r="BL33" s="128"/>
      <c r="BM33" s="126"/>
      <c r="BN33" s="126"/>
      <c r="BO33" s="130" t="s">
        <v>507</v>
      </c>
      <c r="BP33" s="127"/>
      <c r="BQ33" s="127"/>
      <c r="BR33" s="127"/>
      <c r="BS33" s="128"/>
      <c r="BT33" s="129"/>
      <c r="BU33" s="128">
        <v>0</v>
      </c>
      <c r="BV33" s="128" t="s">
        <v>448</v>
      </c>
      <c r="BW33" s="128" t="s">
        <v>448</v>
      </c>
      <c r="BX33" s="118"/>
      <c r="BY33" s="126"/>
      <c r="BZ33" s="130"/>
      <c r="CA33" s="127"/>
      <c r="CB33" s="127"/>
      <c r="CC33" s="127"/>
      <c r="CD33" s="128"/>
      <c r="CE33" s="129"/>
      <c r="CF33" s="128">
        <v>0</v>
      </c>
      <c r="CG33" s="128"/>
      <c r="CH33" s="128"/>
      <c r="CI33" s="126"/>
      <c r="CJ33" s="126"/>
      <c r="CK33" s="128">
        <v>0</v>
      </c>
      <c r="CL33" s="128" t="s">
        <v>448</v>
      </c>
      <c r="CM33" s="128" t="s">
        <v>448</v>
      </c>
      <c r="CN33" s="118"/>
      <c r="CO33" s="126"/>
    </row>
    <row r="34" spans="1:93" s="19" customFormat="1" ht="15" customHeight="1" x14ac:dyDescent="0.25">
      <c r="A34" s="9">
        <f t="shared" si="1"/>
        <v>20</v>
      </c>
      <c r="B34" s="10">
        <v>45200</v>
      </c>
      <c r="C34" s="10">
        <v>45230</v>
      </c>
      <c r="D34" s="12" t="s">
        <v>282</v>
      </c>
      <c r="E34" s="11" t="s">
        <v>1823</v>
      </c>
      <c r="F34" s="12" t="s">
        <v>331</v>
      </c>
      <c r="G34" s="10">
        <v>44865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34848</v>
      </c>
      <c r="R34" s="23"/>
      <c r="S34" s="14">
        <v>3726.8</v>
      </c>
      <c r="T34" s="14">
        <v>1342.424</v>
      </c>
      <c r="U34" s="14">
        <v>3513.3</v>
      </c>
      <c r="V34" s="24"/>
      <c r="W34" s="24"/>
      <c r="X34" s="11"/>
      <c r="Y34" s="11" t="s">
        <v>1855</v>
      </c>
      <c r="Z34" s="11" t="s">
        <v>1856</v>
      </c>
      <c r="AA34" s="11">
        <v>38681</v>
      </c>
      <c r="AB34" s="11" t="s">
        <v>1160</v>
      </c>
      <c r="AC34" s="11" t="s">
        <v>1857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3334.1129999999998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507</v>
      </c>
      <c r="BP34" s="20">
        <v>3334.1129999999998</v>
      </c>
      <c r="BQ34" s="20">
        <v>3334.7260000000001</v>
      </c>
      <c r="BR34" s="20">
        <v>0.72599999999999998</v>
      </c>
      <c r="BS34" s="18">
        <v>3334</v>
      </c>
      <c r="BT34" s="17" t="s">
        <v>44</v>
      </c>
      <c r="BU34" s="18">
        <v>3334</v>
      </c>
      <c r="BV34" s="18" t="s">
        <v>1858</v>
      </c>
      <c r="BW34" s="18" t="s">
        <v>1859</v>
      </c>
      <c r="BX34" s="10">
        <v>45596</v>
      </c>
      <c r="BY34" s="11" t="s">
        <v>495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3334</v>
      </c>
      <c r="CL34" s="18" t="s">
        <v>1858</v>
      </c>
      <c r="CM34" s="18" t="s">
        <v>1859</v>
      </c>
      <c r="CN34" s="10">
        <v>45596</v>
      </c>
      <c r="CO34" s="11" t="s">
        <v>495</v>
      </c>
    </row>
    <row r="35" spans="1:93" s="19" customFormat="1" ht="15" customHeight="1" x14ac:dyDescent="0.25">
      <c r="A35" s="9">
        <f t="shared" si="1"/>
        <v>21</v>
      </c>
      <c r="B35" s="10">
        <v>45200</v>
      </c>
      <c r="C35" s="10">
        <v>45230</v>
      </c>
      <c r="D35" s="12" t="s">
        <v>283</v>
      </c>
      <c r="E35" s="11" t="s">
        <v>1823</v>
      </c>
      <c r="F35" s="12" t="s">
        <v>332</v>
      </c>
      <c r="G35" s="10">
        <v>44865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34847</v>
      </c>
      <c r="R35" s="23"/>
      <c r="S35" s="14">
        <v>1102.6500000000001</v>
      </c>
      <c r="T35" s="14">
        <v>360.00599999999997</v>
      </c>
      <c r="U35" s="14">
        <v>1476.2</v>
      </c>
      <c r="V35" s="24"/>
      <c r="W35" s="24"/>
      <c r="X35" s="11"/>
      <c r="Y35" s="11" t="s">
        <v>1860</v>
      </c>
      <c r="Z35" s="11" t="s">
        <v>1861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1380.6679999999999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507</v>
      </c>
      <c r="BP35" s="20">
        <v>1380.6679999999999</v>
      </c>
      <c r="BQ35" s="20">
        <v>1381.5519999999999</v>
      </c>
      <c r="BR35" s="20">
        <v>0.55200000000000005</v>
      </c>
      <c r="BS35" s="18">
        <v>1381</v>
      </c>
      <c r="BT35" s="17" t="s">
        <v>44</v>
      </c>
      <c r="BU35" s="18">
        <v>1381</v>
      </c>
      <c r="BV35" s="18" t="s">
        <v>1862</v>
      </c>
      <c r="BW35" s="18" t="s">
        <v>1863</v>
      </c>
      <c r="BX35" s="10">
        <v>45596</v>
      </c>
      <c r="BY35" s="11" t="s">
        <v>495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1381</v>
      </c>
      <c r="CL35" s="18" t="s">
        <v>1862</v>
      </c>
      <c r="CM35" s="18" t="s">
        <v>1863</v>
      </c>
      <c r="CN35" s="10">
        <v>45596</v>
      </c>
      <c r="CO35" s="11" t="s">
        <v>495</v>
      </c>
    </row>
    <row r="36" spans="1:93" s="19" customFormat="1" ht="15" customHeight="1" x14ac:dyDescent="0.25">
      <c r="A36" s="9">
        <f t="shared" si="1"/>
        <v>22</v>
      </c>
      <c r="B36" s="10">
        <v>45200</v>
      </c>
      <c r="C36" s="10">
        <v>45230</v>
      </c>
      <c r="D36" s="12" t="s">
        <v>284</v>
      </c>
      <c r="E36" s="11" t="s">
        <v>1823</v>
      </c>
      <c r="F36" s="12" t="s">
        <v>333</v>
      </c>
      <c r="G36" s="10">
        <v>44879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34845</v>
      </c>
      <c r="R36" s="23"/>
      <c r="S36" s="14">
        <v>9171.375</v>
      </c>
      <c r="T36" s="14">
        <v>4897.93</v>
      </c>
      <c r="U36" s="14">
        <v>8562.6869999999999</v>
      </c>
      <c r="V36" s="24"/>
      <c r="W36" s="24"/>
      <c r="X36" s="11"/>
      <c r="Y36" s="11" t="s">
        <v>1864</v>
      </c>
      <c r="Z36" s="11" t="s">
        <v>1865</v>
      </c>
      <c r="AA36" s="11">
        <v>39198</v>
      </c>
      <c r="AB36" s="11" t="s">
        <v>1605</v>
      </c>
      <c r="AC36" s="11" t="s">
        <v>672</v>
      </c>
      <c r="AD36" s="11">
        <v>39198</v>
      </c>
      <c r="AE36" s="11" t="s">
        <v>1866</v>
      </c>
      <c r="AF36" s="11" t="s">
        <v>1867</v>
      </c>
      <c r="AG36" s="11">
        <v>39198</v>
      </c>
      <c r="AH36" s="11" t="s">
        <v>1868</v>
      </c>
      <c r="AI36" s="11" t="s">
        <v>1869</v>
      </c>
      <c r="AJ36" s="11">
        <v>39198</v>
      </c>
      <c r="AK36" s="11" t="s">
        <v>1870</v>
      </c>
      <c r="AL36" s="11" t="s">
        <v>1034</v>
      </c>
      <c r="AM36" s="11">
        <v>39198</v>
      </c>
      <c r="AN36" s="11" t="s">
        <v>1871</v>
      </c>
      <c r="AO36" s="11" t="s">
        <v>1872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8173.0969999999998</v>
      </c>
      <c r="BD36" s="14">
        <v>0</v>
      </c>
      <c r="BE36" s="14">
        <v>8173.0969999999998</v>
      </c>
      <c r="BF36" s="20">
        <v>8173.9480000000003</v>
      </c>
      <c r="BG36" s="20">
        <v>0.94799999999999995</v>
      </c>
      <c r="BH36" s="18">
        <v>8173</v>
      </c>
      <c r="BI36" s="17" t="s">
        <v>44</v>
      </c>
      <c r="BJ36" s="15">
        <v>8173</v>
      </c>
      <c r="BK36" s="12" t="s">
        <v>1873</v>
      </c>
      <c r="BL36" s="12" t="s">
        <v>1874</v>
      </c>
      <c r="BM36" s="10">
        <v>45596</v>
      </c>
      <c r="BN36" s="11" t="s">
        <v>495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8173</v>
      </c>
      <c r="CL36" s="12" t="s">
        <v>1873</v>
      </c>
      <c r="CM36" s="12" t="s">
        <v>1874</v>
      </c>
      <c r="CN36" s="10">
        <v>45596</v>
      </c>
      <c r="CO36" s="11" t="s">
        <v>495</v>
      </c>
    </row>
    <row r="37" spans="1:93" s="19" customFormat="1" ht="15" customHeight="1" x14ac:dyDescent="0.25">
      <c r="A37" s="9">
        <f t="shared" si="1"/>
        <v>23</v>
      </c>
      <c r="B37" s="10">
        <v>45200</v>
      </c>
      <c r="C37" s="10">
        <v>45230</v>
      </c>
      <c r="D37" s="12" t="s">
        <v>285</v>
      </c>
      <c r="E37" s="11" t="s">
        <v>1823</v>
      </c>
      <c r="F37" s="12" t="s">
        <v>334</v>
      </c>
      <c r="G37" s="10">
        <v>44865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34832</v>
      </c>
      <c r="R37" s="23"/>
      <c r="S37" s="14">
        <v>3734</v>
      </c>
      <c r="T37" s="14">
        <v>2058.1660000000002</v>
      </c>
      <c r="U37" s="14">
        <v>3969</v>
      </c>
      <c r="V37" s="24"/>
      <c r="W37" s="24"/>
      <c r="X37" s="11"/>
      <c r="Y37" s="11" t="s">
        <v>1875</v>
      </c>
      <c r="Z37" s="11" t="s">
        <v>1876</v>
      </c>
      <c r="AA37" s="11">
        <v>38471</v>
      </c>
      <c r="AB37" s="11" t="s">
        <v>1877</v>
      </c>
      <c r="AC37" s="11" t="s">
        <v>1878</v>
      </c>
      <c r="AD37" s="11">
        <v>38471</v>
      </c>
      <c r="AE37" s="11" t="s">
        <v>1879</v>
      </c>
      <c r="AF37" s="11" t="s">
        <v>850</v>
      </c>
      <c r="AG37" s="11">
        <v>39925</v>
      </c>
      <c r="AH37" s="11" t="s">
        <v>1880</v>
      </c>
      <c r="AI37" s="11" t="s">
        <v>1881</v>
      </c>
      <c r="AJ37" s="11">
        <v>39925</v>
      </c>
      <c r="AK37" s="11" t="s">
        <v>1882</v>
      </c>
      <c r="AL37" s="11" t="s">
        <v>1883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3797.498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3797.498</v>
      </c>
      <c r="BQ37" s="20">
        <v>3797.944</v>
      </c>
      <c r="BR37" s="20">
        <v>0.94399999999999995</v>
      </c>
      <c r="BS37" s="18">
        <v>3797</v>
      </c>
      <c r="BT37" s="17" t="s">
        <v>44</v>
      </c>
      <c r="BU37" s="18">
        <v>3797</v>
      </c>
      <c r="BV37" s="18" t="s">
        <v>1884</v>
      </c>
      <c r="BW37" s="18" t="s">
        <v>1885</v>
      </c>
      <c r="BX37" s="10">
        <v>45596</v>
      </c>
      <c r="BY37" s="11" t="s">
        <v>495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3797</v>
      </c>
      <c r="CL37" s="18" t="s">
        <v>1884</v>
      </c>
      <c r="CM37" s="18" t="s">
        <v>1885</v>
      </c>
      <c r="CN37" s="10">
        <v>45596</v>
      </c>
      <c r="CO37" s="11" t="s">
        <v>495</v>
      </c>
    </row>
    <row r="38" spans="1:93" s="8" customFormat="1" ht="15" customHeight="1" x14ac:dyDescent="0.25">
      <c r="A38" s="117">
        <f t="shared" si="1"/>
        <v>24</v>
      </c>
      <c r="B38" s="118"/>
      <c r="C38" s="118"/>
      <c r="D38" s="119" t="s">
        <v>286</v>
      </c>
      <c r="E38" s="120" t="s">
        <v>44</v>
      </c>
      <c r="F38" s="126" t="s">
        <v>335</v>
      </c>
      <c r="G38" s="126">
        <v>44879</v>
      </c>
      <c r="H38" s="119" t="s">
        <v>79</v>
      </c>
      <c r="I38" s="121">
        <v>202637962</v>
      </c>
      <c r="J38" s="119" t="s">
        <v>80</v>
      </c>
      <c r="K38" s="119" t="s">
        <v>81</v>
      </c>
      <c r="L38" s="119" t="s">
        <v>82</v>
      </c>
      <c r="M38" s="119" t="s">
        <v>80</v>
      </c>
      <c r="N38" s="119" t="s">
        <v>81</v>
      </c>
      <c r="O38" s="119" t="s">
        <v>54</v>
      </c>
      <c r="P38" s="122">
        <v>15.584</v>
      </c>
      <c r="Q38" s="123"/>
      <c r="R38" s="124"/>
      <c r="S38" s="122"/>
      <c r="T38" s="122"/>
      <c r="U38" s="122"/>
      <c r="V38" s="125"/>
      <c r="W38" s="125"/>
      <c r="X38" s="126"/>
      <c r="Y38" s="126"/>
      <c r="Z38" s="126"/>
      <c r="AA38" s="126">
        <v>39505</v>
      </c>
      <c r="AB38" s="126"/>
      <c r="AC38" s="126"/>
      <c r="AD38" s="126">
        <v>39505</v>
      </c>
      <c r="AE38" s="126"/>
      <c r="AF38" s="126"/>
      <c r="AG38" s="126">
        <v>39505</v>
      </c>
      <c r="AH38" s="126"/>
      <c r="AI38" s="126"/>
      <c r="AJ38" s="126">
        <v>39505</v>
      </c>
      <c r="AK38" s="126"/>
      <c r="AL38" s="126"/>
      <c r="AM38" s="126">
        <v>39573</v>
      </c>
      <c r="AN38" s="126"/>
      <c r="AO38" s="126"/>
      <c r="AP38" s="126">
        <v>39573</v>
      </c>
      <c r="AQ38" s="126"/>
      <c r="AR38" s="126"/>
      <c r="AS38" s="126">
        <v>39573</v>
      </c>
      <c r="AT38" s="126"/>
      <c r="AU38" s="126"/>
      <c r="AV38" s="126">
        <v>39573</v>
      </c>
      <c r="AW38" s="126"/>
      <c r="AX38" s="126"/>
      <c r="AY38" s="126"/>
      <c r="AZ38" s="126" t="s">
        <v>44</v>
      </c>
      <c r="BA38" s="126" t="s">
        <v>44</v>
      </c>
      <c r="BB38" s="126" t="s">
        <v>44</v>
      </c>
      <c r="BC38" s="122"/>
      <c r="BD38" s="122"/>
      <c r="BE38" s="127"/>
      <c r="BF38" s="127"/>
      <c r="BG38" s="127"/>
      <c r="BH38" s="128"/>
      <c r="BI38" s="129"/>
      <c r="BJ38" s="128">
        <v>0</v>
      </c>
      <c r="BK38" s="119" t="s">
        <v>449</v>
      </c>
      <c r="BL38" s="119" t="s">
        <v>449</v>
      </c>
      <c r="BM38" s="118"/>
      <c r="BN38" s="126"/>
      <c r="BO38" s="128" t="s">
        <v>44</v>
      </c>
      <c r="BP38" s="127" t="s">
        <v>44</v>
      </c>
      <c r="BQ38" s="127" t="s">
        <v>44</v>
      </c>
      <c r="BR38" s="127" t="s">
        <v>44</v>
      </c>
      <c r="BS38" s="128" t="s">
        <v>44</v>
      </c>
      <c r="BT38" s="129" t="s">
        <v>44</v>
      </c>
      <c r="BU38" s="124">
        <v>0</v>
      </c>
      <c r="BV38" s="119" t="s">
        <v>44</v>
      </c>
      <c r="BW38" s="119" t="s">
        <v>44</v>
      </c>
      <c r="BX38" s="126" t="s">
        <v>44</v>
      </c>
      <c r="BY38" s="126" t="s">
        <v>44</v>
      </c>
      <c r="BZ38" s="126" t="s">
        <v>44</v>
      </c>
      <c r="CA38" s="126" t="s">
        <v>44</v>
      </c>
      <c r="CB38" s="126" t="s">
        <v>44</v>
      </c>
      <c r="CC38" s="126" t="s">
        <v>44</v>
      </c>
      <c r="CD38" s="126" t="s">
        <v>44</v>
      </c>
      <c r="CE38" s="126" t="s">
        <v>44</v>
      </c>
      <c r="CF38" s="124">
        <v>0</v>
      </c>
      <c r="CG38" s="126" t="s">
        <v>44</v>
      </c>
      <c r="CH38" s="126" t="s">
        <v>44</v>
      </c>
      <c r="CI38" s="126" t="s">
        <v>44</v>
      </c>
      <c r="CJ38" s="126" t="s">
        <v>44</v>
      </c>
      <c r="CK38" s="123">
        <v>0</v>
      </c>
      <c r="CL38" s="119" t="s">
        <v>449</v>
      </c>
      <c r="CM38" s="119" t="s">
        <v>449</v>
      </c>
      <c r="CN38" s="118"/>
      <c r="CO38" s="126"/>
    </row>
    <row r="39" spans="1:93" s="19" customFormat="1" ht="15" customHeight="1" x14ac:dyDescent="0.25">
      <c r="A39" s="87">
        <f t="shared" si="1"/>
        <v>25</v>
      </c>
      <c r="B39" s="10">
        <v>45200</v>
      </c>
      <c r="C39" s="10">
        <v>45230</v>
      </c>
      <c r="D39" s="12" t="s">
        <v>287</v>
      </c>
      <c r="E39" s="11" t="s">
        <v>1813</v>
      </c>
      <c r="F39" s="12" t="s">
        <v>337</v>
      </c>
      <c r="G39" s="10">
        <v>44879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23">
        <v>35146</v>
      </c>
      <c r="R39" s="23"/>
      <c r="S39" s="20">
        <v>2535.6999999999998</v>
      </c>
      <c r="T39" s="20">
        <v>2535.6999999999998</v>
      </c>
      <c r="U39" s="20">
        <v>2465.1</v>
      </c>
      <c r="V39" s="24"/>
      <c r="W39" s="24"/>
      <c r="X39" s="11"/>
      <c r="Y39" s="11"/>
      <c r="Z39" s="11"/>
      <c r="AA39" s="11">
        <v>41153</v>
      </c>
      <c r="AB39" s="11" t="s">
        <v>1886</v>
      </c>
      <c r="AC39" s="11" t="s">
        <v>1887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2205.2040000000002</v>
      </c>
      <c r="BD39" s="20">
        <v>0</v>
      </c>
      <c r="BE39" s="20">
        <v>2205.2040000000002</v>
      </c>
      <c r="BF39" s="20">
        <v>2205.5650000000001</v>
      </c>
      <c r="BG39" s="20">
        <v>0.56499999999999995</v>
      </c>
      <c r="BH39" s="18">
        <v>2205</v>
      </c>
      <c r="BI39" s="17" t="s">
        <v>44</v>
      </c>
      <c r="BJ39" s="18">
        <v>2205</v>
      </c>
      <c r="BK39" s="12" t="s">
        <v>1888</v>
      </c>
      <c r="BL39" s="12" t="s">
        <v>1889</v>
      </c>
      <c r="BM39" s="10">
        <v>45596</v>
      </c>
      <c r="BN39" s="11" t="s">
        <v>495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2205</v>
      </c>
      <c r="CL39" s="12" t="s">
        <v>1888</v>
      </c>
      <c r="CM39" s="12" t="s">
        <v>1889</v>
      </c>
      <c r="CN39" s="10">
        <v>45596</v>
      </c>
      <c r="CO39" s="11" t="s">
        <v>495</v>
      </c>
    </row>
    <row r="40" spans="1:93" s="19" customFormat="1" ht="15" customHeight="1" x14ac:dyDescent="0.25">
      <c r="A40" s="117">
        <f t="shared" si="1"/>
        <v>26</v>
      </c>
      <c r="B40" s="118"/>
      <c r="C40" s="118"/>
      <c r="D40" s="119" t="s">
        <v>288</v>
      </c>
      <c r="E40" s="120" t="s">
        <v>44</v>
      </c>
      <c r="F40" s="119" t="s">
        <v>338</v>
      </c>
      <c r="G40" s="118">
        <v>44879</v>
      </c>
      <c r="H40" s="119" t="s">
        <v>179</v>
      </c>
      <c r="I40" s="121">
        <v>107009273</v>
      </c>
      <c r="J40" s="119" t="s">
        <v>180</v>
      </c>
      <c r="K40" s="119" t="s">
        <v>181</v>
      </c>
      <c r="L40" s="119" t="s">
        <v>182</v>
      </c>
      <c r="M40" s="119" t="s">
        <v>180</v>
      </c>
      <c r="N40" s="119" t="s">
        <v>181</v>
      </c>
      <c r="O40" s="119" t="s">
        <v>54</v>
      </c>
      <c r="P40" s="122">
        <v>6</v>
      </c>
      <c r="Q40" s="123"/>
      <c r="R40" s="124"/>
      <c r="S40" s="122"/>
      <c r="T40" s="122"/>
      <c r="U40" s="122"/>
      <c r="V40" s="125"/>
      <c r="W40" s="125"/>
      <c r="X40" s="126"/>
      <c r="Y40" s="126"/>
      <c r="Z40" s="126"/>
      <c r="AA40" s="126"/>
      <c r="AB40" s="126"/>
      <c r="AC40" s="126"/>
      <c r="AD40" s="126"/>
      <c r="AE40" s="126"/>
      <c r="AF40" s="126"/>
      <c r="AG40" s="126">
        <v>28522</v>
      </c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 t="s">
        <v>44</v>
      </c>
      <c r="BA40" s="126" t="s">
        <v>44</v>
      </c>
      <c r="BB40" s="126" t="s">
        <v>44</v>
      </c>
      <c r="BC40" s="122"/>
      <c r="BD40" s="122"/>
      <c r="BE40" s="127"/>
      <c r="BF40" s="127"/>
      <c r="BG40" s="127"/>
      <c r="BH40" s="128"/>
      <c r="BI40" s="129"/>
      <c r="BJ40" s="128">
        <v>0</v>
      </c>
      <c r="BK40" s="128"/>
      <c r="BL40" s="128"/>
      <c r="BM40" s="126"/>
      <c r="BN40" s="126"/>
      <c r="BO40" s="130" t="s">
        <v>192</v>
      </c>
      <c r="BP40" s="127"/>
      <c r="BQ40" s="127"/>
      <c r="BR40" s="127"/>
      <c r="BS40" s="128"/>
      <c r="BT40" s="129"/>
      <c r="BU40" s="128">
        <v>0</v>
      </c>
      <c r="BV40" s="128" t="s">
        <v>1890</v>
      </c>
      <c r="BW40" s="128" t="s">
        <v>1891</v>
      </c>
      <c r="BX40" s="118"/>
      <c r="BY40" s="126"/>
      <c r="BZ40" s="130"/>
      <c r="CA40" s="127"/>
      <c r="CB40" s="127"/>
      <c r="CC40" s="127"/>
      <c r="CD40" s="128"/>
      <c r="CE40" s="129"/>
      <c r="CF40" s="128">
        <v>0</v>
      </c>
      <c r="CG40" s="128"/>
      <c r="CH40" s="128"/>
      <c r="CI40" s="126"/>
      <c r="CJ40" s="126"/>
      <c r="CK40" s="128">
        <v>0</v>
      </c>
      <c r="CL40" s="128" t="s">
        <v>450</v>
      </c>
      <c r="CM40" s="128" t="s">
        <v>450</v>
      </c>
      <c r="CN40" s="118"/>
      <c r="CO40" s="126"/>
    </row>
    <row r="41" spans="1:93" s="19" customFormat="1" ht="15" customHeight="1" x14ac:dyDescent="0.25">
      <c r="A41" s="9">
        <f>A40+1</f>
        <v>27</v>
      </c>
      <c r="B41" s="10">
        <v>45200</v>
      </c>
      <c r="C41" s="10">
        <v>45230</v>
      </c>
      <c r="D41" s="12" t="s">
        <v>289</v>
      </c>
      <c r="E41" s="11">
        <v>45240</v>
      </c>
      <c r="F41" s="12" t="s">
        <v>339</v>
      </c>
      <c r="G41" s="10">
        <v>44868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125.91</v>
      </c>
      <c r="Q41" s="15">
        <v>35320</v>
      </c>
      <c r="R41" s="23">
        <v>8648</v>
      </c>
      <c r="S41" s="14">
        <v>55643.5</v>
      </c>
      <c r="T41" s="14">
        <v>41934.135000000002</v>
      </c>
      <c r="U41" s="14">
        <v>20758.989000000001</v>
      </c>
      <c r="V41" s="24"/>
      <c r="W41" s="24"/>
      <c r="X41" s="11"/>
      <c r="Y41" s="11" t="s">
        <v>1892</v>
      </c>
      <c r="Z41" s="11" t="s">
        <v>854</v>
      </c>
      <c r="AA41" s="11">
        <v>45141</v>
      </c>
      <c r="AB41" s="11" t="s">
        <v>1893</v>
      </c>
      <c r="AC41" s="11" t="s">
        <v>689</v>
      </c>
      <c r="AD41" s="11">
        <v>45141</v>
      </c>
      <c r="AE41" s="11" t="s">
        <v>1894</v>
      </c>
      <c r="AF41" s="11" t="s">
        <v>1895</v>
      </c>
      <c r="AG41" s="11">
        <v>45141</v>
      </c>
      <c r="AH41" s="11" t="s">
        <v>1896</v>
      </c>
      <c r="AI41" s="11" t="s">
        <v>1897</v>
      </c>
      <c r="AJ41" s="11">
        <v>21303</v>
      </c>
      <c r="AK41" s="11" t="s">
        <v>1898</v>
      </c>
      <c r="AL41" s="11" t="s">
        <v>1899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17135.312999999998</v>
      </c>
      <c r="BD41" s="14">
        <v>0</v>
      </c>
      <c r="BE41" s="20">
        <v>15054.703</v>
      </c>
      <c r="BF41" s="20">
        <v>15054.427</v>
      </c>
      <c r="BG41" s="20">
        <v>0.42699999999999999</v>
      </c>
      <c r="BH41" s="18">
        <v>15055</v>
      </c>
      <c r="BI41" s="17" t="s">
        <v>44</v>
      </c>
      <c r="BJ41" s="15">
        <v>15055</v>
      </c>
      <c r="BK41" s="12" t="s">
        <v>1900</v>
      </c>
      <c r="BL41" s="12" t="s">
        <v>1901</v>
      </c>
      <c r="BM41" s="10">
        <v>45596</v>
      </c>
      <c r="BN41" s="11" t="s">
        <v>495</v>
      </c>
      <c r="BO41" s="16" t="s">
        <v>507</v>
      </c>
      <c r="BP41" s="20">
        <v>2079.9349999999999</v>
      </c>
      <c r="BQ41" s="20">
        <v>2080.357</v>
      </c>
      <c r="BR41" s="20">
        <v>0.35699999999999998</v>
      </c>
      <c r="BS41" s="18">
        <v>2080</v>
      </c>
      <c r="BT41" s="17" t="s">
        <v>44</v>
      </c>
      <c r="BU41" s="15">
        <v>2080</v>
      </c>
      <c r="BV41" s="12" t="s">
        <v>1902</v>
      </c>
      <c r="BW41" s="12" t="s">
        <v>1903</v>
      </c>
      <c r="BX41" s="10">
        <v>45596</v>
      </c>
      <c r="BY41" s="11" t="s">
        <v>495</v>
      </c>
      <c r="BZ41" s="22" t="s">
        <v>195</v>
      </c>
      <c r="CA41" s="20">
        <v>0.63500000000000001</v>
      </c>
      <c r="CB41" s="20">
        <v>1.06</v>
      </c>
      <c r="CC41" s="20">
        <v>0.06</v>
      </c>
      <c r="CD41" s="18">
        <v>1</v>
      </c>
      <c r="CE41" s="17" t="s">
        <v>44</v>
      </c>
      <c r="CF41" s="23">
        <v>1</v>
      </c>
      <c r="CG41" s="12" t="s">
        <v>1904</v>
      </c>
      <c r="CH41" s="12" t="s">
        <v>1904</v>
      </c>
      <c r="CI41" s="10">
        <v>45596</v>
      </c>
      <c r="CJ41" s="11" t="s">
        <v>495</v>
      </c>
      <c r="CK41" s="15">
        <v>17136</v>
      </c>
      <c r="CL41" s="12" t="s">
        <v>1900</v>
      </c>
      <c r="CM41" s="12" t="s">
        <v>1904</v>
      </c>
      <c r="CN41" s="10">
        <v>45596</v>
      </c>
      <c r="CO41" s="11" t="s">
        <v>495</v>
      </c>
    </row>
    <row r="42" spans="1:93" s="19" customFormat="1" ht="15" customHeight="1" x14ac:dyDescent="0.25">
      <c r="A42" s="9">
        <f t="shared" si="1"/>
        <v>28</v>
      </c>
      <c r="B42" s="10">
        <v>45200</v>
      </c>
      <c r="C42" s="10">
        <v>45230</v>
      </c>
      <c r="D42" s="12" t="s">
        <v>290</v>
      </c>
      <c r="E42" s="11" t="s">
        <v>1823</v>
      </c>
      <c r="F42" s="12" t="s">
        <v>340</v>
      </c>
      <c r="G42" s="10">
        <v>44879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34849</v>
      </c>
      <c r="R42" s="23"/>
      <c r="S42" s="14">
        <v>22697</v>
      </c>
      <c r="T42" s="14">
        <v>11205</v>
      </c>
      <c r="U42" s="14">
        <v>22252</v>
      </c>
      <c r="V42" s="24">
        <v>19.940000000000001</v>
      </c>
      <c r="W42" s="24">
        <v>80.38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20421.263999999999</v>
      </c>
      <c r="BD42" s="14">
        <v>0</v>
      </c>
      <c r="BE42" s="20">
        <v>17956.183000000001</v>
      </c>
      <c r="BF42" s="20">
        <v>17956.635999999999</v>
      </c>
      <c r="BG42" s="20">
        <v>0.63600000000000001</v>
      </c>
      <c r="BH42" s="18">
        <v>17956</v>
      </c>
      <c r="BI42" s="17" t="s">
        <v>44</v>
      </c>
      <c r="BJ42" s="15">
        <v>17956</v>
      </c>
      <c r="BK42" s="12" t="s">
        <v>1905</v>
      </c>
      <c r="BL42" s="12" t="s">
        <v>1906</v>
      </c>
      <c r="BM42" s="10">
        <v>45596</v>
      </c>
      <c r="BN42" s="11" t="s">
        <v>495</v>
      </c>
      <c r="BO42" s="16" t="s">
        <v>507</v>
      </c>
      <c r="BP42" s="20">
        <v>2465.0810000000001</v>
      </c>
      <c r="BQ42" s="20">
        <v>2465.1709999999998</v>
      </c>
      <c r="BR42" s="20">
        <v>0.17100000000000001</v>
      </c>
      <c r="BS42" s="18">
        <v>2465</v>
      </c>
      <c r="BT42" s="17" t="s">
        <v>44</v>
      </c>
      <c r="BU42" s="15">
        <v>2465</v>
      </c>
      <c r="BV42" s="12" t="s">
        <v>1907</v>
      </c>
      <c r="BW42" s="12" t="s">
        <v>1908</v>
      </c>
      <c r="BX42" s="10">
        <v>45596</v>
      </c>
      <c r="BY42" s="11" t="s">
        <v>495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20421</v>
      </c>
      <c r="CL42" s="12" t="s">
        <v>1905</v>
      </c>
      <c r="CM42" s="12" t="s">
        <v>1908</v>
      </c>
      <c r="CN42" s="10">
        <v>45596</v>
      </c>
      <c r="CO42" s="11" t="s">
        <v>495</v>
      </c>
    </row>
    <row r="43" spans="1:93" s="19" customFormat="1" ht="15" customHeight="1" x14ac:dyDescent="0.25">
      <c r="A43" s="9">
        <f t="shared" si="1"/>
        <v>29</v>
      </c>
      <c r="B43" s="10">
        <v>45200</v>
      </c>
      <c r="C43" s="10">
        <v>45230</v>
      </c>
      <c r="D43" s="12" t="s">
        <v>291</v>
      </c>
      <c r="E43" s="11" t="s">
        <v>1823</v>
      </c>
      <c r="F43" s="12" t="s">
        <v>341</v>
      </c>
      <c r="G43" s="10">
        <v>44879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>
        <v>35262</v>
      </c>
      <c r="R43" s="23"/>
      <c r="S43" s="14">
        <v>47192.756999999998</v>
      </c>
      <c r="T43" s="14">
        <v>44037.09</v>
      </c>
      <c r="U43" s="14">
        <v>18568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1909</v>
      </c>
      <c r="AU43" s="11" t="s">
        <v>1910</v>
      </c>
      <c r="AV43" s="11">
        <v>42360</v>
      </c>
      <c r="AW43" s="11" t="s">
        <v>1911</v>
      </c>
      <c r="AX43" s="11" t="s">
        <v>1912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14323.956</v>
      </c>
      <c r="BD43" s="14">
        <v>0</v>
      </c>
      <c r="BE43" s="20">
        <v>14294.425999999999</v>
      </c>
      <c r="BF43" s="20">
        <v>14295.222</v>
      </c>
      <c r="BG43" s="20">
        <v>0.222</v>
      </c>
      <c r="BH43" s="18">
        <v>14295</v>
      </c>
      <c r="BI43" s="17" t="s">
        <v>44</v>
      </c>
      <c r="BJ43" s="18">
        <v>14295</v>
      </c>
      <c r="BK43" s="12" t="s">
        <v>1913</v>
      </c>
      <c r="BL43" s="12" t="s">
        <v>1914</v>
      </c>
      <c r="BM43" s="10">
        <v>45596</v>
      </c>
      <c r="BN43" s="11" t="s">
        <v>495</v>
      </c>
      <c r="BO43" s="16" t="s">
        <v>507</v>
      </c>
      <c r="BP43" s="20">
        <v>29.53</v>
      </c>
      <c r="BQ43" s="20">
        <v>30.3</v>
      </c>
      <c r="BR43" s="20">
        <v>0.3</v>
      </c>
      <c r="BS43" s="18">
        <v>30</v>
      </c>
      <c r="BT43" s="17" t="s">
        <v>44</v>
      </c>
      <c r="BU43" s="18">
        <v>30</v>
      </c>
      <c r="BV43" s="12" t="s">
        <v>1915</v>
      </c>
      <c r="BW43" s="12" t="s">
        <v>1916</v>
      </c>
      <c r="BX43" s="10">
        <v>45596</v>
      </c>
      <c r="BY43" s="11" t="s">
        <v>495</v>
      </c>
      <c r="BZ43" s="12" t="s">
        <v>292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1" t="s">
        <v>44</v>
      </c>
      <c r="CF43" s="23">
        <v>0</v>
      </c>
      <c r="CG43" s="12" t="s">
        <v>451</v>
      </c>
      <c r="CH43" s="12" t="s">
        <v>451</v>
      </c>
      <c r="CI43" s="11" t="s">
        <v>44</v>
      </c>
      <c r="CJ43" s="11" t="s">
        <v>44</v>
      </c>
      <c r="CK43" s="18">
        <v>14325</v>
      </c>
      <c r="CL43" s="12" t="s">
        <v>1913</v>
      </c>
      <c r="CM43" s="12" t="s">
        <v>1916</v>
      </c>
      <c r="CN43" s="10">
        <v>45596</v>
      </c>
      <c r="CO43" s="11" t="s">
        <v>495</v>
      </c>
    </row>
    <row r="44" spans="1:93" s="19" customFormat="1" ht="15" customHeight="1" x14ac:dyDescent="0.25">
      <c r="A44" s="9">
        <f t="shared" si="1"/>
        <v>30</v>
      </c>
      <c r="B44" s="10">
        <v>45200</v>
      </c>
      <c r="C44" s="10">
        <v>45230</v>
      </c>
      <c r="D44" s="12" t="s">
        <v>293</v>
      </c>
      <c r="E44" s="11" t="s">
        <v>1823</v>
      </c>
      <c r="F44" s="12" t="s">
        <v>342</v>
      </c>
      <c r="G44" s="10">
        <v>44879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35255</v>
      </c>
      <c r="R44" s="23"/>
      <c r="S44" s="14">
        <v>67666.831999999995</v>
      </c>
      <c r="T44" s="14">
        <v>46786.466999999997</v>
      </c>
      <c r="U44" s="14">
        <v>24914.76</v>
      </c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 t="s">
        <v>1917</v>
      </c>
      <c r="AF44" s="11" t="s">
        <v>1918</v>
      </c>
      <c r="AG44" s="11">
        <v>44747</v>
      </c>
      <c r="AH44" s="11" t="s">
        <v>1919</v>
      </c>
      <c r="AI44" s="11" t="s">
        <v>1920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628</v>
      </c>
      <c r="BA44" s="23">
        <v>6845405</v>
      </c>
      <c r="BB44" s="11">
        <v>44844</v>
      </c>
      <c r="BC44" s="14">
        <v>20149.216</v>
      </c>
      <c r="BD44" s="14">
        <v>0</v>
      </c>
      <c r="BE44" s="14">
        <v>17855.326000000001</v>
      </c>
      <c r="BF44" s="20">
        <v>17856.093000000001</v>
      </c>
      <c r="BG44" s="20">
        <v>9.2999999999999999E-2</v>
      </c>
      <c r="BH44" s="18">
        <v>17856</v>
      </c>
      <c r="BI44" s="17" t="s">
        <v>44</v>
      </c>
      <c r="BJ44" s="15">
        <v>17856</v>
      </c>
      <c r="BK44" s="12" t="s">
        <v>1921</v>
      </c>
      <c r="BL44" s="12" t="s">
        <v>1922</v>
      </c>
      <c r="BM44" s="10">
        <v>45596</v>
      </c>
      <c r="BN44" s="11" t="s">
        <v>495</v>
      </c>
      <c r="BO44" s="16" t="s">
        <v>507</v>
      </c>
      <c r="BP44" s="14">
        <v>1653.345</v>
      </c>
      <c r="BQ44" s="20">
        <v>1653.4870000000001</v>
      </c>
      <c r="BR44" s="20">
        <v>0.48699999999999999</v>
      </c>
      <c r="BS44" s="18">
        <v>1653</v>
      </c>
      <c r="BT44" s="17" t="s">
        <v>44</v>
      </c>
      <c r="BU44" s="18">
        <v>1653</v>
      </c>
      <c r="BV44" s="12" t="s">
        <v>1923</v>
      </c>
      <c r="BW44" s="12" t="s">
        <v>1924</v>
      </c>
      <c r="BX44" s="10">
        <v>45596</v>
      </c>
      <c r="BY44" s="11" t="s">
        <v>495</v>
      </c>
      <c r="BZ44" s="12" t="s">
        <v>294</v>
      </c>
      <c r="CA44" s="20">
        <v>640.54499999999996</v>
      </c>
      <c r="CB44" s="20">
        <v>640.80499999999995</v>
      </c>
      <c r="CC44" s="20">
        <v>0.80500000000000005</v>
      </c>
      <c r="CD44" s="18">
        <v>640</v>
      </c>
      <c r="CE44" s="17" t="s">
        <v>44</v>
      </c>
      <c r="CF44" s="23">
        <v>640</v>
      </c>
      <c r="CG44" s="12" t="s">
        <v>1925</v>
      </c>
      <c r="CH44" s="12" t="s">
        <v>1926</v>
      </c>
      <c r="CI44" s="10">
        <v>45596</v>
      </c>
      <c r="CJ44" s="11" t="s">
        <v>495</v>
      </c>
      <c r="CK44" s="18">
        <v>20149</v>
      </c>
      <c r="CL44" s="12" t="s">
        <v>1921</v>
      </c>
      <c r="CM44" s="12" t="s">
        <v>1926</v>
      </c>
      <c r="CN44" s="10">
        <v>45596</v>
      </c>
      <c r="CO44" s="11" t="s">
        <v>495</v>
      </c>
    </row>
    <row r="45" spans="1:93" s="19" customFormat="1" ht="15" customHeight="1" x14ac:dyDescent="0.25">
      <c r="A45" s="9">
        <f t="shared" si="1"/>
        <v>31</v>
      </c>
      <c r="B45" s="10">
        <v>45200</v>
      </c>
      <c r="C45" s="10">
        <v>45230</v>
      </c>
      <c r="D45" s="12" t="s">
        <v>295</v>
      </c>
      <c r="E45" s="11" t="s">
        <v>1823</v>
      </c>
      <c r="F45" s="12" t="s">
        <v>343</v>
      </c>
      <c r="G45" s="10">
        <v>44879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35150</v>
      </c>
      <c r="R45" s="23"/>
      <c r="S45" s="14">
        <v>11010.764999999999</v>
      </c>
      <c r="T45" s="14">
        <v>10154.593999999999</v>
      </c>
      <c r="U45" s="14">
        <v>10758.618</v>
      </c>
      <c r="V45" s="24">
        <v>20.77</v>
      </c>
      <c r="W45" s="24">
        <v>73.319999999999993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10412.86</v>
      </c>
      <c r="BD45" s="14">
        <v>0</v>
      </c>
      <c r="BE45" s="20">
        <v>10412.86</v>
      </c>
      <c r="BF45" s="20">
        <v>10413.314</v>
      </c>
      <c r="BG45" s="20">
        <v>0.314</v>
      </c>
      <c r="BH45" s="18">
        <v>10413</v>
      </c>
      <c r="BI45" s="17" t="s">
        <v>44</v>
      </c>
      <c r="BJ45" s="15">
        <v>10413</v>
      </c>
      <c r="BK45" s="12" t="s">
        <v>1927</v>
      </c>
      <c r="BL45" s="12" t="s">
        <v>1928</v>
      </c>
      <c r="BM45" s="10">
        <v>45596</v>
      </c>
      <c r="BN45" s="11" t="s">
        <v>495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8">
        <v>10413</v>
      </c>
      <c r="CL45" s="12" t="s">
        <v>1927</v>
      </c>
      <c r="CM45" s="12" t="s">
        <v>1929</v>
      </c>
      <c r="CN45" s="10">
        <v>45596</v>
      </c>
      <c r="CO45" s="11" t="s">
        <v>495</v>
      </c>
    </row>
    <row r="46" spans="1:93" s="19" customFormat="1" ht="15" customHeight="1" x14ac:dyDescent="0.25">
      <c r="A46" s="9">
        <f t="shared" si="1"/>
        <v>32</v>
      </c>
      <c r="B46" s="10">
        <v>45200</v>
      </c>
      <c r="C46" s="10">
        <v>45230</v>
      </c>
      <c r="D46" s="12" t="s">
        <v>296</v>
      </c>
      <c r="E46" s="11" t="s">
        <v>1823</v>
      </c>
      <c r="F46" s="12" t="s">
        <v>344</v>
      </c>
      <c r="G46" s="10">
        <v>44879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11310</v>
      </c>
      <c r="S46" s="14">
        <v>83108</v>
      </c>
      <c r="T46" s="14">
        <v>83108</v>
      </c>
      <c r="U46" s="14">
        <v>28522.243999999999</v>
      </c>
      <c r="V46" s="24"/>
      <c r="W46" s="24"/>
      <c r="X46" s="11"/>
      <c r="Y46" s="11"/>
      <c r="Z46" s="11"/>
      <c r="AA46" s="11">
        <v>22251</v>
      </c>
      <c r="AB46" s="11" t="s">
        <v>1930</v>
      </c>
      <c r="AC46" s="11" t="s">
        <v>1133</v>
      </c>
      <c r="AD46" s="11">
        <v>22392</v>
      </c>
      <c r="AE46" s="11" t="s">
        <v>1931</v>
      </c>
      <c r="AF46" s="11" t="s">
        <v>1932</v>
      </c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15042.459000000001</v>
      </c>
      <c r="BD46" s="14">
        <v>0</v>
      </c>
      <c r="BE46" s="20">
        <v>15042.459000000001</v>
      </c>
      <c r="BF46" s="20">
        <v>15043.293</v>
      </c>
      <c r="BG46" s="20">
        <v>0.29299999999999998</v>
      </c>
      <c r="BH46" s="18">
        <v>15043</v>
      </c>
      <c r="BI46" s="17" t="s">
        <v>44</v>
      </c>
      <c r="BJ46" s="18">
        <v>15043</v>
      </c>
      <c r="BK46" s="12" t="s">
        <v>1933</v>
      </c>
      <c r="BL46" s="12" t="s">
        <v>1934</v>
      </c>
      <c r="BM46" s="10">
        <v>45596</v>
      </c>
      <c r="BN46" s="11" t="s">
        <v>495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15043</v>
      </c>
      <c r="CL46" s="12" t="s">
        <v>1933</v>
      </c>
      <c r="CM46" s="12" t="s">
        <v>1934</v>
      </c>
      <c r="CN46" s="10">
        <v>45596</v>
      </c>
      <c r="CO46" s="11" t="s">
        <v>495</v>
      </c>
    </row>
    <row r="47" spans="1:93" s="19" customFormat="1" ht="15" customHeight="1" x14ac:dyDescent="0.25">
      <c r="A47" s="9">
        <f t="shared" si="1"/>
        <v>33</v>
      </c>
      <c r="B47" s="10">
        <v>45200</v>
      </c>
      <c r="C47" s="10">
        <v>45230</v>
      </c>
      <c r="D47" s="12" t="s">
        <v>297</v>
      </c>
      <c r="E47" s="11" t="s">
        <v>1823</v>
      </c>
      <c r="F47" s="12" t="s">
        <v>345</v>
      </c>
      <c r="G47" s="10">
        <v>44879</v>
      </c>
      <c r="H47" s="12" t="s">
        <v>644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>
        <v>13921</v>
      </c>
      <c r="S47" s="14">
        <v>32412</v>
      </c>
      <c r="T47" s="14">
        <v>22612.505000000001</v>
      </c>
      <c r="U47" s="14">
        <v>17152.43</v>
      </c>
      <c r="V47" s="24"/>
      <c r="W47" s="24"/>
      <c r="X47" s="11"/>
      <c r="Y47" s="11" t="s">
        <v>1935</v>
      </c>
      <c r="Z47" s="11" t="s">
        <v>1936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13498.666999999999</v>
      </c>
      <c r="BD47" s="14">
        <v>0</v>
      </c>
      <c r="BE47" s="20">
        <v>11146.39</v>
      </c>
      <c r="BF47" s="20">
        <v>11147.152</v>
      </c>
      <c r="BG47" s="20">
        <v>0.152</v>
      </c>
      <c r="BH47" s="18">
        <v>11147</v>
      </c>
      <c r="BI47" s="17" t="s">
        <v>44</v>
      </c>
      <c r="BJ47" s="15">
        <v>11147</v>
      </c>
      <c r="BK47" s="12" t="s">
        <v>1937</v>
      </c>
      <c r="BL47" s="12" t="s">
        <v>1938</v>
      </c>
      <c r="BM47" s="10">
        <v>45596</v>
      </c>
      <c r="BN47" s="11" t="s">
        <v>495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195</v>
      </c>
      <c r="CA47" s="20">
        <v>2352.277</v>
      </c>
      <c r="CB47" s="20">
        <v>2353.0630000000001</v>
      </c>
      <c r="CC47" s="20">
        <v>6.3E-2</v>
      </c>
      <c r="CD47" s="18">
        <v>2353</v>
      </c>
      <c r="CE47" s="11" t="s">
        <v>44</v>
      </c>
      <c r="CF47" s="23">
        <v>2353</v>
      </c>
      <c r="CG47" s="12" t="s">
        <v>1939</v>
      </c>
      <c r="CH47" s="12" t="s">
        <v>1940</v>
      </c>
      <c r="CI47" s="10">
        <v>45596</v>
      </c>
      <c r="CJ47" s="11" t="s">
        <v>495</v>
      </c>
      <c r="CK47" s="23">
        <v>13500</v>
      </c>
      <c r="CL47" s="12" t="s">
        <v>1937</v>
      </c>
      <c r="CM47" s="12" t="s">
        <v>1940</v>
      </c>
      <c r="CN47" s="10">
        <v>45596</v>
      </c>
      <c r="CO47" s="11" t="s">
        <v>495</v>
      </c>
    </row>
    <row r="48" spans="1:93" s="19" customFormat="1" ht="15" customHeight="1" x14ac:dyDescent="0.25">
      <c r="A48" s="9">
        <f t="shared" si="1"/>
        <v>34</v>
      </c>
      <c r="B48" s="10">
        <v>45200</v>
      </c>
      <c r="C48" s="10">
        <v>45230</v>
      </c>
      <c r="D48" s="12" t="s">
        <v>298</v>
      </c>
      <c r="E48" s="11" t="s">
        <v>1823</v>
      </c>
      <c r="F48" s="12" t="s">
        <v>1941</v>
      </c>
      <c r="G48" s="10">
        <v>45072</v>
      </c>
      <c r="H48" s="12" t="s">
        <v>308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>
        <v>18090</v>
      </c>
      <c r="S48" s="14">
        <v>43325.131999999998</v>
      </c>
      <c r="T48" s="14">
        <v>30113.702000000001</v>
      </c>
      <c r="U48" s="14">
        <v>26787.263999999999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 t="s">
        <v>1942</v>
      </c>
      <c r="AO48" s="11" t="s">
        <v>791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21433.16</v>
      </c>
      <c r="BD48" s="14">
        <v>0</v>
      </c>
      <c r="BE48" s="20">
        <v>20265.576000000001</v>
      </c>
      <c r="BF48" s="20">
        <v>20266.266</v>
      </c>
      <c r="BG48" s="20">
        <v>0.26600000000000001</v>
      </c>
      <c r="BH48" s="18">
        <v>20266</v>
      </c>
      <c r="BI48" s="17" t="s">
        <v>44</v>
      </c>
      <c r="BJ48" s="15">
        <v>20266</v>
      </c>
      <c r="BK48" s="12" t="s">
        <v>1943</v>
      </c>
      <c r="BL48" s="12" t="s">
        <v>1944</v>
      </c>
      <c r="BM48" s="10">
        <v>45596</v>
      </c>
      <c r="BN48" s="11" t="s">
        <v>495</v>
      </c>
      <c r="BO48" s="16" t="s">
        <v>192</v>
      </c>
      <c r="BP48" s="20">
        <v>909.38800000000003</v>
      </c>
      <c r="BQ48" s="20">
        <v>909.44299999999998</v>
      </c>
      <c r="BR48" s="20">
        <v>0.443</v>
      </c>
      <c r="BS48" s="18">
        <v>909</v>
      </c>
      <c r="BT48" s="17" t="s">
        <v>44</v>
      </c>
      <c r="BU48" s="15">
        <v>909</v>
      </c>
      <c r="BV48" s="12" t="s">
        <v>1945</v>
      </c>
      <c r="BW48" s="12" t="s">
        <v>1946</v>
      </c>
      <c r="BX48" s="10">
        <v>45596</v>
      </c>
      <c r="BY48" s="11" t="s">
        <v>495</v>
      </c>
      <c r="BZ48" s="11" t="s">
        <v>197</v>
      </c>
      <c r="CA48" s="20">
        <v>258.19600000000003</v>
      </c>
      <c r="CB48" s="20">
        <v>258.81099999999998</v>
      </c>
      <c r="CC48" s="20">
        <v>0.81100000000000005</v>
      </c>
      <c r="CD48" s="18">
        <v>258</v>
      </c>
      <c r="CE48" s="17" t="s">
        <v>44</v>
      </c>
      <c r="CF48" s="23">
        <v>258</v>
      </c>
      <c r="CG48" s="12" t="s">
        <v>1947</v>
      </c>
      <c r="CH48" s="12" t="s">
        <v>1948</v>
      </c>
      <c r="CI48" s="10">
        <v>45596</v>
      </c>
      <c r="CJ48" s="11" t="s">
        <v>495</v>
      </c>
      <c r="CK48" s="23">
        <v>21433</v>
      </c>
      <c r="CL48" s="12" t="s">
        <v>1943</v>
      </c>
      <c r="CM48" s="12" t="s">
        <v>1948</v>
      </c>
      <c r="CN48" s="10">
        <v>45596</v>
      </c>
      <c r="CO48" s="11" t="s">
        <v>495</v>
      </c>
    </row>
    <row r="49" spans="1:93" s="8" customFormat="1" ht="15" customHeight="1" x14ac:dyDescent="0.25">
      <c r="A49" s="117">
        <f t="shared" si="1"/>
        <v>35</v>
      </c>
      <c r="B49" s="118"/>
      <c r="C49" s="118"/>
      <c r="D49" s="119" t="s">
        <v>299</v>
      </c>
      <c r="E49" s="120" t="s">
        <v>44</v>
      </c>
      <c r="F49" s="119" t="s">
        <v>347</v>
      </c>
      <c r="G49" s="118">
        <v>44879</v>
      </c>
      <c r="H49" s="119" t="s">
        <v>125</v>
      </c>
      <c r="I49" s="121">
        <v>813109388</v>
      </c>
      <c r="J49" s="119" t="s">
        <v>111</v>
      </c>
      <c r="K49" s="119" t="s">
        <v>112</v>
      </c>
      <c r="L49" s="119" t="s">
        <v>113</v>
      </c>
      <c r="M49" s="119" t="s">
        <v>111</v>
      </c>
      <c r="N49" s="119" t="s">
        <v>112</v>
      </c>
      <c r="O49" s="119" t="s">
        <v>65</v>
      </c>
      <c r="P49" s="122">
        <v>125</v>
      </c>
      <c r="Q49" s="123"/>
      <c r="R49" s="124"/>
      <c r="S49" s="122"/>
      <c r="T49" s="122"/>
      <c r="U49" s="127"/>
      <c r="V49" s="125"/>
      <c r="W49" s="125"/>
      <c r="X49" s="126"/>
      <c r="Y49" s="126"/>
      <c r="Z49" s="126"/>
      <c r="AA49" s="126">
        <v>24138</v>
      </c>
      <c r="AB49" s="126"/>
      <c r="AC49" s="126"/>
      <c r="AD49" s="126">
        <v>24138</v>
      </c>
      <c r="AE49" s="126"/>
      <c r="AF49" s="126"/>
      <c r="AG49" s="126"/>
      <c r="AH49" s="126"/>
      <c r="AI49" s="126"/>
      <c r="AJ49" s="126">
        <v>27060</v>
      </c>
      <c r="AK49" s="126"/>
      <c r="AL49" s="126"/>
      <c r="AM49" s="126">
        <v>27269</v>
      </c>
      <c r="AN49" s="126"/>
      <c r="AO49" s="126"/>
      <c r="AP49" s="126">
        <v>27269</v>
      </c>
      <c r="AQ49" s="126"/>
      <c r="AR49" s="126"/>
      <c r="AS49" s="126">
        <v>27269</v>
      </c>
      <c r="AT49" s="126"/>
      <c r="AU49" s="126"/>
      <c r="AV49" s="126">
        <v>27269</v>
      </c>
      <c r="AW49" s="126"/>
      <c r="AX49" s="126"/>
      <c r="AY49" s="126"/>
      <c r="AZ49" s="126" t="s">
        <v>44</v>
      </c>
      <c r="BA49" s="126" t="s">
        <v>44</v>
      </c>
      <c r="BB49" s="126" t="s">
        <v>44</v>
      </c>
      <c r="BC49" s="122"/>
      <c r="BD49" s="122"/>
      <c r="BE49" s="122"/>
      <c r="BF49" s="127"/>
      <c r="BG49" s="127"/>
      <c r="BH49" s="128"/>
      <c r="BI49" s="129"/>
      <c r="BJ49" s="128">
        <v>0</v>
      </c>
      <c r="BK49" s="119" t="s">
        <v>452</v>
      </c>
      <c r="BL49" s="119" t="s">
        <v>452</v>
      </c>
      <c r="BM49" s="118"/>
      <c r="BN49" s="126"/>
      <c r="BO49" s="128" t="s">
        <v>44</v>
      </c>
      <c r="BP49" s="127"/>
      <c r="BQ49" s="127"/>
      <c r="BR49" s="127"/>
      <c r="BS49" s="128"/>
      <c r="BT49" s="129"/>
      <c r="BU49" s="124">
        <v>0</v>
      </c>
      <c r="BV49" s="119" t="s">
        <v>44</v>
      </c>
      <c r="BW49" s="119" t="s">
        <v>44</v>
      </c>
      <c r="BX49" s="126"/>
      <c r="BY49" s="126"/>
      <c r="BZ49" s="126" t="s">
        <v>659</v>
      </c>
      <c r="CA49" s="127"/>
      <c r="CB49" s="127"/>
      <c r="CC49" s="127"/>
      <c r="CD49" s="128"/>
      <c r="CE49" s="129"/>
      <c r="CF49" s="124">
        <v>0</v>
      </c>
      <c r="CG49" s="119" t="s">
        <v>452</v>
      </c>
      <c r="CH49" s="119" t="s">
        <v>452</v>
      </c>
      <c r="CI49" s="118"/>
      <c r="CJ49" s="126"/>
      <c r="CK49" s="128">
        <v>0</v>
      </c>
      <c r="CL49" s="119" t="s">
        <v>452</v>
      </c>
      <c r="CM49" s="119" t="s">
        <v>452</v>
      </c>
      <c r="CN49" s="118"/>
      <c r="CO49" s="126"/>
    </row>
    <row r="50" spans="1:93" s="8" customFormat="1" ht="15" customHeight="1" x14ac:dyDescent="0.25">
      <c r="A50" s="117">
        <f t="shared" si="1"/>
        <v>36</v>
      </c>
      <c r="B50" s="118"/>
      <c r="C50" s="118"/>
      <c r="D50" s="119" t="s">
        <v>300</v>
      </c>
      <c r="E50" s="120" t="s">
        <v>44</v>
      </c>
      <c r="F50" s="119" t="s">
        <v>349</v>
      </c>
      <c r="G50" s="118">
        <v>44879</v>
      </c>
      <c r="H50" s="119" t="s">
        <v>186</v>
      </c>
      <c r="I50" s="121">
        <v>200532770</v>
      </c>
      <c r="J50" s="119" t="s">
        <v>187</v>
      </c>
      <c r="K50" s="119" t="s">
        <v>188</v>
      </c>
      <c r="L50" s="119" t="s">
        <v>189</v>
      </c>
      <c r="M50" s="119" t="s">
        <v>187</v>
      </c>
      <c r="N50" s="119" t="s">
        <v>188</v>
      </c>
      <c r="O50" s="119" t="s">
        <v>65</v>
      </c>
      <c r="P50" s="122">
        <v>6</v>
      </c>
      <c r="Q50" s="123"/>
      <c r="R50" s="124"/>
      <c r="S50" s="122"/>
      <c r="T50" s="122"/>
      <c r="U50" s="127"/>
      <c r="V50" s="125"/>
      <c r="W50" s="125"/>
      <c r="X50" s="126"/>
      <c r="Y50" s="126"/>
      <c r="Z50" s="126"/>
      <c r="AA50" s="126">
        <v>37316</v>
      </c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 t="s">
        <v>44</v>
      </c>
      <c r="BA50" s="126" t="s">
        <v>44</v>
      </c>
      <c r="BB50" s="126" t="s">
        <v>44</v>
      </c>
      <c r="BC50" s="122"/>
      <c r="BD50" s="122"/>
      <c r="BE50" s="127"/>
      <c r="BF50" s="127"/>
      <c r="BG50" s="127"/>
      <c r="BH50" s="128"/>
      <c r="BI50" s="129"/>
      <c r="BJ50" s="128">
        <v>0</v>
      </c>
      <c r="BK50" s="128"/>
      <c r="BL50" s="128"/>
      <c r="BM50" s="126"/>
      <c r="BN50" s="126"/>
      <c r="BO50" s="130" t="s">
        <v>192</v>
      </c>
      <c r="BP50" s="127"/>
      <c r="BQ50" s="127"/>
      <c r="BR50" s="127"/>
      <c r="BS50" s="128"/>
      <c r="BT50" s="129"/>
      <c r="BU50" s="123"/>
      <c r="BV50" s="128" t="s">
        <v>1960</v>
      </c>
      <c r="BW50" s="128" t="s">
        <v>1960</v>
      </c>
      <c r="BX50" s="118"/>
      <c r="BY50" s="126"/>
      <c r="BZ50" s="126"/>
      <c r="CA50" s="126"/>
      <c r="CB50" s="126"/>
      <c r="CC50" s="126"/>
      <c r="CD50" s="126"/>
      <c r="CE50" s="126"/>
      <c r="CF50" s="124">
        <v>0</v>
      </c>
      <c r="CG50" s="126"/>
      <c r="CH50" s="126"/>
      <c r="CI50" s="126"/>
      <c r="CJ50" s="126"/>
      <c r="CK50" s="123"/>
      <c r="CL50" s="128" t="s">
        <v>1960</v>
      </c>
      <c r="CM50" s="128" t="s">
        <v>1960</v>
      </c>
      <c r="CN50" s="118"/>
      <c r="CO50" s="126"/>
    </row>
    <row r="51" spans="1:93" s="19" customFormat="1" ht="15" customHeight="1" x14ac:dyDescent="0.25">
      <c r="A51" s="9">
        <f t="shared" si="1"/>
        <v>37</v>
      </c>
      <c r="B51" s="10">
        <v>45200</v>
      </c>
      <c r="C51" s="10">
        <v>45230</v>
      </c>
      <c r="D51" s="12" t="s">
        <v>301</v>
      </c>
      <c r="E51" s="11" t="s">
        <v>1842</v>
      </c>
      <c r="F51" s="12" t="s">
        <v>351</v>
      </c>
      <c r="G51" s="10">
        <v>44879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10191</v>
      </c>
      <c r="S51" s="14">
        <v>37277.699999999997</v>
      </c>
      <c r="T51" s="14">
        <v>37277.699999999997</v>
      </c>
      <c r="U51" s="14">
        <v>18745.896000000001</v>
      </c>
      <c r="V51" s="24"/>
      <c r="W51" s="24"/>
      <c r="X51" s="11"/>
      <c r="Y51" s="11" t="s">
        <v>1949</v>
      </c>
      <c r="Z51" s="11" t="s">
        <v>1950</v>
      </c>
      <c r="AA51" s="11">
        <v>27011</v>
      </c>
      <c r="AB51" s="11" t="s">
        <v>1951</v>
      </c>
      <c r="AC51" s="11" t="s">
        <v>1952</v>
      </c>
      <c r="AD51" s="11">
        <v>27304</v>
      </c>
      <c r="AE51" s="11" t="s">
        <v>1953</v>
      </c>
      <c r="AF51" s="11" t="s">
        <v>1954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16150.317999999999</v>
      </c>
      <c r="BD51" s="14">
        <v>0</v>
      </c>
      <c r="BE51" s="20">
        <v>16150.317999999999</v>
      </c>
      <c r="BF51" s="20">
        <v>16150.5</v>
      </c>
      <c r="BG51" s="20">
        <v>0.5</v>
      </c>
      <c r="BH51" s="18">
        <v>16150</v>
      </c>
      <c r="BI51" s="17" t="s">
        <v>44</v>
      </c>
      <c r="BJ51" s="18">
        <v>16150</v>
      </c>
      <c r="BK51" s="18" t="s">
        <v>1955</v>
      </c>
      <c r="BL51" s="18" t="s">
        <v>1956</v>
      </c>
      <c r="BM51" s="10">
        <v>45596</v>
      </c>
      <c r="BN51" s="11" t="s">
        <v>495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16150</v>
      </c>
      <c r="CL51" s="18" t="s">
        <v>1955</v>
      </c>
      <c r="CM51" s="18" t="s">
        <v>1956</v>
      </c>
      <c r="CN51" s="10">
        <v>45596</v>
      </c>
      <c r="CO51" s="11" t="s">
        <v>495</v>
      </c>
    </row>
  </sheetData>
  <autoFilter ref="A8:BZ8"/>
  <mergeCells count="150"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</mergeCells>
  <pageMargins left="0.7" right="0.7" top="0.75" bottom="0.75" header="0.3" footer="0.3"/>
  <pageSetup paperSize="9" scale="71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73" t="s">
        <v>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74" t="s">
        <v>1961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54" t="s">
        <v>185</v>
      </c>
      <c r="B3" s="257" t="s">
        <v>18</v>
      </c>
      <c r="C3" s="258"/>
      <c r="D3" s="263" t="s">
        <v>0</v>
      </c>
      <c r="E3" s="264"/>
      <c r="F3" s="257" t="s">
        <v>17</v>
      </c>
      <c r="G3" s="258"/>
      <c r="H3" s="235" t="s">
        <v>253</v>
      </c>
      <c r="I3" s="250"/>
      <c r="J3" s="250"/>
      <c r="K3" s="236"/>
      <c r="L3" s="251" t="s">
        <v>21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3"/>
      <c r="AZ3" s="251" t="s">
        <v>1</v>
      </c>
      <c r="BA3" s="252"/>
      <c r="BB3" s="253"/>
      <c r="BC3" s="226" t="s">
        <v>16</v>
      </c>
      <c r="BD3" s="226" t="s">
        <v>220</v>
      </c>
      <c r="BE3" s="270" t="s">
        <v>118</v>
      </c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2"/>
      <c r="CK3" s="237" t="s">
        <v>247</v>
      </c>
      <c r="CL3" s="238"/>
      <c r="CM3" s="238"/>
      <c r="CN3" s="238"/>
      <c r="CO3" s="239"/>
    </row>
    <row r="4" spans="1:93" ht="25.5" customHeight="1" x14ac:dyDescent="0.25">
      <c r="A4" s="255"/>
      <c r="B4" s="259"/>
      <c r="C4" s="260"/>
      <c r="D4" s="265"/>
      <c r="E4" s="266"/>
      <c r="F4" s="259"/>
      <c r="G4" s="260"/>
      <c r="H4" s="231" t="s">
        <v>4</v>
      </c>
      <c r="I4" s="231" t="s">
        <v>5</v>
      </c>
      <c r="J4" s="240" t="s">
        <v>6</v>
      </c>
      <c r="K4" s="241"/>
      <c r="L4" s="231" t="s">
        <v>4</v>
      </c>
      <c r="M4" s="240" t="s">
        <v>7</v>
      </c>
      <c r="N4" s="241"/>
      <c r="O4" s="240" t="s">
        <v>22</v>
      </c>
      <c r="P4" s="246" t="s">
        <v>43</v>
      </c>
      <c r="Q4" s="240" t="s">
        <v>23</v>
      </c>
      <c r="R4" s="241"/>
      <c r="S4" s="235" t="s">
        <v>26</v>
      </c>
      <c r="T4" s="236"/>
      <c r="U4" s="202" t="s">
        <v>30</v>
      </c>
      <c r="V4" s="249" t="s">
        <v>29</v>
      </c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36"/>
      <c r="AZ4" s="231" t="s">
        <v>39</v>
      </c>
      <c r="BA4" s="231" t="s">
        <v>40</v>
      </c>
      <c r="BB4" s="231" t="s">
        <v>41</v>
      </c>
      <c r="BC4" s="269"/>
      <c r="BD4" s="269"/>
      <c r="BE4" s="251" t="s">
        <v>154</v>
      </c>
      <c r="BF4" s="252"/>
      <c r="BG4" s="252"/>
      <c r="BH4" s="252"/>
      <c r="BI4" s="252"/>
      <c r="BJ4" s="252"/>
      <c r="BK4" s="252"/>
      <c r="BL4" s="252"/>
      <c r="BM4" s="252"/>
      <c r="BN4" s="253"/>
      <c r="BO4" s="251" t="s">
        <v>155</v>
      </c>
      <c r="BP4" s="252"/>
      <c r="BQ4" s="252"/>
      <c r="BR4" s="252"/>
      <c r="BS4" s="252"/>
      <c r="BT4" s="252"/>
      <c r="BU4" s="252"/>
      <c r="BV4" s="252"/>
      <c r="BW4" s="252"/>
      <c r="BX4" s="252"/>
      <c r="BY4" s="253"/>
      <c r="BZ4" s="251" t="s">
        <v>254</v>
      </c>
      <c r="CA4" s="252"/>
      <c r="CB4" s="252"/>
      <c r="CC4" s="252"/>
      <c r="CD4" s="252"/>
      <c r="CE4" s="252"/>
      <c r="CF4" s="252"/>
      <c r="CG4" s="252"/>
      <c r="CH4" s="252"/>
      <c r="CI4" s="252"/>
      <c r="CJ4" s="253"/>
      <c r="CK4" s="237" t="s">
        <v>196</v>
      </c>
      <c r="CL4" s="238"/>
      <c r="CM4" s="238"/>
      <c r="CN4" s="238"/>
      <c r="CO4" s="239"/>
    </row>
    <row r="5" spans="1:93" ht="38.25" customHeight="1" x14ac:dyDescent="0.25">
      <c r="A5" s="255"/>
      <c r="B5" s="259"/>
      <c r="C5" s="260"/>
      <c r="D5" s="265"/>
      <c r="E5" s="266"/>
      <c r="F5" s="259"/>
      <c r="G5" s="260"/>
      <c r="H5" s="233"/>
      <c r="I5" s="233"/>
      <c r="J5" s="242"/>
      <c r="K5" s="243"/>
      <c r="L5" s="233"/>
      <c r="M5" s="242"/>
      <c r="N5" s="243"/>
      <c r="O5" s="242"/>
      <c r="P5" s="247"/>
      <c r="Q5" s="242"/>
      <c r="R5" s="243"/>
      <c r="S5" s="231" t="s">
        <v>27</v>
      </c>
      <c r="T5" s="231" t="s">
        <v>28</v>
      </c>
      <c r="U5" s="231" t="s">
        <v>31</v>
      </c>
      <c r="V5" s="235" t="s">
        <v>32</v>
      </c>
      <c r="W5" s="250"/>
      <c r="X5" s="236"/>
      <c r="Y5" s="235" t="s">
        <v>210</v>
      </c>
      <c r="Z5" s="250"/>
      <c r="AA5" s="236"/>
      <c r="AB5" s="235" t="s">
        <v>211</v>
      </c>
      <c r="AC5" s="250"/>
      <c r="AD5" s="236"/>
      <c r="AE5" s="235" t="s">
        <v>212</v>
      </c>
      <c r="AF5" s="250"/>
      <c r="AG5" s="236"/>
      <c r="AH5" s="235" t="s">
        <v>213</v>
      </c>
      <c r="AI5" s="250"/>
      <c r="AJ5" s="236"/>
      <c r="AK5" s="235" t="s">
        <v>214</v>
      </c>
      <c r="AL5" s="250"/>
      <c r="AM5" s="236"/>
      <c r="AN5" s="235" t="s">
        <v>215</v>
      </c>
      <c r="AO5" s="250"/>
      <c r="AP5" s="236"/>
      <c r="AQ5" s="235" t="s">
        <v>216</v>
      </c>
      <c r="AR5" s="250"/>
      <c r="AS5" s="236"/>
      <c r="AT5" s="235" t="s">
        <v>217</v>
      </c>
      <c r="AU5" s="250"/>
      <c r="AV5" s="236"/>
      <c r="AW5" s="235" t="s">
        <v>218</v>
      </c>
      <c r="AX5" s="250"/>
      <c r="AY5" s="236"/>
      <c r="AZ5" s="233"/>
      <c r="BA5" s="233"/>
      <c r="BB5" s="233"/>
      <c r="BC5" s="269"/>
      <c r="BD5" s="269"/>
      <c r="BE5" s="231" t="s">
        <v>255</v>
      </c>
      <c r="BF5" s="233" t="s">
        <v>120</v>
      </c>
      <c r="BG5" s="234" t="s">
        <v>119</v>
      </c>
      <c r="BH5" s="234" t="s">
        <v>251</v>
      </c>
      <c r="BI5" s="234" t="s">
        <v>124</v>
      </c>
      <c r="BJ5" s="231" t="s">
        <v>248</v>
      </c>
      <c r="BK5" s="235" t="s">
        <v>38</v>
      </c>
      <c r="BL5" s="236"/>
      <c r="BM5" s="234" t="s">
        <v>183</v>
      </c>
      <c r="BN5" s="234" t="s">
        <v>184</v>
      </c>
      <c r="BO5" s="231" t="s">
        <v>190</v>
      </c>
      <c r="BP5" s="231" t="s">
        <v>158</v>
      </c>
      <c r="BQ5" s="233" t="s">
        <v>120</v>
      </c>
      <c r="BR5" s="234" t="s">
        <v>119</v>
      </c>
      <c r="BS5" s="234" t="s">
        <v>251</v>
      </c>
      <c r="BT5" s="234" t="s">
        <v>124</v>
      </c>
      <c r="BU5" s="231" t="s">
        <v>248</v>
      </c>
      <c r="BV5" s="235" t="s">
        <v>38</v>
      </c>
      <c r="BW5" s="236"/>
      <c r="BX5" s="234" t="s">
        <v>183</v>
      </c>
      <c r="BY5" s="234" t="s">
        <v>184</v>
      </c>
      <c r="BZ5" s="231" t="s">
        <v>256</v>
      </c>
      <c r="CA5" s="231" t="s">
        <v>257</v>
      </c>
      <c r="CB5" s="233" t="s">
        <v>120</v>
      </c>
      <c r="CC5" s="234" t="s">
        <v>119</v>
      </c>
      <c r="CD5" s="231" t="s">
        <v>249</v>
      </c>
      <c r="CE5" s="234" t="s">
        <v>124</v>
      </c>
      <c r="CF5" s="231" t="s">
        <v>248</v>
      </c>
      <c r="CG5" s="235" t="s">
        <v>258</v>
      </c>
      <c r="CH5" s="236"/>
      <c r="CI5" s="234" t="s">
        <v>183</v>
      </c>
      <c r="CJ5" s="234" t="s">
        <v>184</v>
      </c>
      <c r="CK5" s="226" t="s">
        <v>159</v>
      </c>
      <c r="CL5" s="228" t="s">
        <v>38</v>
      </c>
      <c r="CM5" s="229"/>
      <c r="CN5" s="230" t="s">
        <v>160</v>
      </c>
      <c r="CO5" s="230" t="s">
        <v>161</v>
      </c>
    </row>
    <row r="6" spans="1:93" ht="38.25" customHeight="1" x14ac:dyDescent="0.25">
      <c r="A6" s="256"/>
      <c r="B6" s="261"/>
      <c r="C6" s="262"/>
      <c r="D6" s="267"/>
      <c r="E6" s="268"/>
      <c r="F6" s="261"/>
      <c r="G6" s="262"/>
      <c r="H6" s="232"/>
      <c r="I6" s="232"/>
      <c r="J6" s="244"/>
      <c r="K6" s="245"/>
      <c r="L6" s="232"/>
      <c r="M6" s="244"/>
      <c r="N6" s="245"/>
      <c r="O6" s="244"/>
      <c r="P6" s="248"/>
      <c r="Q6" s="244"/>
      <c r="R6" s="245"/>
      <c r="S6" s="232"/>
      <c r="T6" s="232"/>
      <c r="U6" s="232"/>
      <c r="V6" s="198" t="s">
        <v>35</v>
      </c>
      <c r="W6" s="198" t="s">
        <v>36</v>
      </c>
      <c r="X6" s="198" t="s">
        <v>37</v>
      </c>
      <c r="Y6" s="198" t="s">
        <v>35</v>
      </c>
      <c r="Z6" s="198" t="s">
        <v>36</v>
      </c>
      <c r="AA6" s="198" t="s">
        <v>37</v>
      </c>
      <c r="AB6" s="198" t="s">
        <v>35</v>
      </c>
      <c r="AC6" s="198" t="s">
        <v>36</v>
      </c>
      <c r="AD6" s="198" t="s">
        <v>37</v>
      </c>
      <c r="AE6" s="198" t="s">
        <v>35</v>
      </c>
      <c r="AF6" s="198" t="s">
        <v>36</v>
      </c>
      <c r="AG6" s="198" t="s">
        <v>37</v>
      </c>
      <c r="AH6" s="198" t="s">
        <v>35</v>
      </c>
      <c r="AI6" s="198" t="s">
        <v>36</v>
      </c>
      <c r="AJ6" s="198" t="s">
        <v>37</v>
      </c>
      <c r="AK6" s="198" t="s">
        <v>35</v>
      </c>
      <c r="AL6" s="198" t="s">
        <v>36</v>
      </c>
      <c r="AM6" s="198" t="s">
        <v>37</v>
      </c>
      <c r="AN6" s="198" t="s">
        <v>35</v>
      </c>
      <c r="AO6" s="198" t="s">
        <v>36</v>
      </c>
      <c r="AP6" s="198" t="s">
        <v>37</v>
      </c>
      <c r="AQ6" s="198" t="s">
        <v>35</v>
      </c>
      <c r="AR6" s="198" t="s">
        <v>36</v>
      </c>
      <c r="AS6" s="198" t="s">
        <v>37</v>
      </c>
      <c r="AT6" s="198" t="s">
        <v>35</v>
      </c>
      <c r="AU6" s="198" t="s">
        <v>36</v>
      </c>
      <c r="AV6" s="198" t="s">
        <v>37</v>
      </c>
      <c r="AW6" s="198" t="s">
        <v>35</v>
      </c>
      <c r="AX6" s="198" t="s">
        <v>36</v>
      </c>
      <c r="AY6" s="198" t="s">
        <v>37</v>
      </c>
      <c r="AZ6" s="232"/>
      <c r="BA6" s="232"/>
      <c r="BB6" s="232"/>
      <c r="BC6" s="227"/>
      <c r="BD6" s="227"/>
      <c r="BE6" s="232"/>
      <c r="BF6" s="232"/>
      <c r="BG6" s="234"/>
      <c r="BH6" s="234"/>
      <c r="BI6" s="234"/>
      <c r="BJ6" s="232"/>
      <c r="BK6" s="200" t="s">
        <v>9</v>
      </c>
      <c r="BL6" s="200" t="s">
        <v>10</v>
      </c>
      <c r="BM6" s="234"/>
      <c r="BN6" s="234"/>
      <c r="BO6" s="232"/>
      <c r="BP6" s="232"/>
      <c r="BQ6" s="232"/>
      <c r="BR6" s="234"/>
      <c r="BS6" s="234"/>
      <c r="BT6" s="234"/>
      <c r="BU6" s="232"/>
      <c r="BV6" s="200" t="s">
        <v>9</v>
      </c>
      <c r="BW6" s="200" t="s">
        <v>10</v>
      </c>
      <c r="BX6" s="234"/>
      <c r="BY6" s="234"/>
      <c r="BZ6" s="232"/>
      <c r="CA6" s="232"/>
      <c r="CB6" s="232"/>
      <c r="CC6" s="234"/>
      <c r="CD6" s="232"/>
      <c r="CE6" s="234"/>
      <c r="CF6" s="232"/>
      <c r="CG6" s="200" t="s">
        <v>9</v>
      </c>
      <c r="CH6" s="200" t="s">
        <v>10</v>
      </c>
      <c r="CI6" s="234"/>
      <c r="CJ6" s="234"/>
      <c r="CK6" s="227"/>
      <c r="CL6" s="201" t="s">
        <v>9</v>
      </c>
      <c r="CM6" s="201" t="s">
        <v>10</v>
      </c>
      <c r="CN6" s="230"/>
      <c r="CO6" s="230"/>
    </row>
    <row r="7" spans="1:93" ht="15" customHeight="1" x14ac:dyDescent="0.25">
      <c r="A7" s="26" t="s">
        <v>34</v>
      </c>
      <c r="B7" s="201" t="s">
        <v>19</v>
      </c>
      <c r="C7" s="201" t="s">
        <v>20</v>
      </c>
      <c r="D7" s="201" t="s">
        <v>2</v>
      </c>
      <c r="E7" s="201" t="s">
        <v>3</v>
      </c>
      <c r="F7" s="201" t="s">
        <v>2</v>
      </c>
      <c r="G7" s="201" t="s">
        <v>3</v>
      </c>
      <c r="H7" s="29" t="s">
        <v>34</v>
      </c>
      <c r="I7" s="29" t="s">
        <v>34</v>
      </c>
      <c r="J7" s="30" t="s">
        <v>12</v>
      </c>
      <c r="K7" s="203" t="s">
        <v>13</v>
      </c>
      <c r="L7" s="29" t="s">
        <v>34</v>
      </c>
      <c r="M7" s="30" t="s">
        <v>12</v>
      </c>
      <c r="N7" s="203" t="s">
        <v>13</v>
      </c>
      <c r="O7" s="31" t="s">
        <v>34</v>
      </c>
      <c r="P7" s="199" t="s">
        <v>14</v>
      </c>
      <c r="Q7" s="199" t="s">
        <v>24</v>
      </c>
      <c r="R7" s="199" t="s">
        <v>25</v>
      </c>
      <c r="S7" s="199" t="s">
        <v>11</v>
      </c>
      <c r="T7" s="199" t="s">
        <v>11</v>
      </c>
      <c r="U7" s="198" t="s">
        <v>11</v>
      </c>
      <c r="V7" s="198" t="s">
        <v>33</v>
      </c>
      <c r="W7" s="198" t="s">
        <v>33</v>
      </c>
      <c r="X7" s="29" t="s">
        <v>34</v>
      </c>
      <c r="Y7" s="198" t="s">
        <v>33</v>
      </c>
      <c r="Z7" s="198" t="s">
        <v>33</v>
      </c>
      <c r="AA7" s="29" t="s">
        <v>34</v>
      </c>
      <c r="AB7" s="198" t="s">
        <v>33</v>
      </c>
      <c r="AC7" s="198" t="s">
        <v>33</v>
      </c>
      <c r="AD7" s="29" t="s">
        <v>34</v>
      </c>
      <c r="AE7" s="198" t="s">
        <v>33</v>
      </c>
      <c r="AF7" s="198" t="s">
        <v>33</v>
      </c>
      <c r="AG7" s="29" t="s">
        <v>34</v>
      </c>
      <c r="AH7" s="198" t="s">
        <v>33</v>
      </c>
      <c r="AI7" s="198" t="s">
        <v>33</v>
      </c>
      <c r="AJ7" s="29" t="s">
        <v>34</v>
      </c>
      <c r="AK7" s="198" t="s">
        <v>33</v>
      </c>
      <c r="AL7" s="198" t="s">
        <v>33</v>
      </c>
      <c r="AM7" s="29" t="s">
        <v>34</v>
      </c>
      <c r="AN7" s="198" t="s">
        <v>33</v>
      </c>
      <c r="AO7" s="198" t="s">
        <v>33</v>
      </c>
      <c r="AP7" s="29" t="s">
        <v>34</v>
      </c>
      <c r="AQ7" s="198" t="s">
        <v>33</v>
      </c>
      <c r="AR7" s="198" t="s">
        <v>33</v>
      </c>
      <c r="AS7" s="29" t="s">
        <v>34</v>
      </c>
      <c r="AT7" s="198" t="s">
        <v>33</v>
      </c>
      <c r="AU7" s="198" t="s">
        <v>33</v>
      </c>
      <c r="AV7" s="29" t="s">
        <v>34</v>
      </c>
      <c r="AW7" s="198" t="s">
        <v>33</v>
      </c>
      <c r="AX7" s="198" t="s">
        <v>33</v>
      </c>
      <c r="AY7" s="29" t="s">
        <v>34</v>
      </c>
      <c r="AZ7" s="29" t="s">
        <v>34</v>
      </c>
      <c r="BA7" s="198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98" t="s">
        <v>8</v>
      </c>
      <c r="BI7" s="29" t="s">
        <v>122</v>
      </c>
      <c r="BJ7" s="198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98" t="s">
        <v>8</v>
      </c>
      <c r="BT7" s="198" t="s">
        <v>122</v>
      </c>
      <c r="BU7" s="198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98" t="s">
        <v>8</v>
      </c>
      <c r="CE7" s="198" t="s">
        <v>122</v>
      </c>
      <c r="CF7" s="198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204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17">
        <f>1</f>
        <v>1</v>
      </c>
      <c r="B9" s="118"/>
      <c r="C9" s="118"/>
      <c r="D9" s="119" t="s">
        <v>259</v>
      </c>
      <c r="E9" s="120" t="s">
        <v>44</v>
      </c>
      <c r="F9" s="119" t="s">
        <v>309</v>
      </c>
      <c r="G9" s="118">
        <v>44865</v>
      </c>
      <c r="H9" s="119" t="s">
        <v>114</v>
      </c>
      <c r="I9" s="121">
        <v>125501290</v>
      </c>
      <c r="J9" s="119" t="s">
        <v>115</v>
      </c>
      <c r="K9" s="119" t="s">
        <v>116</v>
      </c>
      <c r="L9" s="119" t="s">
        <v>117</v>
      </c>
      <c r="M9" s="119" t="s">
        <v>115</v>
      </c>
      <c r="N9" s="119" t="s">
        <v>116</v>
      </c>
      <c r="O9" s="119" t="s">
        <v>91</v>
      </c>
      <c r="P9" s="122">
        <v>0.104</v>
      </c>
      <c r="Q9" s="123"/>
      <c r="R9" s="124"/>
      <c r="S9" s="122"/>
      <c r="T9" s="122"/>
      <c r="U9" s="122"/>
      <c r="V9" s="125"/>
      <c r="W9" s="125"/>
      <c r="X9" s="126"/>
      <c r="Y9" s="126"/>
      <c r="Z9" s="126"/>
      <c r="AA9" s="126">
        <v>39826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 t="s">
        <v>44</v>
      </c>
      <c r="BA9" s="126" t="s">
        <v>44</v>
      </c>
      <c r="BB9" s="126" t="s">
        <v>44</v>
      </c>
      <c r="BC9" s="122"/>
      <c r="BD9" s="122"/>
      <c r="BE9" s="127"/>
      <c r="BF9" s="127"/>
      <c r="BG9" s="127"/>
      <c r="BH9" s="128"/>
      <c r="BI9" s="129"/>
      <c r="BJ9" s="128">
        <v>0</v>
      </c>
      <c r="BK9" s="128"/>
      <c r="BL9" s="128"/>
      <c r="BM9" s="126"/>
      <c r="BN9" s="126"/>
      <c r="BO9" s="130" t="s">
        <v>123</v>
      </c>
      <c r="BP9" s="127"/>
      <c r="BQ9" s="127"/>
      <c r="BR9" s="127"/>
      <c r="BS9" s="128"/>
      <c r="BT9" s="129"/>
      <c r="BU9" s="128">
        <v>0</v>
      </c>
      <c r="BV9" s="128" t="s">
        <v>453</v>
      </c>
      <c r="BW9" s="128" t="s">
        <v>453</v>
      </c>
      <c r="BX9" s="118"/>
      <c r="BY9" s="126"/>
      <c r="BZ9" s="126"/>
      <c r="CA9" s="126"/>
      <c r="CB9" s="126"/>
      <c r="CC9" s="126"/>
      <c r="CD9" s="126"/>
      <c r="CE9" s="126"/>
      <c r="CF9" s="124">
        <v>0</v>
      </c>
      <c r="CG9" s="126"/>
      <c r="CH9" s="126"/>
      <c r="CI9" s="126"/>
      <c r="CJ9" s="126"/>
      <c r="CK9" s="128">
        <v>0</v>
      </c>
      <c r="CL9" s="128" t="s">
        <v>453</v>
      </c>
      <c r="CM9" s="128" t="s">
        <v>453</v>
      </c>
      <c r="CN9" s="118"/>
      <c r="CO9" s="126"/>
    </row>
    <row r="10" spans="1:93" s="19" customFormat="1" ht="15" customHeight="1" x14ac:dyDescent="0.25">
      <c r="A10" s="9">
        <f>A9+1</f>
        <v>2</v>
      </c>
      <c r="B10" s="10">
        <v>45231</v>
      </c>
      <c r="C10" s="10">
        <v>45260</v>
      </c>
      <c r="D10" s="12" t="s">
        <v>260</v>
      </c>
      <c r="E10" s="11">
        <v>45267</v>
      </c>
      <c r="F10" s="12" t="s">
        <v>311</v>
      </c>
      <c r="G10" s="10">
        <v>44865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>
        <v>34062</v>
      </c>
      <c r="R10" s="23"/>
      <c r="S10" s="14">
        <v>365</v>
      </c>
      <c r="T10" s="14">
        <v>357</v>
      </c>
      <c r="U10" s="14">
        <v>285</v>
      </c>
      <c r="V10" s="24"/>
      <c r="W10" s="24"/>
      <c r="X10" s="11"/>
      <c r="Y10" s="11" t="s">
        <v>1962</v>
      </c>
      <c r="Z10" s="11" t="s">
        <v>1963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259.04000000000002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66</v>
      </c>
      <c r="BP10" s="20">
        <v>259.04000000000002</v>
      </c>
      <c r="BQ10" s="20">
        <v>260.03100000000001</v>
      </c>
      <c r="BR10" s="20">
        <v>3.1E-2</v>
      </c>
      <c r="BS10" s="18">
        <v>260</v>
      </c>
      <c r="BT10" s="17" t="s">
        <v>44</v>
      </c>
      <c r="BU10" s="18">
        <v>260</v>
      </c>
      <c r="BV10" s="12" t="s">
        <v>1964</v>
      </c>
      <c r="BW10" s="12" t="s">
        <v>1965</v>
      </c>
      <c r="BX10" s="10">
        <v>45626</v>
      </c>
      <c r="BY10" s="11" t="s">
        <v>495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260</v>
      </c>
      <c r="CL10" s="12" t="s">
        <v>1964</v>
      </c>
      <c r="CM10" s="12" t="s">
        <v>1965</v>
      </c>
      <c r="CN10" s="10">
        <v>45626</v>
      </c>
      <c r="CO10" s="11" t="s">
        <v>495</v>
      </c>
    </row>
    <row r="11" spans="1:93" s="19" customFormat="1" ht="15" customHeight="1" x14ac:dyDescent="0.25">
      <c r="A11" s="9">
        <f t="shared" ref="A11:A13" si="0">A10+1</f>
        <v>3</v>
      </c>
      <c r="B11" s="10">
        <v>45231</v>
      </c>
      <c r="C11" s="10">
        <v>45260</v>
      </c>
      <c r="D11" s="12" t="s">
        <v>261</v>
      </c>
      <c r="E11" s="11">
        <v>45274</v>
      </c>
      <c r="F11" s="12" t="s">
        <v>312</v>
      </c>
      <c r="G11" s="10">
        <v>44879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34732</v>
      </c>
      <c r="R11" s="23"/>
      <c r="S11" s="14">
        <v>93.677000000000007</v>
      </c>
      <c r="T11" s="14">
        <v>93.677000000000007</v>
      </c>
      <c r="U11" s="14">
        <v>72.058999999999997</v>
      </c>
      <c r="V11" s="24"/>
      <c r="W11" s="24"/>
      <c r="X11" s="11"/>
      <c r="Y11" s="11"/>
      <c r="Z11" s="11"/>
      <c r="AA11" s="11">
        <v>39772</v>
      </c>
      <c r="AB11" s="11" t="s">
        <v>1966</v>
      </c>
      <c r="AC11" s="11" t="s">
        <v>1967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39.590000000000003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498</v>
      </c>
      <c r="BP11" s="20">
        <v>39.590000000000003</v>
      </c>
      <c r="BQ11" s="20">
        <v>40.506</v>
      </c>
      <c r="BR11" s="20">
        <v>0.50600000000000001</v>
      </c>
      <c r="BS11" s="18">
        <v>40</v>
      </c>
      <c r="BT11" s="17" t="s">
        <v>44</v>
      </c>
      <c r="BU11" s="18">
        <v>40</v>
      </c>
      <c r="BV11" s="18" t="s">
        <v>1968</v>
      </c>
      <c r="BW11" s="18" t="s">
        <v>1969</v>
      </c>
      <c r="BX11" s="10">
        <v>45626</v>
      </c>
      <c r="BY11" s="11" t="s">
        <v>495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40</v>
      </c>
      <c r="CL11" s="18" t="s">
        <v>1968</v>
      </c>
      <c r="CM11" s="18" t="s">
        <v>1969</v>
      </c>
      <c r="CN11" s="10">
        <v>45626</v>
      </c>
      <c r="CO11" s="11" t="s">
        <v>495</v>
      </c>
    </row>
    <row r="12" spans="1:93" s="19" customFormat="1" ht="15" customHeight="1" x14ac:dyDescent="0.25">
      <c r="A12" s="117">
        <f t="shared" si="0"/>
        <v>4</v>
      </c>
      <c r="B12" s="118"/>
      <c r="C12" s="118"/>
      <c r="D12" s="119" t="s">
        <v>262</v>
      </c>
      <c r="E12" s="120" t="s">
        <v>44</v>
      </c>
      <c r="F12" s="120" t="s">
        <v>44</v>
      </c>
      <c r="G12" s="120" t="s">
        <v>44</v>
      </c>
      <c r="H12" s="119" t="s">
        <v>87</v>
      </c>
      <c r="I12" s="121">
        <v>130533432</v>
      </c>
      <c r="J12" s="119" t="s">
        <v>46</v>
      </c>
      <c r="K12" s="119" t="s">
        <v>61</v>
      </c>
      <c r="L12" s="119" t="s">
        <v>88</v>
      </c>
      <c r="M12" s="119" t="s">
        <v>46</v>
      </c>
      <c r="N12" s="119" t="s">
        <v>61</v>
      </c>
      <c r="O12" s="119" t="s">
        <v>54</v>
      </c>
      <c r="P12" s="122">
        <v>0.17</v>
      </c>
      <c r="Q12" s="123"/>
      <c r="R12" s="124"/>
      <c r="S12" s="122"/>
      <c r="T12" s="122"/>
      <c r="U12" s="122"/>
      <c r="V12" s="125"/>
      <c r="W12" s="125"/>
      <c r="X12" s="126"/>
      <c r="Y12" s="126"/>
      <c r="Z12" s="126"/>
      <c r="AA12" s="126">
        <v>39805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 t="s">
        <v>44</v>
      </c>
      <c r="BA12" s="126" t="s">
        <v>44</v>
      </c>
      <c r="BB12" s="126" t="s">
        <v>44</v>
      </c>
      <c r="BC12" s="122"/>
      <c r="BD12" s="122"/>
      <c r="BE12" s="127"/>
      <c r="BF12" s="127"/>
      <c r="BG12" s="127"/>
      <c r="BH12" s="128"/>
      <c r="BI12" s="129"/>
      <c r="BJ12" s="128">
        <v>0</v>
      </c>
      <c r="BK12" s="128"/>
      <c r="BL12" s="128"/>
      <c r="BM12" s="126"/>
      <c r="BN12" s="126"/>
      <c r="BO12" s="130"/>
      <c r="BP12" s="127"/>
      <c r="BQ12" s="127"/>
      <c r="BR12" s="127"/>
      <c r="BS12" s="128"/>
      <c r="BT12" s="129"/>
      <c r="BU12" s="128">
        <v>0</v>
      </c>
      <c r="BV12" s="128" t="s">
        <v>454</v>
      </c>
      <c r="BW12" s="128" t="s">
        <v>454</v>
      </c>
      <c r="BX12" s="118"/>
      <c r="BY12" s="126"/>
      <c r="BZ12" s="130"/>
      <c r="CA12" s="127"/>
      <c r="CB12" s="127"/>
      <c r="CC12" s="127"/>
      <c r="CD12" s="128"/>
      <c r="CE12" s="129"/>
      <c r="CF12" s="128">
        <v>0</v>
      </c>
      <c r="CG12" s="128"/>
      <c r="CH12" s="128"/>
      <c r="CI12" s="126"/>
      <c r="CJ12" s="126"/>
      <c r="CK12" s="128">
        <v>0</v>
      </c>
      <c r="CL12" s="128" t="s">
        <v>454</v>
      </c>
      <c r="CM12" s="128" t="s">
        <v>454</v>
      </c>
      <c r="CN12" s="118"/>
      <c r="CO12" s="126"/>
    </row>
    <row r="13" spans="1:93" s="19" customFormat="1" ht="15" customHeight="1" x14ac:dyDescent="0.25">
      <c r="A13" s="117">
        <f t="shared" si="0"/>
        <v>5</v>
      </c>
      <c r="B13" s="118"/>
      <c r="C13" s="118"/>
      <c r="D13" s="119" t="s">
        <v>263</v>
      </c>
      <c r="E13" s="120" t="s">
        <v>44</v>
      </c>
      <c r="F13" s="119" t="s">
        <v>314</v>
      </c>
      <c r="G13" s="118">
        <v>44879</v>
      </c>
      <c r="H13" s="119" t="s">
        <v>174</v>
      </c>
      <c r="I13" s="121">
        <v>123535874</v>
      </c>
      <c r="J13" s="119" t="s">
        <v>175</v>
      </c>
      <c r="K13" s="119" t="s">
        <v>176</v>
      </c>
      <c r="L13" s="119" t="s">
        <v>177</v>
      </c>
      <c r="M13" s="119" t="s">
        <v>175</v>
      </c>
      <c r="N13" s="119" t="s">
        <v>176</v>
      </c>
      <c r="O13" s="119" t="s">
        <v>91</v>
      </c>
      <c r="P13" s="122">
        <v>0.15</v>
      </c>
      <c r="Q13" s="123"/>
      <c r="R13" s="124"/>
      <c r="S13" s="122"/>
      <c r="T13" s="122"/>
      <c r="U13" s="122"/>
      <c r="V13" s="125"/>
      <c r="W13" s="125"/>
      <c r="X13" s="126"/>
      <c r="Y13" s="126"/>
      <c r="Z13" s="126"/>
      <c r="AA13" s="126">
        <v>40676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 t="s">
        <v>44</v>
      </c>
      <c r="BA13" s="126" t="s">
        <v>44</v>
      </c>
      <c r="BB13" s="126" t="s">
        <v>44</v>
      </c>
      <c r="BC13" s="122"/>
      <c r="BD13" s="122"/>
      <c r="BE13" s="127"/>
      <c r="BF13" s="127"/>
      <c r="BG13" s="127"/>
      <c r="BH13" s="128"/>
      <c r="BI13" s="129"/>
      <c r="BJ13" s="128">
        <v>0</v>
      </c>
      <c r="BK13" s="128"/>
      <c r="BL13" s="128"/>
      <c r="BM13" s="126"/>
      <c r="BN13" s="126"/>
      <c r="BO13" s="130" t="s">
        <v>66</v>
      </c>
      <c r="BP13" s="127"/>
      <c r="BQ13" s="127"/>
      <c r="BR13" s="127"/>
      <c r="BS13" s="128"/>
      <c r="BT13" s="129"/>
      <c r="BU13" s="128">
        <v>0</v>
      </c>
      <c r="BV13" s="128" t="s">
        <v>455</v>
      </c>
      <c r="BW13" s="128" t="s">
        <v>455</v>
      </c>
      <c r="BX13" s="118"/>
      <c r="BY13" s="126"/>
      <c r="BZ13" s="126"/>
      <c r="CA13" s="126"/>
      <c r="CB13" s="126"/>
      <c r="CC13" s="126"/>
      <c r="CD13" s="126"/>
      <c r="CE13" s="126"/>
      <c r="CF13" s="124">
        <v>0</v>
      </c>
      <c r="CG13" s="126"/>
      <c r="CH13" s="126"/>
      <c r="CI13" s="126"/>
      <c r="CJ13" s="126"/>
      <c r="CK13" s="128">
        <v>0</v>
      </c>
      <c r="CL13" s="128" t="s">
        <v>455</v>
      </c>
      <c r="CM13" s="128" t="s">
        <v>455</v>
      </c>
      <c r="CN13" s="118"/>
      <c r="CO13" s="126"/>
    </row>
    <row r="14" spans="1:93" s="19" customFormat="1" ht="25.5" customHeight="1" x14ac:dyDescent="0.25">
      <c r="A14" s="254" t="s">
        <v>185</v>
      </c>
      <c r="B14" s="257" t="s">
        <v>18</v>
      </c>
      <c r="C14" s="258"/>
      <c r="D14" s="263" t="s">
        <v>0</v>
      </c>
      <c r="E14" s="264"/>
      <c r="F14" s="257" t="s">
        <v>17</v>
      </c>
      <c r="G14" s="258"/>
      <c r="H14" s="235" t="s">
        <v>264</v>
      </c>
      <c r="I14" s="250"/>
      <c r="J14" s="250"/>
      <c r="K14" s="236"/>
      <c r="L14" s="251" t="s">
        <v>21</v>
      </c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3"/>
      <c r="AZ14" s="251" t="s">
        <v>1</v>
      </c>
      <c r="BA14" s="252"/>
      <c r="BB14" s="253"/>
      <c r="BC14" s="226" t="s">
        <v>16</v>
      </c>
      <c r="BD14" s="226" t="s">
        <v>219</v>
      </c>
      <c r="BE14" s="270" t="s">
        <v>118</v>
      </c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2"/>
      <c r="CK14" s="237" t="s">
        <v>247</v>
      </c>
      <c r="CL14" s="238"/>
      <c r="CM14" s="238"/>
      <c r="CN14" s="238"/>
      <c r="CO14" s="239"/>
    </row>
    <row r="15" spans="1:93" ht="28.5" customHeight="1" x14ac:dyDescent="0.25">
      <c r="A15" s="255"/>
      <c r="B15" s="259"/>
      <c r="C15" s="260"/>
      <c r="D15" s="265"/>
      <c r="E15" s="266"/>
      <c r="F15" s="259"/>
      <c r="G15" s="260"/>
      <c r="H15" s="231" t="s">
        <v>4</v>
      </c>
      <c r="I15" s="231" t="s">
        <v>5</v>
      </c>
      <c r="J15" s="240" t="s">
        <v>6</v>
      </c>
      <c r="K15" s="241"/>
      <c r="L15" s="231" t="s">
        <v>4</v>
      </c>
      <c r="M15" s="240" t="s">
        <v>7</v>
      </c>
      <c r="N15" s="241"/>
      <c r="O15" s="240" t="s">
        <v>22</v>
      </c>
      <c r="P15" s="246" t="s">
        <v>43</v>
      </c>
      <c r="Q15" s="240" t="s">
        <v>23</v>
      </c>
      <c r="R15" s="241"/>
      <c r="S15" s="235" t="s">
        <v>26</v>
      </c>
      <c r="T15" s="236"/>
      <c r="U15" s="202" t="s">
        <v>30</v>
      </c>
      <c r="V15" s="249" t="s">
        <v>29</v>
      </c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36"/>
      <c r="AZ15" s="231" t="s">
        <v>39</v>
      </c>
      <c r="BA15" s="231" t="s">
        <v>40</v>
      </c>
      <c r="BB15" s="231" t="s">
        <v>41</v>
      </c>
      <c r="BC15" s="269"/>
      <c r="BD15" s="269"/>
      <c r="BE15" s="251" t="s">
        <v>156</v>
      </c>
      <c r="BF15" s="252"/>
      <c r="BG15" s="252"/>
      <c r="BH15" s="252"/>
      <c r="BI15" s="252"/>
      <c r="BJ15" s="252"/>
      <c r="BK15" s="252"/>
      <c r="BL15" s="252"/>
      <c r="BM15" s="252"/>
      <c r="BN15" s="253"/>
      <c r="BO15" s="251" t="s">
        <v>157</v>
      </c>
      <c r="BP15" s="252"/>
      <c r="BQ15" s="252"/>
      <c r="BR15" s="252"/>
      <c r="BS15" s="252"/>
      <c r="BT15" s="252"/>
      <c r="BU15" s="252"/>
      <c r="BV15" s="252"/>
      <c r="BW15" s="252"/>
      <c r="BX15" s="252"/>
      <c r="BY15" s="253"/>
      <c r="BZ15" s="251" t="s">
        <v>254</v>
      </c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37" t="s">
        <v>196</v>
      </c>
      <c r="CL15" s="238"/>
      <c r="CM15" s="238"/>
      <c r="CN15" s="238"/>
      <c r="CO15" s="239"/>
    </row>
    <row r="16" spans="1:93" ht="25.5" customHeight="1" x14ac:dyDescent="0.25">
      <c r="A16" s="255"/>
      <c r="B16" s="259"/>
      <c r="C16" s="260"/>
      <c r="D16" s="265"/>
      <c r="E16" s="266"/>
      <c r="F16" s="259"/>
      <c r="G16" s="260"/>
      <c r="H16" s="233"/>
      <c r="I16" s="233"/>
      <c r="J16" s="242"/>
      <c r="K16" s="243"/>
      <c r="L16" s="233"/>
      <c r="M16" s="242"/>
      <c r="N16" s="243"/>
      <c r="O16" s="242"/>
      <c r="P16" s="247"/>
      <c r="Q16" s="242"/>
      <c r="R16" s="243"/>
      <c r="S16" s="231" t="s">
        <v>27</v>
      </c>
      <c r="T16" s="231" t="s">
        <v>28</v>
      </c>
      <c r="U16" s="231" t="s">
        <v>31</v>
      </c>
      <c r="V16" s="235" t="s">
        <v>32</v>
      </c>
      <c r="W16" s="250"/>
      <c r="X16" s="236"/>
      <c r="Y16" s="235" t="s">
        <v>201</v>
      </c>
      <c r="Z16" s="250"/>
      <c r="AA16" s="236"/>
      <c r="AB16" s="235" t="s">
        <v>202</v>
      </c>
      <c r="AC16" s="250"/>
      <c r="AD16" s="236"/>
      <c r="AE16" s="235" t="s">
        <v>203</v>
      </c>
      <c r="AF16" s="250"/>
      <c r="AG16" s="236"/>
      <c r="AH16" s="235" t="s">
        <v>204</v>
      </c>
      <c r="AI16" s="250"/>
      <c r="AJ16" s="236"/>
      <c r="AK16" s="235" t="s">
        <v>205</v>
      </c>
      <c r="AL16" s="250"/>
      <c r="AM16" s="236"/>
      <c r="AN16" s="235" t="s">
        <v>206</v>
      </c>
      <c r="AO16" s="250"/>
      <c r="AP16" s="236"/>
      <c r="AQ16" s="235" t="s">
        <v>207</v>
      </c>
      <c r="AR16" s="250"/>
      <c r="AS16" s="236"/>
      <c r="AT16" s="235" t="s">
        <v>208</v>
      </c>
      <c r="AU16" s="250"/>
      <c r="AV16" s="236"/>
      <c r="AW16" s="235" t="s">
        <v>209</v>
      </c>
      <c r="AX16" s="250"/>
      <c r="AY16" s="236"/>
      <c r="AZ16" s="233"/>
      <c r="BA16" s="233"/>
      <c r="BB16" s="233"/>
      <c r="BC16" s="269"/>
      <c r="BD16" s="269"/>
      <c r="BE16" s="231" t="s">
        <v>265</v>
      </c>
      <c r="BF16" s="233" t="s">
        <v>120</v>
      </c>
      <c r="BG16" s="234" t="s">
        <v>119</v>
      </c>
      <c r="BH16" s="234" t="s">
        <v>252</v>
      </c>
      <c r="BI16" s="234" t="s">
        <v>124</v>
      </c>
      <c r="BJ16" s="231" t="s">
        <v>248</v>
      </c>
      <c r="BK16" s="235" t="s">
        <v>191</v>
      </c>
      <c r="BL16" s="236"/>
      <c r="BM16" s="234" t="s">
        <v>183</v>
      </c>
      <c r="BN16" s="234" t="s">
        <v>161</v>
      </c>
      <c r="BO16" s="231" t="s">
        <v>266</v>
      </c>
      <c r="BP16" s="231" t="s">
        <v>267</v>
      </c>
      <c r="BQ16" s="233" t="s">
        <v>120</v>
      </c>
      <c r="BR16" s="234" t="s">
        <v>119</v>
      </c>
      <c r="BS16" s="234" t="s">
        <v>252</v>
      </c>
      <c r="BT16" s="234" t="s">
        <v>124</v>
      </c>
      <c r="BU16" s="231" t="s">
        <v>248</v>
      </c>
      <c r="BV16" s="235" t="s">
        <v>194</v>
      </c>
      <c r="BW16" s="236"/>
      <c r="BX16" s="234" t="s">
        <v>183</v>
      </c>
      <c r="BY16" s="234" t="s">
        <v>184</v>
      </c>
      <c r="BZ16" s="231" t="s">
        <v>256</v>
      </c>
      <c r="CA16" s="231" t="s">
        <v>257</v>
      </c>
      <c r="CB16" s="233" t="s">
        <v>120</v>
      </c>
      <c r="CC16" s="234" t="s">
        <v>119</v>
      </c>
      <c r="CD16" s="231" t="s">
        <v>249</v>
      </c>
      <c r="CE16" s="234" t="s">
        <v>124</v>
      </c>
      <c r="CF16" s="231" t="s">
        <v>248</v>
      </c>
      <c r="CG16" s="235" t="s">
        <v>258</v>
      </c>
      <c r="CH16" s="236"/>
      <c r="CI16" s="234" t="s">
        <v>183</v>
      </c>
      <c r="CJ16" s="234" t="s">
        <v>184</v>
      </c>
      <c r="CK16" s="226" t="s">
        <v>159</v>
      </c>
      <c r="CL16" s="228" t="s">
        <v>38</v>
      </c>
      <c r="CM16" s="229"/>
      <c r="CN16" s="230" t="s">
        <v>160</v>
      </c>
      <c r="CO16" s="230" t="s">
        <v>161</v>
      </c>
    </row>
    <row r="17" spans="1:93" ht="41.25" customHeight="1" x14ac:dyDescent="0.25">
      <c r="A17" s="256"/>
      <c r="B17" s="261"/>
      <c r="C17" s="262"/>
      <c r="D17" s="267"/>
      <c r="E17" s="268"/>
      <c r="F17" s="261"/>
      <c r="G17" s="262"/>
      <c r="H17" s="232"/>
      <c r="I17" s="232"/>
      <c r="J17" s="244"/>
      <c r="K17" s="245"/>
      <c r="L17" s="232"/>
      <c r="M17" s="244"/>
      <c r="N17" s="245"/>
      <c r="O17" s="244"/>
      <c r="P17" s="248"/>
      <c r="Q17" s="244"/>
      <c r="R17" s="245"/>
      <c r="S17" s="232"/>
      <c r="T17" s="232"/>
      <c r="U17" s="232"/>
      <c r="V17" s="198" t="s">
        <v>35</v>
      </c>
      <c r="W17" s="198" t="s">
        <v>36</v>
      </c>
      <c r="X17" s="198" t="s">
        <v>37</v>
      </c>
      <c r="Y17" s="198" t="s">
        <v>35</v>
      </c>
      <c r="Z17" s="198" t="s">
        <v>36</v>
      </c>
      <c r="AA17" s="198" t="s">
        <v>37</v>
      </c>
      <c r="AB17" s="198" t="s">
        <v>35</v>
      </c>
      <c r="AC17" s="198" t="s">
        <v>36</v>
      </c>
      <c r="AD17" s="198" t="s">
        <v>37</v>
      </c>
      <c r="AE17" s="198" t="s">
        <v>35</v>
      </c>
      <c r="AF17" s="198" t="s">
        <v>36</v>
      </c>
      <c r="AG17" s="198" t="s">
        <v>37</v>
      </c>
      <c r="AH17" s="198" t="s">
        <v>35</v>
      </c>
      <c r="AI17" s="198" t="s">
        <v>36</v>
      </c>
      <c r="AJ17" s="198" t="s">
        <v>37</v>
      </c>
      <c r="AK17" s="198" t="s">
        <v>35</v>
      </c>
      <c r="AL17" s="198" t="s">
        <v>36</v>
      </c>
      <c r="AM17" s="198" t="s">
        <v>37</v>
      </c>
      <c r="AN17" s="198" t="s">
        <v>35</v>
      </c>
      <c r="AO17" s="198" t="s">
        <v>36</v>
      </c>
      <c r="AP17" s="198" t="s">
        <v>37</v>
      </c>
      <c r="AQ17" s="198" t="s">
        <v>35</v>
      </c>
      <c r="AR17" s="198" t="s">
        <v>36</v>
      </c>
      <c r="AS17" s="198" t="s">
        <v>37</v>
      </c>
      <c r="AT17" s="198" t="s">
        <v>35</v>
      </c>
      <c r="AU17" s="198" t="s">
        <v>36</v>
      </c>
      <c r="AV17" s="198" t="s">
        <v>37</v>
      </c>
      <c r="AW17" s="198" t="s">
        <v>35</v>
      </c>
      <c r="AX17" s="198" t="s">
        <v>36</v>
      </c>
      <c r="AY17" s="198" t="s">
        <v>37</v>
      </c>
      <c r="AZ17" s="232"/>
      <c r="BA17" s="232"/>
      <c r="BB17" s="232"/>
      <c r="BC17" s="227"/>
      <c r="BD17" s="227"/>
      <c r="BE17" s="232"/>
      <c r="BF17" s="232"/>
      <c r="BG17" s="234"/>
      <c r="BH17" s="234"/>
      <c r="BI17" s="234"/>
      <c r="BJ17" s="232"/>
      <c r="BK17" s="200" t="s">
        <v>9</v>
      </c>
      <c r="BL17" s="200" t="s">
        <v>10</v>
      </c>
      <c r="BM17" s="234"/>
      <c r="BN17" s="234"/>
      <c r="BO17" s="232"/>
      <c r="BP17" s="232"/>
      <c r="BQ17" s="232"/>
      <c r="BR17" s="234"/>
      <c r="BS17" s="234"/>
      <c r="BT17" s="234"/>
      <c r="BU17" s="232"/>
      <c r="BV17" s="200" t="s">
        <v>9</v>
      </c>
      <c r="BW17" s="200" t="s">
        <v>10</v>
      </c>
      <c r="BX17" s="234"/>
      <c r="BY17" s="234"/>
      <c r="BZ17" s="232"/>
      <c r="CA17" s="232"/>
      <c r="CB17" s="232"/>
      <c r="CC17" s="234"/>
      <c r="CD17" s="232"/>
      <c r="CE17" s="234"/>
      <c r="CF17" s="232"/>
      <c r="CG17" s="200" t="s">
        <v>9</v>
      </c>
      <c r="CH17" s="200" t="s">
        <v>10</v>
      </c>
      <c r="CI17" s="234"/>
      <c r="CJ17" s="234"/>
      <c r="CK17" s="227"/>
      <c r="CL17" s="201" t="s">
        <v>9</v>
      </c>
      <c r="CM17" s="201" t="s">
        <v>10</v>
      </c>
      <c r="CN17" s="230"/>
      <c r="CO17" s="230"/>
    </row>
    <row r="18" spans="1:93" ht="38.25" customHeight="1" x14ac:dyDescent="0.25">
      <c r="A18" s="26" t="s">
        <v>34</v>
      </c>
      <c r="B18" s="201" t="s">
        <v>19</v>
      </c>
      <c r="C18" s="201" t="s">
        <v>20</v>
      </c>
      <c r="D18" s="201" t="s">
        <v>2</v>
      </c>
      <c r="E18" s="201" t="s">
        <v>3</v>
      </c>
      <c r="F18" s="201" t="s">
        <v>2</v>
      </c>
      <c r="G18" s="201" t="s">
        <v>3</v>
      </c>
      <c r="H18" s="29" t="s">
        <v>34</v>
      </c>
      <c r="I18" s="29" t="s">
        <v>34</v>
      </c>
      <c r="J18" s="30" t="s">
        <v>12</v>
      </c>
      <c r="K18" s="203" t="s">
        <v>13</v>
      </c>
      <c r="L18" s="29" t="s">
        <v>34</v>
      </c>
      <c r="M18" s="30" t="s">
        <v>12</v>
      </c>
      <c r="N18" s="203" t="s">
        <v>13</v>
      </c>
      <c r="O18" s="31" t="s">
        <v>34</v>
      </c>
      <c r="P18" s="199" t="s">
        <v>14</v>
      </c>
      <c r="Q18" s="199" t="s">
        <v>24</v>
      </c>
      <c r="R18" s="199" t="s">
        <v>25</v>
      </c>
      <c r="S18" s="199" t="s">
        <v>11</v>
      </c>
      <c r="T18" s="199" t="s">
        <v>11</v>
      </c>
      <c r="U18" s="198" t="s">
        <v>11</v>
      </c>
      <c r="V18" s="198" t="s">
        <v>33</v>
      </c>
      <c r="W18" s="198" t="s">
        <v>33</v>
      </c>
      <c r="X18" s="29" t="s">
        <v>34</v>
      </c>
      <c r="Y18" s="198" t="s">
        <v>33</v>
      </c>
      <c r="Z18" s="198" t="s">
        <v>33</v>
      </c>
      <c r="AA18" s="29" t="s">
        <v>34</v>
      </c>
      <c r="AB18" s="198" t="s">
        <v>33</v>
      </c>
      <c r="AC18" s="198" t="s">
        <v>33</v>
      </c>
      <c r="AD18" s="29" t="s">
        <v>34</v>
      </c>
      <c r="AE18" s="198" t="s">
        <v>33</v>
      </c>
      <c r="AF18" s="198" t="s">
        <v>33</v>
      </c>
      <c r="AG18" s="29" t="s">
        <v>34</v>
      </c>
      <c r="AH18" s="198" t="s">
        <v>33</v>
      </c>
      <c r="AI18" s="198" t="s">
        <v>33</v>
      </c>
      <c r="AJ18" s="29" t="s">
        <v>34</v>
      </c>
      <c r="AK18" s="198" t="s">
        <v>33</v>
      </c>
      <c r="AL18" s="198" t="s">
        <v>33</v>
      </c>
      <c r="AM18" s="29" t="s">
        <v>34</v>
      </c>
      <c r="AN18" s="198" t="s">
        <v>33</v>
      </c>
      <c r="AO18" s="198" t="s">
        <v>33</v>
      </c>
      <c r="AP18" s="29" t="s">
        <v>34</v>
      </c>
      <c r="AQ18" s="198" t="s">
        <v>33</v>
      </c>
      <c r="AR18" s="198" t="s">
        <v>33</v>
      </c>
      <c r="AS18" s="29" t="s">
        <v>34</v>
      </c>
      <c r="AT18" s="198" t="s">
        <v>33</v>
      </c>
      <c r="AU18" s="198" t="s">
        <v>33</v>
      </c>
      <c r="AV18" s="29" t="s">
        <v>34</v>
      </c>
      <c r="AW18" s="198" t="s">
        <v>33</v>
      </c>
      <c r="AX18" s="198" t="s">
        <v>33</v>
      </c>
      <c r="AY18" s="29" t="s">
        <v>34</v>
      </c>
      <c r="AZ18" s="29" t="s">
        <v>34</v>
      </c>
      <c r="BA18" s="198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98" t="s">
        <v>8</v>
      </c>
      <c r="BI18" s="29" t="s">
        <v>122</v>
      </c>
      <c r="BJ18" s="198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98" t="s">
        <v>8</v>
      </c>
      <c r="BT18" s="198" t="s">
        <v>122</v>
      </c>
      <c r="BU18" s="198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98" t="s">
        <v>8</v>
      </c>
      <c r="CE18" s="198" t="s">
        <v>122</v>
      </c>
      <c r="CF18" s="198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204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117">
        <f>A13+1</f>
        <v>6</v>
      </c>
      <c r="B20" s="118"/>
      <c r="C20" s="118"/>
      <c r="D20" s="119" t="s">
        <v>268</v>
      </c>
      <c r="E20" s="120" t="s">
        <v>44</v>
      </c>
      <c r="F20" s="119" t="s">
        <v>316</v>
      </c>
      <c r="G20" s="118">
        <v>44879</v>
      </c>
      <c r="H20" s="119" t="s">
        <v>77</v>
      </c>
      <c r="I20" s="121">
        <v>115033847</v>
      </c>
      <c r="J20" s="119" t="s">
        <v>68</v>
      </c>
      <c r="K20" s="119" t="s">
        <v>67</v>
      </c>
      <c r="L20" s="119" t="s">
        <v>78</v>
      </c>
      <c r="M20" s="119" t="s">
        <v>68</v>
      </c>
      <c r="N20" s="119" t="s">
        <v>67</v>
      </c>
      <c r="O20" s="119" t="s">
        <v>65</v>
      </c>
      <c r="P20" s="122">
        <v>0.83499999999999996</v>
      </c>
      <c r="Q20" s="123"/>
      <c r="R20" s="124"/>
      <c r="S20" s="122"/>
      <c r="T20" s="122"/>
      <c r="U20" s="122"/>
      <c r="V20" s="125"/>
      <c r="W20" s="125"/>
      <c r="X20" s="126"/>
      <c r="Y20" s="126"/>
      <c r="Z20" s="126"/>
      <c r="AA20" s="126">
        <v>39171</v>
      </c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 t="s">
        <v>44</v>
      </c>
      <c r="BA20" s="126" t="s">
        <v>44</v>
      </c>
      <c r="BB20" s="126" t="s">
        <v>44</v>
      </c>
      <c r="BC20" s="122"/>
      <c r="BD20" s="122"/>
      <c r="BE20" s="127"/>
      <c r="BF20" s="127"/>
      <c r="BG20" s="127"/>
      <c r="BH20" s="128"/>
      <c r="BI20" s="129"/>
      <c r="BJ20" s="128">
        <v>0</v>
      </c>
      <c r="BK20" s="128"/>
      <c r="BL20" s="128"/>
      <c r="BM20" s="126"/>
      <c r="BN20" s="126"/>
      <c r="BO20" s="130" t="s">
        <v>193</v>
      </c>
      <c r="BP20" s="127"/>
      <c r="BQ20" s="127"/>
      <c r="BR20" s="127"/>
      <c r="BS20" s="128"/>
      <c r="BT20" s="129"/>
      <c r="BU20" s="128">
        <v>0</v>
      </c>
      <c r="BV20" s="128" t="s">
        <v>456</v>
      </c>
      <c r="BW20" s="128" t="s">
        <v>456</v>
      </c>
      <c r="BX20" s="118"/>
      <c r="BY20" s="126"/>
      <c r="BZ20" s="126"/>
      <c r="CA20" s="126"/>
      <c r="CB20" s="126"/>
      <c r="CC20" s="126"/>
      <c r="CD20" s="126"/>
      <c r="CE20" s="126"/>
      <c r="CF20" s="124">
        <v>0</v>
      </c>
      <c r="CG20" s="126"/>
      <c r="CH20" s="126"/>
      <c r="CI20" s="126"/>
      <c r="CJ20" s="126"/>
      <c r="CK20" s="128">
        <v>0</v>
      </c>
      <c r="CL20" s="128" t="s">
        <v>456</v>
      </c>
      <c r="CM20" s="128" t="s">
        <v>456</v>
      </c>
      <c r="CN20" s="118"/>
      <c r="CO20" s="126"/>
    </row>
    <row r="21" spans="1:93" s="19" customFormat="1" ht="15" customHeight="1" x14ac:dyDescent="0.25">
      <c r="A21" s="9">
        <f>A20+1</f>
        <v>7</v>
      </c>
      <c r="B21" s="10">
        <v>45231</v>
      </c>
      <c r="C21" s="10">
        <v>45260</v>
      </c>
      <c r="D21" s="12" t="s">
        <v>269</v>
      </c>
      <c r="E21" s="11">
        <v>45271</v>
      </c>
      <c r="F21" s="12" t="s">
        <v>317</v>
      </c>
      <c r="G21" s="10">
        <v>44879</v>
      </c>
      <c r="H21" s="12" t="s">
        <v>306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>
        <v>35205</v>
      </c>
      <c r="R21" s="23"/>
      <c r="S21" s="14">
        <v>1343.9</v>
      </c>
      <c r="T21" s="14">
        <v>1343.9</v>
      </c>
      <c r="U21" s="14">
        <v>1360.4</v>
      </c>
      <c r="V21" s="24"/>
      <c r="W21" s="24"/>
      <c r="X21" s="11"/>
      <c r="Y21" s="11" t="s">
        <v>1970</v>
      </c>
      <c r="Z21" s="11" t="s">
        <v>1971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1319.529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507</v>
      </c>
      <c r="BP21" s="20">
        <v>1319.529</v>
      </c>
      <c r="BQ21" s="20">
        <v>1319.729</v>
      </c>
      <c r="BR21" s="20">
        <v>0.72899999999999998</v>
      </c>
      <c r="BS21" s="18">
        <v>1319</v>
      </c>
      <c r="BT21" s="17" t="s">
        <v>44</v>
      </c>
      <c r="BU21" s="18">
        <v>1319</v>
      </c>
      <c r="BV21" s="18" t="s">
        <v>1972</v>
      </c>
      <c r="BW21" s="18" t="s">
        <v>1973</v>
      </c>
      <c r="BX21" s="10">
        <v>45626</v>
      </c>
      <c r="BY21" s="11" t="s">
        <v>495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1319</v>
      </c>
      <c r="CL21" s="18" t="s">
        <v>1972</v>
      </c>
      <c r="CM21" s="18" t="s">
        <v>1973</v>
      </c>
      <c r="CN21" s="10">
        <v>45626</v>
      </c>
      <c r="CO21" s="11" t="s">
        <v>495</v>
      </c>
    </row>
    <row r="22" spans="1:93" s="19" customFormat="1" ht="15" customHeight="1" x14ac:dyDescent="0.25">
      <c r="A22" s="9">
        <f t="shared" ref="A22:A51" si="1">A21+1</f>
        <v>8</v>
      </c>
      <c r="B22" s="10">
        <v>45231</v>
      </c>
      <c r="C22" s="10">
        <v>45260</v>
      </c>
      <c r="D22" s="12" t="s">
        <v>270</v>
      </c>
      <c r="E22" s="11">
        <v>45271</v>
      </c>
      <c r="F22" s="12" t="s">
        <v>318</v>
      </c>
      <c r="G22" s="10">
        <v>44879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>
        <v>34748</v>
      </c>
      <c r="R22" s="23"/>
      <c r="S22" s="14">
        <v>317</v>
      </c>
      <c r="T22" s="14">
        <v>1390.346</v>
      </c>
      <c r="U22" s="14">
        <v>337.1</v>
      </c>
      <c r="V22" s="24"/>
      <c r="W22" s="24"/>
      <c r="X22" s="11"/>
      <c r="Y22" s="11" t="s">
        <v>1974</v>
      </c>
      <c r="Z22" s="11" t="s">
        <v>1975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295.34399999999999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192</v>
      </c>
      <c r="BP22" s="20">
        <v>295.34399999999999</v>
      </c>
      <c r="BQ22" s="20">
        <v>295.68299999999999</v>
      </c>
      <c r="BR22" s="20">
        <v>0.68300000000000005</v>
      </c>
      <c r="BS22" s="18">
        <v>295</v>
      </c>
      <c r="BT22" s="17" t="s">
        <v>44</v>
      </c>
      <c r="BU22" s="18">
        <v>295</v>
      </c>
      <c r="BV22" s="18" t="s">
        <v>1976</v>
      </c>
      <c r="BW22" s="18" t="s">
        <v>1977</v>
      </c>
      <c r="BX22" s="10">
        <v>45626</v>
      </c>
      <c r="BY22" s="11" t="s">
        <v>495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295</v>
      </c>
      <c r="CL22" s="18" t="s">
        <v>1976</v>
      </c>
      <c r="CM22" s="18" t="s">
        <v>1977</v>
      </c>
      <c r="CN22" s="10">
        <v>45626</v>
      </c>
      <c r="CO22" s="11" t="s">
        <v>495</v>
      </c>
    </row>
    <row r="23" spans="1:93" s="19" customFormat="1" ht="15" customHeight="1" x14ac:dyDescent="0.25">
      <c r="A23" s="9">
        <f t="shared" si="1"/>
        <v>9</v>
      </c>
      <c r="B23" s="10">
        <v>45231</v>
      </c>
      <c r="C23" s="10">
        <v>45260</v>
      </c>
      <c r="D23" s="12" t="s">
        <v>271</v>
      </c>
      <c r="E23" s="11">
        <v>45272</v>
      </c>
      <c r="F23" s="12" t="s">
        <v>319</v>
      </c>
      <c r="G23" s="10">
        <v>44879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34740</v>
      </c>
      <c r="R23" s="23"/>
      <c r="S23" s="14">
        <v>2041</v>
      </c>
      <c r="T23" s="14">
        <v>2117.2330000000002</v>
      </c>
      <c r="U23" s="14">
        <v>1808.836</v>
      </c>
      <c r="V23" s="24"/>
      <c r="W23" s="24"/>
      <c r="X23" s="11"/>
      <c r="Y23" s="11" t="s">
        <v>1978</v>
      </c>
      <c r="Z23" s="11" t="s">
        <v>1979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1654.88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1654.88</v>
      </c>
      <c r="BQ23" s="20">
        <v>1655.87</v>
      </c>
      <c r="BR23" s="20">
        <v>0.87</v>
      </c>
      <c r="BS23" s="18">
        <v>1655</v>
      </c>
      <c r="BT23" s="17" t="s">
        <v>44</v>
      </c>
      <c r="BU23" s="18">
        <v>1655</v>
      </c>
      <c r="BV23" s="18" t="s">
        <v>1980</v>
      </c>
      <c r="BW23" s="18" t="s">
        <v>1981</v>
      </c>
      <c r="BX23" s="10">
        <v>45626</v>
      </c>
      <c r="BY23" s="11" t="s">
        <v>495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1655</v>
      </c>
      <c r="CL23" s="18" t="s">
        <v>1980</v>
      </c>
      <c r="CM23" s="18" t="s">
        <v>1981</v>
      </c>
      <c r="CN23" s="10">
        <v>45626</v>
      </c>
      <c r="CO23" s="11" t="s">
        <v>495</v>
      </c>
    </row>
    <row r="24" spans="1:93" s="19" customFormat="1" ht="15" customHeight="1" x14ac:dyDescent="0.25">
      <c r="A24" s="117">
        <f t="shared" si="1"/>
        <v>10</v>
      </c>
      <c r="B24" s="118"/>
      <c r="C24" s="118"/>
      <c r="D24" s="119" t="s">
        <v>272</v>
      </c>
      <c r="E24" s="120" t="s">
        <v>44</v>
      </c>
      <c r="F24" s="119" t="s">
        <v>320</v>
      </c>
      <c r="G24" s="118">
        <v>44879</v>
      </c>
      <c r="H24" s="119" t="s">
        <v>60</v>
      </c>
      <c r="I24" s="121">
        <v>115141090</v>
      </c>
      <c r="J24" s="119" t="s">
        <v>46</v>
      </c>
      <c r="K24" s="119" t="s">
        <v>61</v>
      </c>
      <c r="L24" s="119" t="s">
        <v>62</v>
      </c>
      <c r="M24" s="119" t="s">
        <v>64</v>
      </c>
      <c r="N24" s="119" t="s">
        <v>63</v>
      </c>
      <c r="O24" s="119" t="s">
        <v>65</v>
      </c>
      <c r="P24" s="122">
        <v>1.05</v>
      </c>
      <c r="Q24" s="123"/>
      <c r="R24" s="124"/>
      <c r="S24" s="122"/>
      <c r="T24" s="122"/>
      <c r="U24" s="122"/>
      <c r="V24" s="125"/>
      <c r="W24" s="125"/>
      <c r="X24" s="126"/>
      <c r="Y24" s="126"/>
      <c r="Z24" s="126"/>
      <c r="AA24" s="126">
        <v>39812</v>
      </c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 t="s">
        <v>44</v>
      </c>
      <c r="BA24" s="126" t="s">
        <v>44</v>
      </c>
      <c r="BB24" s="126" t="s">
        <v>44</v>
      </c>
      <c r="BC24" s="122"/>
      <c r="BD24" s="122"/>
      <c r="BE24" s="127"/>
      <c r="BF24" s="127"/>
      <c r="BG24" s="127"/>
      <c r="BH24" s="128"/>
      <c r="BI24" s="129"/>
      <c r="BJ24" s="128">
        <v>0</v>
      </c>
      <c r="BK24" s="128"/>
      <c r="BL24" s="128"/>
      <c r="BM24" s="126"/>
      <c r="BN24" s="126"/>
      <c r="BO24" s="130" t="s">
        <v>193</v>
      </c>
      <c r="BP24" s="127"/>
      <c r="BQ24" s="127"/>
      <c r="BR24" s="127"/>
      <c r="BS24" s="128"/>
      <c r="BT24" s="129"/>
      <c r="BU24" s="128">
        <v>0</v>
      </c>
      <c r="BV24" s="128" t="s">
        <v>457</v>
      </c>
      <c r="BW24" s="128" t="s">
        <v>457</v>
      </c>
      <c r="BX24" s="118"/>
      <c r="BY24" s="126"/>
      <c r="BZ24" s="130"/>
      <c r="CA24" s="127"/>
      <c r="CB24" s="127"/>
      <c r="CC24" s="127"/>
      <c r="CD24" s="128"/>
      <c r="CE24" s="129"/>
      <c r="CF24" s="128">
        <v>0</v>
      </c>
      <c r="CG24" s="128"/>
      <c r="CH24" s="128"/>
      <c r="CI24" s="126"/>
      <c r="CJ24" s="126"/>
      <c r="CK24" s="128">
        <v>0</v>
      </c>
      <c r="CL24" s="128" t="s">
        <v>457</v>
      </c>
      <c r="CM24" s="128" t="s">
        <v>457</v>
      </c>
      <c r="CN24" s="118"/>
      <c r="CO24" s="126"/>
    </row>
    <row r="25" spans="1:93" s="19" customFormat="1" ht="15" customHeight="1" x14ac:dyDescent="0.25">
      <c r="A25" s="167">
        <f t="shared" si="1"/>
        <v>11</v>
      </c>
      <c r="B25" s="118"/>
      <c r="C25" s="118"/>
      <c r="D25" s="119" t="s">
        <v>273</v>
      </c>
      <c r="E25" s="120" t="s">
        <v>44</v>
      </c>
      <c r="F25" s="119" t="s">
        <v>321</v>
      </c>
      <c r="G25" s="118">
        <v>44879</v>
      </c>
      <c r="H25" s="119" t="s">
        <v>142</v>
      </c>
      <c r="I25" s="119">
        <v>131283540</v>
      </c>
      <c r="J25" s="119" t="s">
        <v>46</v>
      </c>
      <c r="K25" s="119" t="s">
        <v>61</v>
      </c>
      <c r="L25" s="119" t="s">
        <v>143</v>
      </c>
      <c r="M25" s="119" t="s">
        <v>144</v>
      </c>
      <c r="N25" s="119" t="s">
        <v>145</v>
      </c>
      <c r="O25" s="119" t="s">
        <v>45</v>
      </c>
      <c r="P25" s="127">
        <v>2.004</v>
      </c>
      <c r="Q25" s="123"/>
      <c r="R25" s="124"/>
      <c r="S25" s="122"/>
      <c r="T25" s="122"/>
      <c r="U25" s="122"/>
      <c r="V25" s="125"/>
      <c r="W25" s="125"/>
      <c r="X25" s="126"/>
      <c r="Y25" s="126"/>
      <c r="Z25" s="126"/>
      <c r="AA25" s="126">
        <v>39377</v>
      </c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 t="s">
        <v>44</v>
      </c>
      <c r="BA25" s="126" t="s">
        <v>44</v>
      </c>
      <c r="BB25" s="126" t="s">
        <v>44</v>
      </c>
      <c r="BC25" s="122"/>
      <c r="BD25" s="122"/>
      <c r="BE25" s="127"/>
      <c r="BF25" s="127"/>
      <c r="BG25" s="127"/>
      <c r="BH25" s="128"/>
      <c r="BI25" s="129"/>
      <c r="BJ25" s="128">
        <v>0</v>
      </c>
      <c r="BK25" s="128"/>
      <c r="BL25" s="128"/>
      <c r="BM25" s="126"/>
      <c r="BN25" s="126"/>
      <c r="BO25" s="168" t="s">
        <v>507</v>
      </c>
      <c r="BP25" s="127"/>
      <c r="BQ25" s="127"/>
      <c r="BR25" s="127"/>
      <c r="BS25" s="128"/>
      <c r="BT25" s="129"/>
      <c r="BU25" s="128">
        <v>0</v>
      </c>
      <c r="BV25" s="128" t="s">
        <v>458</v>
      </c>
      <c r="BW25" s="128" t="s">
        <v>1982</v>
      </c>
      <c r="BX25" s="118"/>
      <c r="BY25" s="126"/>
      <c r="BZ25" s="126"/>
      <c r="CA25" s="126"/>
      <c r="CB25" s="126"/>
      <c r="CC25" s="126"/>
      <c r="CD25" s="126"/>
      <c r="CE25" s="126"/>
      <c r="CF25" s="124">
        <v>0</v>
      </c>
      <c r="CG25" s="126"/>
      <c r="CH25" s="126"/>
      <c r="CI25" s="126"/>
      <c r="CJ25" s="126"/>
      <c r="CK25" s="128">
        <v>0</v>
      </c>
      <c r="CL25" s="128" t="s">
        <v>458</v>
      </c>
      <c r="CM25" s="128" t="s">
        <v>458</v>
      </c>
      <c r="CN25" s="118"/>
      <c r="CO25" s="126"/>
    </row>
    <row r="26" spans="1:93" s="19" customFormat="1" ht="15" customHeight="1" x14ac:dyDescent="0.25">
      <c r="A26" s="9">
        <f t="shared" si="1"/>
        <v>12</v>
      </c>
      <c r="B26" s="10">
        <v>45231</v>
      </c>
      <c r="C26" s="10">
        <v>45260</v>
      </c>
      <c r="D26" s="12" t="s">
        <v>274</v>
      </c>
      <c r="E26" s="11">
        <v>45271</v>
      </c>
      <c r="F26" s="12" t="s">
        <v>322</v>
      </c>
      <c r="G26" s="10">
        <v>44865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>
        <v>34753</v>
      </c>
      <c r="R26" s="23"/>
      <c r="S26" s="14">
        <v>387</v>
      </c>
      <c r="T26" s="14">
        <v>385.05</v>
      </c>
      <c r="U26" s="14">
        <v>415.19299999999998</v>
      </c>
      <c r="V26" s="24"/>
      <c r="W26" s="24"/>
      <c r="X26" s="11"/>
      <c r="Y26" s="11" t="s">
        <v>1983</v>
      </c>
      <c r="Z26" s="11" t="s">
        <v>1984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>
        <v>402.27300000000002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193</v>
      </c>
      <c r="BP26" s="20">
        <v>402.27300000000002</v>
      </c>
      <c r="BQ26" s="20">
        <v>402.41800000000001</v>
      </c>
      <c r="BR26" s="20">
        <v>0.41799999999999998</v>
      </c>
      <c r="BS26" s="18">
        <v>402</v>
      </c>
      <c r="BT26" s="17" t="s">
        <v>44</v>
      </c>
      <c r="BU26" s="18">
        <v>402</v>
      </c>
      <c r="BV26" s="18" t="s">
        <v>1985</v>
      </c>
      <c r="BW26" s="18" t="s">
        <v>1986</v>
      </c>
      <c r="BX26" s="10">
        <v>45626</v>
      </c>
      <c r="BY26" s="11" t="s">
        <v>495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402</v>
      </c>
      <c r="CL26" s="18" t="s">
        <v>1985</v>
      </c>
      <c r="CM26" s="18" t="s">
        <v>1986</v>
      </c>
      <c r="CN26" s="10">
        <v>45626</v>
      </c>
      <c r="CO26" s="11" t="s">
        <v>495</v>
      </c>
    </row>
    <row r="27" spans="1:93" s="19" customFormat="1" ht="15" customHeight="1" x14ac:dyDescent="0.25">
      <c r="A27" s="9">
        <f t="shared" si="1"/>
        <v>13</v>
      </c>
      <c r="B27" s="10">
        <v>45231</v>
      </c>
      <c r="C27" s="10">
        <v>45260</v>
      </c>
      <c r="D27" s="12" t="s">
        <v>275</v>
      </c>
      <c r="E27" s="11">
        <v>45268</v>
      </c>
      <c r="F27" s="12" t="s">
        <v>323</v>
      </c>
      <c r="G27" s="10">
        <v>44865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34748</v>
      </c>
      <c r="R27" s="23"/>
      <c r="S27" s="14">
        <v>1515.1569999999999</v>
      </c>
      <c r="T27" s="14">
        <v>2047.4559999999999</v>
      </c>
      <c r="U27" s="14">
        <v>1496.691</v>
      </c>
      <c r="V27" s="24"/>
      <c r="W27" s="24"/>
      <c r="X27" s="11"/>
      <c r="Y27" s="11" t="s">
        <v>1987</v>
      </c>
      <c r="Z27" s="11" t="s">
        <v>1988</v>
      </c>
      <c r="AA27" s="11">
        <v>41254</v>
      </c>
      <c r="AB27" s="11" t="s">
        <v>1989</v>
      </c>
      <c r="AC27" s="11" t="s">
        <v>1990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1421.97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1421.97</v>
      </c>
      <c r="BQ27" s="20">
        <v>1422.528</v>
      </c>
      <c r="BR27" s="20">
        <v>0.52800000000000002</v>
      </c>
      <c r="BS27" s="18">
        <v>1422</v>
      </c>
      <c r="BT27" s="17" t="s">
        <v>44</v>
      </c>
      <c r="BU27" s="18">
        <v>1422</v>
      </c>
      <c r="BV27" s="18" t="s">
        <v>1991</v>
      </c>
      <c r="BW27" s="18" t="s">
        <v>1992</v>
      </c>
      <c r="BX27" s="10">
        <v>45626</v>
      </c>
      <c r="BY27" s="11" t="s">
        <v>495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1422</v>
      </c>
      <c r="CL27" s="18" t="s">
        <v>1991</v>
      </c>
      <c r="CM27" s="18" t="s">
        <v>1992</v>
      </c>
      <c r="CN27" s="10">
        <v>45626</v>
      </c>
      <c r="CO27" s="11" t="s">
        <v>495</v>
      </c>
    </row>
    <row r="28" spans="1:93" s="19" customFormat="1" ht="15" customHeight="1" x14ac:dyDescent="0.25">
      <c r="A28" s="9">
        <f t="shared" si="1"/>
        <v>14</v>
      </c>
      <c r="B28" s="10">
        <v>45231</v>
      </c>
      <c r="C28" s="10">
        <v>45260</v>
      </c>
      <c r="D28" s="12" t="s">
        <v>276</v>
      </c>
      <c r="E28" s="11">
        <v>45268</v>
      </c>
      <c r="F28" s="12" t="s">
        <v>324</v>
      </c>
      <c r="G28" s="10">
        <v>44865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34748</v>
      </c>
      <c r="R28" s="23"/>
      <c r="S28" s="14">
        <v>1810.7560000000001</v>
      </c>
      <c r="T28" s="14">
        <v>2460.5030000000002</v>
      </c>
      <c r="U28" s="14">
        <v>1846.48</v>
      </c>
      <c r="V28" s="24"/>
      <c r="W28" s="24"/>
      <c r="X28" s="11"/>
      <c r="Y28" s="11" t="s">
        <v>1993</v>
      </c>
      <c r="Z28" s="11" t="s">
        <v>1994</v>
      </c>
      <c r="AA28" s="11">
        <v>41254</v>
      </c>
      <c r="AB28" s="11" t="s">
        <v>1995</v>
      </c>
      <c r="AC28" s="11" t="s">
        <v>1996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1754.28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1754.28</v>
      </c>
      <c r="BQ28" s="20">
        <v>1755.2719999999999</v>
      </c>
      <c r="BR28" s="20">
        <v>0.27200000000000002</v>
      </c>
      <c r="BS28" s="18">
        <v>1755</v>
      </c>
      <c r="BT28" s="17" t="s">
        <v>44</v>
      </c>
      <c r="BU28" s="18">
        <v>1755</v>
      </c>
      <c r="BV28" s="18" t="s">
        <v>1997</v>
      </c>
      <c r="BW28" s="18" t="s">
        <v>1998</v>
      </c>
      <c r="BX28" s="10">
        <v>45626</v>
      </c>
      <c r="BY28" s="11" t="s">
        <v>495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1755</v>
      </c>
      <c r="CL28" s="18" t="s">
        <v>1997</v>
      </c>
      <c r="CM28" s="18" t="s">
        <v>1998</v>
      </c>
      <c r="CN28" s="10">
        <v>45626</v>
      </c>
      <c r="CO28" s="11" t="s">
        <v>495</v>
      </c>
    </row>
    <row r="29" spans="1:93" s="19" customFormat="1" ht="15" customHeight="1" x14ac:dyDescent="0.25">
      <c r="A29" s="117">
        <f t="shared" si="1"/>
        <v>15</v>
      </c>
      <c r="B29" s="118"/>
      <c r="C29" s="118"/>
      <c r="D29" s="119" t="s">
        <v>277</v>
      </c>
      <c r="E29" s="126"/>
      <c r="F29" s="119" t="s">
        <v>325</v>
      </c>
      <c r="G29" s="118">
        <v>44865</v>
      </c>
      <c r="H29" s="119" t="s">
        <v>146</v>
      </c>
      <c r="I29" s="121">
        <v>831915153</v>
      </c>
      <c r="J29" s="119" t="s">
        <v>46</v>
      </c>
      <c r="K29" s="119" t="s">
        <v>61</v>
      </c>
      <c r="L29" s="119" t="s">
        <v>147</v>
      </c>
      <c r="M29" s="119" t="s">
        <v>148</v>
      </c>
      <c r="N29" s="119" t="s">
        <v>149</v>
      </c>
      <c r="O29" s="119" t="s">
        <v>45</v>
      </c>
      <c r="P29" s="122">
        <v>3.044</v>
      </c>
      <c r="Q29" s="123"/>
      <c r="R29" s="124"/>
      <c r="S29" s="122"/>
      <c r="T29" s="122"/>
      <c r="U29" s="122"/>
      <c r="V29" s="125"/>
      <c r="W29" s="125"/>
      <c r="X29" s="126"/>
      <c r="Y29" s="126"/>
      <c r="Z29" s="126"/>
      <c r="AA29" s="126">
        <v>41637</v>
      </c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 t="s">
        <v>44</v>
      </c>
      <c r="BA29" s="126" t="s">
        <v>44</v>
      </c>
      <c r="BB29" s="126" t="s">
        <v>44</v>
      </c>
      <c r="BC29" s="122"/>
      <c r="BD29" s="122"/>
      <c r="BE29" s="127"/>
      <c r="BF29" s="127"/>
      <c r="BG29" s="127"/>
      <c r="BH29" s="127"/>
      <c r="BI29" s="127"/>
      <c r="BJ29" s="124">
        <v>0</v>
      </c>
      <c r="BK29" s="128"/>
      <c r="BL29" s="128"/>
      <c r="BM29" s="128"/>
      <c r="BN29" s="127"/>
      <c r="BO29" s="130" t="s">
        <v>507</v>
      </c>
      <c r="BP29" s="127"/>
      <c r="BQ29" s="127"/>
      <c r="BR29" s="127"/>
      <c r="BS29" s="128"/>
      <c r="BT29" s="129"/>
      <c r="BU29" s="128"/>
      <c r="BV29" s="128" t="s">
        <v>459</v>
      </c>
      <c r="BW29" s="128" t="s">
        <v>459</v>
      </c>
      <c r="BX29" s="118"/>
      <c r="BY29" s="126"/>
      <c r="BZ29" s="126"/>
      <c r="CA29" s="126"/>
      <c r="CB29" s="126"/>
      <c r="CC29" s="126"/>
      <c r="CD29" s="126"/>
      <c r="CE29" s="126"/>
      <c r="CF29" s="124">
        <v>0</v>
      </c>
      <c r="CG29" s="126"/>
      <c r="CH29" s="126"/>
      <c r="CI29" s="126"/>
      <c r="CJ29" s="126"/>
      <c r="CK29" s="128"/>
      <c r="CL29" s="128" t="s">
        <v>459</v>
      </c>
      <c r="CM29" s="128" t="s">
        <v>459</v>
      </c>
      <c r="CN29" s="118"/>
      <c r="CO29" s="126"/>
    </row>
    <row r="30" spans="1:93" s="19" customFormat="1" ht="15" customHeight="1" x14ac:dyDescent="0.25">
      <c r="A30" s="9">
        <f t="shared" si="1"/>
        <v>16</v>
      </c>
      <c r="B30" s="10">
        <v>45231</v>
      </c>
      <c r="C30" s="10">
        <v>45260</v>
      </c>
      <c r="D30" s="12" t="s">
        <v>278</v>
      </c>
      <c r="E30" s="11">
        <v>45271</v>
      </c>
      <c r="F30" s="12" t="s">
        <v>326</v>
      </c>
      <c r="G30" s="10">
        <v>44879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>
        <v>34744</v>
      </c>
      <c r="R30" s="23"/>
      <c r="S30" s="14">
        <v>1110</v>
      </c>
      <c r="T30" s="14">
        <v>1110</v>
      </c>
      <c r="U30" s="14">
        <v>1020.324</v>
      </c>
      <c r="V30" s="24"/>
      <c r="W30" s="24"/>
      <c r="X30" s="11"/>
      <c r="Y30" s="11" t="s">
        <v>1880</v>
      </c>
      <c r="Z30" s="11" t="s">
        <v>1999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>
        <v>971.73699999999997</v>
      </c>
      <c r="BD30" s="14">
        <v>0</v>
      </c>
      <c r="BE30" s="20" t="s">
        <v>44</v>
      </c>
      <c r="BF30" s="20" t="s">
        <v>44</v>
      </c>
      <c r="BG30" s="20" t="s">
        <v>44</v>
      </c>
      <c r="BH30" s="20" t="s">
        <v>44</v>
      </c>
      <c r="BI30" s="20" t="s">
        <v>44</v>
      </c>
      <c r="BJ30" s="18">
        <v>0</v>
      </c>
      <c r="BK30" s="18" t="s">
        <v>44</v>
      </c>
      <c r="BL30" s="18" t="s">
        <v>44</v>
      </c>
      <c r="BM30" s="18" t="s">
        <v>44</v>
      </c>
      <c r="BN30" s="20" t="s">
        <v>44</v>
      </c>
      <c r="BO30" s="16" t="s">
        <v>192</v>
      </c>
      <c r="BP30" s="20">
        <v>971.73699999999997</v>
      </c>
      <c r="BQ30" s="20">
        <v>972.40899999999999</v>
      </c>
      <c r="BR30" s="20">
        <v>0.40899999999999997</v>
      </c>
      <c r="BS30" s="18">
        <v>972</v>
      </c>
      <c r="BT30" s="17" t="s">
        <v>44</v>
      </c>
      <c r="BU30" s="18">
        <v>972</v>
      </c>
      <c r="BV30" s="18" t="s">
        <v>2000</v>
      </c>
      <c r="BW30" s="18" t="s">
        <v>2001</v>
      </c>
      <c r="BX30" s="10">
        <v>45626</v>
      </c>
      <c r="BY30" s="11" t="s">
        <v>495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972</v>
      </c>
      <c r="CL30" s="18" t="s">
        <v>2000</v>
      </c>
      <c r="CM30" s="18" t="s">
        <v>2001</v>
      </c>
      <c r="CN30" s="10">
        <v>45626</v>
      </c>
      <c r="CO30" s="11" t="s">
        <v>495</v>
      </c>
    </row>
    <row r="31" spans="1:93" s="19" customFormat="1" ht="15" customHeight="1" x14ac:dyDescent="0.25">
      <c r="A31" s="9">
        <f t="shared" si="1"/>
        <v>17</v>
      </c>
      <c r="B31" s="10">
        <v>45231</v>
      </c>
      <c r="C31" s="10">
        <v>45260</v>
      </c>
      <c r="D31" s="12" t="s">
        <v>279</v>
      </c>
      <c r="E31" s="11">
        <v>45268</v>
      </c>
      <c r="F31" s="12" t="s">
        <v>305</v>
      </c>
      <c r="G31" s="10">
        <v>44897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34836</v>
      </c>
      <c r="R31" s="23"/>
      <c r="S31" s="14">
        <v>1134.7929999999999</v>
      </c>
      <c r="T31" s="14">
        <v>1134.7929999999999</v>
      </c>
      <c r="U31" s="14">
        <v>1204.877</v>
      </c>
      <c r="V31" s="24"/>
      <c r="W31" s="24"/>
      <c r="X31" s="11"/>
      <c r="Y31" s="11" t="s">
        <v>2002</v>
      </c>
      <c r="Z31" s="11" t="s">
        <v>2003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1168.577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507</v>
      </c>
      <c r="BP31" s="20">
        <v>1168.577</v>
      </c>
      <c r="BQ31" s="20">
        <v>1169.5170000000001</v>
      </c>
      <c r="BR31" s="20">
        <v>0.51700000000000002</v>
      </c>
      <c r="BS31" s="18">
        <v>1169</v>
      </c>
      <c r="BT31" s="17" t="s">
        <v>44</v>
      </c>
      <c r="BU31" s="18">
        <v>1169</v>
      </c>
      <c r="BV31" s="18" t="s">
        <v>2004</v>
      </c>
      <c r="BW31" s="18" t="s">
        <v>2005</v>
      </c>
      <c r="BX31" s="10">
        <v>45626</v>
      </c>
      <c r="BY31" s="11" t="s">
        <v>495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1169</v>
      </c>
      <c r="CL31" s="18" t="s">
        <v>2004</v>
      </c>
      <c r="CM31" s="18" t="s">
        <v>2005</v>
      </c>
      <c r="CN31" s="10">
        <v>45626</v>
      </c>
      <c r="CO31" s="11" t="s">
        <v>495</v>
      </c>
    </row>
    <row r="32" spans="1:93" s="19" customFormat="1" ht="15" customHeight="1" x14ac:dyDescent="0.25">
      <c r="A32" s="9">
        <f t="shared" si="1"/>
        <v>18</v>
      </c>
      <c r="B32" s="10">
        <v>45231</v>
      </c>
      <c r="C32" s="10">
        <v>45260</v>
      </c>
      <c r="D32" s="12" t="s">
        <v>280</v>
      </c>
      <c r="E32" s="11">
        <v>45268</v>
      </c>
      <c r="F32" s="12" t="s">
        <v>327</v>
      </c>
      <c r="G32" s="10">
        <v>44879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>
        <v>34753</v>
      </c>
      <c r="R32" s="23"/>
      <c r="S32" s="14">
        <v>909.70899999999995</v>
      </c>
      <c r="T32" s="14">
        <v>909.70899999999995</v>
      </c>
      <c r="U32" s="14">
        <v>916.11800000000005</v>
      </c>
      <c r="V32" s="24"/>
      <c r="W32" s="24"/>
      <c r="X32" s="11"/>
      <c r="Y32" s="11" t="s">
        <v>2006</v>
      </c>
      <c r="Z32" s="11" t="s">
        <v>2007</v>
      </c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>
        <v>897.30799999999999</v>
      </c>
      <c r="BD32" s="14">
        <v>0</v>
      </c>
      <c r="BE32" s="20" t="s">
        <v>44</v>
      </c>
      <c r="BF32" s="20" t="s">
        <v>44</v>
      </c>
      <c r="BG32" s="20" t="s">
        <v>44</v>
      </c>
      <c r="BH32" s="18" t="s">
        <v>44</v>
      </c>
      <c r="BI32" s="17" t="s">
        <v>44</v>
      </c>
      <c r="BJ32" s="18">
        <v>0</v>
      </c>
      <c r="BK32" s="18" t="s">
        <v>44</v>
      </c>
      <c r="BL32" s="18" t="s">
        <v>44</v>
      </c>
      <c r="BM32" s="11" t="s">
        <v>44</v>
      </c>
      <c r="BN32" s="11" t="s">
        <v>44</v>
      </c>
      <c r="BO32" s="16" t="s">
        <v>193</v>
      </c>
      <c r="BP32" s="20">
        <v>897.30799999999999</v>
      </c>
      <c r="BQ32" s="20">
        <v>897.93499999999995</v>
      </c>
      <c r="BR32" s="20">
        <v>0.93500000000000005</v>
      </c>
      <c r="BS32" s="18">
        <v>897</v>
      </c>
      <c r="BT32" s="17" t="s">
        <v>44</v>
      </c>
      <c r="BU32" s="18">
        <v>897</v>
      </c>
      <c r="BV32" s="18" t="s">
        <v>2008</v>
      </c>
      <c r="BW32" s="18" t="s">
        <v>2009</v>
      </c>
      <c r="BX32" s="10">
        <v>45626</v>
      </c>
      <c r="BY32" s="11" t="s">
        <v>495</v>
      </c>
      <c r="BZ32" s="11" t="s">
        <v>44</v>
      </c>
      <c r="CA32" s="11" t="s">
        <v>44</v>
      </c>
      <c r="CB32" s="11" t="s">
        <v>44</v>
      </c>
      <c r="CC32" s="11" t="s">
        <v>44</v>
      </c>
      <c r="CD32" s="11" t="s">
        <v>44</v>
      </c>
      <c r="CE32" s="11" t="s">
        <v>44</v>
      </c>
      <c r="CF32" s="23">
        <v>0</v>
      </c>
      <c r="CG32" s="11" t="s">
        <v>44</v>
      </c>
      <c r="CH32" s="11" t="s">
        <v>44</v>
      </c>
      <c r="CI32" s="11" t="s">
        <v>44</v>
      </c>
      <c r="CJ32" s="11" t="s">
        <v>44</v>
      </c>
      <c r="CK32" s="18">
        <v>897</v>
      </c>
      <c r="CL32" s="18" t="s">
        <v>2008</v>
      </c>
      <c r="CM32" s="18" t="s">
        <v>2009</v>
      </c>
      <c r="CN32" s="10">
        <v>45626</v>
      </c>
      <c r="CO32" s="11" t="s">
        <v>495</v>
      </c>
    </row>
    <row r="33" spans="1:93" s="19" customFormat="1" ht="15" customHeight="1" x14ac:dyDescent="0.25">
      <c r="A33" s="117">
        <f t="shared" si="1"/>
        <v>19</v>
      </c>
      <c r="B33" s="118"/>
      <c r="C33" s="118"/>
      <c r="D33" s="119" t="s">
        <v>281</v>
      </c>
      <c r="E33" s="120" t="s">
        <v>44</v>
      </c>
      <c r="F33" s="119" t="s">
        <v>329</v>
      </c>
      <c r="G33" s="118">
        <v>44879</v>
      </c>
      <c r="H33" s="119" t="s">
        <v>222</v>
      </c>
      <c r="I33" s="121">
        <v>204883234</v>
      </c>
      <c r="J33" s="119" t="s">
        <v>46</v>
      </c>
      <c r="K33" s="119" t="s">
        <v>178</v>
      </c>
      <c r="L33" s="119" t="s">
        <v>224</v>
      </c>
      <c r="M33" s="119" t="s">
        <v>46</v>
      </c>
      <c r="N33" s="119" t="s">
        <v>178</v>
      </c>
      <c r="O33" s="119" t="s">
        <v>65</v>
      </c>
      <c r="P33" s="122">
        <v>1.57</v>
      </c>
      <c r="Q33" s="123"/>
      <c r="R33" s="124"/>
      <c r="S33" s="122"/>
      <c r="T33" s="122"/>
      <c r="U33" s="122"/>
      <c r="V33" s="125"/>
      <c r="W33" s="125"/>
      <c r="X33" s="126"/>
      <c r="Y33" s="126"/>
      <c r="Z33" s="126"/>
      <c r="AA33" s="126">
        <v>40224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 t="s">
        <v>44</v>
      </c>
      <c r="BA33" s="126" t="s">
        <v>44</v>
      </c>
      <c r="BB33" s="126" t="s">
        <v>44</v>
      </c>
      <c r="BC33" s="122"/>
      <c r="BD33" s="122"/>
      <c r="BE33" s="127"/>
      <c r="BF33" s="127"/>
      <c r="BG33" s="127"/>
      <c r="BH33" s="128"/>
      <c r="BI33" s="129"/>
      <c r="BJ33" s="128">
        <v>0</v>
      </c>
      <c r="BK33" s="128"/>
      <c r="BL33" s="128"/>
      <c r="BM33" s="126"/>
      <c r="BN33" s="126"/>
      <c r="BO33" s="130" t="s">
        <v>507</v>
      </c>
      <c r="BP33" s="127"/>
      <c r="BQ33" s="127"/>
      <c r="BR33" s="127"/>
      <c r="BS33" s="128"/>
      <c r="BT33" s="129"/>
      <c r="BU33" s="128">
        <v>0</v>
      </c>
      <c r="BV33" s="128" t="s">
        <v>460</v>
      </c>
      <c r="BW33" s="128" t="s">
        <v>460</v>
      </c>
      <c r="BX33" s="118"/>
      <c r="BY33" s="126"/>
      <c r="BZ33" s="130"/>
      <c r="CA33" s="127"/>
      <c r="CB33" s="127"/>
      <c r="CC33" s="127"/>
      <c r="CD33" s="128"/>
      <c r="CE33" s="129"/>
      <c r="CF33" s="128">
        <v>0</v>
      </c>
      <c r="CG33" s="128"/>
      <c r="CH33" s="128"/>
      <c r="CI33" s="126"/>
      <c r="CJ33" s="126"/>
      <c r="CK33" s="128">
        <v>0</v>
      </c>
      <c r="CL33" s="128" t="s">
        <v>460</v>
      </c>
      <c r="CM33" s="128" t="s">
        <v>460</v>
      </c>
      <c r="CN33" s="118"/>
      <c r="CO33" s="126"/>
    </row>
    <row r="34" spans="1:93" s="19" customFormat="1" ht="15" customHeight="1" x14ac:dyDescent="0.25">
      <c r="A34" s="9">
        <f t="shared" si="1"/>
        <v>20</v>
      </c>
      <c r="B34" s="10">
        <v>45231</v>
      </c>
      <c r="C34" s="10">
        <v>45260</v>
      </c>
      <c r="D34" s="12" t="s">
        <v>282</v>
      </c>
      <c r="E34" s="11">
        <v>45272</v>
      </c>
      <c r="F34" s="12" t="s">
        <v>331</v>
      </c>
      <c r="G34" s="10">
        <v>44865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34825</v>
      </c>
      <c r="R34" s="23"/>
      <c r="S34" s="14">
        <v>3401.2</v>
      </c>
      <c r="T34" s="14">
        <v>3171.6170000000002</v>
      </c>
      <c r="U34" s="14">
        <v>2752.1</v>
      </c>
      <c r="V34" s="24"/>
      <c r="W34" s="24"/>
      <c r="X34" s="11"/>
      <c r="Y34" s="11" t="s">
        <v>2010</v>
      </c>
      <c r="Z34" s="11" t="s">
        <v>2011</v>
      </c>
      <c r="AA34" s="11">
        <v>38681</v>
      </c>
      <c r="AB34" s="11" t="s">
        <v>2012</v>
      </c>
      <c r="AC34" s="11" t="s">
        <v>1857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2545.4569999999999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507</v>
      </c>
      <c r="BP34" s="20">
        <v>2545.4569999999999</v>
      </c>
      <c r="BQ34" s="20">
        <v>2546.183</v>
      </c>
      <c r="BR34" s="20">
        <v>0.183</v>
      </c>
      <c r="BS34" s="18">
        <v>2546</v>
      </c>
      <c r="BT34" s="17" t="s">
        <v>44</v>
      </c>
      <c r="BU34" s="18">
        <v>2546</v>
      </c>
      <c r="BV34" s="18" t="s">
        <v>2013</v>
      </c>
      <c r="BW34" s="18" t="s">
        <v>2014</v>
      </c>
      <c r="BX34" s="10">
        <v>45626</v>
      </c>
      <c r="BY34" s="11" t="s">
        <v>495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2546</v>
      </c>
      <c r="CL34" s="18" t="s">
        <v>2013</v>
      </c>
      <c r="CM34" s="18" t="s">
        <v>2014</v>
      </c>
      <c r="CN34" s="10">
        <v>45626</v>
      </c>
      <c r="CO34" s="11" t="s">
        <v>495</v>
      </c>
    </row>
    <row r="35" spans="1:93" s="19" customFormat="1" ht="15" customHeight="1" x14ac:dyDescent="0.25">
      <c r="A35" s="9">
        <f t="shared" si="1"/>
        <v>21</v>
      </c>
      <c r="B35" s="10">
        <v>45231</v>
      </c>
      <c r="C35" s="10">
        <v>45260</v>
      </c>
      <c r="D35" s="12" t="s">
        <v>283</v>
      </c>
      <c r="E35" s="11">
        <v>45272</v>
      </c>
      <c r="F35" s="12" t="s">
        <v>332</v>
      </c>
      <c r="G35" s="10">
        <v>44865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34844</v>
      </c>
      <c r="R35" s="23"/>
      <c r="S35" s="14">
        <v>1305</v>
      </c>
      <c r="T35" s="14">
        <v>3413.6120000000001</v>
      </c>
      <c r="U35" s="14">
        <v>1407.1</v>
      </c>
      <c r="V35" s="24"/>
      <c r="W35" s="24"/>
      <c r="X35" s="11"/>
      <c r="Y35" s="11" t="s">
        <v>2015</v>
      </c>
      <c r="Z35" s="11" t="s">
        <v>2016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1207.1189999999999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507</v>
      </c>
      <c r="BP35" s="20">
        <v>1207.1189999999999</v>
      </c>
      <c r="BQ35" s="20">
        <v>1207.671</v>
      </c>
      <c r="BR35" s="20">
        <v>0.67100000000000004</v>
      </c>
      <c r="BS35" s="18">
        <v>1207</v>
      </c>
      <c r="BT35" s="17" t="s">
        <v>44</v>
      </c>
      <c r="BU35" s="18">
        <v>1207</v>
      </c>
      <c r="BV35" s="18" t="s">
        <v>2017</v>
      </c>
      <c r="BW35" s="18" t="s">
        <v>2018</v>
      </c>
      <c r="BX35" s="10">
        <v>45626</v>
      </c>
      <c r="BY35" s="11" t="s">
        <v>495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1207</v>
      </c>
      <c r="CL35" s="18" t="s">
        <v>2017</v>
      </c>
      <c r="CM35" s="18" t="s">
        <v>2018</v>
      </c>
      <c r="CN35" s="10">
        <v>45626</v>
      </c>
      <c r="CO35" s="11" t="s">
        <v>495</v>
      </c>
    </row>
    <row r="36" spans="1:93" s="19" customFormat="1" ht="15" customHeight="1" x14ac:dyDescent="0.25">
      <c r="A36" s="9">
        <f t="shared" si="1"/>
        <v>22</v>
      </c>
      <c r="B36" s="10">
        <v>45231</v>
      </c>
      <c r="C36" s="10">
        <v>45260</v>
      </c>
      <c r="D36" s="12" t="s">
        <v>284</v>
      </c>
      <c r="E36" s="11">
        <v>45272</v>
      </c>
      <c r="F36" s="12" t="s">
        <v>333</v>
      </c>
      <c r="G36" s="10">
        <v>44879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34748</v>
      </c>
      <c r="R36" s="23"/>
      <c r="S36" s="14">
        <v>10088.843999999999</v>
      </c>
      <c r="T36" s="14">
        <v>9143.8639999999996</v>
      </c>
      <c r="U36" s="14">
        <v>9176.0319999999992</v>
      </c>
      <c r="V36" s="24"/>
      <c r="W36" s="24"/>
      <c r="X36" s="11"/>
      <c r="Y36" s="11" t="s">
        <v>2019</v>
      </c>
      <c r="Z36" s="11" t="s">
        <v>712</v>
      </c>
      <c r="AA36" s="11">
        <v>39198</v>
      </c>
      <c r="AB36" s="11" t="s">
        <v>2020</v>
      </c>
      <c r="AC36" s="11" t="s">
        <v>2021</v>
      </c>
      <c r="AD36" s="11">
        <v>39198</v>
      </c>
      <c r="AE36" s="11" t="s">
        <v>2022</v>
      </c>
      <c r="AF36" s="11" t="s">
        <v>2023</v>
      </c>
      <c r="AG36" s="11">
        <v>39198</v>
      </c>
      <c r="AH36" s="11" t="s">
        <v>2024</v>
      </c>
      <c r="AI36" s="11" t="s">
        <v>2025</v>
      </c>
      <c r="AJ36" s="11">
        <v>39198</v>
      </c>
      <c r="AK36" s="11" t="s">
        <v>2026</v>
      </c>
      <c r="AL36" s="11" t="s">
        <v>2027</v>
      </c>
      <c r="AM36" s="11">
        <v>39198</v>
      </c>
      <c r="AN36" s="11" t="s">
        <v>2028</v>
      </c>
      <c r="AO36" s="11" t="s">
        <v>2023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8663.2579999999998</v>
      </c>
      <c r="BD36" s="14">
        <v>0</v>
      </c>
      <c r="BE36" s="14">
        <v>8663.2579999999998</v>
      </c>
      <c r="BF36" s="20">
        <v>8664.2060000000001</v>
      </c>
      <c r="BG36" s="20">
        <v>0.20599999999999999</v>
      </c>
      <c r="BH36" s="18">
        <v>8664</v>
      </c>
      <c r="BI36" s="17" t="s">
        <v>44</v>
      </c>
      <c r="BJ36" s="15">
        <v>8664</v>
      </c>
      <c r="BK36" s="12" t="s">
        <v>2029</v>
      </c>
      <c r="BL36" s="12" t="s">
        <v>2030</v>
      </c>
      <c r="BM36" s="10">
        <v>45626</v>
      </c>
      <c r="BN36" s="11" t="s">
        <v>495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8664</v>
      </c>
      <c r="CL36" s="12" t="s">
        <v>2029</v>
      </c>
      <c r="CM36" s="12" t="s">
        <v>2030</v>
      </c>
      <c r="CN36" s="10">
        <v>45626</v>
      </c>
      <c r="CO36" s="11" t="s">
        <v>495</v>
      </c>
    </row>
    <row r="37" spans="1:93" s="19" customFormat="1" ht="15" customHeight="1" x14ac:dyDescent="0.25">
      <c r="A37" s="9">
        <f t="shared" si="1"/>
        <v>23</v>
      </c>
      <c r="B37" s="10">
        <v>45231</v>
      </c>
      <c r="C37" s="10">
        <v>45260</v>
      </c>
      <c r="D37" s="12" t="s">
        <v>285</v>
      </c>
      <c r="E37" s="11">
        <v>45271</v>
      </c>
      <c r="F37" s="12" t="s">
        <v>334</v>
      </c>
      <c r="G37" s="10">
        <v>44865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34753</v>
      </c>
      <c r="R37" s="23"/>
      <c r="S37" s="14">
        <v>5693</v>
      </c>
      <c r="T37" s="14">
        <v>5574.9859999999999</v>
      </c>
      <c r="U37" s="14">
        <v>6188.1</v>
      </c>
      <c r="V37" s="24"/>
      <c r="W37" s="24"/>
      <c r="X37" s="11"/>
      <c r="Y37" s="11" t="s">
        <v>2031</v>
      </c>
      <c r="Z37" s="11" t="s">
        <v>2032</v>
      </c>
      <c r="AA37" s="11">
        <v>38471</v>
      </c>
      <c r="AB37" s="11" t="s">
        <v>2033</v>
      </c>
      <c r="AC37" s="11" t="s">
        <v>2034</v>
      </c>
      <c r="AD37" s="11">
        <v>38471</v>
      </c>
      <c r="AE37" s="11" t="s">
        <v>2035</v>
      </c>
      <c r="AF37" s="11" t="s">
        <v>2036</v>
      </c>
      <c r="AG37" s="11">
        <v>39925</v>
      </c>
      <c r="AH37" s="11" t="s">
        <v>2037</v>
      </c>
      <c r="AI37" s="11" t="s">
        <v>2038</v>
      </c>
      <c r="AJ37" s="11">
        <v>39925</v>
      </c>
      <c r="AK37" s="11" t="s">
        <v>1710</v>
      </c>
      <c r="AL37" s="11" t="s">
        <v>2039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>
        <v>5897.3289999999997</v>
      </c>
      <c r="BC37" s="14">
        <v>3797.498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5897.3289999999997</v>
      </c>
      <c r="BQ37" s="20">
        <v>5898.2730000000001</v>
      </c>
      <c r="BR37" s="20">
        <v>0.27300000000000002</v>
      </c>
      <c r="BS37" s="18">
        <v>5898</v>
      </c>
      <c r="BT37" s="17" t="s">
        <v>44</v>
      </c>
      <c r="BU37" s="18">
        <v>5898</v>
      </c>
      <c r="BV37" s="18" t="s">
        <v>2040</v>
      </c>
      <c r="BW37" s="18" t="s">
        <v>2041</v>
      </c>
      <c r="BX37" s="10">
        <v>45626</v>
      </c>
      <c r="BY37" s="11" t="s">
        <v>495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5898</v>
      </c>
      <c r="CL37" s="18" t="s">
        <v>2040</v>
      </c>
      <c r="CM37" s="18" t="s">
        <v>2041</v>
      </c>
      <c r="CN37" s="10">
        <v>45626</v>
      </c>
      <c r="CO37" s="11" t="s">
        <v>495</v>
      </c>
    </row>
    <row r="38" spans="1:93" s="19" customFormat="1" ht="15" customHeight="1" x14ac:dyDescent="0.25">
      <c r="A38" s="117">
        <f t="shared" si="1"/>
        <v>24</v>
      </c>
      <c r="B38" s="118"/>
      <c r="C38" s="118"/>
      <c r="D38" s="119" t="s">
        <v>286</v>
      </c>
      <c r="E38" s="120" t="s">
        <v>44</v>
      </c>
      <c r="F38" s="126" t="s">
        <v>335</v>
      </c>
      <c r="G38" s="126">
        <v>44879</v>
      </c>
      <c r="H38" s="119" t="s">
        <v>79</v>
      </c>
      <c r="I38" s="121">
        <v>202637962</v>
      </c>
      <c r="J38" s="119" t="s">
        <v>80</v>
      </c>
      <c r="K38" s="119" t="s">
        <v>81</v>
      </c>
      <c r="L38" s="119" t="s">
        <v>82</v>
      </c>
      <c r="M38" s="119" t="s">
        <v>80</v>
      </c>
      <c r="N38" s="119" t="s">
        <v>81</v>
      </c>
      <c r="O38" s="119" t="s">
        <v>54</v>
      </c>
      <c r="P38" s="122">
        <v>15.584</v>
      </c>
      <c r="Q38" s="123"/>
      <c r="R38" s="124"/>
      <c r="S38" s="122"/>
      <c r="T38" s="122"/>
      <c r="U38" s="122"/>
      <c r="V38" s="125"/>
      <c r="W38" s="125"/>
      <c r="X38" s="126"/>
      <c r="Y38" s="126"/>
      <c r="Z38" s="126"/>
      <c r="AA38" s="126">
        <v>39505</v>
      </c>
      <c r="AB38" s="126"/>
      <c r="AC38" s="126"/>
      <c r="AD38" s="126">
        <v>39505</v>
      </c>
      <c r="AE38" s="126"/>
      <c r="AF38" s="126"/>
      <c r="AG38" s="126">
        <v>39505</v>
      </c>
      <c r="AH38" s="126"/>
      <c r="AI38" s="126"/>
      <c r="AJ38" s="126">
        <v>39505</v>
      </c>
      <c r="AK38" s="126"/>
      <c r="AL38" s="126"/>
      <c r="AM38" s="126">
        <v>39573</v>
      </c>
      <c r="AN38" s="126"/>
      <c r="AO38" s="126"/>
      <c r="AP38" s="126">
        <v>39573</v>
      </c>
      <c r="AQ38" s="126"/>
      <c r="AR38" s="126"/>
      <c r="AS38" s="126">
        <v>39573</v>
      </c>
      <c r="AT38" s="126"/>
      <c r="AU38" s="126"/>
      <c r="AV38" s="126">
        <v>39573</v>
      </c>
      <c r="AW38" s="126"/>
      <c r="AX38" s="126"/>
      <c r="AY38" s="126"/>
      <c r="AZ38" s="126" t="s">
        <v>44</v>
      </c>
      <c r="BA38" s="126" t="s">
        <v>44</v>
      </c>
      <c r="BB38" s="126" t="s">
        <v>44</v>
      </c>
      <c r="BC38" s="122"/>
      <c r="BD38" s="122"/>
      <c r="BE38" s="127"/>
      <c r="BF38" s="127"/>
      <c r="BG38" s="127"/>
      <c r="BH38" s="128"/>
      <c r="BI38" s="129"/>
      <c r="BJ38" s="128">
        <v>0</v>
      </c>
      <c r="BK38" s="119" t="s">
        <v>461</v>
      </c>
      <c r="BL38" s="119" t="s">
        <v>461</v>
      </c>
      <c r="BM38" s="118"/>
      <c r="BN38" s="126"/>
      <c r="BO38" s="128" t="s">
        <v>44</v>
      </c>
      <c r="BP38" s="127" t="s">
        <v>44</v>
      </c>
      <c r="BQ38" s="127" t="s">
        <v>44</v>
      </c>
      <c r="BR38" s="127" t="s">
        <v>44</v>
      </c>
      <c r="BS38" s="128" t="s">
        <v>44</v>
      </c>
      <c r="BT38" s="129" t="s">
        <v>44</v>
      </c>
      <c r="BU38" s="124">
        <v>0</v>
      </c>
      <c r="BV38" s="119" t="s">
        <v>44</v>
      </c>
      <c r="BW38" s="119" t="s">
        <v>44</v>
      </c>
      <c r="BX38" s="126" t="s">
        <v>44</v>
      </c>
      <c r="BY38" s="126" t="s">
        <v>44</v>
      </c>
      <c r="BZ38" s="126" t="s">
        <v>44</v>
      </c>
      <c r="CA38" s="126" t="s">
        <v>44</v>
      </c>
      <c r="CB38" s="126" t="s">
        <v>44</v>
      </c>
      <c r="CC38" s="126" t="s">
        <v>44</v>
      </c>
      <c r="CD38" s="126" t="s">
        <v>44</v>
      </c>
      <c r="CE38" s="126" t="s">
        <v>44</v>
      </c>
      <c r="CF38" s="124">
        <v>0</v>
      </c>
      <c r="CG38" s="126" t="s">
        <v>44</v>
      </c>
      <c r="CH38" s="126" t="s">
        <v>44</v>
      </c>
      <c r="CI38" s="126" t="s">
        <v>44</v>
      </c>
      <c r="CJ38" s="126" t="s">
        <v>44</v>
      </c>
      <c r="CK38" s="123">
        <v>0</v>
      </c>
      <c r="CL38" s="119" t="s">
        <v>461</v>
      </c>
      <c r="CM38" s="119" t="s">
        <v>461</v>
      </c>
      <c r="CN38" s="118"/>
      <c r="CO38" s="126"/>
    </row>
    <row r="39" spans="1:93" s="19" customFormat="1" ht="15" customHeight="1" x14ac:dyDescent="0.25">
      <c r="A39" s="87">
        <f t="shared" si="1"/>
        <v>25</v>
      </c>
      <c r="B39" s="10">
        <v>45231</v>
      </c>
      <c r="C39" s="10">
        <v>45260</v>
      </c>
      <c r="D39" s="12" t="s">
        <v>287</v>
      </c>
      <c r="E39" s="11">
        <v>45272</v>
      </c>
      <c r="F39" s="12" t="s">
        <v>337</v>
      </c>
      <c r="G39" s="10">
        <v>44879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23">
        <v>34744</v>
      </c>
      <c r="R39" s="23"/>
      <c r="S39" s="20">
        <v>2404.6</v>
      </c>
      <c r="T39" s="20">
        <v>2404.6</v>
      </c>
      <c r="U39" s="20">
        <v>2392.5</v>
      </c>
      <c r="V39" s="24"/>
      <c r="W39" s="24"/>
      <c r="X39" s="11"/>
      <c r="Y39" s="11"/>
      <c r="Z39" s="11"/>
      <c r="AA39" s="11">
        <v>41153</v>
      </c>
      <c r="AB39" s="11" t="s">
        <v>1477</v>
      </c>
      <c r="AC39" s="11" t="s">
        <v>502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2131.1640000000002</v>
      </c>
      <c r="BD39" s="20">
        <v>0</v>
      </c>
      <c r="BE39" s="20">
        <v>2131.1640000000002</v>
      </c>
      <c r="BF39" s="20">
        <v>2131.7289999999998</v>
      </c>
      <c r="BG39" s="20">
        <v>0.72899999999999998</v>
      </c>
      <c r="BH39" s="18">
        <v>2131</v>
      </c>
      <c r="BI39" s="17" t="s">
        <v>44</v>
      </c>
      <c r="BJ39" s="18">
        <v>2131</v>
      </c>
      <c r="BK39" s="12" t="s">
        <v>2042</v>
      </c>
      <c r="BL39" s="12" t="s">
        <v>2043</v>
      </c>
      <c r="BM39" s="10">
        <v>45626</v>
      </c>
      <c r="BN39" s="11" t="s">
        <v>495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2131</v>
      </c>
      <c r="CL39" s="12" t="s">
        <v>2042</v>
      </c>
      <c r="CM39" s="12" t="s">
        <v>2043</v>
      </c>
      <c r="CN39" s="10">
        <v>45626</v>
      </c>
      <c r="CO39" s="11" t="s">
        <v>495</v>
      </c>
    </row>
    <row r="40" spans="1:93" s="19" customFormat="1" ht="15" customHeight="1" x14ac:dyDescent="0.25">
      <c r="A40" s="117">
        <f t="shared" si="1"/>
        <v>26</v>
      </c>
      <c r="B40" s="118"/>
      <c r="C40" s="118"/>
      <c r="D40" s="119" t="s">
        <v>288</v>
      </c>
      <c r="E40" s="120" t="s">
        <v>44</v>
      </c>
      <c r="F40" s="119" t="s">
        <v>338</v>
      </c>
      <c r="G40" s="118">
        <v>44879</v>
      </c>
      <c r="H40" s="119" t="s">
        <v>179</v>
      </c>
      <c r="I40" s="121">
        <v>107009273</v>
      </c>
      <c r="J40" s="119" t="s">
        <v>180</v>
      </c>
      <c r="K40" s="119" t="s">
        <v>181</v>
      </c>
      <c r="L40" s="119" t="s">
        <v>182</v>
      </c>
      <c r="M40" s="119" t="s">
        <v>180</v>
      </c>
      <c r="N40" s="119" t="s">
        <v>181</v>
      </c>
      <c r="O40" s="119" t="s">
        <v>54</v>
      </c>
      <c r="P40" s="122">
        <v>6</v>
      </c>
      <c r="Q40" s="123"/>
      <c r="R40" s="124"/>
      <c r="S40" s="122"/>
      <c r="T40" s="122"/>
      <c r="U40" s="122"/>
      <c r="V40" s="125"/>
      <c r="W40" s="125"/>
      <c r="X40" s="126"/>
      <c r="Y40" s="126"/>
      <c r="Z40" s="126"/>
      <c r="AA40" s="126"/>
      <c r="AB40" s="126"/>
      <c r="AC40" s="126"/>
      <c r="AD40" s="126"/>
      <c r="AE40" s="126"/>
      <c r="AF40" s="126"/>
      <c r="AG40" s="126">
        <v>28522</v>
      </c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 t="s">
        <v>44</v>
      </c>
      <c r="BA40" s="126" t="s">
        <v>44</v>
      </c>
      <c r="BB40" s="126" t="s">
        <v>44</v>
      </c>
      <c r="BC40" s="122"/>
      <c r="BD40" s="122"/>
      <c r="BE40" s="127"/>
      <c r="BF40" s="127"/>
      <c r="BG40" s="127"/>
      <c r="BH40" s="128"/>
      <c r="BI40" s="129"/>
      <c r="BJ40" s="128">
        <v>0</v>
      </c>
      <c r="BK40" s="128"/>
      <c r="BL40" s="128"/>
      <c r="BM40" s="126"/>
      <c r="BN40" s="126"/>
      <c r="BO40" s="130" t="s">
        <v>192</v>
      </c>
      <c r="BP40" s="127"/>
      <c r="BQ40" s="127"/>
      <c r="BR40" s="127"/>
      <c r="BS40" s="128"/>
      <c r="BT40" s="129"/>
      <c r="BU40" s="128">
        <v>0</v>
      </c>
      <c r="BV40" s="128" t="s">
        <v>2044</v>
      </c>
      <c r="BW40" s="128" t="s">
        <v>2045</v>
      </c>
      <c r="BX40" s="118"/>
      <c r="BY40" s="126"/>
      <c r="BZ40" s="130"/>
      <c r="CA40" s="127"/>
      <c r="CB40" s="127"/>
      <c r="CC40" s="127"/>
      <c r="CD40" s="128"/>
      <c r="CE40" s="129"/>
      <c r="CF40" s="128">
        <v>0</v>
      </c>
      <c r="CG40" s="128"/>
      <c r="CH40" s="128"/>
      <c r="CI40" s="126"/>
      <c r="CJ40" s="126"/>
      <c r="CK40" s="128">
        <v>0</v>
      </c>
      <c r="CL40" s="128" t="s">
        <v>462</v>
      </c>
      <c r="CM40" s="128" t="s">
        <v>462</v>
      </c>
      <c r="CN40" s="118"/>
      <c r="CO40" s="126"/>
    </row>
    <row r="41" spans="1:93" s="19" customFormat="1" ht="15" customHeight="1" x14ac:dyDescent="0.25">
      <c r="A41" s="9">
        <f>A40+1</f>
        <v>27</v>
      </c>
      <c r="B41" s="10">
        <v>45231</v>
      </c>
      <c r="C41" s="10">
        <v>45260</v>
      </c>
      <c r="D41" s="12" t="s">
        <v>289</v>
      </c>
      <c r="E41" s="11">
        <v>45271</v>
      </c>
      <c r="F41" s="12" t="s">
        <v>339</v>
      </c>
      <c r="G41" s="10">
        <v>44868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125.91</v>
      </c>
      <c r="Q41" s="15">
        <v>34748</v>
      </c>
      <c r="R41" s="23">
        <v>8975</v>
      </c>
      <c r="S41" s="14">
        <v>70877.400999999998</v>
      </c>
      <c r="T41" s="14">
        <v>58082.502</v>
      </c>
      <c r="U41" s="14">
        <v>32007.341</v>
      </c>
      <c r="V41" s="24"/>
      <c r="W41" s="24"/>
      <c r="X41" s="11"/>
      <c r="Y41" s="11" t="s">
        <v>2046</v>
      </c>
      <c r="Z41" s="11" t="s">
        <v>2047</v>
      </c>
      <c r="AA41" s="11">
        <v>45141</v>
      </c>
      <c r="AB41" s="11" t="s">
        <v>2048</v>
      </c>
      <c r="AC41" s="11" t="s">
        <v>2047</v>
      </c>
      <c r="AD41" s="11">
        <v>45141</v>
      </c>
      <c r="AE41" s="11" t="s">
        <v>2049</v>
      </c>
      <c r="AF41" s="11" t="s">
        <v>2050</v>
      </c>
      <c r="AG41" s="11">
        <v>45141</v>
      </c>
      <c r="AH41" s="11"/>
      <c r="AI41" s="11"/>
      <c r="AJ41" s="11">
        <v>21303</v>
      </c>
      <c r="AK41" s="11" t="s">
        <v>2051</v>
      </c>
      <c r="AL41" s="11" t="s">
        <v>2052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27486.641</v>
      </c>
      <c r="BD41" s="14">
        <v>0</v>
      </c>
      <c r="BE41" s="20">
        <v>25316.547999999999</v>
      </c>
      <c r="BF41" s="20">
        <v>25316.974999999999</v>
      </c>
      <c r="BG41" s="20">
        <v>0.97499999999999998</v>
      </c>
      <c r="BH41" s="18">
        <v>25316</v>
      </c>
      <c r="BI41" s="17" t="s">
        <v>44</v>
      </c>
      <c r="BJ41" s="15">
        <v>25316</v>
      </c>
      <c r="BK41" s="12" t="s">
        <v>2053</v>
      </c>
      <c r="BL41" s="12" t="s">
        <v>2054</v>
      </c>
      <c r="BM41" s="10">
        <v>45626</v>
      </c>
      <c r="BN41" s="11" t="s">
        <v>495</v>
      </c>
      <c r="BO41" s="16" t="s">
        <v>507</v>
      </c>
      <c r="BP41" s="20">
        <v>2169.1840000000002</v>
      </c>
      <c r="BQ41" s="20">
        <v>2169.5410000000002</v>
      </c>
      <c r="BR41" s="20">
        <v>0.54100000000000004</v>
      </c>
      <c r="BS41" s="18">
        <v>2169</v>
      </c>
      <c r="BT41" s="17" t="s">
        <v>44</v>
      </c>
      <c r="BU41" s="15">
        <v>2169</v>
      </c>
      <c r="BV41" s="12" t="s">
        <v>2055</v>
      </c>
      <c r="BW41" s="12" t="s">
        <v>2056</v>
      </c>
      <c r="BX41" s="10">
        <v>45626</v>
      </c>
      <c r="BY41" s="11" t="s">
        <v>495</v>
      </c>
      <c r="BZ41" s="22" t="s">
        <v>195</v>
      </c>
      <c r="CA41" s="20">
        <v>0.90900000000000003</v>
      </c>
      <c r="CB41" s="20">
        <v>0.96899999999999997</v>
      </c>
      <c r="CC41" s="20">
        <v>0.96899999999999997</v>
      </c>
      <c r="CD41" s="18">
        <v>0</v>
      </c>
      <c r="CE41" s="17" t="s">
        <v>44</v>
      </c>
      <c r="CF41" s="23">
        <v>0</v>
      </c>
      <c r="CG41" s="12" t="s">
        <v>463</v>
      </c>
      <c r="CH41" s="12" t="s">
        <v>463</v>
      </c>
      <c r="CI41" s="10">
        <v>45626</v>
      </c>
      <c r="CJ41" s="11" t="s">
        <v>495</v>
      </c>
      <c r="CK41" s="15">
        <v>27485</v>
      </c>
      <c r="CL41" s="12" t="s">
        <v>2053</v>
      </c>
      <c r="CM41" s="12" t="s">
        <v>2056</v>
      </c>
      <c r="CN41" s="10">
        <v>45626</v>
      </c>
      <c r="CO41" s="11" t="s">
        <v>495</v>
      </c>
    </row>
    <row r="42" spans="1:93" s="19" customFormat="1" ht="15" customHeight="1" x14ac:dyDescent="0.25">
      <c r="A42" s="9">
        <f t="shared" si="1"/>
        <v>28</v>
      </c>
      <c r="B42" s="10">
        <v>45231</v>
      </c>
      <c r="C42" s="10">
        <v>45260</v>
      </c>
      <c r="D42" s="12" t="s">
        <v>290</v>
      </c>
      <c r="E42" s="11">
        <v>45271</v>
      </c>
      <c r="F42" s="12" t="s">
        <v>340</v>
      </c>
      <c r="G42" s="10">
        <v>44879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34748</v>
      </c>
      <c r="R42" s="23"/>
      <c r="S42" s="14">
        <v>38528</v>
      </c>
      <c r="T42" s="14">
        <v>28048</v>
      </c>
      <c r="U42" s="14">
        <v>26016</v>
      </c>
      <c r="V42" s="24">
        <v>16.27</v>
      </c>
      <c r="W42" s="24">
        <v>81.72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23525.305</v>
      </c>
      <c r="BD42" s="14">
        <v>0</v>
      </c>
      <c r="BE42" s="20">
        <v>18737.791000000001</v>
      </c>
      <c r="BF42" s="20">
        <v>18738.427</v>
      </c>
      <c r="BG42" s="20">
        <v>0.42699999999999999</v>
      </c>
      <c r="BH42" s="18">
        <v>18738</v>
      </c>
      <c r="BI42" s="17" t="s">
        <v>44</v>
      </c>
      <c r="BJ42" s="15">
        <v>18738</v>
      </c>
      <c r="BK42" s="12" t="s">
        <v>2057</v>
      </c>
      <c r="BL42" s="12" t="s">
        <v>2058</v>
      </c>
      <c r="BM42" s="10">
        <v>45626</v>
      </c>
      <c r="BN42" s="11" t="s">
        <v>495</v>
      </c>
      <c r="BO42" s="16" t="s">
        <v>507</v>
      </c>
      <c r="BP42" s="20">
        <v>4787.5140000000001</v>
      </c>
      <c r="BQ42" s="20">
        <v>4787.6850000000004</v>
      </c>
      <c r="BR42" s="20">
        <v>0.68500000000000005</v>
      </c>
      <c r="BS42" s="18">
        <v>4787</v>
      </c>
      <c r="BT42" s="17" t="s">
        <v>44</v>
      </c>
      <c r="BU42" s="15">
        <v>4787</v>
      </c>
      <c r="BV42" s="12" t="s">
        <v>2059</v>
      </c>
      <c r="BW42" s="12" t="s">
        <v>2060</v>
      </c>
      <c r="BX42" s="10">
        <v>45626</v>
      </c>
      <c r="BY42" s="11" t="s">
        <v>495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23525</v>
      </c>
      <c r="CL42" s="12" t="s">
        <v>2057</v>
      </c>
      <c r="CM42" s="12" t="s">
        <v>2060</v>
      </c>
      <c r="CN42" s="10">
        <v>45626</v>
      </c>
      <c r="CO42" s="11" t="s">
        <v>495</v>
      </c>
    </row>
    <row r="43" spans="1:93" s="19" customFormat="1" ht="15" customHeight="1" x14ac:dyDescent="0.25">
      <c r="A43" s="9">
        <f t="shared" si="1"/>
        <v>29</v>
      </c>
      <c r="B43" s="10">
        <v>45231</v>
      </c>
      <c r="C43" s="10">
        <v>45260</v>
      </c>
      <c r="D43" s="12" t="s">
        <v>291</v>
      </c>
      <c r="E43" s="11">
        <v>45271</v>
      </c>
      <c r="F43" s="12" t="s">
        <v>341</v>
      </c>
      <c r="G43" s="10">
        <v>44879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>
        <v>34748</v>
      </c>
      <c r="R43" s="23"/>
      <c r="S43" s="14">
        <v>103688.204</v>
      </c>
      <c r="T43" s="14">
        <v>107707.32</v>
      </c>
      <c r="U43" s="14">
        <v>34617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2061</v>
      </c>
      <c r="AU43" s="11" t="s">
        <v>2062</v>
      </c>
      <c r="AV43" s="11">
        <v>42360</v>
      </c>
      <c r="AW43" s="11" t="s">
        <v>2063</v>
      </c>
      <c r="AX43" s="11" t="s">
        <v>2064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28267.873</v>
      </c>
      <c r="BD43" s="14">
        <v>0</v>
      </c>
      <c r="BE43" s="20">
        <v>28228.170999999998</v>
      </c>
      <c r="BF43" s="20">
        <v>28228.393</v>
      </c>
      <c r="BG43" s="20">
        <v>0.39300000000000002</v>
      </c>
      <c r="BH43" s="18">
        <v>28228</v>
      </c>
      <c r="BI43" s="17" t="s">
        <v>44</v>
      </c>
      <c r="BJ43" s="18">
        <v>28228</v>
      </c>
      <c r="BK43" s="12" t="s">
        <v>2065</v>
      </c>
      <c r="BL43" s="12" t="s">
        <v>2066</v>
      </c>
      <c r="BM43" s="10">
        <v>45626</v>
      </c>
      <c r="BN43" s="11" t="s">
        <v>495</v>
      </c>
      <c r="BO43" s="16" t="s">
        <v>507</v>
      </c>
      <c r="BP43" s="20">
        <v>39.701999999999998</v>
      </c>
      <c r="BQ43" s="20">
        <v>40.002000000000002</v>
      </c>
      <c r="BR43" s="20">
        <v>2E-3</v>
      </c>
      <c r="BS43" s="18">
        <v>40</v>
      </c>
      <c r="BT43" s="17" t="s">
        <v>44</v>
      </c>
      <c r="BU43" s="18">
        <v>40</v>
      </c>
      <c r="BV43" s="12" t="s">
        <v>2067</v>
      </c>
      <c r="BW43" s="12" t="s">
        <v>2068</v>
      </c>
      <c r="BX43" s="10">
        <v>45626</v>
      </c>
      <c r="BY43" s="11" t="s">
        <v>495</v>
      </c>
      <c r="BZ43" s="12" t="s">
        <v>292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1" t="s">
        <v>44</v>
      </c>
      <c r="CF43" s="23">
        <v>0</v>
      </c>
      <c r="CG43" s="12" t="s">
        <v>464</v>
      </c>
      <c r="CH43" s="12" t="s">
        <v>464</v>
      </c>
      <c r="CI43" s="11" t="s">
        <v>44</v>
      </c>
      <c r="CJ43" s="11" t="s">
        <v>44</v>
      </c>
      <c r="CK43" s="18">
        <v>28268</v>
      </c>
      <c r="CL43" s="12" t="s">
        <v>2065</v>
      </c>
      <c r="CM43" s="12" t="s">
        <v>2068</v>
      </c>
      <c r="CN43" s="10">
        <v>45626</v>
      </c>
      <c r="CO43" s="11" t="s">
        <v>495</v>
      </c>
    </row>
    <row r="44" spans="1:93" s="19" customFormat="1" ht="15" customHeight="1" x14ac:dyDescent="0.25">
      <c r="A44" s="9">
        <f t="shared" si="1"/>
        <v>30</v>
      </c>
      <c r="B44" s="10">
        <v>45231</v>
      </c>
      <c r="C44" s="10">
        <v>45260</v>
      </c>
      <c r="D44" s="12" t="s">
        <v>293</v>
      </c>
      <c r="E44" s="11">
        <v>45271</v>
      </c>
      <c r="F44" s="12" t="s">
        <v>342</v>
      </c>
      <c r="G44" s="10">
        <v>44879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34748</v>
      </c>
      <c r="R44" s="23"/>
      <c r="S44" s="14">
        <v>144741.68700000001</v>
      </c>
      <c r="T44" s="14">
        <v>157675.402</v>
      </c>
      <c r="U44" s="14">
        <v>53785.610999999997</v>
      </c>
      <c r="V44" s="24"/>
      <c r="W44" s="24"/>
      <c r="X44" s="11"/>
      <c r="Y44" s="11" t="s">
        <v>1642</v>
      </c>
      <c r="Z44" s="11" t="s">
        <v>2069</v>
      </c>
      <c r="AA44" s="11">
        <v>23511</v>
      </c>
      <c r="AB44" s="11" t="s">
        <v>2070</v>
      </c>
      <c r="AC44" s="11" t="s">
        <v>2071</v>
      </c>
      <c r="AD44" s="11">
        <v>23544</v>
      </c>
      <c r="AE44" s="11" t="s">
        <v>2072</v>
      </c>
      <c r="AF44" s="11" t="s">
        <v>2073</v>
      </c>
      <c r="AG44" s="11">
        <v>44747</v>
      </c>
      <c r="AH44" s="11" t="s">
        <v>2074</v>
      </c>
      <c r="AI44" s="11" t="s">
        <v>2075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628</v>
      </c>
      <c r="BA44" s="23">
        <v>6845405</v>
      </c>
      <c r="BB44" s="11">
        <v>44844</v>
      </c>
      <c r="BC44" s="14">
        <v>44647.055999999997</v>
      </c>
      <c r="BD44" s="14">
        <v>0</v>
      </c>
      <c r="BE44" s="14">
        <v>41626.697</v>
      </c>
      <c r="BF44" s="20">
        <v>41626.79</v>
      </c>
      <c r="BG44" s="20">
        <v>0.79</v>
      </c>
      <c r="BH44" s="18">
        <v>41626</v>
      </c>
      <c r="BI44" s="17" t="s">
        <v>44</v>
      </c>
      <c r="BJ44" s="15">
        <v>41626</v>
      </c>
      <c r="BK44" s="12" t="s">
        <v>2076</v>
      </c>
      <c r="BL44" s="12" t="s">
        <v>2077</v>
      </c>
      <c r="BM44" s="10">
        <v>45626</v>
      </c>
      <c r="BN44" s="11" t="s">
        <v>495</v>
      </c>
      <c r="BO44" s="16" t="s">
        <v>507</v>
      </c>
      <c r="BP44" s="14">
        <v>1967.0450000000001</v>
      </c>
      <c r="BQ44" s="20">
        <v>1967.5319999999999</v>
      </c>
      <c r="BR44" s="20">
        <v>0.53200000000000003</v>
      </c>
      <c r="BS44" s="18">
        <v>1967</v>
      </c>
      <c r="BT44" s="17" t="s">
        <v>44</v>
      </c>
      <c r="BU44" s="18">
        <v>1967</v>
      </c>
      <c r="BV44" s="12" t="s">
        <v>2078</v>
      </c>
      <c r="BW44" s="12" t="s">
        <v>2079</v>
      </c>
      <c r="BX44" s="10">
        <v>45626</v>
      </c>
      <c r="BY44" s="11" t="s">
        <v>495</v>
      </c>
      <c r="BZ44" s="12" t="s">
        <v>294</v>
      </c>
      <c r="CA44" s="20">
        <v>1053.3140000000001</v>
      </c>
      <c r="CB44" s="20">
        <v>1054.1189999999999</v>
      </c>
      <c r="CC44" s="20">
        <v>0.11899999999999999</v>
      </c>
      <c r="CD44" s="18">
        <v>1054</v>
      </c>
      <c r="CE44" s="17" t="s">
        <v>44</v>
      </c>
      <c r="CF44" s="23">
        <v>1054</v>
      </c>
      <c r="CG44" s="12" t="s">
        <v>2080</v>
      </c>
      <c r="CH44" s="12" t="s">
        <v>2081</v>
      </c>
      <c r="CI44" s="10">
        <v>45626</v>
      </c>
      <c r="CJ44" s="11" t="s">
        <v>495</v>
      </c>
      <c r="CK44" s="18">
        <v>44647</v>
      </c>
      <c r="CL44" s="12" t="s">
        <v>2076</v>
      </c>
      <c r="CM44" s="12" t="s">
        <v>2081</v>
      </c>
      <c r="CN44" s="10">
        <v>45626</v>
      </c>
      <c r="CO44" s="11" t="s">
        <v>495</v>
      </c>
    </row>
    <row r="45" spans="1:93" s="19" customFormat="1" ht="15" customHeight="1" x14ac:dyDescent="0.25">
      <c r="A45" s="9">
        <f t="shared" si="1"/>
        <v>31</v>
      </c>
      <c r="B45" s="10">
        <v>45231</v>
      </c>
      <c r="C45" s="10">
        <v>45260</v>
      </c>
      <c r="D45" s="12" t="s">
        <v>295</v>
      </c>
      <c r="E45" s="11">
        <v>45268</v>
      </c>
      <c r="F45" s="12" t="s">
        <v>343</v>
      </c>
      <c r="G45" s="10">
        <v>44879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34744</v>
      </c>
      <c r="R45" s="23"/>
      <c r="S45" s="14">
        <v>29112.78</v>
      </c>
      <c r="T45" s="14">
        <v>29183.15</v>
      </c>
      <c r="U45" s="14">
        <v>29805.200000000001</v>
      </c>
      <c r="V45" s="24">
        <v>25.64</v>
      </c>
      <c r="W45" s="24">
        <v>85.45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28962.937000000002</v>
      </c>
      <c r="BD45" s="14">
        <v>0</v>
      </c>
      <c r="BE45" s="20">
        <v>28962.937000000002</v>
      </c>
      <c r="BF45" s="20">
        <v>28963.251</v>
      </c>
      <c r="BG45" s="20">
        <v>0.251</v>
      </c>
      <c r="BH45" s="18">
        <v>28963</v>
      </c>
      <c r="BI45" s="17" t="s">
        <v>44</v>
      </c>
      <c r="BJ45" s="15">
        <v>28963</v>
      </c>
      <c r="BK45" s="12" t="s">
        <v>2082</v>
      </c>
      <c r="BL45" s="12" t="s">
        <v>2083</v>
      </c>
      <c r="BM45" s="10">
        <v>45626</v>
      </c>
      <c r="BN45" s="11" t="s">
        <v>495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8">
        <v>28963</v>
      </c>
      <c r="CL45" s="12" t="s">
        <v>2082</v>
      </c>
      <c r="CM45" s="12" t="s">
        <v>2084</v>
      </c>
      <c r="CN45" s="10">
        <v>45626</v>
      </c>
      <c r="CO45" s="11" t="s">
        <v>495</v>
      </c>
    </row>
    <row r="46" spans="1:93" s="19" customFormat="1" ht="15" customHeight="1" x14ac:dyDescent="0.25">
      <c r="A46" s="9">
        <f t="shared" si="1"/>
        <v>32</v>
      </c>
      <c r="B46" s="10">
        <v>45231</v>
      </c>
      <c r="C46" s="10">
        <v>45260</v>
      </c>
      <c r="D46" s="12" t="s">
        <v>296</v>
      </c>
      <c r="E46" s="11">
        <v>45271</v>
      </c>
      <c r="F46" s="12" t="s">
        <v>344</v>
      </c>
      <c r="G46" s="10">
        <v>44879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11286</v>
      </c>
      <c r="S46" s="14">
        <v>78044</v>
      </c>
      <c r="T46" s="14">
        <v>77770.260999999999</v>
      </c>
      <c r="U46" s="14">
        <v>26139.792000000001</v>
      </c>
      <c r="V46" s="24"/>
      <c r="W46" s="24"/>
      <c r="X46" s="11"/>
      <c r="Y46" s="11"/>
      <c r="Z46" s="11"/>
      <c r="AA46" s="11">
        <v>22251</v>
      </c>
      <c r="AB46" s="11" t="s">
        <v>2085</v>
      </c>
      <c r="AC46" s="11" t="s">
        <v>1131</v>
      </c>
      <c r="AD46" s="11">
        <v>22392</v>
      </c>
      <c r="AE46" s="11" t="s">
        <v>2086</v>
      </c>
      <c r="AF46" s="11" t="s">
        <v>806</v>
      </c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12341.048000000001</v>
      </c>
      <c r="BD46" s="14">
        <v>0</v>
      </c>
      <c r="BE46" s="20">
        <v>12341.048000000001</v>
      </c>
      <c r="BF46" s="20">
        <v>12341.341</v>
      </c>
      <c r="BG46" s="20">
        <v>0.34100000000000003</v>
      </c>
      <c r="BH46" s="18">
        <v>12341</v>
      </c>
      <c r="BI46" s="17" t="s">
        <v>44</v>
      </c>
      <c r="BJ46" s="18">
        <v>12341</v>
      </c>
      <c r="BK46" s="12" t="s">
        <v>2087</v>
      </c>
      <c r="BL46" s="12" t="s">
        <v>2088</v>
      </c>
      <c r="BM46" s="10">
        <v>45626</v>
      </c>
      <c r="BN46" s="11" t="s">
        <v>495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12341</v>
      </c>
      <c r="CL46" s="12" t="s">
        <v>2087</v>
      </c>
      <c r="CM46" s="12" t="s">
        <v>2088</v>
      </c>
      <c r="CN46" s="10">
        <v>45626</v>
      </c>
      <c r="CO46" s="11" t="s">
        <v>495</v>
      </c>
    </row>
    <row r="47" spans="1:93" s="19" customFormat="1" ht="15" customHeight="1" x14ac:dyDescent="0.25">
      <c r="A47" s="9">
        <f t="shared" si="1"/>
        <v>33</v>
      </c>
      <c r="B47" s="10">
        <v>45231</v>
      </c>
      <c r="C47" s="10">
        <v>45260</v>
      </c>
      <c r="D47" s="12" t="s">
        <v>297</v>
      </c>
      <c r="E47" s="11">
        <v>45273</v>
      </c>
      <c r="F47" s="12" t="s">
        <v>345</v>
      </c>
      <c r="G47" s="10">
        <v>44879</v>
      </c>
      <c r="H47" s="12" t="s">
        <v>644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>
        <v>13743</v>
      </c>
      <c r="S47" s="14">
        <v>36960.991999999998</v>
      </c>
      <c r="T47" s="14">
        <v>37251.197</v>
      </c>
      <c r="U47" s="14">
        <v>17191.087</v>
      </c>
      <c r="V47" s="24"/>
      <c r="W47" s="24"/>
      <c r="X47" s="11"/>
      <c r="Y47" s="11" t="s">
        <v>2089</v>
      </c>
      <c r="Z47" s="11" t="s">
        <v>2090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13222.645</v>
      </c>
      <c r="BD47" s="14">
        <v>0</v>
      </c>
      <c r="BE47" s="20">
        <v>10788.457</v>
      </c>
      <c r="BF47" s="20">
        <v>10788.609</v>
      </c>
      <c r="BG47" s="20">
        <v>0.60899999999999999</v>
      </c>
      <c r="BH47" s="18">
        <v>10788</v>
      </c>
      <c r="BI47" s="17" t="s">
        <v>44</v>
      </c>
      <c r="BJ47" s="15">
        <v>10788</v>
      </c>
      <c r="BK47" s="12" t="s">
        <v>2091</v>
      </c>
      <c r="BL47" s="12" t="s">
        <v>2092</v>
      </c>
      <c r="BM47" s="10">
        <v>45626</v>
      </c>
      <c r="BN47" s="11" t="s">
        <v>495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195</v>
      </c>
      <c r="CA47" s="20">
        <v>2434.1880000000001</v>
      </c>
      <c r="CB47" s="20">
        <v>2434.2510000000002</v>
      </c>
      <c r="CC47" s="20">
        <v>0.251</v>
      </c>
      <c r="CD47" s="18">
        <v>2434</v>
      </c>
      <c r="CE47" s="11" t="s">
        <v>44</v>
      </c>
      <c r="CF47" s="23">
        <v>2434</v>
      </c>
      <c r="CG47" s="12" t="s">
        <v>2093</v>
      </c>
      <c r="CH47" s="12" t="s">
        <v>2094</v>
      </c>
      <c r="CI47" s="10">
        <v>45626</v>
      </c>
      <c r="CJ47" s="11" t="s">
        <v>495</v>
      </c>
      <c r="CK47" s="23">
        <v>13222</v>
      </c>
      <c r="CL47" s="12" t="s">
        <v>2091</v>
      </c>
      <c r="CM47" s="12" t="s">
        <v>2094</v>
      </c>
      <c r="CN47" s="10">
        <v>45626</v>
      </c>
      <c r="CO47" s="11" t="s">
        <v>495</v>
      </c>
    </row>
    <row r="48" spans="1:93" s="19" customFormat="1" ht="15" customHeight="1" x14ac:dyDescent="0.25">
      <c r="A48" s="9">
        <f t="shared" si="1"/>
        <v>34</v>
      </c>
      <c r="B48" s="10">
        <v>45231</v>
      </c>
      <c r="C48" s="10">
        <v>45260</v>
      </c>
      <c r="D48" s="12" t="s">
        <v>298</v>
      </c>
      <c r="E48" s="11">
        <v>45273</v>
      </c>
      <c r="F48" s="12" t="s">
        <v>1941</v>
      </c>
      <c r="G48" s="10">
        <v>45072</v>
      </c>
      <c r="H48" s="12" t="s">
        <v>308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>
        <v>18337</v>
      </c>
      <c r="S48" s="14">
        <v>44028.864000000001</v>
      </c>
      <c r="T48" s="14">
        <v>30973.572</v>
      </c>
      <c r="U48" s="14">
        <v>23814.335999999999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 t="s">
        <v>2095</v>
      </c>
      <c r="AO48" s="11" t="s">
        <v>2096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18513.201000000001</v>
      </c>
      <c r="BD48" s="14">
        <v>0</v>
      </c>
      <c r="BE48" s="20">
        <v>17231.796999999999</v>
      </c>
      <c r="BF48" s="20">
        <v>17232.062999999998</v>
      </c>
      <c r="BG48" s="20">
        <v>6.3E-2</v>
      </c>
      <c r="BH48" s="18">
        <v>17232</v>
      </c>
      <c r="BI48" s="17" t="s">
        <v>44</v>
      </c>
      <c r="BJ48" s="15">
        <v>17232</v>
      </c>
      <c r="BK48" s="12" t="s">
        <v>2097</v>
      </c>
      <c r="BL48" s="12" t="s">
        <v>2098</v>
      </c>
      <c r="BM48" s="10">
        <v>45626</v>
      </c>
      <c r="BN48" s="11" t="s">
        <v>495</v>
      </c>
      <c r="BO48" s="16" t="s">
        <v>192</v>
      </c>
      <c r="BP48" s="20">
        <v>1030.23</v>
      </c>
      <c r="BQ48" s="20">
        <v>1030.673</v>
      </c>
      <c r="BR48" s="20">
        <v>0.67300000000000004</v>
      </c>
      <c r="BS48" s="18">
        <v>1030</v>
      </c>
      <c r="BT48" s="17" t="s">
        <v>44</v>
      </c>
      <c r="BU48" s="15">
        <v>1030</v>
      </c>
      <c r="BV48" s="12" t="s">
        <v>2099</v>
      </c>
      <c r="BW48" s="12" t="s">
        <v>2100</v>
      </c>
      <c r="BX48" s="10">
        <v>45626</v>
      </c>
      <c r="BY48" s="11" t="s">
        <v>495</v>
      </c>
      <c r="BZ48" s="11" t="s">
        <v>197</v>
      </c>
      <c r="CA48" s="20">
        <v>251.17400000000001</v>
      </c>
      <c r="CB48" s="20">
        <v>251.98500000000001</v>
      </c>
      <c r="CC48" s="20">
        <v>0.98499999999999999</v>
      </c>
      <c r="CD48" s="18">
        <v>251</v>
      </c>
      <c r="CE48" s="17" t="s">
        <v>44</v>
      </c>
      <c r="CF48" s="23">
        <v>251</v>
      </c>
      <c r="CG48" s="12" t="s">
        <v>2101</v>
      </c>
      <c r="CH48" s="12" t="s">
        <v>2102</v>
      </c>
      <c r="CI48" s="10">
        <v>45626</v>
      </c>
      <c r="CJ48" s="11" t="s">
        <v>495</v>
      </c>
      <c r="CK48" s="23">
        <v>18513</v>
      </c>
      <c r="CL48" s="12" t="s">
        <v>2097</v>
      </c>
      <c r="CM48" s="12" t="s">
        <v>2102</v>
      </c>
      <c r="CN48" s="10">
        <v>45626</v>
      </c>
      <c r="CO48" s="11" t="s">
        <v>495</v>
      </c>
    </row>
    <row r="49" spans="1:93" s="19" customFormat="1" ht="15" customHeight="1" x14ac:dyDescent="0.25">
      <c r="A49" s="117">
        <f t="shared" si="1"/>
        <v>35</v>
      </c>
      <c r="B49" s="118"/>
      <c r="C49" s="118"/>
      <c r="D49" s="119" t="s">
        <v>299</v>
      </c>
      <c r="E49" s="120" t="s">
        <v>44</v>
      </c>
      <c r="F49" s="119" t="s">
        <v>347</v>
      </c>
      <c r="G49" s="118">
        <v>44879</v>
      </c>
      <c r="H49" s="119" t="s">
        <v>125</v>
      </c>
      <c r="I49" s="121">
        <v>813109388</v>
      </c>
      <c r="J49" s="119" t="s">
        <v>111</v>
      </c>
      <c r="K49" s="119" t="s">
        <v>112</v>
      </c>
      <c r="L49" s="119" t="s">
        <v>113</v>
      </c>
      <c r="M49" s="119" t="s">
        <v>111</v>
      </c>
      <c r="N49" s="119" t="s">
        <v>112</v>
      </c>
      <c r="O49" s="119" t="s">
        <v>65</v>
      </c>
      <c r="P49" s="122">
        <v>125</v>
      </c>
      <c r="Q49" s="123"/>
      <c r="R49" s="124"/>
      <c r="S49" s="122"/>
      <c r="T49" s="122"/>
      <c r="U49" s="127"/>
      <c r="V49" s="125"/>
      <c r="W49" s="125"/>
      <c r="X49" s="126"/>
      <c r="Y49" s="126"/>
      <c r="Z49" s="126"/>
      <c r="AA49" s="126">
        <v>24138</v>
      </c>
      <c r="AB49" s="126"/>
      <c r="AC49" s="126"/>
      <c r="AD49" s="126">
        <v>24138</v>
      </c>
      <c r="AE49" s="126"/>
      <c r="AF49" s="126"/>
      <c r="AG49" s="126"/>
      <c r="AH49" s="126"/>
      <c r="AI49" s="126"/>
      <c r="AJ49" s="126">
        <v>27060</v>
      </c>
      <c r="AK49" s="126"/>
      <c r="AL49" s="126"/>
      <c r="AM49" s="126">
        <v>27269</v>
      </c>
      <c r="AN49" s="126"/>
      <c r="AO49" s="126"/>
      <c r="AP49" s="126">
        <v>27269</v>
      </c>
      <c r="AQ49" s="126"/>
      <c r="AR49" s="126"/>
      <c r="AS49" s="126">
        <v>27269</v>
      </c>
      <c r="AT49" s="126"/>
      <c r="AU49" s="126"/>
      <c r="AV49" s="126">
        <v>27269</v>
      </c>
      <c r="AW49" s="126"/>
      <c r="AX49" s="126"/>
      <c r="AY49" s="126"/>
      <c r="AZ49" s="126" t="s">
        <v>44</v>
      </c>
      <c r="BA49" s="126" t="s">
        <v>44</v>
      </c>
      <c r="BB49" s="126" t="s">
        <v>44</v>
      </c>
      <c r="BC49" s="122"/>
      <c r="BD49" s="122"/>
      <c r="BE49" s="122"/>
      <c r="BF49" s="127"/>
      <c r="BG49" s="127"/>
      <c r="BH49" s="128"/>
      <c r="BI49" s="129"/>
      <c r="BJ49" s="128">
        <v>0</v>
      </c>
      <c r="BK49" s="119" t="s">
        <v>465</v>
      </c>
      <c r="BL49" s="119" t="s">
        <v>465</v>
      </c>
      <c r="BM49" s="118"/>
      <c r="BN49" s="126"/>
      <c r="BO49" s="128" t="s">
        <v>44</v>
      </c>
      <c r="BP49" s="127"/>
      <c r="BQ49" s="127"/>
      <c r="BR49" s="127"/>
      <c r="BS49" s="128"/>
      <c r="BT49" s="129"/>
      <c r="BU49" s="124">
        <v>0</v>
      </c>
      <c r="BV49" s="119" t="s">
        <v>44</v>
      </c>
      <c r="BW49" s="119" t="s">
        <v>44</v>
      </c>
      <c r="BX49" s="126"/>
      <c r="BY49" s="126"/>
      <c r="BZ49" s="126" t="s">
        <v>659</v>
      </c>
      <c r="CA49" s="127"/>
      <c r="CB49" s="127"/>
      <c r="CC49" s="127"/>
      <c r="CD49" s="128"/>
      <c r="CE49" s="129"/>
      <c r="CF49" s="124">
        <v>0</v>
      </c>
      <c r="CG49" s="119" t="s">
        <v>465</v>
      </c>
      <c r="CH49" s="119" t="s">
        <v>465</v>
      </c>
      <c r="CI49" s="118"/>
      <c r="CJ49" s="126"/>
      <c r="CK49" s="128">
        <v>0</v>
      </c>
      <c r="CL49" s="119" t="s">
        <v>465</v>
      </c>
      <c r="CM49" s="119" t="s">
        <v>465</v>
      </c>
      <c r="CN49" s="118"/>
      <c r="CO49" s="126"/>
    </row>
    <row r="50" spans="1:93" s="19" customFormat="1" ht="15" customHeight="1" x14ac:dyDescent="0.25">
      <c r="A50" s="117">
        <f t="shared" si="1"/>
        <v>36</v>
      </c>
      <c r="B50" s="118"/>
      <c r="C50" s="118"/>
      <c r="D50" s="119" t="s">
        <v>300</v>
      </c>
      <c r="E50" s="120" t="s">
        <v>44</v>
      </c>
      <c r="F50" s="119" t="s">
        <v>349</v>
      </c>
      <c r="G50" s="118">
        <v>44879</v>
      </c>
      <c r="H50" s="119" t="s">
        <v>186</v>
      </c>
      <c r="I50" s="121">
        <v>200532770</v>
      </c>
      <c r="J50" s="119" t="s">
        <v>187</v>
      </c>
      <c r="K50" s="119" t="s">
        <v>188</v>
      </c>
      <c r="L50" s="119" t="s">
        <v>189</v>
      </c>
      <c r="M50" s="119" t="s">
        <v>187</v>
      </c>
      <c r="N50" s="119" t="s">
        <v>188</v>
      </c>
      <c r="O50" s="119" t="s">
        <v>65</v>
      </c>
      <c r="P50" s="122">
        <v>6</v>
      </c>
      <c r="Q50" s="123"/>
      <c r="R50" s="124"/>
      <c r="S50" s="122"/>
      <c r="T50" s="122"/>
      <c r="U50" s="127"/>
      <c r="V50" s="125"/>
      <c r="W50" s="125"/>
      <c r="X50" s="126"/>
      <c r="Y50" s="126"/>
      <c r="Z50" s="126"/>
      <c r="AA50" s="126">
        <v>37316</v>
      </c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 t="s">
        <v>44</v>
      </c>
      <c r="BA50" s="126" t="s">
        <v>44</v>
      </c>
      <c r="BB50" s="126" t="s">
        <v>44</v>
      </c>
      <c r="BC50" s="122"/>
      <c r="BD50" s="122"/>
      <c r="BE50" s="127"/>
      <c r="BF50" s="127"/>
      <c r="BG50" s="127"/>
      <c r="BH50" s="128"/>
      <c r="BI50" s="129"/>
      <c r="BJ50" s="128">
        <v>0</v>
      </c>
      <c r="BK50" s="128"/>
      <c r="BL50" s="128"/>
      <c r="BM50" s="126"/>
      <c r="BN50" s="126"/>
      <c r="BO50" s="130" t="s">
        <v>192</v>
      </c>
      <c r="BP50" s="127"/>
      <c r="BQ50" s="127"/>
      <c r="BR50" s="127"/>
      <c r="BS50" s="128"/>
      <c r="BT50" s="129"/>
      <c r="BU50" s="123"/>
      <c r="BV50" s="128" t="s">
        <v>466</v>
      </c>
      <c r="BW50" s="128" t="s">
        <v>466</v>
      </c>
      <c r="BX50" s="118"/>
      <c r="BY50" s="126"/>
      <c r="BZ50" s="126"/>
      <c r="CA50" s="126"/>
      <c r="CB50" s="126"/>
      <c r="CC50" s="126"/>
      <c r="CD50" s="126"/>
      <c r="CE50" s="126"/>
      <c r="CF50" s="124">
        <v>0</v>
      </c>
      <c r="CG50" s="126"/>
      <c r="CH50" s="126"/>
      <c r="CI50" s="126"/>
      <c r="CJ50" s="126"/>
      <c r="CK50" s="123">
        <v>0</v>
      </c>
      <c r="CL50" s="128" t="s">
        <v>466</v>
      </c>
      <c r="CM50" s="128" t="s">
        <v>466</v>
      </c>
      <c r="CN50" s="118"/>
      <c r="CO50" s="126"/>
    </row>
    <row r="51" spans="1:93" s="19" customFormat="1" ht="15" customHeight="1" x14ac:dyDescent="0.25">
      <c r="A51" s="9">
        <f t="shared" si="1"/>
        <v>37</v>
      </c>
      <c r="B51" s="10">
        <v>45231</v>
      </c>
      <c r="C51" s="10">
        <v>45260</v>
      </c>
      <c r="D51" s="12" t="s">
        <v>301</v>
      </c>
      <c r="E51" s="11">
        <v>45267</v>
      </c>
      <c r="F51" s="12" t="s">
        <v>351</v>
      </c>
      <c r="G51" s="10">
        <v>44879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10268</v>
      </c>
      <c r="S51" s="14">
        <v>38839.199999999997</v>
      </c>
      <c r="T51" s="14">
        <v>38839.199999999997</v>
      </c>
      <c r="U51" s="14">
        <v>20820.335999999999</v>
      </c>
      <c r="V51" s="24"/>
      <c r="W51" s="24"/>
      <c r="X51" s="11"/>
      <c r="Y51" s="11" t="s">
        <v>2103</v>
      </c>
      <c r="Z51" s="11" t="s">
        <v>2104</v>
      </c>
      <c r="AA51" s="11">
        <v>27011</v>
      </c>
      <c r="AB51" s="11" t="s">
        <v>2105</v>
      </c>
      <c r="AC51" s="11" t="s">
        <v>2106</v>
      </c>
      <c r="AD51" s="11">
        <v>27304</v>
      </c>
      <c r="AE51" s="11" t="s">
        <v>2107</v>
      </c>
      <c r="AF51" s="11" t="s">
        <v>2108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18000.245999999999</v>
      </c>
      <c r="BD51" s="14">
        <v>0</v>
      </c>
      <c r="BE51" s="20">
        <v>18000.245999999999</v>
      </c>
      <c r="BF51" s="20">
        <v>18000.745999999999</v>
      </c>
      <c r="BG51" s="20">
        <v>0.746</v>
      </c>
      <c r="BH51" s="18">
        <v>18000</v>
      </c>
      <c r="BI51" s="17" t="s">
        <v>44</v>
      </c>
      <c r="BJ51" s="18">
        <v>18000</v>
      </c>
      <c r="BK51" s="18" t="s">
        <v>2109</v>
      </c>
      <c r="BL51" s="18" t="s">
        <v>2110</v>
      </c>
      <c r="BM51" s="10">
        <v>45626</v>
      </c>
      <c r="BN51" s="11" t="s">
        <v>495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18000</v>
      </c>
      <c r="CL51" s="18" t="s">
        <v>2109</v>
      </c>
      <c r="CM51" s="18" t="s">
        <v>2110</v>
      </c>
      <c r="CN51" s="10">
        <v>45626</v>
      </c>
      <c r="CO51" s="11" t="s">
        <v>495</v>
      </c>
    </row>
  </sheetData>
  <autoFilter ref="A8:BZ8"/>
  <mergeCells count="150"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B3:C6"/>
    <mergeCell ref="H3:K3"/>
    <mergeCell ref="AE5:AG5"/>
    <mergeCell ref="AH5:AJ5"/>
    <mergeCell ref="L3:AY3"/>
    <mergeCell ref="S4:T4"/>
    <mergeCell ref="V5:X5"/>
    <mergeCell ref="Y5:AA5"/>
    <mergeCell ref="AW5:AY5"/>
    <mergeCell ref="AT5:AV5"/>
    <mergeCell ref="U5:U6"/>
    <mergeCell ref="AQ5:AS5"/>
    <mergeCell ref="AB5:AD5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CK3:CO3"/>
    <mergeCell ref="CK4:CO4"/>
    <mergeCell ref="BO16:BO17"/>
    <mergeCell ref="BP16:BP17"/>
    <mergeCell ref="BQ16:BQ17"/>
    <mergeCell ref="AZ3:BB3"/>
    <mergeCell ref="AZ4:AZ6"/>
    <mergeCell ref="AK5:AM5"/>
    <mergeCell ref="AN5:AP5"/>
    <mergeCell ref="BA4:BA6"/>
    <mergeCell ref="BB4:BB6"/>
    <mergeCell ref="BD3:BD6"/>
    <mergeCell ref="BC3:BC6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BE4:BN4"/>
    <mergeCell ref="BY5:BY6"/>
    <mergeCell ref="BJ5:BJ6"/>
    <mergeCell ref="BK5:BL5"/>
    <mergeCell ref="CA5:CA6"/>
    <mergeCell ref="BZ5:BZ6"/>
    <mergeCell ref="BM5:BM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E16:AG16"/>
    <mergeCell ref="AH16:AJ16"/>
    <mergeCell ref="AK16:AM16"/>
    <mergeCell ref="AN16:AP16"/>
    <mergeCell ref="AQ16:AS16"/>
    <mergeCell ref="AT16:AV16"/>
    <mergeCell ref="AW16:AY16"/>
    <mergeCell ref="BE14:CJ14"/>
    <mergeCell ref="BS16:BS17"/>
    <mergeCell ref="BT16:BT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BR16:BR17"/>
    <mergeCell ref="BU16:BU17"/>
    <mergeCell ref="BV16:BW16"/>
    <mergeCell ref="BX16:BX17"/>
    <mergeCell ref="BY16:BY17"/>
    <mergeCell ref="BZ16:BZ17"/>
    <mergeCell ref="CA16:CA17"/>
    <mergeCell ref="CL16:CM16"/>
    <mergeCell ref="CN16:CN17"/>
    <mergeCell ref="CO16:CO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6:CK17"/>
  </mergeCells>
  <pageMargins left="0.7" right="0.7" top="0.75" bottom="0.75" header="0.3" footer="0.3"/>
  <pageSetup paperSize="9" scale="71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73" t="s">
        <v>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74" t="s">
        <v>2111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54" t="s">
        <v>185</v>
      </c>
      <c r="B3" s="257" t="s">
        <v>18</v>
      </c>
      <c r="C3" s="258"/>
      <c r="D3" s="263" t="s">
        <v>0</v>
      </c>
      <c r="E3" s="264"/>
      <c r="F3" s="257" t="s">
        <v>17</v>
      </c>
      <c r="G3" s="258"/>
      <c r="H3" s="235" t="s">
        <v>253</v>
      </c>
      <c r="I3" s="250"/>
      <c r="J3" s="250"/>
      <c r="K3" s="236"/>
      <c r="L3" s="251" t="s">
        <v>21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3"/>
      <c r="AZ3" s="251" t="s">
        <v>1</v>
      </c>
      <c r="BA3" s="252"/>
      <c r="BB3" s="253"/>
      <c r="BC3" s="226" t="s">
        <v>16</v>
      </c>
      <c r="BD3" s="226" t="s">
        <v>220</v>
      </c>
      <c r="BE3" s="270" t="s">
        <v>118</v>
      </c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2"/>
      <c r="CK3" s="237" t="s">
        <v>247</v>
      </c>
      <c r="CL3" s="238"/>
      <c r="CM3" s="238"/>
      <c r="CN3" s="238"/>
      <c r="CO3" s="239"/>
    </row>
    <row r="4" spans="1:93" ht="25.5" customHeight="1" x14ac:dyDescent="0.25">
      <c r="A4" s="255"/>
      <c r="B4" s="259"/>
      <c r="C4" s="260"/>
      <c r="D4" s="265"/>
      <c r="E4" s="266"/>
      <c r="F4" s="259"/>
      <c r="G4" s="260"/>
      <c r="H4" s="231" t="s">
        <v>4</v>
      </c>
      <c r="I4" s="231" t="s">
        <v>5</v>
      </c>
      <c r="J4" s="240" t="s">
        <v>6</v>
      </c>
      <c r="K4" s="241"/>
      <c r="L4" s="231" t="s">
        <v>4</v>
      </c>
      <c r="M4" s="240" t="s">
        <v>7</v>
      </c>
      <c r="N4" s="241"/>
      <c r="O4" s="240" t="s">
        <v>22</v>
      </c>
      <c r="P4" s="246" t="s">
        <v>43</v>
      </c>
      <c r="Q4" s="240" t="s">
        <v>23</v>
      </c>
      <c r="R4" s="241"/>
      <c r="S4" s="235" t="s">
        <v>26</v>
      </c>
      <c r="T4" s="236"/>
      <c r="U4" s="209" t="s">
        <v>30</v>
      </c>
      <c r="V4" s="249" t="s">
        <v>29</v>
      </c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36"/>
      <c r="AZ4" s="231" t="s">
        <v>39</v>
      </c>
      <c r="BA4" s="231" t="s">
        <v>40</v>
      </c>
      <c r="BB4" s="231" t="s">
        <v>41</v>
      </c>
      <c r="BC4" s="269"/>
      <c r="BD4" s="269"/>
      <c r="BE4" s="251" t="s">
        <v>154</v>
      </c>
      <c r="BF4" s="252"/>
      <c r="BG4" s="252"/>
      <c r="BH4" s="252"/>
      <c r="BI4" s="252"/>
      <c r="BJ4" s="252"/>
      <c r="BK4" s="252"/>
      <c r="BL4" s="252"/>
      <c r="BM4" s="252"/>
      <c r="BN4" s="253"/>
      <c r="BO4" s="251" t="s">
        <v>155</v>
      </c>
      <c r="BP4" s="252"/>
      <c r="BQ4" s="252"/>
      <c r="BR4" s="252"/>
      <c r="BS4" s="252"/>
      <c r="BT4" s="252"/>
      <c r="BU4" s="252"/>
      <c r="BV4" s="252"/>
      <c r="BW4" s="252"/>
      <c r="BX4" s="252"/>
      <c r="BY4" s="253"/>
      <c r="BZ4" s="251" t="s">
        <v>254</v>
      </c>
      <c r="CA4" s="252"/>
      <c r="CB4" s="252"/>
      <c r="CC4" s="252"/>
      <c r="CD4" s="252"/>
      <c r="CE4" s="252"/>
      <c r="CF4" s="252"/>
      <c r="CG4" s="252"/>
      <c r="CH4" s="252"/>
      <c r="CI4" s="252"/>
      <c r="CJ4" s="253"/>
      <c r="CK4" s="237" t="s">
        <v>196</v>
      </c>
      <c r="CL4" s="238"/>
      <c r="CM4" s="238"/>
      <c r="CN4" s="238"/>
      <c r="CO4" s="239"/>
    </row>
    <row r="5" spans="1:93" ht="38.25" customHeight="1" x14ac:dyDescent="0.25">
      <c r="A5" s="255"/>
      <c r="B5" s="259"/>
      <c r="C5" s="260"/>
      <c r="D5" s="265"/>
      <c r="E5" s="266"/>
      <c r="F5" s="259"/>
      <c r="G5" s="260"/>
      <c r="H5" s="233"/>
      <c r="I5" s="233"/>
      <c r="J5" s="242"/>
      <c r="K5" s="243"/>
      <c r="L5" s="233"/>
      <c r="M5" s="242"/>
      <c r="N5" s="243"/>
      <c r="O5" s="242"/>
      <c r="P5" s="247"/>
      <c r="Q5" s="242"/>
      <c r="R5" s="243"/>
      <c r="S5" s="231" t="s">
        <v>27</v>
      </c>
      <c r="T5" s="231" t="s">
        <v>28</v>
      </c>
      <c r="U5" s="231" t="s">
        <v>31</v>
      </c>
      <c r="V5" s="235" t="s">
        <v>32</v>
      </c>
      <c r="W5" s="250"/>
      <c r="X5" s="236"/>
      <c r="Y5" s="235" t="s">
        <v>210</v>
      </c>
      <c r="Z5" s="250"/>
      <c r="AA5" s="236"/>
      <c r="AB5" s="235" t="s">
        <v>211</v>
      </c>
      <c r="AC5" s="250"/>
      <c r="AD5" s="236"/>
      <c r="AE5" s="235" t="s">
        <v>212</v>
      </c>
      <c r="AF5" s="250"/>
      <c r="AG5" s="236"/>
      <c r="AH5" s="235" t="s">
        <v>213</v>
      </c>
      <c r="AI5" s="250"/>
      <c r="AJ5" s="236"/>
      <c r="AK5" s="235" t="s">
        <v>214</v>
      </c>
      <c r="AL5" s="250"/>
      <c r="AM5" s="236"/>
      <c r="AN5" s="235" t="s">
        <v>215</v>
      </c>
      <c r="AO5" s="250"/>
      <c r="AP5" s="236"/>
      <c r="AQ5" s="235" t="s">
        <v>216</v>
      </c>
      <c r="AR5" s="250"/>
      <c r="AS5" s="236"/>
      <c r="AT5" s="235" t="s">
        <v>217</v>
      </c>
      <c r="AU5" s="250"/>
      <c r="AV5" s="236"/>
      <c r="AW5" s="235" t="s">
        <v>218</v>
      </c>
      <c r="AX5" s="250"/>
      <c r="AY5" s="236"/>
      <c r="AZ5" s="233"/>
      <c r="BA5" s="233"/>
      <c r="BB5" s="233"/>
      <c r="BC5" s="269"/>
      <c r="BD5" s="269"/>
      <c r="BE5" s="231" t="s">
        <v>255</v>
      </c>
      <c r="BF5" s="233" t="s">
        <v>120</v>
      </c>
      <c r="BG5" s="234" t="s">
        <v>119</v>
      </c>
      <c r="BH5" s="234" t="s">
        <v>251</v>
      </c>
      <c r="BI5" s="234" t="s">
        <v>124</v>
      </c>
      <c r="BJ5" s="231" t="s">
        <v>248</v>
      </c>
      <c r="BK5" s="235" t="s">
        <v>38</v>
      </c>
      <c r="BL5" s="236"/>
      <c r="BM5" s="234" t="s">
        <v>183</v>
      </c>
      <c r="BN5" s="234" t="s">
        <v>184</v>
      </c>
      <c r="BO5" s="231" t="s">
        <v>190</v>
      </c>
      <c r="BP5" s="231" t="s">
        <v>158</v>
      </c>
      <c r="BQ5" s="233" t="s">
        <v>120</v>
      </c>
      <c r="BR5" s="234" t="s">
        <v>119</v>
      </c>
      <c r="BS5" s="234" t="s">
        <v>251</v>
      </c>
      <c r="BT5" s="234" t="s">
        <v>124</v>
      </c>
      <c r="BU5" s="231" t="s">
        <v>248</v>
      </c>
      <c r="BV5" s="235" t="s">
        <v>38</v>
      </c>
      <c r="BW5" s="236"/>
      <c r="BX5" s="234" t="s">
        <v>183</v>
      </c>
      <c r="BY5" s="234" t="s">
        <v>184</v>
      </c>
      <c r="BZ5" s="231" t="s">
        <v>256</v>
      </c>
      <c r="CA5" s="231" t="s">
        <v>257</v>
      </c>
      <c r="CB5" s="233" t="s">
        <v>120</v>
      </c>
      <c r="CC5" s="234" t="s">
        <v>119</v>
      </c>
      <c r="CD5" s="231" t="s">
        <v>249</v>
      </c>
      <c r="CE5" s="234" t="s">
        <v>124</v>
      </c>
      <c r="CF5" s="231" t="s">
        <v>248</v>
      </c>
      <c r="CG5" s="235" t="s">
        <v>258</v>
      </c>
      <c r="CH5" s="236"/>
      <c r="CI5" s="234" t="s">
        <v>183</v>
      </c>
      <c r="CJ5" s="234" t="s">
        <v>184</v>
      </c>
      <c r="CK5" s="226" t="s">
        <v>159</v>
      </c>
      <c r="CL5" s="228" t="s">
        <v>38</v>
      </c>
      <c r="CM5" s="229"/>
      <c r="CN5" s="230" t="s">
        <v>160</v>
      </c>
      <c r="CO5" s="230" t="s">
        <v>161</v>
      </c>
    </row>
    <row r="6" spans="1:93" ht="38.25" customHeight="1" x14ac:dyDescent="0.25">
      <c r="A6" s="256"/>
      <c r="B6" s="261"/>
      <c r="C6" s="262"/>
      <c r="D6" s="267"/>
      <c r="E6" s="268"/>
      <c r="F6" s="261"/>
      <c r="G6" s="262"/>
      <c r="H6" s="232"/>
      <c r="I6" s="232"/>
      <c r="J6" s="244"/>
      <c r="K6" s="245"/>
      <c r="L6" s="232"/>
      <c r="M6" s="244"/>
      <c r="N6" s="245"/>
      <c r="O6" s="244"/>
      <c r="P6" s="248"/>
      <c r="Q6" s="244"/>
      <c r="R6" s="245"/>
      <c r="S6" s="232"/>
      <c r="T6" s="232"/>
      <c r="U6" s="232"/>
      <c r="V6" s="205" t="s">
        <v>35</v>
      </c>
      <c r="W6" s="205" t="s">
        <v>36</v>
      </c>
      <c r="X6" s="205" t="s">
        <v>37</v>
      </c>
      <c r="Y6" s="205" t="s">
        <v>35</v>
      </c>
      <c r="Z6" s="205" t="s">
        <v>36</v>
      </c>
      <c r="AA6" s="205" t="s">
        <v>37</v>
      </c>
      <c r="AB6" s="205" t="s">
        <v>35</v>
      </c>
      <c r="AC6" s="205" t="s">
        <v>36</v>
      </c>
      <c r="AD6" s="205" t="s">
        <v>37</v>
      </c>
      <c r="AE6" s="205" t="s">
        <v>35</v>
      </c>
      <c r="AF6" s="205" t="s">
        <v>36</v>
      </c>
      <c r="AG6" s="205" t="s">
        <v>37</v>
      </c>
      <c r="AH6" s="205" t="s">
        <v>35</v>
      </c>
      <c r="AI6" s="205" t="s">
        <v>36</v>
      </c>
      <c r="AJ6" s="205" t="s">
        <v>37</v>
      </c>
      <c r="AK6" s="205" t="s">
        <v>35</v>
      </c>
      <c r="AL6" s="205" t="s">
        <v>36</v>
      </c>
      <c r="AM6" s="205" t="s">
        <v>37</v>
      </c>
      <c r="AN6" s="205" t="s">
        <v>35</v>
      </c>
      <c r="AO6" s="205" t="s">
        <v>36</v>
      </c>
      <c r="AP6" s="205" t="s">
        <v>37</v>
      </c>
      <c r="AQ6" s="205" t="s">
        <v>35</v>
      </c>
      <c r="AR6" s="205" t="s">
        <v>36</v>
      </c>
      <c r="AS6" s="205" t="s">
        <v>37</v>
      </c>
      <c r="AT6" s="205" t="s">
        <v>35</v>
      </c>
      <c r="AU6" s="205" t="s">
        <v>36</v>
      </c>
      <c r="AV6" s="205" t="s">
        <v>37</v>
      </c>
      <c r="AW6" s="205" t="s">
        <v>35</v>
      </c>
      <c r="AX6" s="205" t="s">
        <v>36</v>
      </c>
      <c r="AY6" s="205" t="s">
        <v>37</v>
      </c>
      <c r="AZ6" s="232"/>
      <c r="BA6" s="232"/>
      <c r="BB6" s="232"/>
      <c r="BC6" s="227"/>
      <c r="BD6" s="227"/>
      <c r="BE6" s="232"/>
      <c r="BF6" s="232"/>
      <c r="BG6" s="234"/>
      <c r="BH6" s="234"/>
      <c r="BI6" s="234"/>
      <c r="BJ6" s="232"/>
      <c r="BK6" s="207" t="s">
        <v>9</v>
      </c>
      <c r="BL6" s="207" t="s">
        <v>10</v>
      </c>
      <c r="BM6" s="234"/>
      <c r="BN6" s="234"/>
      <c r="BO6" s="232"/>
      <c r="BP6" s="232"/>
      <c r="BQ6" s="232"/>
      <c r="BR6" s="234"/>
      <c r="BS6" s="234"/>
      <c r="BT6" s="234"/>
      <c r="BU6" s="232"/>
      <c r="BV6" s="207" t="s">
        <v>9</v>
      </c>
      <c r="BW6" s="207" t="s">
        <v>10</v>
      </c>
      <c r="BX6" s="234"/>
      <c r="BY6" s="234"/>
      <c r="BZ6" s="232"/>
      <c r="CA6" s="232"/>
      <c r="CB6" s="232"/>
      <c r="CC6" s="234"/>
      <c r="CD6" s="232"/>
      <c r="CE6" s="234"/>
      <c r="CF6" s="232"/>
      <c r="CG6" s="207" t="s">
        <v>9</v>
      </c>
      <c r="CH6" s="207" t="s">
        <v>10</v>
      </c>
      <c r="CI6" s="234"/>
      <c r="CJ6" s="234"/>
      <c r="CK6" s="227"/>
      <c r="CL6" s="208" t="s">
        <v>9</v>
      </c>
      <c r="CM6" s="208" t="s">
        <v>10</v>
      </c>
      <c r="CN6" s="230"/>
      <c r="CO6" s="230"/>
    </row>
    <row r="7" spans="1:93" ht="15" customHeight="1" x14ac:dyDescent="0.25">
      <c r="A7" s="26" t="s">
        <v>34</v>
      </c>
      <c r="B7" s="208" t="s">
        <v>19</v>
      </c>
      <c r="C7" s="208" t="s">
        <v>20</v>
      </c>
      <c r="D7" s="208" t="s">
        <v>2</v>
      </c>
      <c r="E7" s="208" t="s">
        <v>3</v>
      </c>
      <c r="F7" s="208" t="s">
        <v>2</v>
      </c>
      <c r="G7" s="208" t="s">
        <v>3</v>
      </c>
      <c r="H7" s="29" t="s">
        <v>34</v>
      </c>
      <c r="I7" s="29" t="s">
        <v>34</v>
      </c>
      <c r="J7" s="30" t="s">
        <v>12</v>
      </c>
      <c r="K7" s="210" t="s">
        <v>13</v>
      </c>
      <c r="L7" s="29" t="s">
        <v>34</v>
      </c>
      <c r="M7" s="30" t="s">
        <v>12</v>
      </c>
      <c r="N7" s="210" t="s">
        <v>13</v>
      </c>
      <c r="O7" s="31" t="s">
        <v>34</v>
      </c>
      <c r="P7" s="206" t="s">
        <v>14</v>
      </c>
      <c r="Q7" s="206" t="s">
        <v>24</v>
      </c>
      <c r="R7" s="206" t="s">
        <v>25</v>
      </c>
      <c r="S7" s="206" t="s">
        <v>11</v>
      </c>
      <c r="T7" s="206" t="s">
        <v>11</v>
      </c>
      <c r="U7" s="205" t="s">
        <v>11</v>
      </c>
      <c r="V7" s="205" t="s">
        <v>33</v>
      </c>
      <c r="W7" s="205" t="s">
        <v>33</v>
      </c>
      <c r="X7" s="29" t="s">
        <v>34</v>
      </c>
      <c r="Y7" s="205" t="s">
        <v>33</v>
      </c>
      <c r="Z7" s="205" t="s">
        <v>33</v>
      </c>
      <c r="AA7" s="29" t="s">
        <v>34</v>
      </c>
      <c r="AB7" s="205" t="s">
        <v>33</v>
      </c>
      <c r="AC7" s="205" t="s">
        <v>33</v>
      </c>
      <c r="AD7" s="29" t="s">
        <v>34</v>
      </c>
      <c r="AE7" s="205" t="s">
        <v>33</v>
      </c>
      <c r="AF7" s="205" t="s">
        <v>33</v>
      </c>
      <c r="AG7" s="29" t="s">
        <v>34</v>
      </c>
      <c r="AH7" s="205" t="s">
        <v>33</v>
      </c>
      <c r="AI7" s="205" t="s">
        <v>33</v>
      </c>
      <c r="AJ7" s="29" t="s">
        <v>34</v>
      </c>
      <c r="AK7" s="205" t="s">
        <v>33</v>
      </c>
      <c r="AL7" s="205" t="s">
        <v>33</v>
      </c>
      <c r="AM7" s="29" t="s">
        <v>34</v>
      </c>
      <c r="AN7" s="205" t="s">
        <v>33</v>
      </c>
      <c r="AO7" s="205" t="s">
        <v>33</v>
      </c>
      <c r="AP7" s="29" t="s">
        <v>34</v>
      </c>
      <c r="AQ7" s="205" t="s">
        <v>33</v>
      </c>
      <c r="AR7" s="205" t="s">
        <v>33</v>
      </c>
      <c r="AS7" s="29" t="s">
        <v>34</v>
      </c>
      <c r="AT7" s="205" t="s">
        <v>33</v>
      </c>
      <c r="AU7" s="205" t="s">
        <v>33</v>
      </c>
      <c r="AV7" s="29" t="s">
        <v>34</v>
      </c>
      <c r="AW7" s="205" t="s">
        <v>33</v>
      </c>
      <c r="AX7" s="205" t="s">
        <v>33</v>
      </c>
      <c r="AY7" s="29" t="s">
        <v>34</v>
      </c>
      <c r="AZ7" s="29" t="s">
        <v>34</v>
      </c>
      <c r="BA7" s="205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205" t="s">
        <v>8</v>
      </c>
      <c r="BI7" s="29" t="s">
        <v>122</v>
      </c>
      <c r="BJ7" s="205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205" t="s">
        <v>8</v>
      </c>
      <c r="BT7" s="205" t="s">
        <v>122</v>
      </c>
      <c r="BU7" s="205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205" t="s">
        <v>8</v>
      </c>
      <c r="CE7" s="205" t="s">
        <v>122</v>
      </c>
      <c r="CF7" s="205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211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17">
        <f>1</f>
        <v>1</v>
      </c>
      <c r="B9" s="118"/>
      <c r="C9" s="118"/>
      <c r="D9" s="119" t="s">
        <v>259</v>
      </c>
      <c r="E9" s="120" t="s">
        <v>44</v>
      </c>
      <c r="F9" s="119" t="s">
        <v>309</v>
      </c>
      <c r="G9" s="118">
        <v>44865</v>
      </c>
      <c r="H9" s="119" t="s">
        <v>114</v>
      </c>
      <c r="I9" s="121">
        <v>125501290</v>
      </c>
      <c r="J9" s="119" t="s">
        <v>115</v>
      </c>
      <c r="K9" s="119" t="s">
        <v>116</v>
      </c>
      <c r="L9" s="119" t="s">
        <v>117</v>
      </c>
      <c r="M9" s="119" t="s">
        <v>115</v>
      </c>
      <c r="N9" s="119" t="s">
        <v>116</v>
      </c>
      <c r="O9" s="119" t="s">
        <v>91</v>
      </c>
      <c r="P9" s="122">
        <v>0.104</v>
      </c>
      <c r="Q9" s="123"/>
      <c r="R9" s="124"/>
      <c r="S9" s="122"/>
      <c r="T9" s="122"/>
      <c r="U9" s="122"/>
      <c r="V9" s="125"/>
      <c r="W9" s="125"/>
      <c r="X9" s="126"/>
      <c r="Y9" s="126"/>
      <c r="Z9" s="126"/>
      <c r="AA9" s="126">
        <v>39826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 t="s">
        <v>44</v>
      </c>
      <c r="BA9" s="126" t="s">
        <v>44</v>
      </c>
      <c r="BB9" s="126" t="s">
        <v>44</v>
      </c>
      <c r="BC9" s="122"/>
      <c r="BD9" s="122"/>
      <c r="BE9" s="127"/>
      <c r="BF9" s="127"/>
      <c r="BG9" s="127"/>
      <c r="BH9" s="128"/>
      <c r="BI9" s="129"/>
      <c r="BJ9" s="128">
        <v>0</v>
      </c>
      <c r="BK9" s="128"/>
      <c r="BL9" s="128"/>
      <c r="BM9" s="126"/>
      <c r="BN9" s="126"/>
      <c r="BO9" s="130" t="s">
        <v>123</v>
      </c>
      <c r="BP9" s="127"/>
      <c r="BQ9" s="127"/>
      <c r="BR9" s="127"/>
      <c r="BS9" s="128"/>
      <c r="BT9" s="129"/>
      <c r="BU9" s="128">
        <v>0</v>
      </c>
      <c r="BV9" s="128" t="s">
        <v>467</v>
      </c>
      <c r="BW9" s="128" t="s">
        <v>467</v>
      </c>
      <c r="BX9" s="118"/>
      <c r="BY9" s="126"/>
      <c r="BZ9" s="126"/>
      <c r="CA9" s="126"/>
      <c r="CB9" s="126"/>
      <c r="CC9" s="126"/>
      <c r="CD9" s="126"/>
      <c r="CE9" s="126"/>
      <c r="CF9" s="124">
        <v>0</v>
      </c>
      <c r="CG9" s="126"/>
      <c r="CH9" s="126"/>
      <c r="CI9" s="126"/>
      <c r="CJ9" s="126"/>
      <c r="CK9" s="128">
        <v>0</v>
      </c>
      <c r="CL9" s="128" t="s">
        <v>467</v>
      </c>
      <c r="CM9" s="128" t="s">
        <v>467</v>
      </c>
      <c r="CN9" s="118"/>
      <c r="CO9" s="126"/>
    </row>
    <row r="10" spans="1:93" s="19" customFormat="1" ht="15" customHeight="1" x14ac:dyDescent="0.25">
      <c r="A10" s="9">
        <f>A9+1</f>
        <v>2</v>
      </c>
      <c r="B10" s="10">
        <v>45261</v>
      </c>
      <c r="C10" s="10">
        <v>45291</v>
      </c>
      <c r="D10" s="12" t="s">
        <v>260</v>
      </c>
      <c r="E10" s="11">
        <v>45300</v>
      </c>
      <c r="F10" s="12" t="s">
        <v>311</v>
      </c>
      <c r="G10" s="10">
        <v>44865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>
        <v>34669</v>
      </c>
      <c r="R10" s="23"/>
      <c r="S10" s="14">
        <v>475</v>
      </c>
      <c r="T10" s="14">
        <v>465</v>
      </c>
      <c r="U10" s="14">
        <v>367.3</v>
      </c>
      <c r="V10" s="24"/>
      <c r="W10" s="24"/>
      <c r="X10" s="11"/>
      <c r="Y10" s="11" t="s">
        <v>2112</v>
      </c>
      <c r="Z10" s="11" t="s">
        <v>2113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334.52100000000002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66</v>
      </c>
      <c r="BP10" s="20">
        <v>334.52100000000002</v>
      </c>
      <c r="BQ10" s="20">
        <v>334.55200000000002</v>
      </c>
      <c r="BR10" s="20">
        <v>0.55200000000000005</v>
      </c>
      <c r="BS10" s="18">
        <v>334</v>
      </c>
      <c r="BT10" s="17" t="s">
        <v>44</v>
      </c>
      <c r="BU10" s="18">
        <v>334</v>
      </c>
      <c r="BV10" s="12" t="s">
        <v>2114</v>
      </c>
      <c r="BW10" s="12" t="s">
        <v>2115</v>
      </c>
      <c r="BX10" s="10">
        <v>45657</v>
      </c>
      <c r="BY10" s="11" t="s">
        <v>495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334</v>
      </c>
      <c r="CL10" s="12" t="s">
        <v>2114</v>
      </c>
      <c r="CM10" s="12" t="s">
        <v>2115</v>
      </c>
      <c r="CN10" s="10">
        <v>45657</v>
      </c>
      <c r="CO10" s="11" t="s">
        <v>495</v>
      </c>
    </row>
    <row r="11" spans="1:93" s="19" customFormat="1" ht="15" customHeight="1" x14ac:dyDescent="0.25">
      <c r="A11" s="9">
        <f t="shared" ref="A11:A13" si="0">A10+1</f>
        <v>3</v>
      </c>
      <c r="B11" s="10">
        <v>45261</v>
      </c>
      <c r="C11" s="10">
        <v>45291</v>
      </c>
      <c r="D11" s="12" t="s">
        <v>261</v>
      </c>
      <c r="E11" s="11">
        <v>45303</v>
      </c>
      <c r="F11" s="12" t="s">
        <v>312</v>
      </c>
      <c r="G11" s="10">
        <v>44879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34665</v>
      </c>
      <c r="R11" s="23"/>
      <c r="S11" s="14">
        <v>191.816</v>
      </c>
      <c r="T11" s="14">
        <v>191.816</v>
      </c>
      <c r="U11" s="14">
        <v>147.55099999999999</v>
      </c>
      <c r="V11" s="24"/>
      <c r="W11" s="24"/>
      <c r="X11" s="11"/>
      <c r="Y11" s="11" t="s">
        <v>692</v>
      </c>
      <c r="Z11" s="11" t="s">
        <v>2116</v>
      </c>
      <c r="AA11" s="11">
        <v>39772</v>
      </c>
      <c r="AB11" s="11" t="s">
        <v>2117</v>
      </c>
      <c r="AC11" s="11" t="s">
        <v>2116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100.96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498</v>
      </c>
      <c r="BP11" s="20">
        <v>100.96</v>
      </c>
      <c r="BQ11" s="20">
        <v>101.46599999999999</v>
      </c>
      <c r="BR11" s="20">
        <v>0.46600000000000003</v>
      </c>
      <c r="BS11" s="18">
        <v>101</v>
      </c>
      <c r="BT11" s="17" t="s">
        <v>44</v>
      </c>
      <c r="BU11" s="18">
        <v>101</v>
      </c>
      <c r="BV11" s="18" t="s">
        <v>2118</v>
      </c>
      <c r="BW11" s="18" t="s">
        <v>2119</v>
      </c>
      <c r="BX11" s="10">
        <v>45657</v>
      </c>
      <c r="BY11" s="11" t="s">
        <v>495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101</v>
      </c>
      <c r="CL11" s="18" t="s">
        <v>2118</v>
      </c>
      <c r="CM11" s="18" t="s">
        <v>2119</v>
      </c>
      <c r="CN11" s="10">
        <v>45657</v>
      </c>
      <c r="CO11" s="11" t="s">
        <v>495</v>
      </c>
    </row>
    <row r="12" spans="1:93" s="19" customFormat="1" ht="15" customHeight="1" x14ac:dyDescent="0.25">
      <c r="A12" s="117">
        <f t="shared" si="0"/>
        <v>4</v>
      </c>
      <c r="B12" s="118"/>
      <c r="C12" s="118"/>
      <c r="D12" s="119" t="s">
        <v>262</v>
      </c>
      <c r="E12" s="120" t="s">
        <v>44</v>
      </c>
      <c r="F12" s="120" t="s">
        <v>44</v>
      </c>
      <c r="G12" s="120" t="s">
        <v>44</v>
      </c>
      <c r="H12" s="119" t="s">
        <v>87</v>
      </c>
      <c r="I12" s="121">
        <v>130533432</v>
      </c>
      <c r="J12" s="119" t="s">
        <v>46</v>
      </c>
      <c r="K12" s="119" t="s">
        <v>61</v>
      </c>
      <c r="L12" s="119" t="s">
        <v>88</v>
      </c>
      <c r="M12" s="119" t="s">
        <v>46</v>
      </c>
      <c r="N12" s="119" t="s">
        <v>61</v>
      </c>
      <c r="O12" s="119" t="s">
        <v>54</v>
      </c>
      <c r="P12" s="122">
        <v>0.17</v>
      </c>
      <c r="Q12" s="123"/>
      <c r="R12" s="124"/>
      <c r="S12" s="122"/>
      <c r="T12" s="122"/>
      <c r="U12" s="122"/>
      <c r="V12" s="125"/>
      <c r="W12" s="125"/>
      <c r="X12" s="126"/>
      <c r="Y12" s="126"/>
      <c r="Z12" s="126"/>
      <c r="AA12" s="126">
        <v>39805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 t="s">
        <v>44</v>
      </c>
      <c r="BA12" s="126" t="s">
        <v>44</v>
      </c>
      <c r="BB12" s="126" t="s">
        <v>44</v>
      </c>
      <c r="BC12" s="122"/>
      <c r="BD12" s="122"/>
      <c r="BE12" s="127"/>
      <c r="BF12" s="127"/>
      <c r="BG12" s="127"/>
      <c r="BH12" s="128"/>
      <c r="BI12" s="129"/>
      <c r="BJ12" s="128">
        <v>0</v>
      </c>
      <c r="BK12" s="128"/>
      <c r="BL12" s="128"/>
      <c r="BM12" s="126"/>
      <c r="BN12" s="126"/>
      <c r="BO12" s="130"/>
      <c r="BP12" s="127"/>
      <c r="BQ12" s="127"/>
      <c r="BR12" s="127"/>
      <c r="BS12" s="128"/>
      <c r="BT12" s="129"/>
      <c r="BU12" s="128">
        <v>0</v>
      </c>
      <c r="BV12" s="128" t="s">
        <v>468</v>
      </c>
      <c r="BW12" s="128" t="s">
        <v>468</v>
      </c>
      <c r="BX12" s="118"/>
      <c r="BY12" s="126"/>
      <c r="BZ12" s="130"/>
      <c r="CA12" s="127"/>
      <c r="CB12" s="127"/>
      <c r="CC12" s="127"/>
      <c r="CD12" s="128"/>
      <c r="CE12" s="129"/>
      <c r="CF12" s="128">
        <v>0</v>
      </c>
      <c r="CG12" s="128"/>
      <c r="CH12" s="128"/>
      <c r="CI12" s="126"/>
      <c r="CJ12" s="126"/>
      <c r="CK12" s="128">
        <v>0</v>
      </c>
      <c r="CL12" s="128" t="s">
        <v>468</v>
      </c>
      <c r="CM12" s="128" t="s">
        <v>468</v>
      </c>
      <c r="CN12" s="118"/>
      <c r="CO12" s="126"/>
    </row>
    <row r="13" spans="1:93" s="19" customFormat="1" ht="15" customHeight="1" x14ac:dyDescent="0.25">
      <c r="A13" s="117">
        <f t="shared" si="0"/>
        <v>5</v>
      </c>
      <c r="B13" s="118"/>
      <c r="C13" s="118"/>
      <c r="D13" s="119" t="s">
        <v>263</v>
      </c>
      <c r="E13" s="120" t="s">
        <v>44</v>
      </c>
      <c r="F13" s="119" t="s">
        <v>314</v>
      </c>
      <c r="G13" s="118">
        <v>44879</v>
      </c>
      <c r="H13" s="119" t="s">
        <v>174</v>
      </c>
      <c r="I13" s="121">
        <v>123535874</v>
      </c>
      <c r="J13" s="119" t="s">
        <v>175</v>
      </c>
      <c r="K13" s="119" t="s">
        <v>176</v>
      </c>
      <c r="L13" s="119" t="s">
        <v>177</v>
      </c>
      <c r="M13" s="119" t="s">
        <v>175</v>
      </c>
      <c r="N13" s="119" t="s">
        <v>176</v>
      </c>
      <c r="O13" s="119" t="s">
        <v>91</v>
      </c>
      <c r="P13" s="122">
        <v>0.15</v>
      </c>
      <c r="Q13" s="123"/>
      <c r="R13" s="124"/>
      <c r="S13" s="122"/>
      <c r="T13" s="122"/>
      <c r="U13" s="122"/>
      <c r="V13" s="125"/>
      <c r="W13" s="125"/>
      <c r="X13" s="126"/>
      <c r="Y13" s="126"/>
      <c r="Z13" s="126"/>
      <c r="AA13" s="126">
        <v>40676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 t="s">
        <v>44</v>
      </c>
      <c r="BA13" s="126" t="s">
        <v>44</v>
      </c>
      <c r="BB13" s="126" t="s">
        <v>44</v>
      </c>
      <c r="BC13" s="122"/>
      <c r="BD13" s="122"/>
      <c r="BE13" s="127"/>
      <c r="BF13" s="127"/>
      <c r="BG13" s="127"/>
      <c r="BH13" s="128"/>
      <c r="BI13" s="129"/>
      <c r="BJ13" s="128">
        <v>0</v>
      </c>
      <c r="BK13" s="128"/>
      <c r="BL13" s="128"/>
      <c r="BM13" s="126"/>
      <c r="BN13" s="126"/>
      <c r="BO13" s="130" t="s">
        <v>66</v>
      </c>
      <c r="BP13" s="127"/>
      <c r="BQ13" s="127"/>
      <c r="BR13" s="127"/>
      <c r="BS13" s="128"/>
      <c r="BT13" s="129"/>
      <c r="BU13" s="128">
        <v>0</v>
      </c>
      <c r="BV13" s="128" t="s">
        <v>469</v>
      </c>
      <c r="BW13" s="128" t="s">
        <v>469</v>
      </c>
      <c r="BX13" s="118"/>
      <c r="BY13" s="126"/>
      <c r="BZ13" s="126"/>
      <c r="CA13" s="126"/>
      <c r="CB13" s="126"/>
      <c r="CC13" s="126"/>
      <c r="CD13" s="126"/>
      <c r="CE13" s="126"/>
      <c r="CF13" s="124">
        <v>0</v>
      </c>
      <c r="CG13" s="126"/>
      <c r="CH13" s="126"/>
      <c r="CI13" s="126"/>
      <c r="CJ13" s="126"/>
      <c r="CK13" s="128">
        <v>0</v>
      </c>
      <c r="CL13" s="128" t="s">
        <v>469</v>
      </c>
      <c r="CM13" s="128" t="s">
        <v>469</v>
      </c>
      <c r="CN13" s="118"/>
      <c r="CO13" s="126"/>
    </row>
    <row r="14" spans="1:93" s="19" customFormat="1" ht="25.5" customHeight="1" x14ac:dyDescent="0.25">
      <c r="A14" s="254" t="s">
        <v>185</v>
      </c>
      <c r="B14" s="257" t="s">
        <v>18</v>
      </c>
      <c r="C14" s="258"/>
      <c r="D14" s="263" t="s">
        <v>0</v>
      </c>
      <c r="E14" s="264"/>
      <c r="F14" s="257" t="s">
        <v>17</v>
      </c>
      <c r="G14" s="258"/>
      <c r="H14" s="235" t="s">
        <v>264</v>
      </c>
      <c r="I14" s="250"/>
      <c r="J14" s="250"/>
      <c r="K14" s="236"/>
      <c r="L14" s="251" t="s">
        <v>21</v>
      </c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3"/>
      <c r="AZ14" s="251" t="s">
        <v>1</v>
      </c>
      <c r="BA14" s="252"/>
      <c r="BB14" s="253"/>
      <c r="BC14" s="226" t="s">
        <v>16</v>
      </c>
      <c r="BD14" s="226" t="s">
        <v>219</v>
      </c>
      <c r="BE14" s="270" t="s">
        <v>118</v>
      </c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2"/>
      <c r="CK14" s="237" t="s">
        <v>247</v>
      </c>
      <c r="CL14" s="238"/>
      <c r="CM14" s="238"/>
      <c r="CN14" s="238"/>
      <c r="CO14" s="239"/>
    </row>
    <row r="15" spans="1:93" ht="28.5" customHeight="1" x14ac:dyDescent="0.25">
      <c r="A15" s="255"/>
      <c r="B15" s="259"/>
      <c r="C15" s="260"/>
      <c r="D15" s="265"/>
      <c r="E15" s="266"/>
      <c r="F15" s="259"/>
      <c r="G15" s="260"/>
      <c r="H15" s="231" t="s">
        <v>4</v>
      </c>
      <c r="I15" s="231" t="s">
        <v>5</v>
      </c>
      <c r="J15" s="240" t="s">
        <v>6</v>
      </c>
      <c r="K15" s="241"/>
      <c r="L15" s="231" t="s">
        <v>4</v>
      </c>
      <c r="M15" s="240" t="s">
        <v>7</v>
      </c>
      <c r="N15" s="241"/>
      <c r="O15" s="240" t="s">
        <v>22</v>
      </c>
      <c r="P15" s="246" t="s">
        <v>43</v>
      </c>
      <c r="Q15" s="240" t="s">
        <v>23</v>
      </c>
      <c r="R15" s="241"/>
      <c r="S15" s="235" t="s">
        <v>26</v>
      </c>
      <c r="T15" s="236"/>
      <c r="U15" s="209" t="s">
        <v>30</v>
      </c>
      <c r="V15" s="249" t="s">
        <v>29</v>
      </c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36"/>
      <c r="AZ15" s="231" t="s">
        <v>39</v>
      </c>
      <c r="BA15" s="231" t="s">
        <v>40</v>
      </c>
      <c r="BB15" s="231" t="s">
        <v>41</v>
      </c>
      <c r="BC15" s="269"/>
      <c r="BD15" s="269"/>
      <c r="BE15" s="251" t="s">
        <v>156</v>
      </c>
      <c r="BF15" s="252"/>
      <c r="BG15" s="252"/>
      <c r="BH15" s="252"/>
      <c r="BI15" s="252"/>
      <c r="BJ15" s="252"/>
      <c r="BK15" s="252"/>
      <c r="BL15" s="252"/>
      <c r="BM15" s="252"/>
      <c r="BN15" s="253"/>
      <c r="BO15" s="251" t="s">
        <v>157</v>
      </c>
      <c r="BP15" s="252"/>
      <c r="BQ15" s="252"/>
      <c r="BR15" s="252"/>
      <c r="BS15" s="252"/>
      <c r="BT15" s="252"/>
      <c r="BU15" s="252"/>
      <c r="BV15" s="252"/>
      <c r="BW15" s="252"/>
      <c r="BX15" s="252"/>
      <c r="BY15" s="253"/>
      <c r="BZ15" s="251" t="s">
        <v>254</v>
      </c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37" t="s">
        <v>196</v>
      </c>
      <c r="CL15" s="238"/>
      <c r="CM15" s="238"/>
      <c r="CN15" s="238"/>
      <c r="CO15" s="239"/>
    </row>
    <row r="16" spans="1:93" ht="25.5" customHeight="1" x14ac:dyDescent="0.25">
      <c r="A16" s="255"/>
      <c r="B16" s="259"/>
      <c r="C16" s="260"/>
      <c r="D16" s="265"/>
      <c r="E16" s="266"/>
      <c r="F16" s="259"/>
      <c r="G16" s="260"/>
      <c r="H16" s="233"/>
      <c r="I16" s="233"/>
      <c r="J16" s="242"/>
      <c r="K16" s="243"/>
      <c r="L16" s="233"/>
      <c r="M16" s="242"/>
      <c r="N16" s="243"/>
      <c r="O16" s="242"/>
      <c r="P16" s="247"/>
      <c r="Q16" s="242"/>
      <c r="R16" s="243"/>
      <c r="S16" s="231" t="s">
        <v>27</v>
      </c>
      <c r="T16" s="231" t="s">
        <v>28</v>
      </c>
      <c r="U16" s="231" t="s">
        <v>31</v>
      </c>
      <c r="V16" s="235" t="s">
        <v>32</v>
      </c>
      <c r="W16" s="250"/>
      <c r="X16" s="236"/>
      <c r="Y16" s="235" t="s">
        <v>201</v>
      </c>
      <c r="Z16" s="250"/>
      <c r="AA16" s="236"/>
      <c r="AB16" s="235" t="s">
        <v>202</v>
      </c>
      <c r="AC16" s="250"/>
      <c r="AD16" s="236"/>
      <c r="AE16" s="235" t="s">
        <v>203</v>
      </c>
      <c r="AF16" s="250"/>
      <c r="AG16" s="236"/>
      <c r="AH16" s="235" t="s">
        <v>204</v>
      </c>
      <c r="AI16" s="250"/>
      <c r="AJ16" s="236"/>
      <c r="AK16" s="235" t="s">
        <v>205</v>
      </c>
      <c r="AL16" s="250"/>
      <c r="AM16" s="236"/>
      <c r="AN16" s="235" t="s">
        <v>206</v>
      </c>
      <c r="AO16" s="250"/>
      <c r="AP16" s="236"/>
      <c r="AQ16" s="235" t="s">
        <v>207</v>
      </c>
      <c r="AR16" s="250"/>
      <c r="AS16" s="236"/>
      <c r="AT16" s="235" t="s">
        <v>208</v>
      </c>
      <c r="AU16" s="250"/>
      <c r="AV16" s="236"/>
      <c r="AW16" s="235" t="s">
        <v>209</v>
      </c>
      <c r="AX16" s="250"/>
      <c r="AY16" s="236"/>
      <c r="AZ16" s="233"/>
      <c r="BA16" s="233"/>
      <c r="BB16" s="233"/>
      <c r="BC16" s="269"/>
      <c r="BD16" s="269"/>
      <c r="BE16" s="231" t="s">
        <v>265</v>
      </c>
      <c r="BF16" s="233" t="s">
        <v>120</v>
      </c>
      <c r="BG16" s="234" t="s">
        <v>119</v>
      </c>
      <c r="BH16" s="234" t="s">
        <v>252</v>
      </c>
      <c r="BI16" s="234" t="s">
        <v>124</v>
      </c>
      <c r="BJ16" s="231" t="s">
        <v>248</v>
      </c>
      <c r="BK16" s="235" t="s">
        <v>191</v>
      </c>
      <c r="BL16" s="236"/>
      <c r="BM16" s="234" t="s">
        <v>183</v>
      </c>
      <c r="BN16" s="234" t="s">
        <v>161</v>
      </c>
      <c r="BO16" s="231" t="s">
        <v>266</v>
      </c>
      <c r="BP16" s="231" t="s">
        <v>267</v>
      </c>
      <c r="BQ16" s="233" t="s">
        <v>120</v>
      </c>
      <c r="BR16" s="234" t="s">
        <v>119</v>
      </c>
      <c r="BS16" s="234" t="s">
        <v>252</v>
      </c>
      <c r="BT16" s="234" t="s">
        <v>124</v>
      </c>
      <c r="BU16" s="231" t="s">
        <v>248</v>
      </c>
      <c r="BV16" s="235" t="s">
        <v>194</v>
      </c>
      <c r="BW16" s="236"/>
      <c r="BX16" s="234" t="s">
        <v>183</v>
      </c>
      <c r="BY16" s="234" t="s">
        <v>184</v>
      </c>
      <c r="BZ16" s="231" t="s">
        <v>256</v>
      </c>
      <c r="CA16" s="231" t="s">
        <v>257</v>
      </c>
      <c r="CB16" s="233" t="s">
        <v>120</v>
      </c>
      <c r="CC16" s="234" t="s">
        <v>119</v>
      </c>
      <c r="CD16" s="231" t="s">
        <v>249</v>
      </c>
      <c r="CE16" s="234" t="s">
        <v>124</v>
      </c>
      <c r="CF16" s="231" t="s">
        <v>248</v>
      </c>
      <c r="CG16" s="235" t="s">
        <v>258</v>
      </c>
      <c r="CH16" s="236"/>
      <c r="CI16" s="234" t="s">
        <v>183</v>
      </c>
      <c r="CJ16" s="234" t="s">
        <v>184</v>
      </c>
      <c r="CK16" s="226" t="s">
        <v>159</v>
      </c>
      <c r="CL16" s="228" t="s">
        <v>38</v>
      </c>
      <c r="CM16" s="229"/>
      <c r="CN16" s="230" t="s">
        <v>160</v>
      </c>
      <c r="CO16" s="230" t="s">
        <v>161</v>
      </c>
    </row>
    <row r="17" spans="1:93" ht="41.25" customHeight="1" x14ac:dyDescent="0.25">
      <c r="A17" s="256"/>
      <c r="B17" s="261"/>
      <c r="C17" s="262"/>
      <c r="D17" s="267"/>
      <c r="E17" s="268"/>
      <c r="F17" s="261"/>
      <c r="G17" s="262"/>
      <c r="H17" s="232"/>
      <c r="I17" s="232"/>
      <c r="J17" s="244"/>
      <c r="K17" s="245"/>
      <c r="L17" s="232"/>
      <c r="M17" s="244"/>
      <c r="N17" s="245"/>
      <c r="O17" s="244"/>
      <c r="P17" s="248"/>
      <c r="Q17" s="244"/>
      <c r="R17" s="245"/>
      <c r="S17" s="232"/>
      <c r="T17" s="232"/>
      <c r="U17" s="232"/>
      <c r="V17" s="205" t="s">
        <v>35</v>
      </c>
      <c r="W17" s="205" t="s">
        <v>36</v>
      </c>
      <c r="X17" s="205" t="s">
        <v>37</v>
      </c>
      <c r="Y17" s="205" t="s">
        <v>35</v>
      </c>
      <c r="Z17" s="205" t="s">
        <v>36</v>
      </c>
      <c r="AA17" s="205" t="s">
        <v>37</v>
      </c>
      <c r="AB17" s="205" t="s">
        <v>35</v>
      </c>
      <c r="AC17" s="205" t="s">
        <v>36</v>
      </c>
      <c r="AD17" s="205" t="s">
        <v>37</v>
      </c>
      <c r="AE17" s="205" t="s">
        <v>35</v>
      </c>
      <c r="AF17" s="205" t="s">
        <v>36</v>
      </c>
      <c r="AG17" s="205" t="s">
        <v>37</v>
      </c>
      <c r="AH17" s="205" t="s">
        <v>35</v>
      </c>
      <c r="AI17" s="205" t="s">
        <v>36</v>
      </c>
      <c r="AJ17" s="205" t="s">
        <v>37</v>
      </c>
      <c r="AK17" s="205" t="s">
        <v>35</v>
      </c>
      <c r="AL17" s="205" t="s">
        <v>36</v>
      </c>
      <c r="AM17" s="205" t="s">
        <v>37</v>
      </c>
      <c r="AN17" s="205" t="s">
        <v>35</v>
      </c>
      <c r="AO17" s="205" t="s">
        <v>36</v>
      </c>
      <c r="AP17" s="205" t="s">
        <v>37</v>
      </c>
      <c r="AQ17" s="205" t="s">
        <v>35</v>
      </c>
      <c r="AR17" s="205" t="s">
        <v>36</v>
      </c>
      <c r="AS17" s="205" t="s">
        <v>37</v>
      </c>
      <c r="AT17" s="205" t="s">
        <v>35</v>
      </c>
      <c r="AU17" s="205" t="s">
        <v>36</v>
      </c>
      <c r="AV17" s="205" t="s">
        <v>37</v>
      </c>
      <c r="AW17" s="205" t="s">
        <v>35</v>
      </c>
      <c r="AX17" s="205" t="s">
        <v>36</v>
      </c>
      <c r="AY17" s="205" t="s">
        <v>37</v>
      </c>
      <c r="AZ17" s="232"/>
      <c r="BA17" s="232"/>
      <c r="BB17" s="232"/>
      <c r="BC17" s="227"/>
      <c r="BD17" s="227"/>
      <c r="BE17" s="232"/>
      <c r="BF17" s="232"/>
      <c r="BG17" s="234"/>
      <c r="BH17" s="234"/>
      <c r="BI17" s="234"/>
      <c r="BJ17" s="232"/>
      <c r="BK17" s="207" t="s">
        <v>9</v>
      </c>
      <c r="BL17" s="207" t="s">
        <v>10</v>
      </c>
      <c r="BM17" s="234"/>
      <c r="BN17" s="234"/>
      <c r="BO17" s="232"/>
      <c r="BP17" s="232"/>
      <c r="BQ17" s="232"/>
      <c r="BR17" s="234"/>
      <c r="BS17" s="234"/>
      <c r="BT17" s="234"/>
      <c r="BU17" s="232"/>
      <c r="BV17" s="207" t="s">
        <v>9</v>
      </c>
      <c r="BW17" s="207" t="s">
        <v>10</v>
      </c>
      <c r="BX17" s="234"/>
      <c r="BY17" s="234"/>
      <c r="BZ17" s="232"/>
      <c r="CA17" s="232"/>
      <c r="CB17" s="232"/>
      <c r="CC17" s="234"/>
      <c r="CD17" s="232"/>
      <c r="CE17" s="234"/>
      <c r="CF17" s="232"/>
      <c r="CG17" s="207" t="s">
        <v>9</v>
      </c>
      <c r="CH17" s="207" t="s">
        <v>10</v>
      </c>
      <c r="CI17" s="234"/>
      <c r="CJ17" s="234"/>
      <c r="CK17" s="227"/>
      <c r="CL17" s="208" t="s">
        <v>9</v>
      </c>
      <c r="CM17" s="208" t="s">
        <v>10</v>
      </c>
      <c r="CN17" s="230"/>
      <c r="CO17" s="230"/>
    </row>
    <row r="18" spans="1:93" ht="38.25" customHeight="1" x14ac:dyDescent="0.25">
      <c r="A18" s="26" t="s">
        <v>34</v>
      </c>
      <c r="B18" s="208" t="s">
        <v>19</v>
      </c>
      <c r="C18" s="208" t="s">
        <v>20</v>
      </c>
      <c r="D18" s="208" t="s">
        <v>2</v>
      </c>
      <c r="E18" s="208" t="s">
        <v>3</v>
      </c>
      <c r="F18" s="208" t="s">
        <v>2</v>
      </c>
      <c r="G18" s="208" t="s">
        <v>3</v>
      </c>
      <c r="H18" s="29" t="s">
        <v>34</v>
      </c>
      <c r="I18" s="29" t="s">
        <v>34</v>
      </c>
      <c r="J18" s="30" t="s">
        <v>12</v>
      </c>
      <c r="K18" s="210" t="s">
        <v>13</v>
      </c>
      <c r="L18" s="29" t="s">
        <v>34</v>
      </c>
      <c r="M18" s="30" t="s">
        <v>12</v>
      </c>
      <c r="N18" s="210" t="s">
        <v>13</v>
      </c>
      <c r="O18" s="31" t="s">
        <v>34</v>
      </c>
      <c r="P18" s="206" t="s">
        <v>14</v>
      </c>
      <c r="Q18" s="206" t="s">
        <v>24</v>
      </c>
      <c r="R18" s="206" t="s">
        <v>25</v>
      </c>
      <c r="S18" s="206" t="s">
        <v>11</v>
      </c>
      <c r="T18" s="206" t="s">
        <v>11</v>
      </c>
      <c r="U18" s="205" t="s">
        <v>11</v>
      </c>
      <c r="V18" s="205" t="s">
        <v>33</v>
      </c>
      <c r="W18" s="205" t="s">
        <v>33</v>
      </c>
      <c r="X18" s="29" t="s">
        <v>34</v>
      </c>
      <c r="Y18" s="205" t="s">
        <v>33</v>
      </c>
      <c r="Z18" s="205" t="s">
        <v>33</v>
      </c>
      <c r="AA18" s="29" t="s">
        <v>34</v>
      </c>
      <c r="AB18" s="205" t="s">
        <v>33</v>
      </c>
      <c r="AC18" s="205" t="s">
        <v>33</v>
      </c>
      <c r="AD18" s="29" t="s">
        <v>34</v>
      </c>
      <c r="AE18" s="205" t="s">
        <v>33</v>
      </c>
      <c r="AF18" s="205" t="s">
        <v>33</v>
      </c>
      <c r="AG18" s="29" t="s">
        <v>34</v>
      </c>
      <c r="AH18" s="205" t="s">
        <v>33</v>
      </c>
      <c r="AI18" s="205" t="s">
        <v>33</v>
      </c>
      <c r="AJ18" s="29" t="s">
        <v>34</v>
      </c>
      <c r="AK18" s="205" t="s">
        <v>33</v>
      </c>
      <c r="AL18" s="205" t="s">
        <v>33</v>
      </c>
      <c r="AM18" s="29" t="s">
        <v>34</v>
      </c>
      <c r="AN18" s="205" t="s">
        <v>33</v>
      </c>
      <c r="AO18" s="205" t="s">
        <v>33</v>
      </c>
      <c r="AP18" s="29" t="s">
        <v>34</v>
      </c>
      <c r="AQ18" s="205" t="s">
        <v>33</v>
      </c>
      <c r="AR18" s="205" t="s">
        <v>33</v>
      </c>
      <c r="AS18" s="29" t="s">
        <v>34</v>
      </c>
      <c r="AT18" s="205" t="s">
        <v>33</v>
      </c>
      <c r="AU18" s="205" t="s">
        <v>33</v>
      </c>
      <c r="AV18" s="29" t="s">
        <v>34</v>
      </c>
      <c r="AW18" s="205" t="s">
        <v>33</v>
      </c>
      <c r="AX18" s="205" t="s">
        <v>33</v>
      </c>
      <c r="AY18" s="29" t="s">
        <v>34</v>
      </c>
      <c r="AZ18" s="29" t="s">
        <v>34</v>
      </c>
      <c r="BA18" s="205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205" t="s">
        <v>8</v>
      </c>
      <c r="BI18" s="29" t="s">
        <v>122</v>
      </c>
      <c r="BJ18" s="205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205" t="s">
        <v>8</v>
      </c>
      <c r="BT18" s="205" t="s">
        <v>122</v>
      </c>
      <c r="BU18" s="205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205" t="s">
        <v>8</v>
      </c>
      <c r="CE18" s="205" t="s">
        <v>122</v>
      </c>
      <c r="CF18" s="205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211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117">
        <f>A13+1</f>
        <v>6</v>
      </c>
      <c r="B20" s="118"/>
      <c r="C20" s="118"/>
      <c r="D20" s="119" t="s">
        <v>268</v>
      </c>
      <c r="E20" s="120" t="s">
        <v>44</v>
      </c>
      <c r="F20" s="119" t="s">
        <v>316</v>
      </c>
      <c r="G20" s="118">
        <v>44879</v>
      </c>
      <c r="H20" s="119" t="s">
        <v>77</v>
      </c>
      <c r="I20" s="121">
        <v>115033847</v>
      </c>
      <c r="J20" s="119" t="s">
        <v>68</v>
      </c>
      <c r="K20" s="119" t="s">
        <v>67</v>
      </c>
      <c r="L20" s="119" t="s">
        <v>78</v>
      </c>
      <c r="M20" s="119" t="s">
        <v>68</v>
      </c>
      <c r="N20" s="119" t="s">
        <v>67</v>
      </c>
      <c r="O20" s="119" t="s">
        <v>65</v>
      </c>
      <c r="P20" s="122">
        <v>0.83499999999999996</v>
      </c>
      <c r="Q20" s="123"/>
      <c r="R20" s="124"/>
      <c r="S20" s="122"/>
      <c r="T20" s="122"/>
      <c r="U20" s="122"/>
      <c r="V20" s="125"/>
      <c r="W20" s="125"/>
      <c r="X20" s="126"/>
      <c r="Y20" s="126"/>
      <c r="Z20" s="126"/>
      <c r="AA20" s="126">
        <v>39171</v>
      </c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 t="s">
        <v>44</v>
      </c>
      <c r="BA20" s="126" t="s">
        <v>44</v>
      </c>
      <c r="BB20" s="126" t="s">
        <v>44</v>
      </c>
      <c r="BC20" s="122"/>
      <c r="BD20" s="122"/>
      <c r="BE20" s="127"/>
      <c r="BF20" s="127"/>
      <c r="BG20" s="127"/>
      <c r="BH20" s="128"/>
      <c r="BI20" s="129"/>
      <c r="BJ20" s="128">
        <v>0</v>
      </c>
      <c r="BK20" s="128"/>
      <c r="BL20" s="128"/>
      <c r="BM20" s="126"/>
      <c r="BN20" s="126"/>
      <c r="BO20" s="130" t="s">
        <v>193</v>
      </c>
      <c r="BP20" s="127"/>
      <c r="BQ20" s="127"/>
      <c r="BR20" s="127"/>
      <c r="BS20" s="128"/>
      <c r="BT20" s="129"/>
      <c r="BU20" s="128">
        <v>0</v>
      </c>
      <c r="BV20" s="128" t="s">
        <v>470</v>
      </c>
      <c r="BW20" s="128" t="s">
        <v>470</v>
      </c>
      <c r="BX20" s="118"/>
      <c r="BY20" s="126"/>
      <c r="BZ20" s="126"/>
      <c r="CA20" s="126"/>
      <c r="CB20" s="126"/>
      <c r="CC20" s="126"/>
      <c r="CD20" s="126"/>
      <c r="CE20" s="126"/>
      <c r="CF20" s="124">
        <v>0</v>
      </c>
      <c r="CG20" s="126"/>
      <c r="CH20" s="126"/>
      <c r="CI20" s="126"/>
      <c r="CJ20" s="126"/>
      <c r="CK20" s="128">
        <v>0</v>
      </c>
      <c r="CL20" s="128" t="s">
        <v>470</v>
      </c>
      <c r="CM20" s="128" t="s">
        <v>470</v>
      </c>
      <c r="CN20" s="118"/>
      <c r="CO20" s="126"/>
    </row>
    <row r="21" spans="1:93" s="19" customFormat="1" ht="15" customHeight="1" x14ac:dyDescent="0.25">
      <c r="A21" s="9">
        <f>A20+1</f>
        <v>7</v>
      </c>
      <c r="B21" s="10">
        <v>45261</v>
      </c>
      <c r="C21" s="10">
        <v>45291</v>
      </c>
      <c r="D21" s="12" t="s">
        <v>269</v>
      </c>
      <c r="E21" s="11">
        <v>45302</v>
      </c>
      <c r="F21" s="12" t="s">
        <v>317</v>
      </c>
      <c r="G21" s="10">
        <v>44879</v>
      </c>
      <c r="H21" s="12" t="s">
        <v>306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>
        <v>35113</v>
      </c>
      <c r="R21" s="23"/>
      <c r="S21" s="14">
        <v>1451.29</v>
      </c>
      <c r="T21" s="14">
        <v>1451.29</v>
      </c>
      <c r="U21" s="14">
        <v>1410.2</v>
      </c>
      <c r="V21" s="24"/>
      <c r="W21" s="24"/>
      <c r="X21" s="11"/>
      <c r="Y21" s="11" t="s">
        <v>2120</v>
      </c>
      <c r="Z21" s="11" t="s">
        <v>841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1374.827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507</v>
      </c>
      <c r="BP21" s="20">
        <v>1374.827</v>
      </c>
      <c r="BQ21" s="20">
        <v>1375.556</v>
      </c>
      <c r="BR21" s="20">
        <v>0.55600000000000005</v>
      </c>
      <c r="BS21" s="18">
        <v>1375</v>
      </c>
      <c r="BT21" s="17" t="s">
        <v>44</v>
      </c>
      <c r="BU21" s="18">
        <v>1375</v>
      </c>
      <c r="BV21" s="18" t="s">
        <v>2121</v>
      </c>
      <c r="BW21" s="18" t="s">
        <v>2122</v>
      </c>
      <c r="BX21" s="10">
        <v>45657</v>
      </c>
      <c r="BY21" s="11" t="s">
        <v>495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1375</v>
      </c>
      <c r="CL21" s="18" t="s">
        <v>2121</v>
      </c>
      <c r="CM21" s="18" t="s">
        <v>2122</v>
      </c>
      <c r="CN21" s="10">
        <v>45657</v>
      </c>
      <c r="CO21" s="11" t="s">
        <v>495</v>
      </c>
    </row>
    <row r="22" spans="1:93" s="19" customFormat="1" ht="15" customHeight="1" x14ac:dyDescent="0.25">
      <c r="A22" s="9">
        <f t="shared" ref="A22:A51" si="1">A21+1</f>
        <v>8</v>
      </c>
      <c r="B22" s="10">
        <v>45261</v>
      </c>
      <c r="C22" s="10">
        <v>45291</v>
      </c>
      <c r="D22" s="12" t="s">
        <v>270</v>
      </c>
      <c r="E22" s="11">
        <v>45302</v>
      </c>
      <c r="F22" s="12" t="s">
        <v>318</v>
      </c>
      <c r="G22" s="10">
        <v>44879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>
        <v>34669</v>
      </c>
      <c r="R22" s="23"/>
      <c r="S22" s="14">
        <v>2020.9</v>
      </c>
      <c r="T22" s="14">
        <v>4158.18</v>
      </c>
      <c r="U22" s="14">
        <v>2220</v>
      </c>
      <c r="V22" s="24"/>
      <c r="W22" s="24"/>
      <c r="X22" s="11"/>
      <c r="Y22" s="11" t="s">
        <v>1710</v>
      </c>
      <c r="Z22" s="11" t="s">
        <v>2123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2089.0419999999999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192</v>
      </c>
      <c r="BP22" s="20">
        <v>2089.0419999999999</v>
      </c>
      <c r="BQ22" s="20">
        <v>2089.7249999999999</v>
      </c>
      <c r="BR22" s="20">
        <v>0.72499999999999998</v>
      </c>
      <c r="BS22" s="18">
        <v>2089</v>
      </c>
      <c r="BT22" s="17" t="s">
        <v>44</v>
      </c>
      <c r="BU22" s="18">
        <v>2089</v>
      </c>
      <c r="BV22" s="18" t="s">
        <v>2124</v>
      </c>
      <c r="BW22" s="18" t="s">
        <v>2125</v>
      </c>
      <c r="BX22" s="10">
        <v>45657</v>
      </c>
      <c r="BY22" s="11" t="s">
        <v>495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2089</v>
      </c>
      <c r="CL22" s="18" t="s">
        <v>2124</v>
      </c>
      <c r="CM22" s="18" t="s">
        <v>2125</v>
      </c>
      <c r="CN22" s="10">
        <v>45657</v>
      </c>
      <c r="CO22" s="11" t="s">
        <v>495</v>
      </c>
    </row>
    <row r="23" spans="1:93" s="19" customFormat="1" ht="15" customHeight="1" x14ac:dyDescent="0.25">
      <c r="A23" s="9">
        <f t="shared" si="1"/>
        <v>9</v>
      </c>
      <c r="B23" s="10">
        <v>45261</v>
      </c>
      <c r="C23" s="10">
        <v>45291</v>
      </c>
      <c r="D23" s="12" t="s">
        <v>271</v>
      </c>
      <c r="E23" s="11">
        <v>45301</v>
      </c>
      <c r="F23" s="12" t="s">
        <v>319</v>
      </c>
      <c r="G23" s="10">
        <v>44879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34669</v>
      </c>
      <c r="R23" s="23"/>
      <c r="S23" s="14">
        <v>2162</v>
      </c>
      <c r="T23" s="14">
        <v>4471.7839999999997</v>
      </c>
      <c r="U23" s="14">
        <v>1943.117</v>
      </c>
      <c r="V23" s="24"/>
      <c r="W23" s="24"/>
      <c r="X23" s="11"/>
      <c r="Y23" s="11" t="s">
        <v>2126</v>
      </c>
      <c r="Z23" s="11" t="s">
        <v>2127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1712.125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1712.125</v>
      </c>
      <c r="BQ23" s="20">
        <v>1712.9949999999999</v>
      </c>
      <c r="BR23" s="20">
        <v>0.995</v>
      </c>
      <c r="BS23" s="18">
        <v>1712</v>
      </c>
      <c r="BT23" s="17" t="s">
        <v>44</v>
      </c>
      <c r="BU23" s="18">
        <v>1712</v>
      </c>
      <c r="BV23" s="18" t="s">
        <v>2128</v>
      </c>
      <c r="BW23" s="18" t="s">
        <v>2129</v>
      </c>
      <c r="BX23" s="10">
        <v>45657</v>
      </c>
      <c r="BY23" s="11" t="s">
        <v>495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1712</v>
      </c>
      <c r="CL23" s="18" t="s">
        <v>2128</v>
      </c>
      <c r="CM23" s="18" t="s">
        <v>2129</v>
      </c>
      <c r="CN23" s="10">
        <v>45657</v>
      </c>
      <c r="CO23" s="11" t="s">
        <v>495</v>
      </c>
    </row>
    <row r="24" spans="1:93" s="19" customFormat="1" ht="15" customHeight="1" x14ac:dyDescent="0.25">
      <c r="A24" s="117">
        <f t="shared" si="1"/>
        <v>10</v>
      </c>
      <c r="B24" s="118"/>
      <c r="C24" s="118"/>
      <c r="D24" s="119" t="s">
        <v>272</v>
      </c>
      <c r="E24" s="120" t="s">
        <v>44</v>
      </c>
      <c r="F24" s="119" t="s">
        <v>320</v>
      </c>
      <c r="G24" s="118">
        <v>44879</v>
      </c>
      <c r="H24" s="119" t="s">
        <v>60</v>
      </c>
      <c r="I24" s="121">
        <v>115141090</v>
      </c>
      <c r="J24" s="119" t="s">
        <v>46</v>
      </c>
      <c r="K24" s="119" t="s">
        <v>61</v>
      </c>
      <c r="L24" s="119" t="s">
        <v>62</v>
      </c>
      <c r="M24" s="119" t="s">
        <v>64</v>
      </c>
      <c r="N24" s="119" t="s">
        <v>63</v>
      </c>
      <c r="O24" s="119" t="s">
        <v>65</v>
      </c>
      <c r="P24" s="122">
        <v>1.05</v>
      </c>
      <c r="Q24" s="123"/>
      <c r="R24" s="124"/>
      <c r="S24" s="122"/>
      <c r="T24" s="122"/>
      <c r="U24" s="122"/>
      <c r="V24" s="125"/>
      <c r="W24" s="125"/>
      <c r="X24" s="126"/>
      <c r="Y24" s="126"/>
      <c r="Z24" s="126"/>
      <c r="AA24" s="126">
        <v>39812</v>
      </c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 t="s">
        <v>44</v>
      </c>
      <c r="BA24" s="126" t="s">
        <v>44</v>
      </c>
      <c r="BB24" s="126" t="s">
        <v>44</v>
      </c>
      <c r="BC24" s="122"/>
      <c r="BD24" s="122"/>
      <c r="BE24" s="127"/>
      <c r="BF24" s="127"/>
      <c r="BG24" s="127"/>
      <c r="BH24" s="128"/>
      <c r="BI24" s="129"/>
      <c r="BJ24" s="128">
        <v>0</v>
      </c>
      <c r="BK24" s="128"/>
      <c r="BL24" s="128"/>
      <c r="BM24" s="126"/>
      <c r="BN24" s="126"/>
      <c r="BO24" s="130" t="s">
        <v>193</v>
      </c>
      <c r="BP24" s="127"/>
      <c r="BQ24" s="127"/>
      <c r="BR24" s="127"/>
      <c r="BS24" s="128"/>
      <c r="BT24" s="129"/>
      <c r="BU24" s="128">
        <v>0</v>
      </c>
      <c r="BV24" s="128" t="s">
        <v>471</v>
      </c>
      <c r="BW24" s="128" t="s">
        <v>471</v>
      </c>
      <c r="BX24" s="118"/>
      <c r="BY24" s="126"/>
      <c r="BZ24" s="130"/>
      <c r="CA24" s="127"/>
      <c r="CB24" s="127"/>
      <c r="CC24" s="127"/>
      <c r="CD24" s="128"/>
      <c r="CE24" s="129"/>
      <c r="CF24" s="128">
        <v>0</v>
      </c>
      <c r="CG24" s="128"/>
      <c r="CH24" s="128"/>
      <c r="CI24" s="126"/>
      <c r="CJ24" s="126"/>
      <c r="CK24" s="128">
        <v>0</v>
      </c>
      <c r="CL24" s="128" t="s">
        <v>471</v>
      </c>
      <c r="CM24" s="128" t="s">
        <v>471</v>
      </c>
      <c r="CN24" s="118"/>
      <c r="CO24" s="126"/>
    </row>
    <row r="25" spans="1:93" s="19" customFormat="1" ht="15" customHeight="1" x14ac:dyDescent="0.25">
      <c r="A25" s="167">
        <f t="shared" si="1"/>
        <v>11</v>
      </c>
      <c r="B25" s="118"/>
      <c r="C25" s="118"/>
      <c r="D25" s="119" t="s">
        <v>273</v>
      </c>
      <c r="E25" s="120" t="s">
        <v>44</v>
      </c>
      <c r="F25" s="119" t="s">
        <v>321</v>
      </c>
      <c r="G25" s="118">
        <v>44879</v>
      </c>
      <c r="H25" s="119" t="s">
        <v>142</v>
      </c>
      <c r="I25" s="119">
        <v>131283540</v>
      </c>
      <c r="J25" s="119" t="s">
        <v>46</v>
      </c>
      <c r="K25" s="119" t="s">
        <v>61</v>
      </c>
      <c r="L25" s="119" t="s">
        <v>143</v>
      </c>
      <c r="M25" s="119" t="s">
        <v>144</v>
      </c>
      <c r="N25" s="119" t="s">
        <v>145</v>
      </c>
      <c r="O25" s="119" t="s">
        <v>45</v>
      </c>
      <c r="P25" s="127">
        <v>2.004</v>
      </c>
      <c r="Q25" s="123"/>
      <c r="R25" s="124"/>
      <c r="S25" s="122"/>
      <c r="T25" s="122"/>
      <c r="U25" s="122"/>
      <c r="V25" s="125"/>
      <c r="W25" s="125"/>
      <c r="X25" s="126"/>
      <c r="Y25" s="126"/>
      <c r="Z25" s="126"/>
      <c r="AA25" s="126">
        <v>39377</v>
      </c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 t="s">
        <v>44</v>
      </c>
      <c r="BA25" s="126" t="s">
        <v>44</v>
      </c>
      <c r="BB25" s="126" t="s">
        <v>44</v>
      </c>
      <c r="BC25" s="122"/>
      <c r="BD25" s="122"/>
      <c r="BE25" s="127"/>
      <c r="BF25" s="127"/>
      <c r="BG25" s="127"/>
      <c r="BH25" s="128"/>
      <c r="BI25" s="129"/>
      <c r="BJ25" s="128">
        <v>0</v>
      </c>
      <c r="BK25" s="128"/>
      <c r="BL25" s="128"/>
      <c r="BM25" s="126"/>
      <c r="BN25" s="126"/>
      <c r="BO25" s="168" t="s">
        <v>507</v>
      </c>
      <c r="BP25" s="127"/>
      <c r="BQ25" s="127"/>
      <c r="BR25" s="127"/>
      <c r="BS25" s="128"/>
      <c r="BT25" s="129"/>
      <c r="BU25" s="128">
        <v>0</v>
      </c>
      <c r="BV25" s="128" t="s">
        <v>472</v>
      </c>
      <c r="BW25" s="128" t="s">
        <v>2130</v>
      </c>
      <c r="BX25" s="118"/>
      <c r="BY25" s="126"/>
      <c r="BZ25" s="126"/>
      <c r="CA25" s="126"/>
      <c r="CB25" s="126"/>
      <c r="CC25" s="126"/>
      <c r="CD25" s="126"/>
      <c r="CE25" s="126"/>
      <c r="CF25" s="124">
        <v>0</v>
      </c>
      <c r="CG25" s="126"/>
      <c r="CH25" s="126"/>
      <c r="CI25" s="126"/>
      <c r="CJ25" s="126"/>
      <c r="CK25" s="128">
        <v>0</v>
      </c>
      <c r="CL25" s="128" t="s">
        <v>472</v>
      </c>
      <c r="CM25" s="128" t="s">
        <v>472</v>
      </c>
      <c r="CN25" s="118"/>
      <c r="CO25" s="126"/>
    </row>
    <row r="26" spans="1:93" s="19" customFormat="1" ht="15" customHeight="1" x14ac:dyDescent="0.25">
      <c r="A26" s="117">
        <f t="shared" si="1"/>
        <v>12</v>
      </c>
      <c r="B26" s="118"/>
      <c r="C26" s="118"/>
      <c r="D26" s="119" t="s">
        <v>274</v>
      </c>
      <c r="E26" s="120" t="s">
        <v>44</v>
      </c>
      <c r="F26" s="119" t="s">
        <v>322</v>
      </c>
      <c r="G26" s="118">
        <v>44865</v>
      </c>
      <c r="H26" s="119" t="s">
        <v>130</v>
      </c>
      <c r="I26" s="121">
        <v>829053852</v>
      </c>
      <c r="J26" s="119" t="s">
        <v>83</v>
      </c>
      <c r="K26" s="119" t="s">
        <v>84</v>
      </c>
      <c r="L26" s="119" t="s">
        <v>131</v>
      </c>
      <c r="M26" s="119" t="s">
        <v>83</v>
      </c>
      <c r="N26" s="119" t="s">
        <v>84</v>
      </c>
      <c r="O26" s="119" t="s">
        <v>65</v>
      </c>
      <c r="P26" s="122">
        <v>2</v>
      </c>
      <c r="Q26" s="123"/>
      <c r="R26" s="124"/>
      <c r="S26" s="122"/>
      <c r="T26" s="122"/>
      <c r="U26" s="122"/>
      <c r="V26" s="125"/>
      <c r="W26" s="125"/>
      <c r="X26" s="126"/>
      <c r="Y26" s="126"/>
      <c r="Z26" s="126"/>
      <c r="AA26" s="126">
        <v>40176</v>
      </c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 t="s">
        <v>132</v>
      </c>
      <c r="BA26" s="152">
        <v>440061.75</v>
      </c>
      <c r="BB26" s="118">
        <v>39486</v>
      </c>
      <c r="BC26" s="122"/>
      <c r="BD26" s="122"/>
      <c r="BE26" s="127"/>
      <c r="BF26" s="127"/>
      <c r="BG26" s="127"/>
      <c r="BH26" s="128"/>
      <c r="BI26" s="129"/>
      <c r="BJ26" s="128">
        <v>0</v>
      </c>
      <c r="BK26" s="128"/>
      <c r="BL26" s="128"/>
      <c r="BM26" s="126"/>
      <c r="BN26" s="126"/>
      <c r="BO26" s="130" t="s">
        <v>193</v>
      </c>
      <c r="BP26" s="127"/>
      <c r="BQ26" s="127"/>
      <c r="BR26" s="127"/>
      <c r="BS26" s="128"/>
      <c r="BT26" s="129"/>
      <c r="BU26" s="128"/>
      <c r="BV26" s="128" t="s">
        <v>473</v>
      </c>
      <c r="BW26" s="128" t="s">
        <v>473</v>
      </c>
      <c r="BX26" s="118"/>
      <c r="BY26" s="126"/>
      <c r="BZ26" s="126"/>
      <c r="CA26" s="126"/>
      <c r="CB26" s="126"/>
      <c r="CC26" s="126"/>
      <c r="CD26" s="126"/>
      <c r="CE26" s="126"/>
      <c r="CF26" s="124">
        <v>0</v>
      </c>
      <c r="CG26" s="126"/>
      <c r="CH26" s="126"/>
      <c r="CI26" s="126"/>
      <c r="CJ26" s="126"/>
      <c r="CK26" s="128"/>
      <c r="CL26" s="128" t="s">
        <v>473</v>
      </c>
      <c r="CM26" s="128" t="s">
        <v>473</v>
      </c>
      <c r="CN26" s="118"/>
      <c r="CO26" s="126"/>
    </row>
    <row r="27" spans="1:93" s="19" customFormat="1" ht="15" customHeight="1" x14ac:dyDescent="0.25">
      <c r="A27" s="9">
        <f t="shared" si="1"/>
        <v>13</v>
      </c>
      <c r="B27" s="10">
        <v>45261</v>
      </c>
      <c r="C27" s="10">
        <v>45291</v>
      </c>
      <c r="D27" s="12" t="s">
        <v>275</v>
      </c>
      <c r="E27" s="11">
        <v>45301</v>
      </c>
      <c r="F27" s="12" t="s">
        <v>323</v>
      </c>
      <c r="G27" s="10">
        <v>44865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34677</v>
      </c>
      <c r="R27" s="23"/>
      <c r="S27" s="14">
        <v>1368.702</v>
      </c>
      <c r="T27" s="14">
        <v>1415.1089999999999</v>
      </c>
      <c r="U27" s="14">
        <v>1352.547</v>
      </c>
      <c r="V27" s="24"/>
      <c r="W27" s="24"/>
      <c r="X27" s="11"/>
      <c r="Y27" s="11" t="s">
        <v>2131</v>
      </c>
      <c r="Z27" s="11" t="s">
        <v>753</v>
      </c>
      <c r="AA27" s="11">
        <v>41254</v>
      </c>
      <c r="AB27" s="11" t="s">
        <v>2132</v>
      </c>
      <c r="AC27" s="11" t="s">
        <v>2133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1285.242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1285.242</v>
      </c>
      <c r="BQ27" s="20">
        <v>1285.77</v>
      </c>
      <c r="BR27" s="20">
        <v>0.77</v>
      </c>
      <c r="BS27" s="18">
        <v>1285</v>
      </c>
      <c r="BT27" s="17" t="s">
        <v>44</v>
      </c>
      <c r="BU27" s="18">
        <v>1285</v>
      </c>
      <c r="BV27" s="18" t="s">
        <v>2134</v>
      </c>
      <c r="BW27" s="18" t="s">
        <v>2135</v>
      </c>
      <c r="BX27" s="10">
        <v>45657</v>
      </c>
      <c r="BY27" s="11" t="s">
        <v>495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1285</v>
      </c>
      <c r="CL27" s="18" t="s">
        <v>2134</v>
      </c>
      <c r="CM27" s="18" t="s">
        <v>2135</v>
      </c>
      <c r="CN27" s="10">
        <v>45657</v>
      </c>
      <c r="CO27" s="11" t="s">
        <v>495</v>
      </c>
    </row>
    <row r="28" spans="1:93" s="19" customFormat="1" ht="15" customHeight="1" x14ac:dyDescent="0.25">
      <c r="A28" s="9">
        <f t="shared" si="1"/>
        <v>14</v>
      </c>
      <c r="B28" s="10">
        <v>45261</v>
      </c>
      <c r="C28" s="10">
        <v>45291</v>
      </c>
      <c r="D28" s="12" t="s">
        <v>276</v>
      </c>
      <c r="E28" s="11">
        <v>45301</v>
      </c>
      <c r="F28" s="12" t="s">
        <v>324</v>
      </c>
      <c r="G28" s="10">
        <v>44865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34677</v>
      </c>
      <c r="R28" s="23"/>
      <c r="S28" s="14">
        <v>1752.96</v>
      </c>
      <c r="T28" s="14">
        <v>1712.0050000000001</v>
      </c>
      <c r="U28" s="14">
        <v>1787.731</v>
      </c>
      <c r="V28" s="24"/>
      <c r="W28" s="24"/>
      <c r="X28" s="11"/>
      <c r="Y28" s="11" t="s">
        <v>2136</v>
      </c>
      <c r="Z28" s="11" t="s">
        <v>1867</v>
      </c>
      <c r="AA28" s="11">
        <v>41254</v>
      </c>
      <c r="AB28" s="11" t="s">
        <v>2137</v>
      </c>
      <c r="AC28" s="11" t="s">
        <v>2138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1698.4380000000001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1698.4380000000001</v>
      </c>
      <c r="BQ28" s="20">
        <v>1698.71</v>
      </c>
      <c r="BR28" s="20">
        <v>0.71</v>
      </c>
      <c r="BS28" s="18">
        <v>1698</v>
      </c>
      <c r="BT28" s="17" t="s">
        <v>44</v>
      </c>
      <c r="BU28" s="18">
        <v>1698</v>
      </c>
      <c r="BV28" s="18" t="s">
        <v>2139</v>
      </c>
      <c r="BW28" s="18" t="s">
        <v>2140</v>
      </c>
      <c r="BX28" s="10">
        <v>45657</v>
      </c>
      <c r="BY28" s="11" t="s">
        <v>495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1698</v>
      </c>
      <c r="CL28" s="18" t="s">
        <v>2139</v>
      </c>
      <c r="CM28" s="18" t="s">
        <v>2140</v>
      </c>
      <c r="CN28" s="10">
        <v>45657</v>
      </c>
      <c r="CO28" s="11" t="s">
        <v>495</v>
      </c>
    </row>
    <row r="29" spans="1:93" s="19" customFormat="1" ht="15" customHeight="1" x14ac:dyDescent="0.25">
      <c r="A29" s="9">
        <f t="shared" si="1"/>
        <v>15</v>
      </c>
      <c r="B29" s="10">
        <v>45261</v>
      </c>
      <c r="C29" s="10">
        <v>45291</v>
      </c>
      <c r="D29" s="12" t="s">
        <v>277</v>
      </c>
      <c r="E29" s="11">
        <v>45301</v>
      </c>
      <c r="F29" s="12" t="s">
        <v>325</v>
      </c>
      <c r="G29" s="10">
        <v>44865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>
        <v>34673</v>
      </c>
      <c r="R29" s="23"/>
      <c r="S29" s="14">
        <v>1350.0429999999999</v>
      </c>
      <c r="T29" s="14">
        <v>1353.9649999999999</v>
      </c>
      <c r="U29" s="14">
        <v>1354.046</v>
      </c>
      <c r="V29" s="24"/>
      <c r="W29" s="24"/>
      <c r="X29" s="11"/>
      <c r="Y29" s="11" t="s">
        <v>2141</v>
      </c>
      <c r="Z29" s="11" t="s">
        <v>837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1286.682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507</v>
      </c>
      <c r="BP29" s="20">
        <v>1286.682</v>
      </c>
      <c r="BQ29" s="20">
        <v>1287.3979999999999</v>
      </c>
      <c r="BR29" s="20">
        <v>0.39800000000000002</v>
      </c>
      <c r="BS29" s="18">
        <v>1287</v>
      </c>
      <c r="BT29" s="17" t="s">
        <v>44</v>
      </c>
      <c r="BU29" s="18">
        <v>1287</v>
      </c>
      <c r="BV29" s="18" t="s">
        <v>2142</v>
      </c>
      <c r="BW29" s="18" t="s">
        <v>2143</v>
      </c>
      <c r="BX29" s="10">
        <v>45657</v>
      </c>
      <c r="BY29" s="11" t="s">
        <v>495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1287</v>
      </c>
      <c r="CL29" s="18" t="s">
        <v>2142</v>
      </c>
      <c r="CM29" s="18" t="s">
        <v>2143</v>
      </c>
      <c r="CN29" s="10">
        <v>45657</v>
      </c>
      <c r="CO29" s="11" t="s">
        <v>495</v>
      </c>
    </row>
    <row r="30" spans="1:93" s="19" customFormat="1" ht="15" customHeight="1" x14ac:dyDescent="0.25">
      <c r="A30" s="9">
        <f t="shared" si="1"/>
        <v>16</v>
      </c>
      <c r="B30" s="10">
        <v>45261</v>
      </c>
      <c r="C30" s="10">
        <v>45291</v>
      </c>
      <c r="D30" s="12" t="s">
        <v>278</v>
      </c>
      <c r="E30" s="11">
        <v>45302</v>
      </c>
      <c r="F30" s="12" t="s">
        <v>326</v>
      </c>
      <c r="G30" s="10">
        <v>44879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>
        <v>34669</v>
      </c>
      <c r="R30" s="23"/>
      <c r="S30" s="14">
        <v>1174</v>
      </c>
      <c r="T30" s="14">
        <v>1174</v>
      </c>
      <c r="U30" s="14">
        <v>1066.845</v>
      </c>
      <c r="V30" s="24"/>
      <c r="W30" s="24"/>
      <c r="X30" s="11"/>
      <c r="Y30" s="11" t="s">
        <v>2144</v>
      </c>
      <c r="Z30" s="11" t="s">
        <v>2145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>
        <v>1016.043</v>
      </c>
      <c r="BD30" s="14">
        <v>0</v>
      </c>
      <c r="BE30" s="20" t="s">
        <v>44</v>
      </c>
      <c r="BF30" s="20" t="s">
        <v>44</v>
      </c>
      <c r="BG30" s="20" t="s">
        <v>44</v>
      </c>
      <c r="BH30" s="20" t="s">
        <v>44</v>
      </c>
      <c r="BI30" s="20" t="s">
        <v>44</v>
      </c>
      <c r="BJ30" s="18">
        <v>0</v>
      </c>
      <c r="BK30" s="18" t="s">
        <v>44</v>
      </c>
      <c r="BL30" s="18" t="s">
        <v>44</v>
      </c>
      <c r="BM30" s="18" t="s">
        <v>44</v>
      </c>
      <c r="BN30" s="20" t="s">
        <v>44</v>
      </c>
      <c r="BO30" s="16" t="s">
        <v>192</v>
      </c>
      <c r="BP30" s="20">
        <v>1016.043</v>
      </c>
      <c r="BQ30" s="20">
        <v>1016.452</v>
      </c>
      <c r="BR30" s="20">
        <v>0.45200000000000001</v>
      </c>
      <c r="BS30" s="18">
        <v>1016</v>
      </c>
      <c r="BT30" s="17" t="s">
        <v>44</v>
      </c>
      <c r="BU30" s="18">
        <v>1016</v>
      </c>
      <c r="BV30" s="18" t="s">
        <v>2146</v>
      </c>
      <c r="BW30" s="18" t="s">
        <v>2147</v>
      </c>
      <c r="BX30" s="10">
        <v>45657</v>
      </c>
      <c r="BY30" s="11" t="s">
        <v>495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1016</v>
      </c>
      <c r="CL30" s="18" t="s">
        <v>2146</v>
      </c>
      <c r="CM30" s="18" t="s">
        <v>2147</v>
      </c>
      <c r="CN30" s="10">
        <v>45657</v>
      </c>
      <c r="CO30" s="11" t="s">
        <v>495</v>
      </c>
    </row>
    <row r="31" spans="1:93" s="19" customFormat="1" ht="15" customHeight="1" x14ac:dyDescent="0.25">
      <c r="A31" s="9">
        <f t="shared" si="1"/>
        <v>17</v>
      </c>
      <c r="B31" s="10">
        <v>45261</v>
      </c>
      <c r="C31" s="10">
        <v>45291</v>
      </c>
      <c r="D31" s="12" t="s">
        <v>279</v>
      </c>
      <c r="E31" s="11">
        <v>45299</v>
      </c>
      <c r="F31" s="12" t="s">
        <v>305</v>
      </c>
      <c r="G31" s="10">
        <v>44897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34845</v>
      </c>
      <c r="R31" s="23"/>
      <c r="S31" s="14">
        <v>1472.0930000000001</v>
      </c>
      <c r="T31" s="14">
        <v>1472.0930000000001</v>
      </c>
      <c r="U31" s="14">
        <v>1563.0060000000001</v>
      </c>
      <c r="V31" s="24"/>
      <c r="W31" s="24"/>
      <c r="X31" s="11"/>
      <c r="Y31" s="11" t="s">
        <v>2148</v>
      </c>
      <c r="Z31" s="11" t="s">
        <v>2149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1515.7059999999999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507</v>
      </c>
      <c r="BP31" s="20">
        <v>1515.7059999999999</v>
      </c>
      <c r="BQ31" s="20">
        <v>1516.223</v>
      </c>
      <c r="BR31" s="20">
        <v>0.223</v>
      </c>
      <c r="BS31" s="18">
        <v>1516</v>
      </c>
      <c r="BT31" s="17" t="s">
        <v>44</v>
      </c>
      <c r="BU31" s="18">
        <v>1516</v>
      </c>
      <c r="BV31" s="18" t="s">
        <v>2150</v>
      </c>
      <c r="BW31" s="18" t="s">
        <v>2151</v>
      </c>
      <c r="BX31" s="10">
        <v>45657</v>
      </c>
      <c r="BY31" s="11" t="s">
        <v>495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1516</v>
      </c>
      <c r="CL31" s="18" t="s">
        <v>2150</v>
      </c>
      <c r="CM31" s="18" t="s">
        <v>2151</v>
      </c>
      <c r="CN31" s="10">
        <v>45657</v>
      </c>
      <c r="CO31" s="11" t="s">
        <v>495</v>
      </c>
    </row>
    <row r="32" spans="1:93" s="19" customFormat="1" ht="15" customHeight="1" x14ac:dyDescent="0.25">
      <c r="A32" s="9">
        <f t="shared" si="1"/>
        <v>18</v>
      </c>
      <c r="B32" s="10">
        <v>45261</v>
      </c>
      <c r="C32" s="10">
        <v>45291</v>
      </c>
      <c r="D32" s="12" t="s">
        <v>280</v>
      </c>
      <c r="E32" s="11">
        <v>45301</v>
      </c>
      <c r="F32" s="12" t="s">
        <v>327</v>
      </c>
      <c r="G32" s="10">
        <v>44879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>
        <v>34702</v>
      </c>
      <c r="R32" s="23"/>
      <c r="S32" s="14">
        <v>101.137</v>
      </c>
      <c r="T32" s="14">
        <v>101.137</v>
      </c>
      <c r="U32" s="14">
        <v>101.85</v>
      </c>
      <c r="V32" s="24"/>
      <c r="W32" s="24"/>
      <c r="X32" s="11"/>
      <c r="Y32" s="11" t="s">
        <v>2152</v>
      </c>
      <c r="Z32" s="11" t="s">
        <v>2153</v>
      </c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>
        <v>100.34399999999999</v>
      </c>
      <c r="BD32" s="14">
        <v>0</v>
      </c>
      <c r="BE32" s="20" t="s">
        <v>44</v>
      </c>
      <c r="BF32" s="20" t="s">
        <v>44</v>
      </c>
      <c r="BG32" s="20" t="s">
        <v>44</v>
      </c>
      <c r="BH32" s="18" t="s">
        <v>44</v>
      </c>
      <c r="BI32" s="17" t="s">
        <v>44</v>
      </c>
      <c r="BJ32" s="18">
        <v>0</v>
      </c>
      <c r="BK32" s="18" t="s">
        <v>44</v>
      </c>
      <c r="BL32" s="18" t="s">
        <v>44</v>
      </c>
      <c r="BM32" s="11" t="s">
        <v>44</v>
      </c>
      <c r="BN32" s="11" t="s">
        <v>44</v>
      </c>
      <c r="BO32" s="16" t="s">
        <v>193</v>
      </c>
      <c r="BP32" s="20">
        <v>100.34399999999999</v>
      </c>
      <c r="BQ32" s="20">
        <v>101.279</v>
      </c>
      <c r="BR32" s="20">
        <v>0.27900000000000003</v>
      </c>
      <c r="BS32" s="18">
        <v>101</v>
      </c>
      <c r="BT32" s="17" t="s">
        <v>44</v>
      </c>
      <c r="BU32" s="18">
        <v>101</v>
      </c>
      <c r="BV32" s="18" t="s">
        <v>2154</v>
      </c>
      <c r="BW32" s="18" t="s">
        <v>2155</v>
      </c>
      <c r="BX32" s="10">
        <v>45657</v>
      </c>
      <c r="BY32" s="11" t="s">
        <v>495</v>
      </c>
      <c r="BZ32" s="11" t="s">
        <v>44</v>
      </c>
      <c r="CA32" s="11" t="s">
        <v>44</v>
      </c>
      <c r="CB32" s="11" t="s">
        <v>44</v>
      </c>
      <c r="CC32" s="11" t="s">
        <v>44</v>
      </c>
      <c r="CD32" s="11" t="s">
        <v>44</v>
      </c>
      <c r="CE32" s="11" t="s">
        <v>44</v>
      </c>
      <c r="CF32" s="23">
        <v>0</v>
      </c>
      <c r="CG32" s="11" t="s">
        <v>44</v>
      </c>
      <c r="CH32" s="11" t="s">
        <v>44</v>
      </c>
      <c r="CI32" s="11" t="s">
        <v>44</v>
      </c>
      <c r="CJ32" s="11" t="s">
        <v>44</v>
      </c>
      <c r="CK32" s="18">
        <v>101</v>
      </c>
      <c r="CL32" s="18" t="s">
        <v>2154</v>
      </c>
      <c r="CM32" s="18" t="s">
        <v>2155</v>
      </c>
      <c r="CN32" s="10">
        <v>45657</v>
      </c>
      <c r="CO32" s="11" t="s">
        <v>495</v>
      </c>
    </row>
    <row r="33" spans="1:93" s="19" customFormat="1" ht="15" customHeight="1" x14ac:dyDescent="0.25">
      <c r="A33" s="117">
        <f t="shared" si="1"/>
        <v>19</v>
      </c>
      <c r="B33" s="118"/>
      <c r="C33" s="118"/>
      <c r="D33" s="119" t="s">
        <v>281</v>
      </c>
      <c r="E33" s="120" t="s">
        <v>44</v>
      </c>
      <c r="F33" s="119" t="s">
        <v>329</v>
      </c>
      <c r="G33" s="118">
        <v>44879</v>
      </c>
      <c r="H33" s="119" t="s">
        <v>222</v>
      </c>
      <c r="I33" s="121">
        <v>204883234</v>
      </c>
      <c r="J33" s="119" t="s">
        <v>46</v>
      </c>
      <c r="K33" s="119" t="s">
        <v>178</v>
      </c>
      <c r="L33" s="119" t="s">
        <v>224</v>
      </c>
      <c r="M33" s="119" t="s">
        <v>46</v>
      </c>
      <c r="N33" s="119" t="s">
        <v>178</v>
      </c>
      <c r="O33" s="119" t="s">
        <v>65</v>
      </c>
      <c r="P33" s="122">
        <v>1.57</v>
      </c>
      <c r="Q33" s="123"/>
      <c r="R33" s="124"/>
      <c r="S33" s="122"/>
      <c r="T33" s="122"/>
      <c r="U33" s="122"/>
      <c r="V33" s="125"/>
      <c r="W33" s="125"/>
      <c r="X33" s="126"/>
      <c r="Y33" s="126"/>
      <c r="Z33" s="126"/>
      <c r="AA33" s="126">
        <v>40224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 t="s">
        <v>44</v>
      </c>
      <c r="BA33" s="126" t="s">
        <v>44</v>
      </c>
      <c r="BB33" s="126" t="s">
        <v>44</v>
      </c>
      <c r="BC33" s="122"/>
      <c r="BD33" s="122"/>
      <c r="BE33" s="127"/>
      <c r="BF33" s="127"/>
      <c r="BG33" s="127"/>
      <c r="BH33" s="128"/>
      <c r="BI33" s="129"/>
      <c r="BJ33" s="128">
        <v>0</v>
      </c>
      <c r="BK33" s="128"/>
      <c r="BL33" s="128"/>
      <c r="BM33" s="126"/>
      <c r="BN33" s="126"/>
      <c r="BO33" s="130" t="s">
        <v>507</v>
      </c>
      <c r="BP33" s="127"/>
      <c r="BQ33" s="127"/>
      <c r="BR33" s="127"/>
      <c r="BS33" s="128"/>
      <c r="BT33" s="129"/>
      <c r="BU33" s="128">
        <v>0</v>
      </c>
      <c r="BV33" s="128" t="s">
        <v>474</v>
      </c>
      <c r="BW33" s="128" t="s">
        <v>474</v>
      </c>
      <c r="BX33" s="118"/>
      <c r="BY33" s="126"/>
      <c r="BZ33" s="130"/>
      <c r="CA33" s="127"/>
      <c r="CB33" s="127"/>
      <c r="CC33" s="127"/>
      <c r="CD33" s="128"/>
      <c r="CE33" s="129"/>
      <c r="CF33" s="128">
        <v>0</v>
      </c>
      <c r="CG33" s="128"/>
      <c r="CH33" s="128"/>
      <c r="CI33" s="126"/>
      <c r="CJ33" s="126"/>
      <c r="CK33" s="128">
        <v>0</v>
      </c>
      <c r="CL33" s="128" t="s">
        <v>474</v>
      </c>
      <c r="CM33" s="128" t="s">
        <v>474</v>
      </c>
      <c r="CN33" s="118"/>
      <c r="CO33" s="126"/>
    </row>
    <row r="34" spans="1:93" s="19" customFormat="1" ht="15" customHeight="1" x14ac:dyDescent="0.25">
      <c r="A34" s="9">
        <f t="shared" si="1"/>
        <v>20</v>
      </c>
      <c r="B34" s="10">
        <v>45261</v>
      </c>
      <c r="C34" s="10">
        <v>45291</v>
      </c>
      <c r="D34" s="12" t="s">
        <v>282</v>
      </c>
      <c r="E34" s="11">
        <v>45302</v>
      </c>
      <c r="F34" s="12" t="s">
        <v>331</v>
      </c>
      <c r="G34" s="10">
        <v>44865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34838</v>
      </c>
      <c r="R34" s="23"/>
      <c r="S34" s="14">
        <v>4655.8999999999996</v>
      </c>
      <c r="T34" s="14">
        <v>5427.9780000000001</v>
      </c>
      <c r="U34" s="14">
        <v>4060</v>
      </c>
      <c r="V34" s="24"/>
      <c r="W34" s="24"/>
      <c r="X34" s="11"/>
      <c r="Y34" s="11" t="s">
        <v>2156</v>
      </c>
      <c r="Z34" s="11" t="s">
        <v>1856</v>
      </c>
      <c r="AA34" s="11">
        <v>38681</v>
      </c>
      <c r="AB34" s="11" t="s">
        <v>2157</v>
      </c>
      <c r="AC34" s="11" t="s">
        <v>2158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3817.2979999999998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507</v>
      </c>
      <c r="BP34" s="20">
        <v>3817.2979999999998</v>
      </c>
      <c r="BQ34" s="20">
        <v>3817.4810000000002</v>
      </c>
      <c r="BR34" s="20">
        <v>0.48099999999999998</v>
      </c>
      <c r="BS34" s="18">
        <v>3817</v>
      </c>
      <c r="BT34" s="17" t="s">
        <v>44</v>
      </c>
      <c r="BU34" s="18">
        <v>3817</v>
      </c>
      <c r="BV34" s="18" t="s">
        <v>2159</v>
      </c>
      <c r="BW34" s="18" t="s">
        <v>2160</v>
      </c>
      <c r="BX34" s="10">
        <v>45657</v>
      </c>
      <c r="BY34" s="11" t="s">
        <v>495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3817</v>
      </c>
      <c r="CL34" s="18" t="s">
        <v>2159</v>
      </c>
      <c r="CM34" s="18" t="s">
        <v>2160</v>
      </c>
      <c r="CN34" s="10">
        <v>45657</v>
      </c>
      <c r="CO34" s="11" t="s">
        <v>495</v>
      </c>
    </row>
    <row r="35" spans="1:93" s="19" customFormat="1" ht="15" customHeight="1" x14ac:dyDescent="0.25">
      <c r="A35" s="9">
        <f t="shared" si="1"/>
        <v>21</v>
      </c>
      <c r="B35" s="10">
        <v>45261</v>
      </c>
      <c r="C35" s="10">
        <v>45291</v>
      </c>
      <c r="D35" s="12" t="s">
        <v>283</v>
      </c>
      <c r="E35" s="11">
        <v>45302</v>
      </c>
      <c r="F35" s="12" t="s">
        <v>332</v>
      </c>
      <c r="G35" s="10">
        <v>44865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34845</v>
      </c>
      <c r="R35" s="23"/>
      <c r="S35" s="14">
        <v>1261</v>
      </c>
      <c r="T35" s="14">
        <v>6013.7150000000001</v>
      </c>
      <c r="U35" s="14">
        <v>1484.5</v>
      </c>
      <c r="V35" s="24"/>
      <c r="W35" s="24"/>
      <c r="X35" s="11"/>
      <c r="Y35" s="11" t="s">
        <v>2161</v>
      </c>
      <c r="Z35" s="11" t="s">
        <v>2162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1139.7829999999999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507</v>
      </c>
      <c r="BP35" s="20">
        <v>1139.7829999999999</v>
      </c>
      <c r="BQ35" s="20">
        <v>1140.454</v>
      </c>
      <c r="BR35" s="20">
        <v>0.45400000000000001</v>
      </c>
      <c r="BS35" s="18">
        <v>1140</v>
      </c>
      <c r="BT35" s="17" t="s">
        <v>44</v>
      </c>
      <c r="BU35" s="18">
        <v>1140</v>
      </c>
      <c r="BV35" s="18" t="s">
        <v>2163</v>
      </c>
      <c r="BW35" s="18" t="s">
        <v>2164</v>
      </c>
      <c r="BX35" s="10">
        <v>45657</v>
      </c>
      <c r="BY35" s="11" t="s">
        <v>495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1140</v>
      </c>
      <c r="CL35" s="18" t="s">
        <v>2163</v>
      </c>
      <c r="CM35" s="18" t="s">
        <v>2164</v>
      </c>
      <c r="CN35" s="10">
        <v>45657</v>
      </c>
      <c r="CO35" s="11" t="s">
        <v>495</v>
      </c>
    </row>
    <row r="36" spans="1:93" s="19" customFormat="1" ht="15" customHeight="1" x14ac:dyDescent="0.25">
      <c r="A36" s="9">
        <f t="shared" si="1"/>
        <v>22</v>
      </c>
      <c r="B36" s="10">
        <v>45261</v>
      </c>
      <c r="C36" s="10">
        <v>45291</v>
      </c>
      <c r="D36" s="12" t="s">
        <v>284</v>
      </c>
      <c r="E36" s="11">
        <v>45303</v>
      </c>
      <c r="F36" s="12" t="s">
        <v>333</v>
      </c>
      <c r="G36" s="10">
        <v>44879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34669</v>
      </c>
      <c r="R36" s="23"/>
      <c r="S36" s="14">
        <v>11397.374</v>
      </c>
      <c r="T36" s="14">
        <v>16138.732</v>
      </c>
      <c r="U36" s="14">
        <v>10042.124</v>
      </c>
      <c r="V36" s="24"/>
      <c r="W36" s="24"/>
      <c r="X36" s="11"/>
      <c r="Y36" s="11" t="s">
        <v>2165</v>
      </c>
      <c r="Z36" s="11" t="s">
        <v>2166</v>
      </c>
      <c r="AA36" s="11">
        <v>39198</v>
      </c>
      <c r="AB36" s="11" t="s">
        <v>2167</v>
      </c>
      <c r="AC36" s="11" t="s">
        <v>2168</v>
      </c>
      <c r="AD36" s="11">
        <v>39198</v>
      </c>
      <c r="AE36" s="11" t="s">
        <v>2169</v>
      </c>
      <c r="AF36" s="11" t="s">
        <v>2170</v>
      </c>
      <c r="AG36" s="11">
        <v>39198</v>
      </c>
      <c r="AH36" s="11" t="s">
        <v>2171</v>
      </c>
      <c r="AI36" s="11" t="s">
        <v>2172</v>
      </c>
      <c r="AJ36" s="11">
        <v>39198</v>
      </c>
      <c r="AK36" s="11" t="s">
        <v>2173</v>
      </c>
      <c r="AL36" s="11" t="s">
        <v>1999</v>
      </c>
      <c r="AM36" s="11">
        <v>39198</v>
      </c>
      <c r="AN36" s="11" t="s">
        <v>865</v>
      </c>
      <c r="AO36" s="11" t="s">
        <v>1209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9339.8179999999993</v>
      </c>
      <c r="BD36" s="14">
        <v>0</v>
      </c>
      <c r="BE36" s="14">
        <v>9339.8179999999993</v>
      </c>
      <c r="BF36" s="20">
        <v>9340.0239999999994</v>
      </c>
      <c r="BG36" s="20">
        <v>2.4E-2</v>
      </c>
      <c r="BH36" s="18">
        <v>9340</v>
      </c>
      <c r="BI36" s="17" t="s">
        <v>44</v>
      </c>
      <c r="BJ36" s="15">
        <v>9340</v>
      </c>
      <c r="BK36" s="12" t="s">
        <v>2174</v>
      </c>
      <c r="BL36" s="12" t="s">
        <v>2175</v>
      </c>
      <c r="BM36" s="10">
        <v>45657</v>
      </c>
      <c r="BN36" s="11" t="s">
        <v>495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9340</v>
      </c>
      <c r="CL36" s="12" t="s">
        <v>2174</v>
      </c>
      <c r="CM36" s="12" t="s">
        <v>2175</v>
      </c>
      <c r="CN36" s="10">
        <v>45657</v>
      </c>
      <c r="CO36" s="11" t="s">
        <v>495</v>
      </c>
    </row>
    <row r="37" spans="1:93" s="19" customFormat="1" ht="15" customHeight="1" x14ac:dyDescent="0.25">
      <c r="A37" s="9">
        <f t="shared" si="1"/>
        <v>23</v>
      </c>
      <c r="B37" s="10">
        <v>45261</v>
      </c>
      <c r="C37" s="10">
        <v>45291</v>
      </c>
      <c r="D37" s="12" t="s">
        <v>285</v>
      </c>
      <c r="E37" s="11">
        <v>45301</v>
      </c>
      <c r="F37" s="12" t="s">
        <v>334</v>
      </c>
      <c r="G37" s="10">
        <v>44865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34669</v>
      </c>
      <c r="R37" s="23"/>
      <c r="S37" s="14">
        <v>7482</v>
      </c>
      <c r="T37" s="14">
        <v>9738.9110000000001</v>
      </c>
      <c r="U37" s="14">
        <v>8047.1</v>
      </c>
      <c r="V37" s="24"/>
      <c r="W37" s="24"/>
      <c r="X37" s="11"/>
      <c r="Y37" s="11" t="s">
        <v>2176</v>
      </c>
      <c r="Z37" s="11" t="s">
        <v>2177</v>
      </c>
      <c r="AA37" s="11">
        <v>38471</v>
      </c>
      <c r="AB37" s="11" t="s">
        <v>1826</v>
      </c>
      <c r="AC37" s="11" t="s">
        <v>2178</v>
      </c>
      <c r="AD37" s="11">
        <v>38471</v>
      </c>
      <c r="AE37" s="11" t="s">
        <v>2179</v>
      </c>
      <c r="AF37" s="11" t="s">
        <v>2180</v>
      </c>
      <c r="AG37" s="11">
        <v>39925</v>
      </c>
      <c r="AH37" s="11" t="s">
        <v>2181</v>
      </c>
      <c r="AI37" s="11" t="s">
        <v>2182</v>
      </c>
      <c r="AJ37" s="11">
        <v>39925</v>
      </c>
      <c r="AK37" s="11" t="s">
        <v>2183</v>
      </c>
      <c r="AL37" s="11" t="s">
        <v>2184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7704.2269999999999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7704.2269999999999</v>
      </c>
      <c r="BQ37" s="20">
        <v>7704.5</v>
      </c>
      <c r="BR37" s="20">
        <v>0.5</v>
      </c>
      <c r="BS37" s="18">
        <v>7704</v>
      </c>
      <c r="BT37" s="17" t="s">
        <v>44</v>
      </c>
      <c r="BU37" s="18">
        <v>7704</v>
      </c>
      <c r="BV37" s="18" t="s">
        <v>2185</v>
      </c>
      <c r="BW37" s="18" t="s">
        <v>2186</v>
      </c>
      <c r="BX37" s="10">
        <v>45657</v>
      </c>
      <c r="BY37" s="11" t="s">
        <v>495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7704</v>
      </c>
      <c r="CL37" s="18" t="s">
        <v>2185</v>
      </c>
      <c r="CM37" s="18" t="s">
        <v>2186</v>
      </c>
      <c r="CN37" s="10">
        <v>45657</v>
      </c>
      <c r="CO37" s="11" t="s">
        <v>495</v>
      </c>
    </row>
    <row r="38" spans="1:93" s="19" customFormat="1" ht="15" customHeight="1" x14ac:dyDescent="0.25">
      <c r="A38" s="117">
        <f t="shared" si="1"/>
        <v>24</v>
      </c>
      <c r="B38" s="118"/>
      <c r="C38" s="118"/>
      <c r="D38" s="119" t="s">
        <v>286</v>
      </c>
      <c r="E38" s="120" t="s">
        <v>44</v>
      </c>
      <c r="F38" s="126" t="s">
        <v>335</v>
      </c>
      <c r="G38" s="126">
        <v>44879</v>
      </c>
      <c r="H38" s="119" t="s">
        <v>79</v>
      </c>
      <c r="I38" s="121">
        <v>202637962</v>
      </c>
      <c r="J38" s="119" t="s">
        <v>80</v>
      </c>
      <c r="K38" s="119" t="s">
        <v>81</v>
      </c>
      <c r="L38" s="119" t="s">
        <v>82</v>
      </c>
      <c r="M38" s="119" t="s">
        <v>80</v>
      </c>
      <c r="N38" s="119" t="s">
        <v>81</v>
      </c>
      <c r="O38" s="119" t="s">
        <v>54</v>
      </c>
      <c r="P38" s="122">
        <v>15.584</v>
      </c>
      <c r="Q38" s="123"/>
      <c r="R38" s="124"/>
      <c r="S38" s="122"/>
      <c r="T38" s="122"/>
      <c r="U38" s="122"/>
      <c r="V38" s="125"/>
      <c r="W38" s="125"/>
      <c r="X38" s="126"/>
      <c r="Y38" s="126"/>
      <c r="Z38" s="126"/>
      <c r="AA38" s="126">
        <v>39505</v>
      </c>
      <c r="AB38" s="126"/>
      <c r="AC38" s="126"/>
      <c r="AD38" s="126">
        <v>39505</v>
      </c>
      <c r="AE38" s="126"/>
      <c r="AF38" s="126"/>
      <c r="AG38" s="126">
        <v>39505</v>
      </c>
      <c r="AH38" s="126"/>
      <c r="AI38" s="126"/>
      <c r="AJ38" s="126">
        <v>39505</v>
      </c>
      <c r="AK38" s="126"/>
      <c r="AL38" s="126"/>
      <c r="AM38" s="126">
        <v>39573</v>
      </c>
      <c r="AN38" s="126"/>
      <c r="AO38" s="126"/>
      <c r="AP38" s="126">
        <v>39573</v>
      </c>
      <c r="AQ38" s="126"/>
      <c r="AR38" s="126"/>
      <c r="AS38" s="126">
        <v>39573</v>
      </c>
      <c r="AT38" s="126"/>
      <c r="AU38" s="126"/>
      <c r="AV38" s="126">
        <v>39573</v>
      </c>
      <c r="AW38" s="126"/>
      <c r="AX38" s="126"/>
      <c r="AY38" s="126"/>
      <c r="AZ38" s="126" t="s">
        <v>44</v>
      </c>
      <c r="BA38" s="126" t="s">
        <v>44</v>
      </c>
      <c r="BB38" s="126" t="s">
        <v>44</v>
      </c>
      <c r="BC38" s="122"/>
      <c r="BD38" s="122"/>
      <c r="BE38" s="127"/>
      <c r="BF38" s="127"/>
      <c r="BG38" s="127"/>
      <c r="BH38" s="128"/>
      <c r="BI38" s="129"/>
      <c r="BJ38" s="128">
        <v>0</v>
      </c>
      <c r="BK38" s="119" t="s">
        <v>475</v>
      </c>
      <c r="BL38" s="119" t="s">
        <v>475</v>
      </c>
      <c r="BM38" s="118"/>
      <c r="BN38" s="126"/>
      <c r="BO38" s="128" t="s">
        <v>44</v>
      </c>
      <c r="BP38" s="127" t="s">
        <v>44</v>
      </c>
      <c r="BQ38" s="127" t="s">
        <v>44</v>
      </c>
      <c r="BR38" s="127" t="s">
        <v>44</v>
      </c>
      <c r="BS38" s="128" t="s">
        <v>44</v>
      </c>
      <c r="BT38" s="129" t="s">
        <v>44</v>
      </c>
      <c r="BU38" s="124">
        <v>0</v>
      </c>
      <c r="BV38" s="119" t="s">
        <v>44</v>
      </c>
      <c r="BW38" s="119" t="s">
        <v>44</v>
      </c>
      <c r="BX38" s="126" t="s">
        <v>44</v>
      </c>
      <c r="BY38" s="126" t="s">
        <v>44</v>
      </c>
      <c r="BZ38" s="126" t="s">
        <v>44</v>
      </c>
      <c r="CA38" s="126" t="s">
        <v>44</v>
      </c>
      <c r="CB38" s="126" t="s">
        <v>44</v>
      </c>
      <c r="CC38" s="126" t="s">
        <v>44</v>
      </c>
      <c r="CD38" s="126" t="s">
        <v>44</v>
      </c>
      <c r="CE38" s="126" t="s">
        <v>44</v>
      </c>
      <c r="CF38" s="124">
        <v>0</v>
      </c>
      <c r="CG38" s="126" t="s">
        <v>44</v>
      </c>
      <c r="CH38" s="126" t="s">
        <v>44</v>
      </c>
      <c r="CI38" s="126" t="s">
        <v>44</v>
      </c>
      <c r="CJ38" s="126" t="s">
        <v>44</v>
      </c>
      <c r="CK38" s="123">
        <v>0</v>
      </c>
      <c r="CL38" s="119" t="s">
        <v>475</v>
      </c>
      <c r="CM38" s="119" t="s">
        <v>475</v>
      </c>
      <c r="CN38" s="118"/>
      <c r="CO38" s="126"/>
    </row>
    <row r="39" spans="1:93" s="19" customFormat="1" ht="15" customHeight="1" x14ac:dyDescent="0.25">
      <c r="A39" s="87">
        <f t="shared" si="1"/>
        <v>25</v>
      </c>
      <c r="B39" s="10">
        <v>45261</v>
      </c>
      <c r="C39" s="10">
        <v>45291</v>
      </c>
      <c r="D39" s="12" t="s">
        <v>287</v>
      </c>
      <c r="E39" s="11">
        <v>45302</v>
      </c>
      <c r="F39" s="12" t="s">
        <v>337</v>
      </c>
      <c r="G39" s="10">
        <v>44879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23">
        <v>34669</v>
      </c>
      <c r="R39" s="23"/>
      <c r="S39" s="20">
        <v>2453.6</v>
      </c>
      <c r="T39" s="20">
        <v>2453.6</v>
      </c>
      <c r="U39" s="20">
        <v>2455.4</v>
      </c>
      <c r="V39" s="24"/>
      <c r="W39" s="24"/>
      <c r="X39" s="11"/>
      <c r="Y39" s="11" t="s">
        <v>2187</v>
      </c>
      <c r="Z39" s="11" t="s">
        <v>2188</v>
      </c>
      <c r="AA39" s="11">
        <v>41153</v>
      </c>
      <c r="AB39" s="11" t="s">
        <v>2189</v>
      </c>
      <c r="AC39" s="11" t="s">
        <v>2190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2177.3110000000001</v>
      </c>
      <c r="BD39" s="20">
        <v>0</v>
      </c>
      <c r="BE39" s="20">
        <v>2177.3110000000001</v>
      </c>
      <c r="BF39" s="20">
        <v>2178.04</v>
      </c>
      <c r="BG39" s="20">
        <v>0.04</v>
      </c>
      <c r="BH39" s="18">
        <v>2178</v>
      </c>
      <c r="BI39" s="17" t="s">
        <v>44</v>
      </c>
      <c r="BJ39" s="18">
        <v>2178</v>
      </c>
      <c r="BK39" s="12" t="s">
        <v>2191</v>
      </c>
      <c r="BL39" s="12" t="s">
        <v>2192</v>
      </c>
      <c r="BM39" s="10">
        <v>45657</v>
      </c>
      <c r="BN39" s="11" t="s">
        <v>495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2178</v>
      </c>
      <c r="CL39" s="12" t="s">
        <v>2191</v>
      </c>
      <c r="CM39" s="12" t="s">
        <v>2192</v>
      </c>
      <c r="CN39" s="10">
        <v>45657</v>
      </c>
      <c r="CO39" s="11" t="s">
        <v>495</v>
      </c>
    </row>
    <row r="40" spans="1:93" s="19" customFormat="1" ht="15" customHeight="1" x14ac:dyDescent="0.25">
      <c r="A40" s="117">
        <f t="shared" si="1"/>
        <v>26</v>
      </c>
      <c r="B40" s="118"/>
      <c r="C40" s="118"/>
      <c r="D40" s="119" t="s">
        <v>288</v>
      </c>
      <c r="E40" s="120" t="s">
        <v>44</v>
      </c>
      <c r="F40" s="119" t="s">
        <v>338</v>
      </c>
      <c r="G40" s="118">
        <v>44879</v>
      </c>
      <c r="H40" s="119" t="s">
        <v>179</v>
      </c>
      <c r="I40" s="121">
        <v>107009273</v>
      </c>
      <c r="J40" s="119" t="s">
        <v>180</v>
      </c>
      <c r="K40" s="119" t="s">
        <v>181</v>
      </c>
      <c r="L40" s="119" t="s">
        <v>182</v>
      </c>
      <c r="M40" s="119" t="s">
        <v>180</v>
      </c>
      <c r="N40" s="119" t="s">
        <v>181</v>
      </c>
      <c r="O40" s="119" t="s">
        <v>54</v>
      </c>
      <c r="P40" s="122">
        <v>6</v>
      </c>
      <c r="Q40" s="123"/>
      <c r="R40" s="124"/>
      <c r="S40" s="122"/>
      <c r="T40" s="122"/>
      <c r="U40" s="122"/>
      <c r="V40" s="125"/>
      <c r="W40" s="125"/>
      <c r="X40" s="126"/>
      <c r="Y40" s="126"/>
      <c r="Z40" s="126"/>
      <c r="AA40" s="126"/>
      <c r="AB40" s="126"/>
      <c r="AC40" s="126"/>
      <c r="AD40" s="126"/>
      <c r="AE40" s="126"/>
      <c r="AF40" s="126"/>
      <c r="AG40" s="126">
        <v>28522</v>
      </c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 t="s">
        <v>44</v>
      </c>
      <c r="BA40" s="126" t="s">
        <v>44</v>
      </c>
      <c r="BB40" s="126" t="s">
        <v>44</v>
      </c>
      <c r="BC40" s="122"/>
      <c r="BD40" s="122"/>
      <c r="BE40" s="127"/>
      <c r="BF40" s="127"/>
      <c r="BG40" s="127"/>
      <c r="BH40" s="128"/>
      <c r="BI40" s="129"/>
      <c r="BJ40" s="128">
        <v>0</v>
      </c>
      <c r="BK40" s="128"/>
      <c r="BL40" s="128"/>
      <c r="BM40" s="126"/>
      <c r="BN40" s="126"/>
      <c r="BO40" s="130" t="s">
        <v>192</v>
      </c>
      <c r="BP40" s="127"/>
      <c r="BQ40" s="127"/>
      <c r="BR40" s="127"/>
      <c r="BS40" s="128"/>
      <c r="BT40" s="129"/>
      <c r="BU40" s="128">
        <v>0</v>
      </c>
      <c r="BV40" s="128" t="s">
        <v>2193</v>
      </c>
      <c r="BW40" s="128" t="s">
        <v>2194</v>
      </c>
      <c r="BX40" s="118"/>
      <c r="BY40" s="126"/>
      <c r="BZ40" s="130"/>
      <c r="CA40" s="127"/>
      <c r="CB40" s="127"/>
      <c r="CC40" s="127"/>
      <c r="CD40" s="128"/>
      <c r="CE40" s="129"/>
      <c r="CF40" s="128">
        <v>0</v>
      </c>
      <c r="CG40" s="128"/>
      <c r="CH40" s="128"/>
      <c r="CI40" s="126"/>
      <c r="CJ40" s="126"/>
      <c r="CK40" s="128">
        <v>0</v>
      </c>
      <c r="CL40" s="128" t="s">
        <v>476</v>
      </c>
      <c r="CM40" s="128" t="s">
        <v>476</v>
      </c>
      <c r="CN40" s="118"/>
      <c r="CO40" s="126"/>
    </row>
    <row r="41" spans="1:93" s="19" customFormat="1" ht="15" customHeight="1" x14ac:dyDescent="0.25">
      <c r="A41" s="9">
        <f>A40+1</f>
        <v>27</v>
      </c>
      <c r="B41" s="10">
        <v>45261</v>
      </c>
      <c r="C41" s="10">
        <v>45291</v>
      </c>
      <c r="D41" s="12" t="s">
        <v>289</v>
      </c>
      <c r="E41" s="11">
        <v>45301</v>
      </c>
      <c r="F41" s="12" t="s">
        <v>339</v>
      </c>
      <c r="G41" s="10">
        <v>44868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125.91</v>
      </c>
      <c r="Q41" s="15">
        <v>34672</v>
      </c>
      <c r="R41" s="23">
        <v>9632</v>
      </c>
      <c r="S41" s="14">
        <v>80829.100000000006</v>
      </c>
      <c r="T41" s="14">
        <v>60856.864000000001</v>
      </c>
      <c r="U41" s="14">
        <v>33074.701999999997</v>
      </c>
      <c r="V41" s="24"/>
      <c r="W41" s="24"/>
      <c r="X41" s="11"/>
      <c r="Y41" s="11" t="s">
        <v>2195</v>
      </c>
      <c r="Z41" s="11" t="s">
        <v>2196</v>
      </c>
      <c r="AA41" s="11">
        <v>45141</v>
      </c>
      <c r="AB41" s="11" t="s">
        <v>2197</v>
      </c>
      <c r="AC41" s="11" t="s">
        <v>2198</v>
      </c>
      <c r="AD41" s="11">
        <v>45141</v>
      </c>
      <c r="AE41" s="11" t="s">
        <v>2199</v>
      </c>
      <c r="AF41" s="11" t="s">
        <v>2200</v>
      </c>
      <c r="AG41" s="11">
        <v>45141</v>
      </c>
      <c r="AH41" s="11" t="s">
        <v>2201</v>
      </c>
      <c r="AI41" s="11" t="s">
        <v>2202</v>
      </c>
      <c r="AJ41" s="11">
        <v>34144</v>
      </c>
      <c r="AK41" s="11" t="s">
        <v>2203</v>
      </c>
      <c r="AL41" s="11" t="s">
        <v>1520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27374.702000000001</v>
      </c>
      <c r="BD41" s="14">
        <v>0</v>
      </c>
      <c r="BE41" s="20">
        <v>23231.87</v>
      </c>
      <c r="BF41" s="20">
        <v>23232.845000000001</v>
      </c>
      <c r="BG41" s="20">
        <v>0.84499999999999997</v>
      </c>
      <c r="BH41" s="18">
        <v>23232</v>
      </c>
      <c r="BI41" s="17" t="s">
        <v>44</v>
      </c>
      <c r="BJ41" s="15">
        <v>23232</v>
      </c>
      <c r="BK41" s="12" t="s">
        <v>2204</v>
      </c>
      <c r="BL41" s="12" t="s">
        <v>2205</v>
      </c>
      <c r="BM41" s="10">
        <v>45657</v>
      </c>
      <c r="BN41" s="11" t="s">
        <v>495</v>
      </c>
      <c r="BO41" s="16" t="s">
        <v>507</v>
      </c>
      <c r="BP41" s="20">
        <v>4141.2820000000002</v>
      </c>
      <c r="BQ41" s="20">
        <v>4141.8230000000003</v>
      </c>
      <c r="BR41" s="20">
        <v>0.82299999999999995</v>
      </c>
      <c r="BS41" s="18">
        <v>4141</v>
      </c>
      <c r="BT41" s="17" t="s">
        <v>44</v>
      </c>
      <c r="BU41" s="15">
        <v>4141</v>
      </c>
      <c r="BV41" s="12" t="s">
        <v>2206</v>
      </c>
      <c r="BW41" s="12" t="s">
        <v>2207</v>
      </c>
      <c r="BX41" s="10">
        <v>45657</v>
      </c>
      <c r="BY41" s="11" t="s">
        <v>495</v>
      </c>
      <c r="BZ41" s="22" t="s">
        <v>195</v>
      </c>
      <c r="CA41" s="20">
        <v>1.345</v>
      </c>
      <c r="CB41" s="20">
        <v>2.3140000000000001</v>
      </c>
      <c r="CC41" s="20">
        <v>0.314</v>
      </c>
      <c r="CD41" s="18">
        <v>2</v>
      </c>
      <c r="CE41" s="17" t="s">
        <v>44</v>
      </c>
      <c r="CF41" s="23">
        <v>2</v>
      </c>
      <c r="CG41" s="12" t="s">
        <v>2208</v>
      </c>
      <c r="CH41" s="12" t="s">
        <v>2209</v>
      </c>
      <c r="CI41" s="10">
        <v>45657</v>
      </c>
      <c r="CJ41" s="11" t="s">
        <v>495</v>
      </c>
      <c r="CK41" s="15">
        <v>27375</v>
      </c>
      <c r="CL41" s="12" t="s">
        <v>2204</v>
      </c>
      <c r="CM41" s="12" t="s">
        <v>2209</v>
      </c>
      <c r="CN41" s="10">
        <v>45657</v>
      </c>
      <c r="CO41" s="11" t="s">
        <v>495</v>
      </c>
    </row>
    <row r="42" spans="1:93" s="19" customFormat="1" ht="15" customHeight="1" x14ac:dyDescent="0.25">
      <c r="A42" s="9">
        <f t="shared" si="1"/>
        <v>28</v>
      </c>
      <c r="B42" s="10">
        <v>45261</v>
      </c>
      <c r="C42" s="10">
        <v>45291</v>
      </c>
      <c r="D42" s="12" t="s">
        <v>290</v>
      </c>
      <c r="E42" s="11">
        <v>45301</v>
      </c>
      <c r="F42" s="12" t="s">
        <v>340</v>
      </c>
      <c r="G42" s="10">
        <v>44879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34669</v>
      </c>
      <c r="R42" s="23"/>
      <c r="S42" s="14">
        <v>59814</v>
      </c>
      <c r="T42" s="14">
        <v>48926</v>
      </c>
      <c r="U42" s="14">
        <v>39886</v>
      </c>
      <c r="V42" s="24">
        <v>15.75</v>
      </c>
      <c r="W42" s="24">
        <v>83.45</v>
      </c>
      <c r="X42" s="11">
        <v>39505</v>
      </c>
      <c r="Y42" s="11" t="s">
        <v>2210</v>
      </c>
      <c r="Z42" s="11" t="s">
        <v>1355</v>
      </c>
      <c r="AA42" s="11">
        <v>45245</v>
      </c>
      <c r="AB42" s="11" t="s">
        <v>2211</v>
      </c>
      <c r="AC42" s="11" t="s">
        <v>2212</v>
      </c>
      <c r="AD42" s="11">
        <v>45245</v>
      </c>
      <c r="AE42" s="11" t="s">
        <v>555</v>
      </c>
      <c r="AF42" s="11" t="s">
        <v>1053</v>
      </c>
      <c r="AG42" s="11">
        <v>45245</v>
      </c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36193.053999999996</v>
      </c>
      <c r="BD42" s="14">
        <v>0</v>
      </c>
      <c r="BE42" s="20">
        <v>28512.325000000001</v>
      </c>
      <c r="BF42" s="20">
        <v>28512.75</v>
      </c>
      <c r="BG42" s="20">
        <v>0.752</v>
      </c>
      <c r="BH42" s="18">
        <v>28512</v>
      </c>
      <c r="BI42" s="17" t="s">
        <v>44</v>
      </c>
      <c r="BJ42" s="15">
        <v>28512</v>
      </c>
      <c r="BK42" s="12" t="s">
        <v>2213</v>
      </c>
      <c r="BL42" s="12" t="s">
        <v>2214</v>
      </c>
      <c r="BM42" s="10">
        <v>45657</v>
      </c>
      <c r="BN42" s="11" t="s">
        <v>495</v>
      </c>
      <c r="BO42" s="16" t="s">
        <v>507</v>
      </c>
      <c r="BP42" s="20">
        <v>7680.7290000000003</v>
      </c>
      <c r="BQ42" s="20">
        <v>7681.4139999999998</v>
      </c>
      <c r="BR42" s="20">
        <v>0.41399999999999998</v>
      </c>
      <c r="BS42" s="18">
        <v>7681</v>
      </c>
      <c r="BT42" s="17" t="s">
        <v>44</v>
      </c>
      <c r="BU42" s="15">
        <v>7681</v>
      </c>
      <c r="BV42" s="12" t="s">
        <v>2215</v>
      </c>
      <c r="BW42" s="12" t="s">
        <v>2216</v>
      </c>
      <c r="BX42" s="10">
        <v>45657</v>
      </c>
      <c r="BY42" s="11" t="s">
        <v>495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36193</v>
      </c>
      <c r="CL42" s="12" t="s">
        <v>2213</v>
      </c>
      <c r="CM42" s="12" t="s">
        <v>2216</v>
      </c>
      <c r="CN42" s="10">
        <v>45657</v>
      </c>
      <c r="CO42" s="11" t="s">
        <v>495</v>
      </c>
    </row>
    <row r="43" spans="1:93" s="19" customFormat="1" ht="15" customHeight="1" x14ac:dyDescent="0.25">
      <c r="A43" s="9">
        <f t="shared" si="1"/>
        <v>29</v>
      </c>
      <c r="B43" s="10">
        <v>45261</v>
      </c>
      <c r="C43" s="10">
        <v>45291</v>
      </c>
      <c r="D43" s="12" t="s">
        <v>291</v>
      </c>
      <c r="E43" s="11">
        <v>45301</v>
      </c>
      <c r="F43" s="12" t="s">
        <v>341</v>
      </c>
      <c r="G43" s="10">
        <v>44879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>
        <v>34671</v>
      </c>
      <c r="R43" s="23"/>
      <c r="S43" s="14">
        <v>133417.00399999999</v>
      </c>
      <c r="T43" s="14">
        <v>132566.73699999999</v>
      </c>
      <c r="U43" s="14">
        <v>43762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2217</v>
      </c>
      <c r="AU43" s="11" t="s">
        <v>2062</v>
      </c>
      <c r="AV43" s="11">
        <v>42360</v>
      </c>
      <c r="AW43" s="11" t="s">
        <v>2218</v>
      </c>
      <c r="AX43" s="11" t="s">
        <v>2219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36545.379999999997</v>
      </c>
      <c r="BD43" s="14">
        <v>0</v>
      </c>
      <c r="BE43" s="20">
        <v>36507.264999999999</v>
      </c>
      <c r="BF43" s="20">
        <v>36507.658000000003</v>
      </c>
      <c r="BG43" s="20">
        <v>0.65800000000000003</v>
      </c>
      <c r="BH43" s="18">
        <v>36507</v>
      </c>
      <c r="BI43" s="17" t="s">
        <v>44</v>
      </c>
      <c r="BJ43" s="18">
        <v>36507</v>
      </c>
      <c r="BK43" s="12" t="s">
        <v>2220</v>
      </c>
      <c r="BL43" s="12" t="s">
        <v>2221</v>
      </c>
      <c r="BM43" s="10">
        <v>45657</v>
      </c>
      <c r="BN43" s="11" t="s">
        <v>495</v>
      </c>
      <c r="BO43" s="16" t="s">
        <v>507</v>
      </c>
      <c r="BP43" s="20">
        <v>38.115000000000002</v>
      </c>
      <c r="BQ43" s="20">
        <v>38.116999999999997</v>
      </c>
      <c r="BR43" s="20">
        <v>0.11700000000000001</v>
      </c>
      <c r="BS43" s="18">
        <v>38</v>
      </c>
      <c r="BT43" s="17" t="s">
        <v>44</v>
      </c>
      <c r="BU43" s="18">
        <v>38</v>
      </c>
      <c r="BV43" s="12" t="s">
        <v>2221</v>
      </c>
      <c r="BW43" s="12" t="s">
        <v>2222</v>
      </c>
      <c r="BX43" s="10">
        <v>45657</v>
      </c>
      <c r="BY43" s="11" t="s">
        <v>495</v>
      </c>
      <c r="BZ43" s="12" t="s">
        <v>292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1" t="s">
        <v>44</v>
      </c>
      <c r="CF43" s="23">
        <v>0</v>
      </c>
      <c r="CG43" s="12" t="s">
        <v>477</v>
      </c>
      <c r="CH43" s="12" t="s">
        <v>477</v>
      </c>
      <c r="CI43" s="11" t="s">
        <v>44</v>
      </c>
      <c r="CJ43" s="11" t="s">
        <v>44</v>
      </c>
      <c r="CK43" s="18">
        <v>36545</v>
      </c>
      <c r="CL43" s="12" t="s">
        <v>2220</v>
      </c>
      <c r="CM43" s="12" t="s">
        <v>2222</v>
      </c>
      <c r="CN43" s="10">
        <v>45657</v>
      </c>
      <c r="CO43" s="11" t="s">
        <v>495</v>
      </c>
    </row>
    <row r="44" spans="1:93" s="19" customFormat="1" ht="15" customHeight="1" x14ac:dyDescent="0.25">
      <c r="A44" s="9">
        <f t="shared" si="1"/>
        <v>30</v>
      </c>
      <c r="B44" s="10">
        <v>45261</v>
      </c>
      <c r="C44" s="10">
        <v>45291</v>
      </c>
      <c r="D44" s="12" t="s">
        <v>293</v>
      </c>
      <c r="E44" s="11">
        <v>45301</v>
      </c>
      <c r="F44" s="12" t="s">
        <v>342</v>
      </c>
      <c r="G44" s="10">
        <v>44879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34669</v>
      </c>
      <c r="R44" s="23"/>
      <c r="S44" s="14">
        <v>205527.617</v>
      </c>
      <c r="T44" s="14">
        <v>219565.003</v>
      </c>
      <c r="U44" s="14">
        <v>79890.937999999995</v>
      </c>
      <c r="V44" s="24"/>
      <c r="W44" s="24"/>
      <c r="X44" s="11"/>
      <c r="Y44" s="11" t="s">
        <v>2223</v>
      </c>
      <c r="Z44" s="11" t="s">
        <v>2224</v>
      </c>
      <c r="AA44" s="11">
        <v>23511</v>
      </c>
      <c r="AB44" s="11" t="s">
        <v>2225</v>
      </c>
      <c r="AC44" s="11" t="s">
        <v>2226</v>
      </c>
      <c r="AD44" s="11">
        <v>23544</v>
      </c>
      <c r="AE44" s="11" t="s">
        <v>2227</v>
      </c>
      <c r="AF44" s="11" t="s">
        <v>2228</v>
      </c>
      <c r="AG44" s="11">
        <v>44747</v>
      </c>
      <c r="AH44" s="11" t="s">
        <v>2229</v>
      </c>
      <c r="AI44" s="11" t="s">
        <v>2230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628</v>
      </c>
      <c r="BA44" s="23">
        <v>6845405</v>
      </c>
      <c r="BB44" s="11">
        <v>44844</v>
      </c>
      <c r="BC44" s="14">
        <v>60315.19</v>
      </c>
      <c r="BD44" s="14">
        <v>0</v>
      </c>
      <c r="BE44" s="14">
        <v>56551.199000000001</v>
      </c>
      <c r="BF44" s="20">
        <v>56551.989000000001</v>
      </c>
      <c r="BG44" s="20">
        <v>0.98899999999999999</v>
      </c>
      <c r="BH44" s="18">
        <v>56551</v>
      </c>
      <c r="BI44" s="17" t="s">
        <v>44</v>
      </c>
      <c r="BJ44" s="15">
        <v>56551</v>
      </c>
      <c r="BK44" s="12" t="s">
        <v>2231</v>
      </c>
      <c r="BL44" s="12" t="s">
        <v>2232</v>
      </c>
      <c r="BM44" s="10">
        <v>45657</v>
      </c>
      <c r="BN44" s="11" t="s">
        <v>495</v>
      </c>
      <c r="BO44" s="16" t="s">
        <v>507</v>
      </c>
      <c r="BP44" s="14">
        <v>1737.41</v>
      </c>
      <c r="BQ44" s="20">
        <v>1737.942</v>
      </c>
      <c r="BR44" s="20">
        <v>0.94199999999999995</v>
      </c>
      <c r="BS44" s="18">
        <v>1737</v>
      </c>
      <c r="BT44" s="17" t="s">
        <v>44</v>
      </c>
      <c r="BU44" s="18">
        <v>1737</v>
      </c>
      <c r="BV44" s="12" t="s">
        <v>2233</v>
      </c>
      <c r="BW44" s="12" t="s">
        <v>2234</v>
      </c>
      <c r="BX44" s="10">
        <v>45657</v>
      </c>
      <c r="BY44" s="11" t="s">
        <v>495</v>
      </c>
      <c r="BZ44" s="12" t="s">
        <v>294</v>
      </c>
      <c r="CA44" s="20">
        <v>2026.5820000000001</v>
      </c>
      <c r="CB44" s="20">
        <v>2026.701</v>
      </c>
      <c r="CC44" s="20">
        <v>0.70099999999999996</v>
      </c>
      <c r="CD44" s="18">
        <v>2026</v>
      </c>
      <c r="CE44" s="17" t="s">
        <v>44</v>
      </c>
      <c r="CF44" s="23">
        <v>2026</v>
      </c>
      <c r="CG44" s="12" t="s">
        <v>2235</v>
      </c>
      <c r="CH44" s="12" t="s">
        <v>2236</v>
      </c>
      <c r="CI44" s="10">
        <v>45657</v>
      </c>
      <c r="CJ44" s="11" t="s">
        <v>495</v>
      </c>
      <c r="CK44" s="18">
        <v>60314</v>
      </c>
      <c r="CL44" s="12" t="s">
        <v>2231</v>
      </c>
      <c r="CM44" s="12" t="s">
        <v>2236</v>
      </c>
      <c r="CN44" s="10">
        <v>45657</v>
      </c>
      <c r="CO44" s="11" t="s">
        <v>495</v>
      </c>
    </row>
    <row r="45" spans="1:93" s="19" customFormat="1" ht="15" customHeight="1" x14ac:dyDescent="0.25">
      <c r="A45" s="9">
        <f t="shared" si="1"/>
        <v>31</v>
      </c>
      <c r="B45" s="10">
        <v>45261</v>
      </c>
      <c r="C45" s="10">
        <v>45291</v>
      </c>
      <c r="D45" s="12" t="s">
        <v>295</v>
      </c>
      <c r="E45" s="11">
        <v>45301</v>
      </c>
      <c r="F45" s="12" t="s">
        <v>343</v>
      </c>
      <c r="G45" s="10">
        <v>44879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34669</v>
      </c>
      <c r="R45" s="23"/>
      <c r="S45" s="14">
        <v>38267.26</v>
      </c>
      <c r="T45" s="14">
        <v>37363.468000000001</v>
      </c>
      <c r="U45" s="14">
        <v>35661.35</v>
      </c>
      <c r="V45" s="24">
        <v>28.12</v>
      </c>
      <c r="W45" s="24">
        <v>89.89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34599.703999999998</v>
      </c>
      <c r="BD45" s="14">
        <v>0</v>
      </c>
      <c r="BE45" s="20">
        <v>34599.703999999998</v>
      </c>
      <c r="BF45" s="20">
        <v>34599.955000000002</v>
      </c>
      <c r="BG45" s="20">
        <v>0.95499999999999996</v>
      </c>
      <c r="BH45" s="18">
        <v>34599</v>
      </c>
      <c r="BI45" s="17" t="s">
        <v>44</v>
      </c>
      <c r="BJ45" s="15">
        <v>34599</v>
      </c>
      <c r="BK45" s="12" t="s">
        <v>2237</v>
      </c>
      <c r="BL45" s="12" t="s">
        <v>2238</v>
      </c>
      <c r="BM45" s="10">
        <v>45657</v>
      </c>
      <c r="BN45" s="11" t="s">
        <v>495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8">
        <v>34599</v>
      </c>
      <c r="CL45" s="12" t="s">
        <v>2237</v>
      </c>
      <c r="CM45" s="12" t="s">
        <v>2239</v>
      </c>
      <c r="CN45" s="10">
        <v>45657</v>
      </c>
      <c r="CO45" s="11" t="s">
        <v>495</v>
      </c>
    </row>
    <row r="46" spans="1:93" s="19" customFormat="1" ht="15" customHeight="1" x14ac:dyDescent="0.25">
      <c r="A46" s="9">
        <f t="shared" si="1"/>
        <v>32</v>
      </c>
      <c r="B46" s="10">
        <v>45261</v>
      </c>
      <c r="C46" s="10">
        <v>45291</v>
      </c>
      <c r="D46" s="12" t="s">
        <v>296</v>
      </c>
      <c r="E46" s="11">
        <v>45301</v>
      </c>
      <c r="F46" s="12" t="s">
        <v>344</v>
      </c>
      <c r="G46" s="10">
        <v>44879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11212</v>
      </c>
      <c r="S46" s="14">
        <v>80454</v>
      </c>
      <c r="T46" s="14">
        <v>79722.304999999993</v>
      </c>
      <c r="U46" s="14">
        <v>27287.833999999999</v>
      </c>
      <c r="V46" s="24"/>
      <c r="W46" s="24"/>
      <c r="X46" s="11"/>
      <c r="Y46" s="11" t="s">
        <v>2240</v>
      </c>
      <c r="Z46" s="11" t="s">
        <v>1264</v>
      </c>
      <c r="AA46" s="11">
        <v>22251</v>
      </c>
      <c r="AB46" s="11" t="s">
        <v>2241</v>
      </c>
      <c r="AC46" s="11" t="s">
        <v>806</v>
      </c>
      <c r="AD46" s="11">
        <v>22392</v>
      </c>
      <c r="AE46" s="11" t="s">
        <v>2241</v>
      </c>
      <c r="AF46" s="11" t="s">
        <v>806</v>
      </c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13262.037</v>
      </c>
      <c r="BD46" s="14">
        <v>0</v>
      </c>
      <c r="BE46" s="20">
        <v>13262.037</v>
      </c>
      <c r="BF46" s="20">
        <v>13262.378000000001</v>
      </c>
      <c r="BG46" s="20">
        <v>0.378</v>
      </c>
      <c r="BH46" s="18">
        <v>13262</v>
      </c>
      <c r="BI46" s="17" t="s">
        <v>44</v>
      </c>
      <c r="BJ46" s="18">
        <v>13262</v>
      </c>
      <c r="BK46" s="12" t="s">
        <v>2242</v>
      </c>
      <c r="BL46" s="12" t="s">
        <v>2243</v>
      </c>
      <c r="BM46" s="10">
        <v>45657</v>
      </c>
      <c r="BN46" s="11" t="s">
        <v>495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13262</v>
      </c>
      <c r="CL46" s="12" t="s">
        <v>2242</v>
      </c>
      <c r="CM46" s="12" t="s">
        <v>2244</v>
      </c>
      <c r="CN46" s="10">
        <v>45657</v>
      </c>
      <c r="CO46" s="11" t="s">
        <v>495</v>
      </c>
    </row>
    <row r="47" spans="1:93" s="19" customFormat="1" ht="15" customHeight="1" x14ac:dyDescent="0.25">
      <c r="A47" s="9">
        <f t="shared" si="1"/>
        <v>33</v>
      </c>
      <c r="B47" s="10">
        <v>45261</v>
      </c>
      <c r="C47" s="10">
        <v>45291</v>
      </c>
      <c r="D47" s="12" t="s">
        <v>297</v>
      </c>
      <c r="E47" s="11">
        <v>45302</v>
      </c>
      <c r="F47" s="12" t="s">
        <v>345</v>
      </c>
      <c r="G47" s="10">
        <v>44879</v>
      </c>
      <c r="H47" s="12" t="s">
        <v>644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>
        <v>13316</v>
      </c>
      <c r="S47" s="14">
        <v>40632.353999999999</v>
      </c>
      <c r="T47" s="14">
        <v>32181.105</v>
      </c>
      <c r="U47" s="14">
        <v>16302.736999999999</v>
      </c>
      <c r="V47" s="24"/>
      <c r="W47" s="24"/>
      <c r="X47" s="11"/>
      <c r="Y47" s="11" t="s">
        <v>2245</v>
      </c>
      <c r="Z47" s="11" t="s">
        <v>2246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12260.05</v>
      </c>
      <c r="BD47" s="14">
        <v>0</v>
      </c>
      <c r="BE47" s="20">
        <v>10559.866</v>
      </c>
      <c r="BF47" s="20">
        <v>10560.475</v>
      </c>
      <c r="BG47" s="20">
        <v>0.47499999999999998</v>
      </c>
      <c r="BH47" s="18">
        <v>10560</v>
      </c>
      <c r="BI47" s="17" t="s">
        <v>44</v>
      </c>
      <c r="BJ47" s="15">
        <v>10560</v>
      </c>
      <c r="BK47" s="12" t="s">
        <v>2247</v>
      </c>
      <c r="BL47" s="12" t="s">
        <v>2248</v>
      </c>
      <c r="BM47" s="10">
        <v>45657</v>
      </c>
      <c r="BN47" s="11" t="s">
        <v>495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195</v>
      </c>
      <c r="CA47" s="20">
        <v>1700.184</v>
      </c>
      <c r="CB47" s="20">
        <v>1700.4349999999999</v>
      </c>
      <c r="CC47" s="20">
        <v>0.435</v>
      </c>
      <c r="CD47" s="18">
        <v>1700</v>
      </c>
      <c r="CE47" s="11" t="s">
        <v>44</v>
      </c>
      <c r="CF47" s="23">
        <v>1700</v>
      </c>
      <c r="CG47" s="12" t="s">
        <v>2249</v>
      </c>
      <c r="CH47" s="12" t="s">
        <v>2250</v>
      </c>
      <c r="CI47" s="10">
        <v>45657</v>
      </c>
      <c r="CJ47" s="11" t="s">
        <v>495</v>
      </c>
      <c r="CK47" s="23">
        <v>12260</v>
      </c>
      <c r="CL47" s="12" t="s">
        <v>2247</v>
      </c>
      <c r="CM47" s="12" t="s">
        <v>2250</v>
      </c>
      <c r="CN47" s="10">
        <v>45657</v>
      </c>
      <c r="CO47" s="11" t="s">
        <v>495</v>
      </c>
    </row>
    <row r="48" spans="1:93" s="19" customFormat="1" ht="15" customHeight="1" x14ac:dyDescent="0.25">
      <c r="A48" s="9">
        <f t="shared" si="1"/>
        <v>34</v>
      </c>
      <c r="B48" s="10">
        <v>45261</v>
      </c>
      <c r="C48" s="10">
        <v>45291</v>
      </c>
      <c r="D48" s="12" t="s">
        <v>298</v>
      </c>
      <c r="E48" s="11">
        <v>45302</v>
      </c>
      <c r="F48" s="12" t="s">
        <v>1941</v>
      </c>
      <c r="G48" s="10">
        <v>45072</v>
      </c>
      <c r="H48" s="12" t="s">
        <v>308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>
        <v>18252</v>
      </c>
      <c r="S48" s="14">
        <v>48763.997000000003</v>
      </c>
      <c r="T48" s="14">
        <v>33566.35</v>
      </c>
      <c r="U48" s="14">
        <v>22752.633999999998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2251</v>
      </c>
      <c r="AL48" s="11" t="s">
        <v>2252</v>
      </c>
      <c r="AM48" s="11">
        <v>31177</v>
      </c>
      <c r="AN48" s="11" t="s">
        <v>2253</v>
      </c>
      <c r="AO48" s="11" t="s">
        <v>2254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17251.733</v>
      </c>
      <c r="BD48" s="14">
        <v>0</v>
      </c>
      <c r="BE48" s="20">
        <v>15971.797</v>
      </c>
      <c r="BF48" s="20">
        <v>15971.86</v>
      </c>
      <c r="BG48" s="20">
        <v>0.86</v>
      </c>
      <c r="BH48" s="18">
        <v>15971</v>
      </c>
      <c r="BI48" s="17" t="s">
        <v>44</v>
      </c>
      <c r="BJ48" s="15">
        <v>15971</v>
      </c>
      <c r="BK48" s="12" t="s">
        <v>2255</v>
      </c>
      <c r="BL48" s="12" t="s">
        <v>2256</v>
      </c>
      <c r="BM48" s="10">
        <v>45657</v>
      </c>
      <c r="BN48" s="11" t="s">
        <v>495</v>
      </c>
      <c r="BO48" s="16" t="s">
        <v>192</v>
      </c>
      <c r="BP48" s="20">
        <v>1114.701</v>
      </c>
      <c r="BQ48" s="20">
        <v>1115.374</v>
      </c>
      <c r="BR48" s="20">
        <v>0.374</v>
      </c>
      <c r="BS48" s="18">
        <v>1115</v>
      </c>
      <c r="BT48" s="17" t="s">
        <v>44</v>
      </c>
      <c r="BU48" s="15">
        <v>1115</v>
      </c>
      <c r="BV48" s="12" t="s">
        <v>2257</v>
      </c>
      <c r="BW48" s="12" t="s">
        <v>2258</v>
      </c>
      <c r="BX48" s="10">
        <v>45657</v>
      </c>
      <c r="BY48" s="11" t="s">
        <v>495</v>
      </c>
      <c r="BZ48" s="11" t="s">
        <v>197</v>
      </c>
      <c r="CA48" s="20">
        <v>165.23500000000001</v>
      </c>
      <c r="CB48" s="20">
        <v>166.22</v>
      </c>
      <c r="CC48" s="20">
        <v>0.22</v>
      </c>
      <c r="CD48" s="18">
        <v>166</v>
      </c>
      <c r="CE48" s="17" t="s">
        <v>44</v>
      </c>
      <c r="CF48" s="23">
        <v>166</v>
      </c>
      <c r="CG48" s="12" t="s">
        <v>2259</v>
      </c>
      <c r="CH48" s="12" t="s">
        <v>2260</v>
      </c>
      <c r="CI48" s="10">
        <v>45657</v>
      </c>
      <c r="CJ48" s="11" t="s">
        <v>495</v>
      </c>
      <c r="CK48" s="23">
        <v>17252</v>
      </c>
      <c r="CL48" s="12" t="s">
        <v>2255</v>
      </c>
      <c r="CM48" s="12" t="s">
        <v>2260</v>
      </c>
      <c r="CN48" s="10">
        <v>45657</v>
      </c>
      <c r="CO48" s="11" t="s">
        <v>495</v>
      </c>
    </row>
    <row r="49" spans="1:93" s="19" customFormat="1" ht="15" customHeight="1" x14ac:dyDescent="0.25">
      <c r="A49" s="9">
        <f t="shared" si="1"/>
        <v>35</v>
      </c>
      <c r="B49" s="10">
        <v>45261</v>
      </c>
      <c r="C49" s="10">
        <v>45291</v>
      </c>
      <c r="D49" s="12" t="s">
        <v>299</v>
      </c>
      <c r="E49" s="11">
        <v>45299</v>
      </c>
      <c r="F49" s="12" t="s">
        <v>347</v>
      </c>
      <c r="G49" s="10">
        <v>44879</v>
      </c>
      <c r="H49" s="12" t="s">
        <v>125</v>
      </c>
      <c r="I49" s="13">
        <v>813109388</v>
      </c>
      <c r="J49" s="12" t="s">
        <v>111</v>
      </c>
      <c r="K49" s="12" t="s">
        <v>112</v>
      </c>
      <c r="L49" s="12" t="s">
        <v>113</v>
      </c>
      <c r="M49" s="12" t="s">
        <v>111</v>
      </c>
      <c r="N49" s="12" t="s">
        <v>112</v>
      </c>
      <c r="O49" s="12" t="s">
        <v>65</v>
      </c>
      <c r="P49" s="14">
        <v>125</v>
      </c>
      <c r="Q49" s="15"/>
      <c r="R49" s="23">
        <v>23450</v>
      </c>
      <c r="S49" s="14">
        <v>250020.93</v>
      </c>
      <c r="T49" s="14">
        <v>250128.28599999999</v>
      </c>
      <c r="U49" s="20">
        <v>20404.95</v>
      </c>
      <c r="V49" s="24"/>
      <c r="W49" s="24"/>
      <c r="X49" s="11"/>
      <c r="Y49" s="11"/>
      <c r="Z49" s="11"/>
      <c r="AA49" s="11">
        <v>24138</v>
      </c>
      <c r="AB49" s="11"/>
      <c r="AC49" s="11"/>
      <c r="AD49" s="11">
        <v>24138</v>
      </c>
      <c r="AE49" s="11"/>
      <c r="AF49" s="11"/>
      <c r="AG49" s="11"/>
      <c r="AH49" s="11" t="s">
        <v>2261</v>
      </c>
      <c r="AI49" s="11" t="s">
        <v>2262</v>
      </c>
      <c r="AJ49" s="11">
        <v>27060</v>
      </c>
      <c r="AK49" s="11" t="s">
        <v>2263</v>
      </c>
      <c r="AL49" s="11" t="s">
        <v>2264</v>
      </c>
      <c r="AM49" s="11">
        <v>27269</v>
      </c>
      <c r="AN49" s="11" t="s">
        <v>2265</v>
      </c>
      <c r="AO49" s="11" t="s">
        <v>2266</v>
      </c>
      <c r="AP49" s="11">
        <v>27269</v>
      </c>
      <c r="AQ49" s="11" t="s">
        <v>2267</v>
      </c>
      <c r="AR49" s="11" t="s">
        <v>2268</v>
      </c>
      <c r="AS49" s="11">
        <v>27269</v>
      </c>
      <c r="AT49" s="11" t="s">
        <v>2269</v>
      </c>
      <c r="AU49" s="11" t="s">
        <v>2270</v>
      </c>
      <c r="AV49" s="11">
        <v>27269</v>
      </c>
      <c r="AW49" s="11"/>
      <c r="AX49" s="11"/>
      <c r="AY49" s="11"/>
      <c r="AZ49" s="11" t="s">
        <v>44</v>
      </c>
      <c r="BA49" s="11" t="s">
        <v>44</v>
      </c>
      <c r="BB49" s="11" t="s">
        <v>44</v>
      </c>
      <c r="BC49" s="14">
        <v>65.3</v>
      </c>
      <c r="BD49" s="14">
        <v>0</v>
      </c>
      <c r="BE49" s="14">
        <v>9.8320000000000007</v>
      </c>
      <c r="BF49" s="20">
        <v>9.984</v>
      </c>
      <c r="BG49" s="20">
        <v>0.98399999999999999</v>
      </c>
      <c r="BH49" s="18">
        <v>9</v>
      </c>
      <c r="BI49" s="17" t="s">
        <v>44</v>
      </c>
      <c r="BJ49" s="18">
        <v>9</v>
      </c>
      <c r="BK49" s="12" t="s">
        <v>2271</v>
      </c>
      <c r="BL49" s="12" t="s">
        <v>2272</v>
      </c>
      <c r="BM49" s="10">
        <v>45657</v>
      </c>
      <c r="BN49" s="11" t="s">
        <v>495</v>
      </c>
      <c r="BO49" s="18" t="s">
        <v>44</v>
      </c>
      <c r="BP49" s="20" t="s">
        <v>44</v>
      </c>
      <c r="BQ49" s="20" t="s">
        <v>44</v>
      </c>
      <c r="BR49" s="20" t="s">
        <v>44</v>
      </c>
      <c r="BS49" s="18" t="s">
        <v>44</v>
      </c>
      <c r="BT49" s="17" t="s">
        <v>44</v>
      </c>
      <c r="BU49" s="23">
        <v>0</v>
      </c>
      <c r="BV49" s="12" t="s">
        <v>44</v>
      </c>
      <c r="BW49" s="12" t="s">
        <v>44</v>
      </c>
      <c r="BX49" s="11" t="s">
        <v>44</v>
      </c>
      <c r="BY49" s="11" t="s">
        <v>44</v>
      </c>
      <c r="BZ49" s="11" t="s">
        <v>659</v>
      </c>
      <c r="CA49" s="20">
        <v>55.567999999999998</v>
      </c>
      <c r="CB49" s="20">
        <v>55.981000000000002</v>
      </c>
      <c r="CC49" s="20">
        <v>0.98099999999999998</v>
      </c>
      <c r="CD49" s="18">
        <v>55</v>
      </c>
      <c r="CE49" s="17" t="s">
        <v>44</v>
      </c>
      <c r="CF49" s="23">
        <v>55</v>
      </c>
      <c r="CG49" s="12" t="s">
        <v>2273</v>
      </c>
      <c r="CH49" s="12" t="s">
        <v>2274</v>
      </c>
      <c r="CI49" s="10">
        <v>45657</v>
      </c>
      <c r="CJ49" s="11" t="s">
        <v>495</v>
      </c>
      <c r="CK49" s="18">
        <v>64</v>
      </c>
      <c r="CL49" s="12" t="s">
        <v>2271</v>
      </c>
      <c r="CM49" s="12" t="s">
        <v>2274</v>
      </c>
      <c r="CN49" s="10">
        <v>45657</v>
      </c>
      <c r="CO49" s="11" t="s">
        <v>495</v>
      </c>
    </row>
    <row r="50" spans="1:93" s="19" customFormat="1" ht="15" customHeight="1" x14ac:dyDescent="0.25">
      <c r="A50" s="117">
        <f t="shared" si="1"/>
        <v>36</v>
      </c>
      <c r="B50" s="118"/>
      <c r="C50" s="118"/>
      <c r="D50" s="119" t="s">
        <v>300</v>
      </c>
      <c r="E50" s="120" t="s">
        <v>44</v>
      </c>
      <c r="F50" s="119" t="s">
        <v>349</v>
      </c>
      <c r="G50" s="118">
        <v>44879</v>
      </c>
      <c r="H50" s="119" t="s">
        <v>186</v>
      </c>
      <c r="I50" s="121">
        <v>200532770</v>
      </c>
      <c r="J50" s="119" t="s">
        <v>187</v>
      </c>
      <c r="K50" s="119" t="s">
        <v>188</v>
      </c>
      <c r="L50" s="119" t="s">
        <v>189</v>
      </c>
      <c r="M50" s="119" t="s">
        <v>187</v>
      </c>
      <c r="N50" s="119" t="s">
        <v>188</v>
      </c>
      <c r="O50" s="119" t="s">
        <v>65</v>
      </c>
      <c r="P50" s="122">
        <v>6</v>
      </c>
      <c r="Q50" s="123"/>
      <c r="R50" s="124"/>
      <c r="S50" s="122"/>
      <c r="T50" s="122"/>
      <c r="U50" s="127"/>
      <c r="V50" s="125"/>
      <c r="W50" s="125"/>
      <c r="X50" s="126"/>
      <c r="Y50" s="126"/>
      <c r="Z50" s="126"/>
      <c r="AA50" s="126">
        <v>37316</v>
      </c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 t="s">
        <v>44</v>
      </c>
      <c r="BA50" s="126" t="s">
        <v>44</v>
      </c>
      <c r="BB50" s="126" t="s">
        <v>44</v>
      </c>
      <c r="BC50" s="122"/>
      <c r="BD50" s="122"/>
      <c r="BE50" s="127"/>
      <c r="BF50" s="127"/>
      <c r="BG50" s="127"/>
      <c r="BH50" s="128"/>
      <c r="BI50" s="129"/>
      <c r="BJ50" s="128">
        <v>0</v>
      </c>
      <c r="BK50" s="128"/>
      <c r="BL50" s="128"/>
      <c r="BM50" s="126"/>
      <c r="BN50" s="126"/>
      <c r="BO50" s="130" t="s">
        <v>192</v>
      </c>
      <c r="BP50" s="127"/>
      <c r="BQ50" s="127"/>
      <c r="BR50" s="127"/>
      <c r="BS50" s="128"/>
      <c r="BT50" s="129"/>
      <c r="BU50" s="123"/>
      <c r="BV50" s="128" t="s">
        <v>478</v>
      </c>
      <c r="BW50" s="128" t="s">
        <v>478</v>
      </c>
      <c r="BX50" s="118"/>
      <c r="BY50" s="126"/>
      <c r="BZ50" s="126"/>
      <c r="CA50" s="126"/>
      <c r="CB50" s="126"/>
      <c r="CC50" s="126"/>
      <c r="CD50" s="126"/>
      <c r="CE50" s="126"/>
      <c r="CF50" s="124">
        <v>0</v>
      </c>
      <c r="CG50" s="126"/>
      <c r="CH50" s="126"/>
      <c r="CI50" s="126"/>
      <c r="CJ50" s="126"/>
      <c r="CK50" s="123">
        <v>0</v>
      </c>
      <c r="CL50" s="128" t="s">
        <v>478</v>
      </c>
      <c r="CM50" s="128" t="s">
        <v>478</v>
      </c>
      <c r="CN50" s="118"/>
      <c r="CO50" s="126"/>
    </row>
    <row r="51" spans="1:93" s="19" customFormat="1" ht="15" customHeight="1" x14ac:dyDescent="0.25">
      <c r="A51" s="9">
        <f t="shared" si="1"/>
        <v>37</v>
      </c>
      <c r="B51" s="10">
        <v>45261</v>
      </c>
      <c r="C51" s="10">
        <v>45291</v>
      </c>
      <c r="D51" s="12" t="s">
        <v>301</v>
      </c>
      <c r="E51" s="11">
        <v>45302</v>
      </c>
      <c r="F51" s="12" t="s">
        <v>351</v>
      </c>
      <c r="G51" s="10">
        <v>44879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10148</v>
      </c>
      <c r="S51" s="14">
        <v>37250.199999999997</v>
      </c>
      <c r="T51" s="14">
        <v>37250.199999999997</v>
      </c>
      <c r="U51" s="14">
        <v>18923.861000000001</v>
      </c>
      <c r="V51" s="24"/>
      <c r="W51" s="24"/>
      <c r="X51" s="11"/>
      <c r="Y51" s="11" t="s">
        <v>2275</v>
      </c>
      <c r="Z51" s="11" t="s">
        <v>2276</v>
      </c>
      <c r="AA51" s="11">
        <v>27011</v>
      </c>
      <c r="AB51" s="11" t="s">
        <v>2277</v>
      </c>
      <c r="AC51" s="11" t="s">
        <v>2278</v>
      </c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16325.361000000001</v>
      </c>
      <c r="BD51" s="14">
        <v>0</v>
      </c>
      <c r="BE51" s="20">
        <v>16325.361000000001</v>
      </c>
      <c r="BF51" s="20">
        <v>16326.107</v>
      </c>
      <c r="BG51" s="20">
        <v>0.107</v>
      </c>
      <c r="BH51" s="18">
        <v>16326</v>
      </c>
      <c r="BI51" s="17" t="s">
        <v>44</v>
      </c>
      <c r="BJ51" s="18">
        <v>16326</v>
      </c>
      <c r="BK51" s="18" t="s">
        <v>2279</v>
      </c>
      <c r="BL51" s="18" t="s">
        <v>2280</v>
      </c>
      <c r="BM51" s="10">
        <v>45657</v>
      </c>
      <c r="BN51" s="11" t="s">
        <v>495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16326</v>
      </c>
      <c r="CL51" s="18" t="s">
        <v>2279</v>
      </c>
      <c r="CM51" s="18" t="s">
        <v>2280</v>
      </c>
      <c r="CN51" s="10">
        <v>45657</v>
      </c>
      <c r="CO51" s="11" t="s">
        <v>495</v>
      </c>
    </row>
  </sheetData>
  <autoFilter ref="A8:BZ8"/>
  <mergeCells count="150"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B3:C6"/>
    <mergeCell ref="H3:K3"/>
    <mergeCell ref="AE5:AG5"/>
    <mergeCell ref="AH5:AJ5"/>
    <mergeCell ref="L3:AY3"/>
    <mergeCell ref="S4:T4"/>
    <mergeCell ref="V5:X5"/>
    <mergeCell ref="Y5:AA5"/>
    <mergeCell ref="AW5:AY5"/>
    <mergeCell ref="AT5:AV5"/>
    <mergeCell ref="U5:U6"/>
    <mergeCell ref="AQ5:AS5"/>
    <mergeCell ref="AB5:AD5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CK3:CO3"/>
    <mergeCell ref="CK4:CO4"/>
    <mergeCell ref="BO16:BO17"/>
    <mergeCell ref="BP16:BP17"/>
    <mergeCell ref="BQ16:BQ17"/>
    <mergeCell ref="AZ3:BB3"/>
    <mergeCell ref="AZ4:AZ6"/>
    <mergeCell ref="AK5:AM5"/>
    <mergeCell ref="AN5:AP5"/>
    <mergeCell ref="BA4:BA6"/>
    <mergeCell ref="BB4:BB6"/>
    <mergeCell ref="BD3:BD6"/>
    <mergeCell ref="BC3:BC6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BE4:BN4"/>
    <mergeCell ref="BY5:BY6"/>
    <mergeCell ref="BJ5:BJ6"/>
    <mergeCell ref="BK5:BL5"/>
    <mergeCell ref="CA5:CA6"/>
    <mergeCell ref="BZ5:BZ6"/>
    <mergeCell ref="BM5:BM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E16:AG16"/>
    <mergeCell ref="AH16:AJ16"/>
    <mergeCell ref="AK16:AM16"/>
    <mergeCell ref="AN16:AP16"/>
    <mergeCell ref="AQ16:AS16"/>
    <mergeCell ref="AT16:AV16"/>
    <mergeCell ref="AW16:AY16"/>
    <mergeCell ref="BE14:CJ14"/>
    <mergeCell ref="BS16:BS17"/>
    <mergeCell ref="BT16:BT17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BR16:BR17"/>
    <mergeCell ref="BU16:BU17"/>
    <mergeCell ref="BV16:BW16"/>
    <mergeCell ref="BX16:BX17"/>
    <mergeCell ref="BY16:BY17"/>
    <mergeCell ref="BZ16:BZ17"/>
    <mergeCell ref="CA16:CA17"/>
    <mergeCell ref="CL16:CM16"/>
    <mergeCell ref="CN16:CN17"/>
    <mergeCell ref="CO16:CO17"/>
    <mergeCell ref="CB16:CB17"/>
    <mergeCell ref="CC16:CC17"/>
    <mergeCell ref="CD16:CD17"/>
    <mergeCell ref="CE16:CE17"/>
    <mergeCell ref="CF16:CF17"/>
    <mergeCell ref="CG16:CH16"/>
    <mergeCell ref="CI16:CI17"/>
    <mergeCell ref="CJ16:CJ17"/>
    <mergeCell ref="CK16:CK17"/>
  </mergeCells>
  <pageMargins left="0.7" right="0.7" top="0.75" bottom="0.75" header="0.3" footer="0.3"/>
  <pageSetup paperSize="9" scale="7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73" t="s">
        <v>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74" t="s">
        <v>490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54" t="s">
        <v>185</v>
      </c>
      <c r="B3" s="257" t="s">
        <v>18</v>
      </c>
      <c r="C3" s="258"/>
      <c r="D3" s="263" t="s">
        <v>0</v>
      </c>
      <c r="E3" s="264"/>
      <c r="F3" s="257" t="s">
        <v>17</v>
      </c>
      <c r="G3" s="258"/>
      <c r="H3" s="235" t="s">
        <v>253</v>
      </c>
      <c r="I3" s="250"/>
      <c r="J3" s="250"/>
      <c r="K3" s="236"/>
      <c r="L3" s="251" t="s">
        <v>21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3"/>
      <c r="AZ3" s="251" t="s">
        <v>1</v>
      </c>
      <c r="BA3" s="252"/>
      <c r="BB3" s="253"/>
      <c r="BC3" s="226" t="s">
        <v>16</v>
      </c>
      <c r="BD3" s="226" t="s">
        <v>220</v>
      </c>
      <c r="BE3" s="270" t="s">
        <v>118</v>
      </c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2"/>
      <c r="CK3" s="237" t="s">
        <v>247</v>
      </c>
      <c r="CL3" s="238"/>
      <c r="CM3" s="238"/>
      <c r="CN3" s="238"/>
      <c r="CO3" s="239"/>
    </row>
    <row r="4" spans="1:93" ht="25.5" customHeight="1" x14ac:dyDescent="0.25">
      <c r="A4" s="255"/>
      <c r="B4" s="259"/>
      <c r="C4" s="260"/>
      <c r="D4" s="265"/>
      <c r="E4" s="266"/>
      <c r="F4" s="259"/>
      <c r="G4" s="260"/>
      <c r="H4" s="231" t="s">
        <v>4</v>
      </c>
      <c r="I4" s="231" t="s">
        <v>5</v>
      </c>
      <c r="J4" s="240" t="s">
        <v>6</v>
      </c>
      <c r="K4" s="241"/>
      <c r="L4" s="231" t="s">
        <v>4</v>
      </c>
      <c r="M4" s="240" t="s">
        <v>7</v>
      </c>
      <c r="N4" s="241"/>
      <c r="O4" s="240" t="s">
        <v>22</v>
      </c>
      <c r="P4" s="246" t="s">
        <v>43</v>
      </c>
      <c r="Q4" s="240" t="s">
        <v>23</v>
      </c>
      <c r="R4" s="241"/>
      <c r="S4" s="235" t="s">
        <v>26</v>
      </c>
      <c r="T4" s="236"/>
      <c r="U4" s="114" t="s">
        <v>30</v>
      </c>
      <c r="V4" s="249" t="s">
        <v>29</v>
      </c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36"/>
      <c r="AZ4" s="231" t="s">
        <v>39</v>
      </c>
      <c r="BA4" s="231" t="s">
        <v>40</v>
      </c>
      <c r="BB4" s="231" t="s">
        <v>41</v>
      </c>
      <c r="BC4" s="269"/>
      <c r="BD4" s="269"/>
      <c r="BE4" s="251" t="s">
        <v>154</v>
      </c>
      <c r="BF4" s="252"/>
      <c r="BG4" s="252"/>
      <c r="BH4" s="252"/>
      <c r="BI4" s="252"/>
      <c r="BJ4" s="252"/>
      <c r="BK4" s="252"/>
      <c r="BL4" s="252"/>
      <c r="BM4" s="252"/>
      <c r="BN4" s="253"/>
      <c r="BO4" s="251" t="s">
        <v>155</v>
      </c>
      <c r="BP4" s="252"/>
      <c r="BQ4" s="252"/>
      <c r="BR4" s="252"/>
      <c r="BS4" s="252"/>
      <c r="BT4" s="252"/>
      <c r="BU4" s="252"/>
      <c r="BV4" s="252"/>
      <c r="BW4" s="252"/>
      <c r="BX4" s="252"/>
      <c r="BY4" s="253"/>
      <c r="BZ4" s="251" t="s">
        <v>254</v>
      </c>
      <c r="CA4" s="252"/>
      <c r="CB4" s="252"/>
      <c r="CC4" s="252"/>
      <c r="CD4" s="252"/>
      <c r="CE4" s="252"/>
      <c r="CF4" s="252"/>
      <c r="CG4" s="252"/>
      <c r="CH4" s="252"/>
      <c r="CI4" s="252"/>
      <c r="CJ4" s="253"/>
      <c r="CK4" s="237" t="s">
        <v>196</v>
      </c>
      <c r="CL4" s="238"/>
      <c r="CM4" s="238"/>
      <c r="CN4" s="238"/>
      <c r="CO4" s="239"/>
    </row>
    <row r="5" spans="1:93" ht="38.25" customHeight="1" x14ac:dyDescent="0.25">
      <c r="A5" s="255"/>
      <c r="B5" s="259"/>
      <c r="C5" s="260"/>
      <c r="D5" s="265"/>
      <c r="E5" s="266"/>
      <c r="F5" s="259"/>
      <c r="G5" s="260"/>
      <c r="H5" s="233"/>
      <c r="I5" s="233"/>
      <c r="J5" s="242"/>
      <c r="K5" s="243"/>
      <c r="L5" s="233"/>
      <c r="M5" s="242"/>
      <c r="N5" s="243"/>
      <c r="O5" s="242"/>
      <c r="P5" s="247"/>
      <c r="Q5" s="242"/>
      <c r="R5" s="243"/>
      <c r="S5" s="231" t="s">
        <v>27</v>
      </c>
      <c r="T5" s="231" t="s">
        <v>28</v>
      </c>
      <c r="U5" s="231" t="s">
        <v>31</v>
      </c>
      <c r="V5" s="235" t="s">
        <v>32</v>
      </c>
      <c r="W5" s="250"/>
      <c r="X5" s="236"/>
      <c r="Y5" s="235" t="s">
        <v>210</v>
      </c>
      <c r="Z5" s="250"/>
      <c r="AA5" s="236"/>
      <c r="AB5" s="235" t="s">
        <v>211</v>
      </c>
      <c r="AC5" s="250"/>
      <c r="AD5" s="236"/>
      <c r="AE5" s="235" t="s">
        <v>212</v>
      </c>
      <c r="AF5" s="250"/>
      <c r="AG5" s="236"/>
      <c r="AH5" s="235" t="s">
        <v>213</v>
      </c>
      <c r="AI5" s="250"/>
      <c r="AJ5" s="236"/>
      <c r="AK5" s="235" t="s">
        <v>214</v>
      </c>
      <c r="AL5" s="250"/>
      <c r="AM5" s="236"/>
      <c r="AN5" s="235" t="s">
        <v>215</v>
      </c>
      <c r="AO5" s="250"/>
      <c r="AP5" s="236"/>
      <c r="AQ5" s="235" t="s">
        <v>216</v>
      </c>
      <c r="AR5" s="250"/>
      <c r="AS5" s="236"/>
      <c r="AT5" s="235" t="s">
        <v>217</v>
      </c>
      <c r="AU5" s="250"/>
      <c r="AV5" s="236"/>
      <c r="AW5" s="235" t="s">
        <v>218</v>
      </c>
      <c r="AX5" s="250"/>
      <c r="AY5" s="236"/>
      <c r="AZ5" s="233"/>
      <c r="BA5" s="233"/>
      <c r="BB5" s="233"/>
      <c r="BC5" s="269"/>
      <c r="BD5" s="269"/>
      <c r="BE5" s="231" t="s">
        <v>255</v>
      </c>
      <c r="BF5" s="233" t="s">
        <v>120</v>
      </c>
      <c r="BG5" s="234" t="s">
        <v>119</v>
      </c>
      <c r="BH5" s="234" t="s">
        <v>251</v>
      </c>
      <c r="BI5" s="234" t="s">
        <v>124</v>
      </c>
      <c r="BJ5" s="231" t="s">
        <v>248</v>
      </c>
      <c r="BK5" s="235" t="s">
        <v>38</v>
      </c>
      <c r="BL5" s="236"/>
      <c r="BM5" s="234" t="s">
        <v>183</v>
      </c>
      <c r="BN5" s="234" t="s">
        <v>184</v>
      </c>
      <c r="BO5" s="231" t="s">
        <v>190</v>
      </c>
      <c r="BP5" s="231" t="s">
        <v>158</v>
      </c>
      <c r="BQ5" s="233" t="s">
        <v>120</v>
      </c>
      <c r="BR5" s="234" t="s">
        <v>119</v>
      </c>
      <c r="BS5" s="234" t="s">
        <v>251</v>
      </c>
      <c r="BT5" s="234" t="s">
        <v>124</v>
      </c>
      <c r="BU5" s="231" t="s">
        <v>248</v>
      </c>
      <c r="BV5" s="235" t="s">
        <v>38</v>
      </c>
      <c r="BW5" s="236"/>
      <c r="BX5" s="234" t="s">
        <v>183</v>
      </c>
      <c r="BY5" s="234" t="s">
        <v>184</v>
      </c>
      <c r="BZ5" s="231" t="s">
        <v>256</v>
      </c>
      <c r="CA5" s="231" t="s">
        <v>257</v>
      </c>
      <c r="CB5" s="233" t="s">
        <v>120</v>
      </c>
      <c r="CC5" s="234" t="s">
        <v>119</v>
      </c>
      <c r="CD5" s="231" t="s">
        <v>249</v>
      </c>
      <c r="CE5" s="234" t="s">
        <v>124</v>
      </c>
      <c r="CF5" s="231" t="s">
        <v>248</v>
      </c>
      <c r="CG5" s="235" t="s">
        <v>258</v>
      </c>
      <c r="CH5" s="236"/>
      <c r="CI5" s="234" t="s">
        <v>183</v>
      </c>
      <c r="CJ5" s="234" t="s">
        <v>184</v>
      </c>
      <c r="CK5" s="226" t="s">
        <v>159</v>
      </c>
      <c r="CL5" s="228" t="s">
        <v>38</v>
      </c>
      <c r="CM5" s="229"/>
      <c r="CN5" s="230" t="s">
        <v>160</v>
      </c>
      <c r="CO5" s="230" t="s">
        <v>161</v>
      </c>
    </row>
    <row r="6" spans="1:93" ht="38.25" customHeight="1" x14ac:dyDescent="0.25">
      <c r="A6" s="256"/>
      <c r="B6" s="261"/>
      <c r="C6" s="262"/>
      <c r="D6" s="267"/>
      <c r="E6" s="268"/>
      <c r="F6" s="261"/>
      <c r="G6" s="262"/>
      <c r="H6" s="232"/>
      <c r="I6" s="232"/>
      <c r="J6" s="244"/>
      <c r="K6" s="245"/>
      <c r="L6" s="232"/>
      <c r="M6" s="244"/>
      <c r="N6" s="245"/>
      <c r="O6" s="244"/>
      <c r="P6" s="248"/>
      <c r="Q6" s="244"/>
      <c r="R6" s="245"/>
      <c r="S6" s="232"/>
      <c r="T6" s="232"/>
      <c r="U6" s="232"/>
      <c r="V6" s="110" t="s">
        <v>35</v>
      </c>
      <c r="W6" s="110" t="s">
        <v>36</v>
      </c>
      <c r="X6" s="110" t="s">
        <v>37</v>
      </c>
      <c r="Y6" s="110" t="s">
        <v>35</v>
      </c>
      <c r="Z6" s="110" t="s">
        <v>36</v>
      </c>
      <c r="AA6" s="110" t="s">
        <v>37</v>
      </c>
      <c r="AB6" s="110" t="s">
        <v>35</v>
      </c>
      <c r="AC6" s="110" t="s">
        <v>36</v>
      </c>
      <c r="AD6" s="110" t="s">
        <v>37</v>
      </c>
      <c r="AE6" s="110" t="s">
        <v>35</v>
      </c>
      <c r="AF6" s="110" t="s">
        <v>36</v>
      </c>
      <c r="AG6" s="110" t="s">
        <v>37</v>
      </c>
      <c r="AH6" s="110" t="s">
        <v>35</v>
      </c>
      <c r="AI6" s="110" t="s">
        <v>36</v>
      </c>
      <c r="AJ6" s="110" t="s">
        <v>37</v>
      </c>
      <c r="AK6" s="110" t="s">
        <v>35</v>
      </c>
      <c r="AL6" s="110" t="s">
        <v>36</v>
      </c>
      <c r="AM6" s="110" t="s">
        <v>37</v>
      </c>
      <c r="AN6" s="110" t="s">
        <v>35</v>
      </c>
      <c r="AO6" s="110" t="s">
        <v>36</v>
      </c>
      <c r="AP6" s="110" t="s">
        <v>37</v>
      </c>
      <c r="AQ6" s="110" t="s">
        <v>35</v>
      </c>
      <c r="AR6" s="110" t="s">
        <v>36</v>
      </c>
      <c r="AS6" s="110" t="s">
        <v>37</v>
      </c>
      <c r="AT6" s="110" t="s">
        <v>35</v>
      </c>
      <c r="AU6" s="110" t="s">
        <v>36</v>
      </c>
      <c r="AV6" s="110" t="s">
        <v>37</v>
      </c>
      <c r="AW6" s="110" t="s">
        <v>35</v>
      </c>
      <c r="AX6" s="110" t="s">
        <v>36</v>
      </c>
      <c r="AY6" s="110" t="s">
        <v>37</v>
      </c>
      <c r="AZ6" s="232"/>
      <c r="BA6" s="232"/>
      <c r="BB6" s="232"/>
      <c r="BC6" s="227"/>
      <c r="BD6" s="227"/>
      <c r="BE6" s="232"/>
      <c r="BF6" s="232"/>
      <c r="BG6" s="234"/>
      <c r="BH6" s="234"/>
      <c r="BI6" s="234"/>
      <c r="BJ6" s="232"/>
      <c r="BK6" s="112" t="s">
        <v>9</v>
      </c>
      <c r="BL6" s="112" t="s">
        <v>10</v>
      </c>
      <c r="BM6" s="234"/>
      <c r="BN6" s="234"/>
      <c r="BO6" s="232"/>
      <c r="BP6" s="232"/>
      <c r="BQ6" s="232"/>
      <c r="BR6" s="234"/>
      <c r="BS6" s="234"/>
      <c r="BT6" s="234"/>
      <c r="BU6" s="232"/>
      <c r="BV6" s="112" t="s">
        <v>9</v>
      </c>
      <c r="BW6" s="112" t="s">
        <v>10</v>
      </c>
      <c r="BX6" s="234"/>
      <c r="BY6" s="234"/>
      <c r="BZ6" s="232"/>
      <c r="CA6" s="232"/>
      <c r="CB6" s="232"/>
      <c r="CC6" s="234"/>
      <c r="CD6" s="232"/>
      <c r="CE6" s="234"/>
      <c r="CF6" s="232"/>
      <c r="CG6" s="112" t="s">
        <v>9</v>
      </c>
      <c r="CH6" s="112" t="s">
        <v>10</v>
      </c>
      <c r="CI6" s="234"/>
      <c r="CJ6" s="234"/>
      <c r="CK6" s="227"/>
      <c r="CL6" s="113" t="s">
        <v>9</v>
      </c>
      <c r="CM6" s="113" t="s">
        <v>10</v>
      </c>
      <c r="CN6" s="230"/>
      <c r="CO6" s="230"/>
    </row>
    <row r="7" spans="1:93" ht="15" customHeight="1" x14ac:dyDescent="0.25">
      <c r="A7" s="26" t="s">
        <v>34</v>
      </c>
      <c r="B7" s="113" t="s">
        <v>19</v>
      </c>
      <c r="C7" s="113" t="s">
        <v>20</v>
      </c>
      <c r="D7" s="113" t="s">
        <v>2</v>
      </c>
      <c r="E7" s="113" t="s">
        <v>3</v>
      </c>
      <c r="F7" s="113" t="s">
        <v>2</v>
      </c>
      <c r="G7" s="113" t="s">
        <v>3</v>
      </c>
      <c r="H7" s="29" t="s">
        <v>34</v>
      </c>
      <c r="I7" s="29" t="s">
        <v>34</v>
      </c>
      <c r="J7" s="30" t="s">
        <v>12</v>
      </c>
      <c r="K7" s="115" t="s">
        <v>13</v>
      </c>
      <c r="L7" s="29" t="s">
        <v>34</v>
      </c>
      <c r="M7" s="30" t="s">
        <v>12</v>
      </c>
      <c r="N7" s="115" t="s">
        <v>13</v>
      </c>
      <c r="O7" s="31" t="s">
        <v>34</v>
      </c>
      <c r="P7" s="111" t="s">
        <v>14</v>
      </c>
      <c r="Q7" s="111" t="s">
        <v>24</v>
      </c>
      <c r="R7" s="111" t="s">
        <v>25</v>
      </c>
      <c r="S7" s="111" t="s">
        <v>11</v>
      </c>
      <c r="T7" s="111" t="s">
        <v>11</v>
      </c>
      <c r="U7" s="110" t="s">
        <v>11</v>
      </c>
      <c r="V7" s="110" t="s">
        <v>33</v>
      </c>
      <c r="W7" s="110" t="s">
        <v>33</v>
      </c>
      <c r="X7" s="29" t="s">
        <v>34</v>
      </c>
      <c r="Y7" s="110" t="s">
        <v>33</v>
      </c>
      <c r="Z7" s="110" t="s">
        <v>33</v>
      </c>
      <c r="AA7" s="29" t="s">
        <v>34</v>
      </c>
      <c r="AB7" s="110" t="s">
        <v>33</v>
      </c>
      <c r="AC7" s="110" t="s">
        <v>33</v>
      </c>
      <c r="AD7" s="29" t="s">
        <v>34</v>
      </c>
      <c r="AE7" s="110" t="s">
        <v>33</v>
      </c>
      <c r="AF7" s="110" t="s">
        <v>33</v>
      </c>
      <c r="AG7" s="29" t="s">
        <v>34</v>
      </c>
      <c r="AH7" s="110" t="s">
        <v>33</v>
      </c>
      <c r="AI7" s="110" t="s">
        <v>33</v>
      </c>
      <c r="AJ7" s="29" t="s">
        <v>34</v>
      </c>
      <c r="AK7" s="110" t="s">
        <v>33</v>
      </c>
      <c r="AL7" s="110" t="s">
        <v>33</v>
      </c>
      <c r="AM7" s="29" t="s">
        <v>34</v>
      </c>
      <c r="AN7" s="110" t="s">
        <v>33</v>
      </c>
      <c r="AO7" s="110" t="s">
        <v>33</v>
      </c>
      <c r="AP7" s="29" t="s">
        <v>34</v>
      </c>
      <c r="AQ7" s="110" t="s">
        <v>33</v>
      </c>
      <c r="AR7" s="110" t="s">
        <v>33</v>
      </c>
      <c r="AS7" s="29" t="s">
        <v>34</v>
      </c>
      <c r="AT7" s="110" t="s">
        <v>33</v>
      </c>
      <c r="AU7" s="110" t="s">
        <v>33</v>
      </c>
      <c r="AV7" s="29" t="s">
        <v>34</v>
      </c>
      <c r="AW7" s="110" t="s">
        <v>33</v>
      </c>
      <c r="AX7" s="110" t="s">
        <v>33</v>
      </c>
      <c r="AY7" s="29" t="s">
        <v>34</v>
      </c>
      <c r="AZ7" s="29" t="s">
        <v>34</v>
      </c>
      <c r="BA7" s="110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10" t="s">
        <v>8</v>
      </c>
      <c r="BI7" s="29" t="s">
        <v>122</v>
      </c>
      <c r="BJ7" s="110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10" t="s">
        <v>8</v>
      </c>
      <c r="BT7" s="110" t="s">
        <v>122</v>
      </c>
      <c r="BU7" s="110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10" t="s">
        <v>8</v>
      </c>
      <c r="CE7" s="110" t="s">
        <v>122</v>
      </c>
      <c r="CF7" s="110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16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s="19" customFormat="1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17">
        <f>1</f>
        <v>1</v>
      </c>
      <c r="B9" s="118"/>
      <c r="C9" s="118"/>
      <c r="D9" s="119" t="s">
        <v>259</v>
      </c>
      <c r="E9" s="120" t="s">
        <v>44</v>
      </c>
      <c r="F9" s="119" t="s">
        <v>309</v>
      </c>
      <c r="G9" s="118">
        <v>44865</v>
      </c>
      <c r="H9" s="119" t="s">
        <v>114</v>
      </c>
      <c r="I9" s="121">
        <v>125501290</v>
      </c>
      <c r="J9" s="119" t="s">
        <v>115</v>
      </c>
      <c r="K9" s="119" t="s">
        <v>116</v>
      </c>
      <c r="L9" s="119" t="s">
        <v>117</v>
      </c>
      <c r="M9" s="119" t="s">
        <v>115</v>
      </c>
      <c r="N9" s="119" t="s">
        <v>116</v>
      </c>
      <c r="O9" s="119" t="s">
        <v>91</v>
      </c>
      <c r="P9" s="122">
        <v>0.104</v>
      </c>
      <c r="Q9" s="123"/>
      <c r="R9" s="124"/>
      <c r="S9" s="122"/>
      <c r="T9" s="122"/>
      <c r="U9" s="122"/>
      <c r="V9" s="125"/>
      <c r="W9" s="125"/>
      <c r="X9" s="126"/>
      <c r="Y9" s="126"/>
      <c r="Z9" s="126"/>
      <c r="AA9" s="126">
        <v>39826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 t="s">
        <v>44</v>
      </c>
      <c r="BA9" s="126" t="s">
        <v>44</v>
      </c>
      <c r="BB9" s="126" t="s">
        <v>44</v>
      </c>
      <c r="BC9" s="122"/>
      <c r="BD9" s="122"/>
      <c r="BE9" s="127"/>
      <c r="BF9" s="127"/>
      <c r="BG9" s="127"/>
      <c r="BH9" s="128"/>
      <c r="BI9" s="129"/>
      <c r="BJ9" s="128">
        <v>0</v>
      </c>
      <c r="BK9" s="128"/>
      <c r="BL9" s="128"/>
      <c r="BM9" s="126"/>
      <c r="BN9" s="126"/>
      <c r="BO9" s="130" t="s">
        <v>123</v>
      </c>
      <c r="BP9" s="127"/>
      <c r="BQ9" s="127"/>
      <c r="BR9" s="127"/>
      <c r="BS9" s="128"/>
      <c r="BT9" s="129"/>
      <c r="BU9" s="128">
        <v>0</v>
      </c>
      <c r="BV9" s="128" t="s">
        <v>310</v>
      </c>
      <c r="BW9" s="128" t="s">
        <v>310</v>
      </c>
      <c r="BX9" s="118"/>
      <c r="BY9" s="126"/>
      <c r="BZ9" s="126"/>
      <c r="CA9" s="126"/>
      <c r="CB9" s="126"/>
      <c r="CC9" s="126"/>
      <c r="CD9" s="126"/>
      <c r="CE9" s="126"/>
      <c r="CF9" s="124">
        <v>0</v>
      </c>
      <c r="CG9" s="126"/>
      <c r="CH9" s="126"/>
      <c r="CI9" s="126"/>
      <c r="CJ9" s="126"/>
      <c r="CK9" s="128">
        <v>0</v>
      </c>
      <c r="CL9" s="128" t="s">
        <v>310</v>
      </c>
      <c r="CM9" s="128" t="s">
        <v>310</v>
      </c>
      <c r="CN9" s="118"/>
      <c r="CO9" s="126"/>
    </row>
    <row r="10" spans="1:93" s="19" customFormat="1" ht="15" customHeight="1" x14ac:dyDescent="0.25">
      <c r="A10" s="9">
        <f>A9+1</f>
        <v>2</v>
      </c>
      <c r="B10" s="10">
        <v>44927</v>
      </c>
      <c r="C10" s="10">
        <v>44957</v>
      </c>
      <c r="D10" s="12" t="s">
        <v>260</v>
      </c>
      <c r="E10" s="11">
        <v>44967</v>
      </c>
      <c r="F10" s="12" t="s">
        <v>311</v>
      </c>
      <c r="G10" s="10">
        <v>44865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>
        <v>35330</v>
      </c>
      <c r="R10" s="23"/>
      <c r="S10" s="14">
        <v>468</v>
      </c>
      <c r="T10" s="14">
        <v>449</v>
      </c>
      <c r="U10" s="14">
        <v>363.9</v>
      </c>
      <c r="V10" s="24"/>
      <c r="W10" s="24"/>
      <c r="X10" s="11"/>
      <c r="Y10" s="11" t="s">
        <v>491</v>
      </c>
      <c r="Z10" s="11" t="s">
        <v>492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330.91500000000002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66</v>
      </c>
      <c r="BP10" s="20">
        <v>330.91500000000002</v>
      </c>
      <c r="BQ10" s="20">
        <v>331.91</v>
      </c>
      <c r="BR10" s="20">
        <v>0.91</v>
      </c>
      <c r="BS10" s="18">
        <v>331</v>
      </c>
      <c r="BT10" s="17" t="s">
        <v>44</v>
      </c>
      <c r="BU10" s="18">
        <v>331</v>
      </c>
      <c r="BV10" s="12" t="s">
        <v>493</v>
      </c>
      <c r="BW10" s="12" t="s">
        <v>494</v>
      </c>
      <c r="BX10" s="10">
        <v>45322</v>
      </c>
      <c r="BY10" s="11" t="s">
        <v>495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331</v>
      </c>
      <c r="CL10" s="12" t="s">
        <v>493</v>
      </c>
      <c r="CM10" s="12" t="s">
        <v>494</v>
      </c>
      <c r="CN10" s="10">
        <v>45322</v>
      </c>
      <c r="CO10" s="11" t="s">
        <v>495</v>
      </c>
    </row>
    <row r="11" spans="1:93" s="19" customFormat="1" ht="15" customHeight="1" x14ac:dyDescent="0.25">
      <c r="A11" s="9">
        <f t="shared" ref="A11:A13" si="0">A10+1</f>
        <v>3</v>
      </c>
      <c r="B11" s="10">
        <v>44927</v>
      </c>
      <c r="C11" s="10">
        <v>44957</v>
      </c>
      <c r="D11" s="12" t="s">
        <v>261</v>
      </c>
      <c r="E11" s="11">
        <v>44971</v>
      </c>
      <c r="F11" s="12" t="s">
        <v>312</v>
      </c>
      <c r="G11" s="10">
        <v>44879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34736</v>
      </c>
      <c r="R11" s="23"/>
      <c r="S11" s="14">
        <v>32.436999999999998</v>
      </c>
      <c r="T11" s="14">
        <v>32.436999999999998</v>
      </c>
      <c r="U11" s="14">
        <v>25.175999999999998</v>
      </c>
      <c r="V11" s="24"/>
      <c r="W11" s="24"/>
      <c r="X11" s="11"/>
      <c r="Y11" s="11"/>
      <c r="Z11" s="11"/>
      <c r="AA11" s="11">
        <v>39772</v>
      </c>
      <c r="AB11" s="11" t="s">
        <v>496</v>
      </c>
      <c r="AC11" s="11" t="s">
        <v>497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4.9420000000000002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498</v>
      </c>
      <c r="BP11" s="20">
        <v>4.9420000000000002</v>
      </c>
      <c r="BQ11" s="20">
        <v>5</v>
      </c>
      <c r="BR11" s="20">
        <v>0</v>
      </c>
      <c r="BS11" s="18">
        <v>5</v>
      </c>
      <c r="BT11" s="17" t="s">
        <v>44</v>
      </c>
      <c r="BU11" s="18">
        <v>5</v>
      </c>
      <c r="BV11" s="18" t="s">
        <v>499</v>
      </c>
      <c r="BW11" s="18" t="s">
        <v>500</v>
      </c>
      <c r="BX11" s="10">
        <v>45322</v>
      </c>
      <c r="BY11" s="11" t="s">
        <v>495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5</v>
      </c>
      <c r="CL11" s="18" t="s">
        <v>499</v>
      </c>
      <c r="CM11" s="18" t="s">
        <v>500</v>
      </c>
      <c r="CN11" s="10">
        <v>45322</v>
      </c>
      <c r="CO11" s="11" t="s">
        <v>495</v>
      </c>
    </row>
    <row r="12" spans="1:93" s="19" customFormat="1" ht="15" customHeight="1" x14ac:dyDescent="0.25">
      <c r="A12" s="117">
        <f t="shared" si="0"/>
        <v>4</v>
      </c>
      <c r="B12" s="118"/>
      <c r="C12" s="118"/>
      <c r="D12" s="119" t="s">
        <v>262</v>
      </c>
      <c r="E12" s="120" t="s">
        <v>44</v>
      </c>
      <c r="F12" s="120" t="s">
        <v>44</v>
      </c>
      <c r="G12" s="120" t="s">
        <v>44</v>
      </c>
      <c r="H12" s="119" t="s">
        <v>87</v>
      </c>
      <c r="I12" s="121">
        <v>130533432</v>
      </c>
      <c r="J12" s="119" t="s">
        <v>46</v>
      </c>
      <c r="K12" s="119" t="s">
        <v>61</v>
      </c>
      <c r="L12" s="119" t="s">
        <v>88</v>
      </c>
      <c r="M12" s="119" t="s">
        <v>46</v>
      </c>
      <c r="N12" s="119" t="s">
        <v>61</v>
      </c>
      <c r="O12" s="119" t="s">
        <v>54</v>
      </c>
      <c r="P12" s="122">
        <v>0.17</v>
      </c>
      <c r="Q12" s="123"/>
      <c r="R12" s="124"/>
      <c r="S12" s="122"/>
      <c r="T12" s="122"/>
      <c r="U12" s="122"/>
      <c r="V12" s="125"/>
      <c r="W12" s="125"/>
      <c r="X12" s="126"/>
      <c r="Y12" s="126"/>
      <c r="Z12" s="126"/>
      <c r="AA12" s="126">
        <v>39805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 t="s">
        <v>44</v>
      </c>
      <c r="BA12" s="126" t="s">
        <v>44</v>
      </c>
      <c r="BB12" s="126" t="s">
        <v>44</v>
      </c>
      <c r="BC12" s="122"/>
      <c r="BD12" s="122"/>
      <c r="BE12" s="127"/>
      <c r="BF12" s="127"/>
      <c r="BG12" s="127"/>
      <c r="BH12" s="128"/>
      <c r="BI12" s="129"/>
      <c r="BJ12" s="128">
        <v>0</v>
      </c>
      <c r="BK12" s="128"/>
      <c r="BL12" s="128"/>
      <c r="BM12" s="126"/>
      <c r="BN12" s="126"/>
      <c r="BO12" s="130"/>
      <c r="BP12" s="127"/>
      <c r="BQ12" s="127"/>
      <c r="BR12" s="127"/>
      <c r="BS12" s="128"/>
      <c r="BT12" s="129"/>
      <c r="BU12" s="128">
        <v>0</v>
      </c>
      <c r="BV12" s="128" t="s">
        <v>313</v>
      </c>
      <c r="BW12" s="128" t="s">
        <v>313</v>
      </c>
      <c r="BX12" s="118"/>
      <c r="BY12" s="126"/>
      <c r="BZ12" s="130"/>
      <c r="CA12" s="127"/>
      <c r="CB12" s="127"/>
      <c r="CC12" s="127"/>
      <c r="CD12" s="128"/>
      <c r="CE12" s="129"/>
      <c r="CF12" s="128">
        <v>0</v>
      </c>
      <c r="CG12" s="128"/>
      <c r="CH12" s="128"/>
      <c r="CI12" s="126"/>
      <c r="CJ12" s="126"/>
      <c r="CK12" s="128">
        <v>0</v>
      </c>
      <c r="CL12" s="128" t="s">
        <v>313</v>
      </c>
      <c r="CM12" s="128" t="s">
        <v>313</v>
      </c>
      <c r="CN12" s="118"/>
      <c r="CO12" s="126"/>
    </row>
    <row r="13" spans="1:93" s="19" customFormat="1" ht="15" customHeight="1" x14ac:dyDescent="0.25">
      <c r="A13" s="117">
        <f t="shared" si="0"/>
        <v>5</v>
      </c>
      <c r="B13" s="118"/>
      <c r="C13" s="118"/>
      <c r="D13" s="119" t="s">
        <v>263</v>
      </c>
      <c r="E13" s="120" t="s">
        <v>44</v>
      </c>
      <c r="F13" s="119" t="s">
        <v>314</v>
      </c>
      <c r="G13" s="118">
        <v>44879</v>
      </c>
      <c r="H13" s="119" t="s">
        <v>174</v>
      </c>
      <c r="I13" s="121">
        <v>123535874</v>
      </c>
      <c r="J13" s="119" t="s">
        <v>175</v>
      </c>
      <c r="K13" s="119" t="s">
        <v>176</v>
      </c>
      <c r="L13" s="119" t="s">
        <v>177</v>
      </c>
      <c r="M13" s="119" t="s">
        <v>175</v>
      </c>
      <c r="N13" s="119" t="s">
        <v>176</v>
      </c>
      <c r="O13" s="119" t="s">
        <v>91</v>
      </c>
      <c r="P13" s="122">
        <v>0.15</v>
      </c>
      <c r="Q13" s="123"/>
      <c r="R13" s="124"/>
      <c r="S13" s="122"/>
      <c r="T13" s="122"/>
      <c r="U13" s="122"/>
      <c r="V13" s="125"/>
      <c r="W13" s="125"/>
      <c r="X13" s="126"/>
      <c r="Y13" s="126"/>
      <c r="Z13" s="126"/>
      <c r="AA13" s="126">
        <v>40676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 t="s">
        <v>44</v>
      </c>
      <c r="BA13" s="126" t="s">
        <v>44</v>
      </c>
      <c r="BB13" s="126" t="s">
        <v>44</v>
      </c>
      <c r="BC13" s="122"/>
      <c r="BD13" s="122"/>
      <c r="BE13" s="127"/>
      <c r="BF13" s="127"/>
      <c r="BG13" s="127"/>
      <c r="BH13" s="128"/>
      <c r="BI13" s="129"/>
      <c r="BJ13" s="128">
        <v>0</v>
      </c>
      <c r="BK13" s="128"/>
      <c r="BL13" s="128"/>
      <c r="BM13" s="126"/>
      <c r="BN13" s="126"/>
      <c r="BO13" s="130" t="s">
        <v>66</v>
      </c>
      <c r="BP13" s="127"/>
      <c r="BQ13" s="127"/>
      <c r="BR13" s="127"/>
      <c r="BS13" s="128"/>
      <c r="BT13" s="129"/>
      <c r="BU13" s="128">
        <v>0</v>
      </c>
      <c r="BV13" s="128" t="s">
        <v>315</v>
      </c>
      <c r="BW13" s="128" t="s">
        <v>315</v>
      </c>
      <c r="BX13" s="118"/>
      <c r="BY13" s="126"/>
      <c r="BZ13" s="126"/>
      <c r="CA13" s="126"/>
      <c r="CB13" s="126"/>
      <c r="CC13" s="126"/>
      <c r="CD13" s="126"/>
      <c r="CE13" s="126"/>
      <c r="CF13" s="124">
        <v>0</v>
      </c>
      <c r="CG13" s="126"/>
      <c r="CH13" s="126"/>
      <c r="CI13" s="126"/>
      <c r="CJ13" s="126"/>
      <c r="CK13" s="128">
        <v>0</v>
      </c>
      <c r="CL13" s="128" t="s">
        <v>315</v>
      </c>
      <c r="CM13" s="128" t="s">
        <v>315</v>
      </c>
      <c r="CN13" s="118"/>
      <c r="CO13" s="126"/>
    </row>
    <row r="14" spans="1:93" s="8" customFormat="1" ht="27.75" customHeight="1" x14ac:dyDescent="0.25">
      <c r="A14" s="254" t="s">
        <v>185</v>
      </c>
      <c r="B14" s="257" t="s">
        <v>18</v>
      </c>
      <c r="C14" s="258"/>
      <c r="D14" s="263" t="s">
        <v>0</v>
      </c>
      <c r="E14" s="264"/>
      <c r="F14" s="257" t="s">
        <v>17</v>
      </c>
      <c r="G14" s="258"/>
      <c r="H14" s="235" t="s">
        <v>264</v>
      </c>
      <c r="I14" s="250"/>
      <c r="J14" s="250"/>
      <c r="K14" s="236"/>
      <c r="L14" s="251" t="s">
        <v>21</v>
      </c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3"/>
      <c r="AZ14" s="251" t="s">
        <v>1</v>
      </c>
      <c r="BA14" s="252"/>
      <c r="BB14" s="253"/>
      <c r="BC14" s="226" t="s">
        <v>16</v>
      </c>
      <c r="BD14" s="226" t="s">
        <v>219</v>
      </c>
      <c r="BE14" s="270" t="s">
        <v>118</v>
      </c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2"/>
      <c r="CK14" s="237" t="s">
        <v>247</v>
      </c>
      <c r="CL14" s="238"/>
      <c r="CM14" s="238"/>
      <c r="CN14" s="238"/>
      <c r="CO14" s="239"/>
    </row>
    <row r="15" spans="1:93" ht="28.5" customHeight="1" x14ac:dyDescent="0.25">
      <c r="A15" s="255"/>
      <c r="B15" s="259"/>
      <c r="C15" s="260"/>
      <c r="D15" s="265"/>
      <c r="E15" s="266"/>
      <c r="F15" s="259"/>
      <c r="G15" s="260"/>
      <c r="H15" s="231" t="s">
        <v>4</v>
      </c>
      <c r="I15" s="231" t="s">
        <v>5</v>
      </c>
      <c r="J15" s="240" t="s">
        <v>6</v>
      </c>
      <c r="K15" s="241"/>
      <c r="L15" s="231" t="s">
        <v>4</v>
      </c>
      <c r="M15" s="240" t="s">
        <v>7</v>
      </c>
      <c r="N15" s="241"/>
      <c r="O15" s="240" t="s">
        <v>22</v>
      </c>
      <c r="P15" s="246" t="s">
        <v>43</v>
      </c>
      <c r="Q15" s="240" t="s">
        <v>23</v>
      </c>
      <c r="R15" s="241"/>
      <c r="S15" s="235" t="s">
        <v>26</v>
      </c>
      <c r="T15" s="236"/>
      <c r="U15" s="114" t="s">
        <v>30</v>
      </c>
      <c r="V15" s="249" t="s">
        <v>29</v>
      </c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36"/>
      <c r="AZ15" s="231" t="s">
        <v>39</v>
      </c>
      <c r="BA15" s="231" t="s">
        <v>40</v>
      </c>
      <c r="BB15" s="231" t="s">
        <v>41</v>
      </c>
      <c r="BC15" s="269"/>
      <c r="BD15" s="269"/>
      <c r="BE15" s="251" t="s">
        <v>156</v>
      </c>
      <c r="BF15" s="252"/>
      <c r="BG15" s="252"/>
      <c r="BH15" s="252"/>
      <c r="BI15" s="252"/>
      <c r="BJ15" s="252"/>
      <c r="BK15" s="252"/>
      <c r="BL15" s="252"/>
      <c r="BM15" s="252"/>
      <c r="BN15" s="253"/>
      <c r="BO15" s="251" t="s">
        <v>157</v>
      </c>
      <c r="BP15" s="252"/>
      <c r="BQ15" s="252"/>
      <c r="BR15" s="252"/>
      <c r="BS15" s="252"/>
      <c r="BT15" s="252"/>
      <c r="BU15" s="252"/>
      <c r="BV15" s="252"/>
      <c r="BW15" s="252"/>
      <c r="BX15" s="252"/>
      <c r="BY15" s="253"/>
      <c r="BZ15" s="251" t="s">
        <v>254</v>
      </c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37" t="s">
        <v>196</v>
      </c>
      <c r="CL15" s="238"/>
      <c r="CM15" s="238"/>
      <c r="CN15" s="238"/>
      <c r="CO15" s="239"/>
    </row>
    <row r="16" spans="1:93" ht="25.5" customHeight="1" x14ac:dyDescent="0.25">
      <c r="A16" s="255"/>
      <c r="B16" s="259"/>
      <c r="C16" s="260"/>
      <c r="D16" s="265"/>
      <c r="E16" s="266"/>
      <c r="F16" s="259"/>
      <c r="G16" s="260"/>
      <c r="H16" s="233"/>
      <c r="I16" s="233"/>
      <c r="J16" s="242"/>
      <c r="K16" s="243"/>
      <c r="L16" s="233"/>
      <c r="M16" s="242"/>
      <c r="N16" s="243"/>
      <c r="O16" s="242"/>
      <c r="P16" s="247"/>
      <c r="Q16" s="242"/>
      <c r="R16" s="243"/>
      <c r="S16" s="231" t="s">
        <v>27</v>
      </c>
      <c r="T16" s="231" t="s">
        <v>28</v>
      </c>
      <c r="U16" s="231" t="s">
        <v>31</v>
      </c>
      <c r="V16" s="235" t="s">
        <v>32</v>
      </c>
      <c r="W16" s="250"/>
      <c r="X16" s="236"/>
      <c r="Y16" s="235" t="s">
        <v>201</v>
      </c>
      <c r="Z16" s="250"/>
      <c r="AA16" s="236"/>
      <c r="AB16" s="235" t="s">
        <v>202</v>
      </c>
      <c r="AC16" s="250"/>
      <c r="AD16" s="236"/>
      <c r="AE16" s="235" t="s">
        <v>203</v>
      </c>
      <c r="AF16" s="250"/>
      <c r="AG16" s="236"/>
      <c r="AH16" s="235" t="s">
        <v>204</v>
      </c>
      <c r="AI16" s="250"/>
      <c r="AJ16" s="236"/>
      <c r="AK16" s="235" t="s">
        <v>205</v>
      </c>
      <c r="AL16" s="250"/>
      <c r="AM16" s="236"/>
      <c r="AN16" s="235" t="s">
        <v>206</v>
      </c>
      <c r="AO16" s="250"/>
      <c r="AP16" s="236"/>
      <c r="AQ16" s="235" t="s">
        <v>207</v>
      </c>
      <c r="AR16" s="250"/>
      <c r="AS16" s="236"/>
      <c r="AT16" s="235" t="s">
        <v>208</v>
      </c>
      <c r="AU16" s="250"/>
      <c r="AV16" s="236"/>
      <c r="AW16" s="235" t="s">
        <v>209</v>
      </c>
      <c r="AX16" s="250"/>
      <c r="AY16" s="236"/>
      <c r="AZ16" s="233"/>
      <c r="BA16" s="233"/>
      <c r="BB16" s="233"/>
      <c r="BC16" s="269"/>
      <c r="BD16" s="269"/>
      <c r="BE16" s="231" t="s">
        <v>265</v>
      </c>
      <c r="BF16" s="233" t="s">
        <v>120</v>
      </c>
      <c r="BG16" s="234" t="s">
        <v>119</v>
      </c>
      <c r="BH16" s="234" t="s">
        <v>252</v>
      </c>
      <c r="BI16" s="234" t="s">
        <v>124</v>
      </c>
      <c r="BJ16" s="231" t="s">
        <v>248</v>
      </c>
      <c r="BK16" s="235" t="s">
        <v>191</v>
      </c>
      <c r="BL16" s="236"/>
      <c r="BM16" s="234" t="s">
        <v>183</v>
      </c>
      <c r="BN16" s="234" t="s">
        <v>161</v>
      </c>
      <c r="BO16" s="231" t="s">
        <v>266</v>
      </c>
      <c r="BP16" s="231" t="s">
        <v>267</v>
      </c>
      <c r="BQ16" s="233" t="s">
        <v>120</v>
      </c>
      <c r="BR16" s="234" t="s">
        <v>119</v>
      </c>
      <c r="BS16" s="234" t="s">
        <v>252</v>
      </c>
      <c r="BT16" s="234" t="s">
        <v>124</v>
      </c>
      <c r="BU16" s="231" t="s">
        <v>248</v>
      </c>
      <c r="BV16" s="235" t="s">
        <v>194</v>
      </c>
      <c r="BW16" s="236"/>
      <c r="BX16" s="234" t="s">
        <v>183</v>
      </c>
      <c r="BY16" s="234" t="s">
        <v>184</v>
      </c>
      <c r="BZ16" s="231" t="s">
        <v>256</v>
      </c>
      <c r="CA16" s="231" t="s">
        <v>257</v>
      </c>
      <c r="CB16" s="233" t="s">
        <v>120</v>
      </c>
      <c r="CC16" s="234" t="s">
        <v>119</v>
      </c>
      <c r="CD16" s="231" t="s">
        <v>249</v>
      </c>
      <c r="CE16" s="234" t="s">
        <v>124</v>
      </c>
      <c r="CF16" s="231" t="s">
        <v>248</v>
      </c>
      <c r="CG16" s="235" t="s">
        <v>258</v>
      </c>
      <c r="CH16" s="236"/>
      <c r="CI16" s="234" t="s">
        <v>183</v>
      </c>
      <c r="CJ16" s="234" t="s">
        <v>184</v>
      </c>
      <c r="CK16" s="226" t="s">
        <v>159</v>
      </c>
      <c r="CL16" s="228" t="s">
        <v>38</v>
      </c>
      <c r="CM16" s="229"/>
      <c r="CN16" s="230" t="s">
        <v>160</v>
      </c>
      <c r="CO16" s="230" t="s">
        <v>161</v>
      </c>
    </row>
    <row r="17" spans="1:93" ht="41.25" customHeight="1" x14ac:dyDescent="0.25">
      <c r="A17" s="256"/>
      <c r="B17" s="261"/>
      <c r="C17" s="262"/>
      <c r="D17" s="267"/>
      <c r="E17" s="268"/>
      <c r="F17" s="261"/>
      <c r="G17" s="262"/>
      <c r="H17" s="232"/>
      <c r="I17" s="232"/>
      <c r="J17" s="244"/>
      <c r="K17" s="245"/>
      <c r="L17" s="232"/>
      <c r="M17" s="244"/>
      <c r="N17" s="245"/>
      <c r="O17" s="244"/>
      <c r="P17" s="248"/>
      <c r="Q17" s="244"/>
      <c r="R17" s="245"/>
      <c r="S17" s="232"/>
      <c r="T17" s="232"/>
      <c r="U17" s="232"/>
      <c r="V17" s="110" t="s">
        <v>35</v>
      </c>
      <c r="W17" s="110" t="s">
        <v>36</v>
      </c>
      <c r="X17" s="110" t="s">
        <v>37</v>
      </c>
      <c r="Y17" s="110" t="s">
        <v>35</v>
      </c>
      <c r="Z17" s="110" t="s">
        <v>36</v>
      </c>
      <c r="AA17" s="110" t="s">
        <v>37</v>
      </c>
      <c r="AB17" s="110" t="s">
        <v>35</v>
      </c>
      <c r="AC17" s="110" t="s">
        <v>36</v>
      </c>
      <c r="AD17" s="110" t="s">
        <v>37</v>
      </c>
      <c r="AE17" s="110" t="s">
        <v>35</v>
      </c>
      <c r="AF17" s="110" t="s">
        <v>36</v>
      </c>
      <c r="AG17" s="110" t="s">
        <v>37</v>
      </c>
      <c r="AH17" s="110" t="s">
        <v>35</v>
      </c>
      <c r="AI17" s="110" t="s">
        <v>36</v>
      </c>
      <c r="AJ17" s="110" t="s">
        <v>37</v>
      </c>
      <c r="AK17" s="110" t="s">
        <v>35</v>
      </c>
      <c r="AL17" s="110" t="s">
        <v>36</v>
      </c>
      <c r="AM17" s="110" t="s">
        <v>37</v>
      </c>
      <c r="AN17" s="110" t="s">
        <v>35</v>
      </c>
      <c r="AO17" s="110" t="s">
        <v>36</v>
      </c>
      <c r="AP17" s="110" t="s">
        <v>37</v>
      </c>
      <c r="AQ17" s="110" t="s">
        <v>35</v>
      </c>
      <c r="AR17" s="110" t="s">
        <v>36</v>
      </c>
      <c r="AS17" s="110" t="s">
        <v>37</v>
      </c>
      <c r="AT17" s="110" t="s">
        <v>35</v>
      </c>
      <c r="AU17" s="110" t="s">
        <v>36</v>
      </c>
      <c r="AV17" s="110" t="s">
        <v>37</v>
      </c>
      <c r="AW17" s="110" t="s">
        <v>35</v>
      </c>
      <c r="AX17" s="110" t="s">
        <v>36</v>
      </c>
      <c r="AY17" s="110" t="s">
        <v>37</v>
      </c>
      <c r="AZ17" s="232"/>
      <c r="BA17" s="232"/>
      <c r="BB17" s="232"/>
      <c r="BC17" s="227"/>
      <c r="BD17" s="227"/>
      <c r="BE17" s="232"/>
      <c r="BF17" s="232"/>
      <c r="BG17" s="234"/>
      <c r="BH17" s="234"/>
      <c r="BI17" s="234"/>
      <c r="BJ17" s="232"/>
      <c r="BK17" s="112" t="s">
        <v>9</v>
      </c>
      <c r="BL17" s="112" t="s">
        <v>10</v>
      </c>
      <c r="BM17" s="234"/>
      <c r="BN17" s="234"/>
      <c r="BO17" s="232"/>
      <c r="BP17" s="232"/>
      <c r="BQ17" s="232"/>
      <c r="BR17" s="234"/>
      <c r="BS17" s="234"/>
      <c r="BT17" s="234"/>
      <c r="BU17" s="232"/>
      <c r="BV17" s="112" t="s">
        <v>9</v>
      </c>
      <c r="BW17" s="112" t="s">
        <v>10</v>
      </c>
      <c r="BX17" s="234"/>
      <c r="BY17" s="234"/>
      <c r="BZ17" s="232"/>
      <c r="CA17" s="232"/>
      <c r="CB17" s="232"/>
      <c r="CC17" s="234"/>
      <c r="CD17" s="232"/>
      <c r="CE17" s="234"/>
      <c r="CF17" s="232"/>
      <c r="CG17" s="112" t="s">
        <v>9</v>
      </c>
      <c r="CH17" s="112" t="s">
        <v>10</v>
      </c>
      <c r="CI17" s="234"/>
      <c r="CJ17" s="234"/>
      <c r="CK17" s="227"/>
      <c r="CL17" s="113" t="s">
        <v>9</v>
      </c>
      <c r="CM17" s="113" t="s">
        <v>10</v>
      </c>
      <c r="CN17" s="230"/>
      <c r="CO17" s="230"/>
    </row>
    <row r="18" spans="1:93" ht="38.25" customHeight="1" x14ac:dyDescent="0.25">
      <c r="A18" s="26" t="s">
        <v>34</v>
      </c>
      <c r="B18" s="113" t="s">
        <v>19</v>
      </c>
      <c r="C18" s="113" t="s">
        <v>20</v>
      </c>
      <c r="D18" s="113" t="s">
        <v>2</v>
      </c>
      <c r="E18" s="113" t="s">
        <v>3</v>
      </c>
      <c r="F18" s="113" t="s">
        <v>2</v>
      </c>
      <c r="G18" s="113" t="s">
        <v>3</v>
      </c>
      <c r="H18" s="29" t="s">
        <v>34</v>
      </c>
      <c r="I18" s="29" t="s">
        <v>34</v>
      </c>
      <c r="J18" s="30" t="s">
        <v>12</v>
      </c>
      <c r="K18" s="115" t="s">
        <v>13</v>
      </c>
      <c r="L18" s="29" t="s">
        <v>34</v>
      </c>
      <c r="M18" s="30" t="s">
        <v>12</v>
      </c>
      <c r="N18" s="115" t="s">
        <v>13</v>
      </c>
      <c r="O18" s="31" t="s">
        <v>34</v>
      </c>
      <c r="P18" s="111" t="s">
        <v>14</v>
      </c>
      <c r="Q18" s="111" t="s">
        <v>24</v>
      </c>
      <c r="R18" s="111" t="s">
        <v>25</v>
      </c>
      <c r="S18" s="111" t="s">
        <v>11</v>
      </c>
      <c r="T18" s="111" t="s">
        <v>11</v>
      </c>
      <c r="U18" s="110" t="s">
        <v>11</v>
      </c>
      <c r="V18" s="110" t="s">
        <v>33</v>
      </c>
      <c r="W18" s="110" t="s">
        <v>33</v>
      </c>
      <c r="X18" s="29" t="s">
        <v>34</v>
      </c>
      <c r="Y18" s="110" t="s">
        <v>33</v>
      </c>
      <c r="Z18" s="110" t="s">
        <v>33</v>
      </c>
      <c r="AA18" s="29" t="s">
        <v>34</v>
      </c>
      <c r="AB18" s="110" t="s">
        <v>33</v>
      </c>
      <c r="AC18" s="110" t="s">
        <v>33</v>
      </c>
      <c r="AD18" s="29" t="s">
        <v>34</v>
      </c>
      <c r="AE18" s="110" t="s">
        <v>33</v>
      </c>
      <c r="AF18" s="110" t="s">
        <v>33</v>
      </c>
      <c r="AG18" s="29" t="s">
        <v>34</v>
      </c>
      <c r="AH18" s="110" t="s">
        <v>33</v>
      </c>
      <c r="AI18" s="110" t="s">
        <v>33</v>
      </c>
      <c r="AJ18" s="29" t="s">
        <v>34</v>
      </c>
      <c r="AK18" s="110" t="s">
        <v>33</v>
      </c>
      <c r="AL18" s="110" t="s">
        <v>33</v>
      </c>
      <c r="AM18" s="29" t="s">
        <v>34</v>
      </c>
      <c r="AN18" s="110" t="s">
        <v>33</v>
      </c>
      <c r="AO18" s="110" t="s">
        <v>33</v>
      </c>
      <c r="AP18" s="29" t="s">
        <v>34</v>
      </c>
      <c r="AQ18" s="110" t="s">
        <v>33</v>
      </c>
      <c r="AR18" s="110" t="s">
        <v>33</v>
      </c>
      <c r="AS18" s="29" t="s">
        <v>34</v>
      </c>
      <c r="AT18" s="110" t="s">
        <v>33</v>
      </c>
      <c r="AU18" s="110" t="s">
        <v>33</v>
      </c>
      <c r="AV18" s="29" t="s">
        <v>34</v>
      </c>
      <c r="AW18" s="110" t="s">
        <v>33</v>
      </c>
      <c r="AX18" s="110" t="s">
        <v>33</v>
      </c>
      <c r="AY18" s="29" t="s">
        <v>34</v>
      </c>
      <c r="AZ18" s="29" t="s">
        <v>34</v>
      </c>
      <c r="BA18" s="110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10" t="s">
        <v>8</v>
      </c>
      <c r="BI18" s="29" t="s">
        <v>122</v>
      </c>
      <c r="BJ18" s="110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10" t="s">
        <v>8</v>
      </c>
      <c r="BT18" s="110" t="s">
        <v>122</v>
      </c>
      <c r="BU18" s="110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10" t="s">
        <v>8</v>
      </c>
      <c r="CE18" s="110" t="s">
        <v>122</v>
      </c>
      <c r="CF18" s="110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16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s="19" customFormat="1" ht="15" customHeight="1" x14ac:dyDescent="0.25">
      <c r="A20" s="9">
        <f>A13+1</f>
        <v>6</v>
      </c>
      <c r="B20" s="10">
        <v>44927</v>
      </c>
      <c r="C20" s="10">
        <v>44957</v>
      </c>
      <c r="D20" s="12" t="s">
        <v>268</v>
      </c>
      <c r="E20" s="11">
        <v>44966</v>
      </c>
      <c r="F20" s="12" t="s">
        <v>316</v>
      </c>
      <c r="G20" s="10">
        <v>44879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>
        <v>35188</v>
      </c>
      <c r="R20" s="23"/>
      <c r="S20" s="14">
        <v>40</v>
      </c>
      <c r="T20" s="14">
        <v>329</v>
      </c>
      <c r="U20" s="14">
        <v>33</v>
      </c>
      <c r="V20" s="24"/>
      <c r="W20" s="24"/>
      <c r="X20" s="11"/>
      <c r="Y20" s="11" t="s">
        <v>501</v>
      </c>
      <c r="Z20" s="11" t="s">
        <v>502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19.03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193</v>
      </c>
      <c r="BP20" s="20">
        <v>19.03</v>
      </c>
      <c r="BQ20" s="20">
        <v>19.308</v>
      </c>
      <c r="BR20" s="20">
        <v>0.308</v>
      </c>
      <c r="BS20" s="18">
        <v>19</v>
      </c>
      <c r="BT20" s="17" t="s">
        <v>44</v>
      </c>
      <c r="BU20" s="18">
        <v>19</v>
      </c>
      <c r="BV20" s="18" t="s">
        <v>503</v>
      </c>
      <c r="BW20" s="18" t="s">
        <v>504</v>
      </c>
      <c r="BX20" s="10">
        <v>45322</v>
      </c>
      <c r="BY20" s="11" t="s">
        <v>495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19</v>
      </c>
      <c r="CL20" s="18" t="s">
        <v>503</v>
      </c>
      <c r="CM20" s="18" t="s">
        <v>504</v>
      </c>
      <c r="CN20" s="10">
        <v>45322</v>
      </c>
      <c r="CO20" s="11" t="s">
        <v>495</v>
      </c>
    </row>
    <row r="21" spans="1:93" s="19" customFormat="1" ht="15" customHeight="1" x14ac:dyDescent="0.25">
      <c r="A21" s="9">
        <f>A20+1</f>
        <v>7</v>
      </c>
      <c r="B21" s="10">
        <v>44927</v>
      </c>
      <c r="C21" s="10">
        <v>44957</v>
      </c>
      <c r="D21" s="12" t="s">
        <v>269</v>
      </c>
      <c r="E21" s="11">
        <v>44968</v>
      </c>
      <c r="F21" s="12" t="s">
        <v>317</v>
      </c>
      <c r="G21" s="10">
        <v>44879</v>
      </c>
      <c r="H21" s="12" t="s">
        <v>306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>
        <v>35393</v>
      </c>
      <c r="R21" s="23"/>
      <c r="S21" s="14">
        <v>1479.105</v>
      </c>
      <c r="T21" s="14">
        <v>1479.105</v>
      </c>
      <c r="U21" s="14">
        <v>1416.6</v>
      </c>
      <c r="V21" s="24"/>
      <c r="W21" s="24"/>
      <c r="X21" s="11"/>
      <c r="Y21" s="11" t="s">
        <v>505</v>
      </c>
      <c r="Z21" s="11" t="s">
        <v>506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1404.826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507</v>
      </c>
      <c r="BP21" s="20">
        <v>1404.826</v>
      </c>
      <c r="BQ21" s="20">
        <v>1404.8910000000001</v>
      </c>
      <c r="BR21" s="20">
        <v>0.89100000000000001</v>
      </c>
      <c r="BS21" s="18">
        <v>1404</v>
      </c>
      <c r="BT21" s="17" t="s">
        <v>44</v>
      </c>
      <c r="BU21" s="18">
        <v>1404</v>
      </c>
      <c r="BV21" s="18" t="s">
        <v>508</v>
      </c>
      <c r="BW21" s="18" t="s">
        <v>509</v>
      </c>
      <c r="BX21" s="10">
        <v>45322</v>
      </c>
      <c r="BY21" s="11" t="s">
        <v>495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1404</v>
      </c>
      <c r="CL21" s="18" t="s">
        <v>508</v>
      </c>
      <c r="CM21" s="18" t="s">
        <v>510</v>
      </c>
      <c r="CN21" s="10">
        <v>45322</v>
      </c>
      <c r="CO21" s="11" t="s">
        <v>495</v>
      </c>
    </row>
    <row r="22" spans="1:93" s="19" customFormat="1" ht="15" customHeight="1" x14ac:dyDescent="0.25">
      <c r="A22" s="9">
        <f t="shared" ref="A22:A51" si="1">A21+1</f>
        <v>8</v>
      </c>
      <c r="B22" s="10">
        <v>44927</v>
      </c>
      <c r="C22" s="10">
        <v>44957</v>
      </c>
      <c r="D22" s="12" t="s">
        <v>270</v>
      </c>
      <c r="E22" s="11">
        <v>44967</v>
      </c>
      <c r="F22" s="12" t="s">
        <v>318</v>
      </c>
      <c r="G22" s="10">
        <v>44879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>
        <v>35159</v>
      </c>
      <c r="R22" s="23"/>
      <c r="S22" s="14">
        <v>2172.8000000000002</v>
      </c>
      <c r="T22" s="14">
        <v>3946.8020000000001</v>
      </c>
      <c r="U22" s="14">
        <v>2243.6999999999998</v>
      </c>
      <c r="V22" s="24"/>
      <c r="W22" s="24"/>
      <c r="X22" s="11"/>
      <c r="Y22" s="11" t="s">
        <v>511</v>
      </c>
      <c r="Z22" s="11" t="s">
        <v>512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2107.3339999999998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192</v>
      </c>
      <c r="BP22" s="20">
        <v>2107.3339999999998</v>
      </c>
      <c r="BQ22" s="20">
        <v>2107.6959999999999</v>
      </c>
      <c r="BR22" s="20">
        <v>0.69599999999999995</v>
      </c>
      <c r="BS22" s="18">
        <v>2107</v>
      </c>
      <c r="BT22" s="17" t="s">
        <v>44</v>
      </c>
      <c r="BU22" s="18">
        <v>2107</v>
      </c>
      <c r="BV22" s="18" t="s">
        <v>513</v>
      </c>
      <c r="BW22" s="18" t="s">
        <v>514</v>
      </c>
      <c r="BX22" s="10">
        <v>45322</v>
      </c>
      <c r="BY22" s="11" t="s">
        <v>495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2107</v>
      </c>
      <c r="CL22" s="18" t="s">
        <v>513</v>
      </c>
      <c r="CM22" s="18" t="s">
        <v>514</v>
      </c>
      <c r="CN22" s="10">
        <v>45322</v>
      </c>
      <c r="CO22" s="11" t="s">
        <v>495</v>
      </c>
    </row>
    <row r="23" spans="1:93" s="19" customFormat="1" ht="15" customHeight="1" x14ac:dyDescent="0.25">
      <c r="A23" s="9">
        <f t="shared" si="1"/>
        <v>9</v>
      </c>
      <c r="B23" s="10">
        <v>44927</v>
      </c>
      <c r="C23" s="10">
        <v>44957</v>
      </c>
      <c r="D23" s="12" t="s">
        <v>271</v>
      </c>
      <c r="E23" s="11">
        <v>44967</v>
      </c>
      <c r="F23" s="12" t="s">
        <v>319</v>
      </c>
      <c r="G23" s="10">
        <v>44879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35192</v>
      </c>
      <c r="R23" s="23"/>
      <c r="S23" s="14">
        <v>1816</v>
      </c>
      <c r="T23" s="14">
        <v>5320.2669999999998</v>
      </c>
      <c r="U23" s="14">
        <v>1869.039</v>
      </c>
      <c r="V23" s="24"/>
      <c r="W23" s="24"/>
      <c r="X23" s="11"/>
      <c r="Y23" s="11" t="s">
        <v>515</v>
      </c>
      <c r="Z23" s="11" t="s">
        <v>516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1645.7349999999999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1645.7349999999999</v>
      </c>
      <c r="BQ23" s="20">
        <v>1646.115</v>
      </c>
      <c r="BR23" s="20">
        <v>0.115</v>
      </c>
      <c r="BS23" s="18">
        <v>1646</v>
      </c>
      <c r="BT23" s="17" t="s">
        <v>44</v>
      </c>
      <c r="BU23" s="18">
        <v>1646</v>
      </c>
      <c r="BV23" s="18" t="s">
        <v>517</v>
      </c>
      <c r="BW23" s="18" t="s">
        <v>518</v>
      </c>
      <c r="BX23" s="10">
        <v>45322</v>
      </c>
      <c r="BY23" s="11" t="s">
        <v>495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1646</v>
      </c>
      <c r="CL23" s="18" t="s">
        <v>517</v>
      </c>
      <c r="CM23" s="18" t="s">
        <v>518</v>
      </c>
      <c r="CN23" s="10">
        <v>45322</v>
      </c>
      <c r="CO23" s="11" t="s">
        <v>495</v>
      </c>
    </row>
    <row r="24" spans="1:93" s="19" customFormat="1" ht="15" customHeight="1" x14ac:dyDescent="0.25">
      <c r="A24" s="9">
        <f t="shared" si="1"/>
        <v>10</v>
      </c>
      <c r="B24" s="10">
        <v>44927</v>
      </c>
      <c r="C24" s="10">
        <v>44957</v>
      </c>
      <c r="D24" s="12" t="s">
        <v>272</v>
      </c>
      <c r="E24" s="11">
        <v>44970</v>
      </c>
      <c r="F24" s="12" t="s">
        <v>320</v>
      </c>
      <c r="G24" s="10">
        <v>44879</v>
      </c>
      <c r="H24" s="12" t="s">
        <v>60</v>
      </c>
      <c r="I24" s="13">
        <v>115141090</v>
      </c>
      <c r="J24" s="12" t="s">
        <v>46</v>
      </c>
      <c r="K24" s="12" t="s">
        <v>61</v>
      </c>
      <c r="L24" s="12" t="s">
        <v>62</v>
      </c>
      <c r="M24" s="12" t="s">
        <v>64</v>
      </c>
      <c r="N24" s="12" t="s">
        <v>63</v>
      </c>
      <c r="O24" s="12" t="s">
        <v>65</v>
      </c>
      <c r="P24" s="14">
        <v>1.05</v>
      </c>
      <c r="Q24" s="15">
        <v>35205</v>
      </c>
      <c r="R24" s="23"/>
      <c r="S24" s="14">
        <v>675.92600000000004</v>
      </c>
      <c r="T24" s="14">
        <v>847.06799999999998</v>
      </c>
      <c r="U24" s="14">
        <v>622.55700000000002</v>
      </c>
      <c r="V24" s="24"/>
      <c r="W24" s="24"/>
      <c r="X24" s="11"/>
      <c r="Y24" s="11" t="s">
        <v>519</v>
      </c>
      <c r="Z24" s="11" t="s">
        <v>520</v>
      </c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>
        <v>572.02200000000005</v>
      </c>
      <c r="BD24" s="14">
        <v>0</v>
      </c>
      <c r="BE24" s="20" t="s">
        <v>44</v>
      </c>
      <c r="BF24" s="20" t="s">
        <v>44</v>
      </c>
      <c r="BG24" s="20" t="s">
        <v>44</v>
      </c>
      <c r="BH24" s="18" t="s">
        <v>44</v>
      </c>
      <c r="BI24" s="17" t="s">
        <v>44</v>
      </c>
      <c r="BJ24" s="18">
        <v>0</v>
      </c>
      <c r="BK24" s="18" t="s">
        <v>44</v>
      </c>
      <c r="BL24" s="18" t="s">
        <v>44</v>
      </c>
      <c r="BM24" s="11" t="s">
        <v>44</v>
      </c>
      <c r="BN24" s="11" t="s">
        <v>44</v>
      </c>
      <c r="BO24" s="16" t="s">
        <v>193</v>
      </c>
      <c r="BP24" s="20">
        <v>572.02200000000005</v>
      </c>
      <c r="BQ24" s="20">
        <v>572.28899999999999</v>
      </c>
      <c r="BR24" s="20">
        <v>0.28899999999999998</v>
      </c>
      <c r="BS24" s="18">
        <v>572</v>
      </c>
      <c r="BT24" s="17" t="s">
        <v>44</v>
      </c>
      <c r="BU24" s="18">
        <v>572</v>
      </c>
      <c r="BV24" s="18" t="s">
        <v>521</v>
      </c>
      <c r="BW24" s="18" t="s">
        <v>522</v>
      </c>
      <c r="BX24" s="10">
        <v>45322</v>
      </c>
      <c r="BY24" s="11" t="s">
        <v>495</v>
      </c>
      <c r="BZ24" s="11" t="s">
        <v>44</v>
      </c>
      <c r="CA24" s="11" t="s">
        <v>44</v>
      </c>
      <c r="CB24" s="11" t="s">
        <v>44</v>
      </c>
      <c r="CC24" s="11" t="s">
        <v>44</v>
      </c>
      <c r="CD24" s="11" t="s">
        <v>44</v>
      </c>
      <c r="CE24" s="11" t="s">
        <v>44</v>
      </c>
      <c r="CF24" s="23">
        <v>0</v>
      </c>
      <c r="CG24" s="11" t="s">
        <v>44</v>
      </c>
      <c r="CH24" s="11" t="s">
        <v>44</v>
      </c>
      <c r="CI24" s="11" t="s">
        <v>44</v>
      </c>
      <c r="CJ24" s="11" t="s">
        <v>44</v>
      </c>
      <c r="CK24" s="18">
        <v>572</v>
      </c>
      <c r="CL24" s="18" t="s">
        <v>521</v>
      </c>
      <c r="CM24" s="18" t="s">
        <v>522</v>
      </c>
      <c r="CN24" s="10">
        <v>45322</v>
      </c>
      <c r="CO24" s="11" t="s">
        <v>495</v>
      </c>
    </row>
    <row r="25" spans="1:93" s="19" customFormat="1" ht="15" customHeight="1" x14ac:dyDescent="0.25">
      <c r="A25" s="87">
        <f t="shared" si="1"/>
        <v>11</v>
      </c>
      <c r="B25" s="10">
        <v>44927</v>
      </c>
      <c r="C25" s="10">
        <v>44957</v>
      </c>
      <c r="D25" s="12" t="s">
        <v>273</v>
      </c>
      <c r="E25" s="11">
        <v>44970</v>
      </c>
      <c r="F25" s="12" t="s">
        <v>321</v>
      </c>
      <c r="G25" s="10">
        <v>44879</v>
      </c>
      <c r="H25" s="12" t="s">
        <v>142</v>
      </c>
      <c r="I25" s="12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20">
        <v>2.004</v>
      </c>
      <c r="Q25" s="23">
        <v>34380</v>
      </c>
      <c r="R25" s="23"/>
      <c r="S25" s="20">
        <v>486</v>
      </c>
      <c r="T25" s="20">
        <v>803.93</v>
      </c>
      <c r="U25" s="20">
        <v>493</v>
      </c>
      <c r="V25" s="24"/>
      <c r="W25" s="24"/>
      <c r="X25" s="11"/>
      <c r="Y25" s="11" t="s">
        <v>523</v>
      </c>
      <c r="Z25" s="11" t="s">
        <v>524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20">
        <v>468.00900000000001</v>
      </c>
      <c r="BD25" s="20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08" t="s">
        <v>507</v>
      </c>
      <c r="BP25" s="20">
        <v>468.00900000000001</v>
      </c>
      <c r="BQ25" s="20">
        <v>468.42</v>
      </c>
      <c r="BR25" s="20">
        <v>0.42</v>
      </c>
      <c r="BS25" s="18">
        <v>468</v>
      </c>
      <c r="BT25" s="17" t="s">
        <v>44</v>
      </c>
      <c r="BU25" s="18">
        <v>468</v>
      </c>
      <c r="BV25" s="18" t="s">
        <v>525</v>
      </c>
      <c r="BW25" s="18" t="s">
        <v>526</v>
      </c>
      <c r="BX25" s="11">
        <v>45322</v>
      </c>
      <c r="BY25" s="11" t="s">
        <v>495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468</v>
      </c>
      <c r="CL25" s="18" t="s">
        <v>525</v>
      </c>
      <c r="CM25" s="18" t="s">
        <v>526</v>
      </c>
      <c r="CN25" s="11">
        <v>45322</v>
      </c>
      <c r="CO25" s="11" t="s">
        <v>495</v>
      </c>
    </row>
    <row r="26" spans="1:93" s="8" customFormat="1" ht="15" customHeight="1" x14ac:dyDescent="0.25">
      <c r="A26" s="9">
        <f t="shared" si="1"/>
        <v>12</v>
      </c>
      <c r="B26" s="10">
        <v>44927</v>
      </c>
      <c r="C26" s="10">
        <v>44957</v>
      </c>
      <c r="D26" s="12" t="s">
        <v>274</v>
      </c>
      <c r="E26" s="11">
        <v>44967</v>
      </c>
      <c r="F26" s="12" t="s">
        <v>322</v>
      </c>
      <c r="G26" s="10">
        <v>44865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>
        <v>34711</v>
      </c>
      <c r="R26" s="23"/>
      <c r="S26" s="14">
        <v>255.85</v>
      </c>
      <c r="T26" s="14">
        <v>254.86500000000001</v>
      </c>
      <c r="U26" s="14">
        <v>263.20800000000003</v>
      </c>
      <c r="V26" s="24"/>
      <c r="W26" s="24"/>
      <c r="X26" s="11"/>
      <c r="Y26" s="11" t="s">
        <v>527</v>
      </c>
      <c r="Z26" s="11" t="s">
        <v>528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>
        <v>250.608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193</v>
      </c>
      <c r="BP26" s="20">
        <v>250.608</v>
      </c>
      <c r="BQ26" s="20">
        <v>251.53</v>
      </c>
      <c r="BR26" s="20">
        <v>0.53</v>
      </c>
      <c r="BS26" s="18">
        <v>251</v>
      </c>
      <c r="BT26" s="17" t="s">
        <v>44</v>
      </c>
      <c r="BU26" s="18">
        <v>251</v>
      </c>
      <c r="BV26" s="18" t="s">
        <v>529</v>
      </c>
      <c r="BW26" s="18" t="s">
        <v>530</v>
      </c>
      <c r="BX26" s="10">
        <v>45322</v>
      </c>
      <c r="BY26" s="11" t="s">
        <v>495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251</v>
      </c>
      <c r="CL26" s="18" t="s">
        <v>529</v>
      </c>
      <c r="CM26" s="18" t="s">
        <v>530</v>
      </c>
      <c r="CN26" s="10">
        <v>45322</v>
      </c>
      <c r="CO26" s="11" t="s">
        <v>495</v>
      </c>
    </row>
    <row r="27" spans="1:93" s="19" customFormat="1" ht="15" customHeight="1" x14ac:dyDescent="0.25">
      <c r="A27" s="9">
        <f t="shared" si="1"/>
        <v>13</v>
      </c>
      <c r="B27" s="10">
        <v>44927</v>
      </c>
      <c r="C27" s="10">
        <v>44957</v>
      </c>
      <c r="D27" s="12" t="s">
        <v>275</v>
      </c>
      <c r="E27" s="11">
        <v>44967</v>
      </c>
      <c r="F27" s="12" t="s">
        <v>323</v>
      </c>
      <c r="G27" s="10">
        <v>44865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35355</v>
      </c>
      <c r="R27" s="23"/>
      <c r="S27" s="14">
        <v>1093.57</v>
      </c>
      <c r="T27" s="14">
        <v>1436.558</v>
      </c>
      <c r="U27" s="14">
        <v>1082.4069999999999</v>
      </c>
      <c r="V27" s="24"/>
      <c r="W27" s="24"/>
      <c r="X27" s="11"/>
      <c r="Y27" s="11" t="s">
        <v>531</v>
      </c>
      <c r="Z27" s="11" t="s">
        <v>532</v>
      </c>
      <c r="AA27" s="11">
        <v>41254</v>
      </c>
      <c r="AB27" s="11" t="s">
        <v>533</v>
      </c>
      <c r="AC27" s="11" t="s">
        <v>534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1028.5440000000001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1028.5440000000001</v>
      </c>
      <c r="BQ27" s="20">
        <v>1028.604</v>
      </c>
      <c r="BR27" s="20">
        <v>0.60399999999999998</v>
      </c>
      <c r="BS27" s="18">
        <v>1028</v>
      </c>
      <c r="BT27" s="17" t="s">
        <v>44</v>
      </c>
      <c r="BU27" s="18">
        <v>1028</v>
      </c>
      <c r="BV27" s="18" t="s">
        <v>535</v>
      </c>
      <c r="BW27" s="18" t="s">
        <v>536</v>
      </c>
      <c r="BX27" s="10">
        <v>45322</v>
      </c>
      <c r="BY27" s="11" t="s">
        <v>495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1028</v>
      </c>
      <c r="CL27" s="18" t="s">
        <v>535</v>
      </c>
      <c r="CM27" s="18" t="s">
        <v>536</v>
      </c>
      <c r="CN27" s="10">
        <v>45322</v>
      </c>
      <c r="CO27" s="11" t="s">
        <v>495</v>
      </c>
    </row>
    <row r="28" spans="1:93" s="19" customFormat="1" ht="15" customHeight="1" x14ac:dyDescent="0.25">
      <c r="A28" s="9">
        <f t="shared" si="1"/>
        <v>14</v>
      </c>
      <c r="B28" s="10">
        <v>44927</v>
      </c>
      <c r="C28" s="10">
        <v>44957</v>
      </c>
      <c r="D28" s="12" t="s">
        <v>276</v>
      </c>
      <c r="E28" s="11">
        <v>44967</v>
      </c>
      <c r="F28" s="12" t="s">
        <v>324</v>
      </c>
      <c r="G28" s="10">
        <v>44865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35355</v>
      </c>
      <c r="R28" s="23"/>
      <c r="S28" s="14">
        <v>1267.972</v>
      </c>
      <c r="T28" s="14">
        <v>1666.172</v>
      </c>
      <c r="U28" s="14">
        <v>1294.8440000000001</v>
      </c>
      <c r="V28" s="24"/>
      <c r="W28" s="24"/>
      <c r="X28" s="11"/>
      <c r="Y28" s="11" t="s">
        <v>537</v>
      </c>
      <c r="Z28" s="11" t="s">
        <v>538</v>
      </c>
      <c r="AA28" s="11">
        <v>41254</v>
      </c>
      <c r="AB28" s="11" t="s">
        <v>539</v>
      </c>
      <c r="AC28" s="11" t="s">
        <v>540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1230.318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1230.318</v>
      </c>
      <c r="BQ28" s="20">
        <v>1231.1179999999999</v>
      </c>
      <c r="BR28" s="20">
        <v>0.11799999999999999</v>
      </c>
      <c r="BS28" s="18">
        <v>1231</v>
      </c>
      <c r="BT28" s="17" t="s">
        <v>44</v>
      </c>
      <c r="BU28" s="18">
        <v>1231</v>
      </c>
      <c r="BV28" s="18" t="s">
        <v>541</v>
      </c>
      <c r="BW28" s="18" t="s">
        <v>542</v>
      </c>
      <c r="BX28" s="10">
        <v>45322</v>
      </c>
      <c r="BY28" s="11" t="s">
        <v>495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1231</v>
      </c>
      <c r="CL28" s="18" t="s">
        <v>541</v>
      </c>
      <c r="CM28" s="18" t="s">
        <v>542</v>
      </c>
      <c r="CN28" s="10">
        <v>45322</v>
      </c>
      <c r="CO28" s="11" t="s">
        <v>495</v>
      </c>
    </row>
    <row r="29" spans="1:93" s="19" customFormat="1" ht="15" customHeight="1" x14ac:dyDescent="0.25">
      <c r="A29" s="9">
        <f t="shared" si="1"/>
        <v>15</v>
      </c>
      <c r="B29" s="10">
        <v>44927</v>
      </c>
      <c r="C29" s="10">
        <v>44957</v>
      </c>
      <c r="D29" s="12" t="s">
        <v>277</v>
      </c>
      <c r="E29" s="11">
        <v>44967</v>
      </c>
      <c r="F29" s="12" t="s">
        <v>325</v>
      </c>
      <c r="G29" s="10">
        <v>44865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>
        <v>35167</v>
      </c>
      <c r="R29" s="23"/>
      <c r="S29" s="14">
        <v>1298.1310000000001</v>
      </c>
      <c r="T29" s="14">
        <v>1498.1669999999999</v>
      </c>
      <c r="U29" s="14">
        <v>1301.981</v>
      </c>
      <c r="V29" s="24"/>
      <c r="W29" s="24"/>
      <c r="X29" s="11"/>
      <c r="Y29" s="11" t="s">
        <v>543</v>
      </c>
      <c r="Z29" s="11" t="s">
        <v>544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1237.193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507</v>
      </c>
      <c r="BP29" s="20">
        <v>1237.193</v>
      </c>
      <c r="BQ29" s="20">
        <v>1237.4469999999999</v>
      </c>
      <c r="BR29" s="20">
        <v>0.44700000000000001</v>
      </c>
      <c r="BS29" s="18">
        <v>1237</v>
      </c>
      <c r="BT29" s="17" t="s">
        <v>44</v>
      </c>
      <c r="BU29" s="18">
        <v>1237</v>
      </c>
      <c r="BV29" s="18" t="s">
        <v>545</v>
      </c>
      <c r="BW29" s="18" t="s">
        <v>546</v>
      </c>
      <c r="BX29" s="10">
        <v>45322</v>
      </c>
      <c r="BY29" s="11" t="s">
        <v>495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1237</v>
      </c>
      <c r="CL29" s="18" t="s">
        <v>545</v>
      </c>
      <c r="CM29" s="18" t="s">
        <v>546</v>
      </c>
      <c r="CN29" s="10">
        <v>45322</v>
      </c>
      <c r="CO29" s="11" t="s">
        <v>495</v>
      </c>
    </row>
    <row r="30" spans="1:93" s="19" customFormat="1" ht="15" customHeight="1" x14ac:dyDescent="0.25">
      <c r="A30" s="9">
        <f t="shared" si="1"/>
        <v>16</v>
      </c>
      <c r="B30" s="10">
        <v>44927</v>
      </c>
      <c r="C30" s="10">
        <v>44957</v>
      </c>
      <c r="D30" s="12" t="s">
        <v>278</v>
      </c>
      <c r="E30" s="11">
        <v>44967</v>
      </c>
      <c r="F30" s="12" t="s">
        <v>326</v>
      </c>
      <c r="G30" s="10">
        <v>44879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>
        <v>35205</v>
      </c>
      <c r="R30" s="23"/>
      <c r="S30" s="14">
        <v>761</v>
      </c>
      <c r="T30" s="14">
        <v>761</v>
      </c>
      <c r="U30" s="14">
        <v>704.65200000000004</v>
      </c>
      <c r="V30" s="24"/>
      <c r="W30" s="24"/>
      <c r="X30" s="11"/>
      <c r="Y30" s="11" t="s">
        <v>547</v>
      </c>
      <c r="Z30" s="11" t="s">
        <v>548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>
        <v>671.09699999999998</v>
      </c>
      <c r="BD30" s="14">
        <v>0</v>
      </c>
      <c r="BE30" s="20" t="s">
        <v>44</v>
      </c>
      <c r="BF30" s="20" t="s">
        <v>44</v>
      </c>
      <c r="BG30" s="20" t="s">
        <v>44</v>
      </c>
      <c r="BH30" s="18" t="s">
        <v>44</v>
      </c>
      <c r="BI30" s="17" t="s">
        <v>44</v>
      </c>
      <c r="BJ30" s="18">
        <v>0</v>
      </c>
      <c r="BK30" s="18" t="s">
        <v>44</v>
      </c>
      <c r="BL30" s="18" t="s">
        <v>44</v>
      </c>
      <c r="BM30" s="11" t="s">
        <v>44</v>
      </c>
      <c r="BN30" s="11" t="s">
        <v>44</v>
      </c>
      <c r="BO30" s="16" t="s">
        <v>192</v>
      </c>
      <c r="BP30" s="20">
        <v>671.09699999999998</v>
      </c>
      <c r="BQ30" s="20">
        <v>671.33100000000002</v>
      </c>
      <c r="BR30" s="20">
        <v>0.33100000000000002</v>
      </c>
      <c r="BS30" s="18">
        <v>671</v>
      </c>
      <c r="BT30" s="17" t="s">
        <v>44</v>
      </c>
      <c r="BU30" s="18">
        <v>671</v>
      </c>
      <c r="BV30" s="18" t="s">
        <v>549</v>
      </c>
      <c r="BW30" s="18" t="s">
        <v>550</v>
      </c>
      <c r="BX30" s="10">
        <v>45322</v>
      </c>
      <c r="BY30" s="11" t="s">
        <v>495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671</v>
      </c>
      <c r="CL30" s="18" t="s">
        <v>549</v>
      </c>
      <c r="CM30" s="18" t="s">
        <v>550</v>
      </c>
      <c r="CN30" s="10">
        <v>45322</v>
      </c>
      <c r="CO30" s="11" t="s">
        <v>495</v>
      </c>
    </row>
    <row r="31" spans="1:93" s="19" customFormat="1" ht="15" customHeight="1" x14ac:dyDescent="0.25">
      <c r="A31" s="9">
        <f t="shared" si="1"/>
        <v>17</v>
      </c>
      <c r="B31" s="10">
        <v>44927</v>
      </c>
      <c r="C31" s="10">
        <v>44957</v>
      </c>
      <c r="D31" s="12" t="s">
        <v>279</v>
      </c>
      <c r="E31" s="11">
        <v>44966</v>
      </c>
      <c r="F31" s="12" t="s">
        <v>305</v>
      </c>
      <c r="G31" s="10">
        <v>44897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35418</v>
      </c>
      <c r="R31" s="23"/>
      <c r="S31" s="14">
        <v>1634.1510000000001</v>
      </c>
      <c r="T31" s="14">
        <v>1634.1510000000001</v>
      </c>
      <c r="U31" s="14">
        <v>1735.0719999999999</v>
      </c>
      <c r="V31" s="24"/>
      <c r="W31" s="24"/>
      <c r="X31" s="11"/>
      <c r="Y31" s="11" t="s">
        <v>551</v>
      </c>
      <c r="Z31" s="11" t="s">
        <v>552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1671.972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507</v>
      </c>
      <c r="BP31" s="20">
        <v>1671.972</v>
      </c>
      <c r="BQ31" s="20">
        <v>1672.3720000000001</v>
      </c>
      <c r="BR31" s="20">
        <v>0.372</v>
      </c>
      <c r="BS31" s="18">
        <v>1672</v>
      </c>
      <c r="BT31" s="17" t="s">
        <v>44</v>
      </c>
      <c r="BU31" s="18">
        <v>1672</v>
      </c>
      <c r="BV31" s="18" t="s">
        <v>553</v>
      </c>
      <c r="BW31" s="18" t="s">
        <v>554</v>
      </c>
      <c r="BX31" s="10">
        <v>45322</v>
      </c>
      <c r="BY31" s="11" t="s">
        <v>495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1672</v>
      </c>
      <c r="CL31" s="18" t="s">
        <v>553</v>
      </c>
      <c r="CM31" s="18" t="s">
        <v>554</v>
      </c>
      <c r="CN31" s="10">
        <v>45322</v>
      </c>
      <c r="CO31" s="11" t="s">
        <v>495</v>
      </c>
    </row>
    <row r="32" spans="1:93" s="8" customFormat="1" ht="15" customHeight="1" x14ac:dyDescent="0.25">
      <c r="A32" s="117">
        <f t="shared" si="1"/>
        <v>18</v>
      </c>
      <c r="B32" s="118"/>
      <c r="C32" s="118"/>
      <c r="D32" s="119" t="s">
        <v>280</v>
      </c>
      <c r="E32" s="120" t="s">
        <v>44</v>
      </c>
      <c r="F32" s="119" t="s">
        <v>327</v>
      </c>
      <c r="G32" s="118">
        <v>44879</v>
      </c>
      <c r="H32" s="119" t="s">
        <v>221</v>
      </c>
      <c r="I32" s="121">
        <v>205061272</v>
      </c>
      <c r="J32" s="119" t="s">
        <v>68</v>
      </c>
      <c r="K32" s="119" t="s">
        <v>67</v>
      </c>
      <c r="L32" s="119" t="s">
        <v>304</v>
      </c>
      <c r="M32" s="119" t="s">
        <v>83</v>
      </c>
      <c r="N32" s="119" t="s">
        <v>84</v>
      </c>
      <c r="O32" s="119" t="s">
        <v>45</v>
      </c>
      <c r="P32" s="122">
        <v>2.4300000000000002</v>
      </c>
      <c r="Q32" s="123"/>
      <c r="R32" s="124"/>
      <c r="S32" s="122"/>
      <c r="T32" s="122"/>
      <c r="U32" s="122"/>
      <c r="V32" s="125"/>
      <c r="W32" s="125"/>
      <c r="X32" s="126"/>
      <c r="Y32" s="126"/>
      <c r="Z32" s="126"/>
      <c r="AA32" s="126">
        <v>40550</v>
      </c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 t="s">
        <v>173</v>
      </c>
      <c r="BA32" s="124">
        <v>2899999</v>
      </c>
      <c r="BB32" s="126">
        <v>40710</v>
      </c>
      <c r="BC32" s="122"/>
      <c r="BD32" s="122"/>
      <c r="BE32" s="127"/>
      <c r="BF32" s="127"/>
      <c r="BG32" s="127"/>
      <c r="BH32" s="128"/>
      <c r="BI32" s="129"/>
      <c r="BJ32" s="128">
        <v>0</v>
      </c>
      <c r="BK32" s="128"/>
      <c r="BL32" s="128"/>
      <c r="BM32" s="126"/>
      <c r="BN32" s="126"/>
      <c r="BO32" s="130" t="s">
        <v>193</v>
      </c>
      <c r="BP32" s="127"/>
      <c r="BQ32" s="127"/>
      <c r="BR32" s="127"/>
      <c r="BS32" s="128"/>
      <c r="BT32" s="129"/>
      <c r="BU32" s="128">
        <v>0</v>
      </c>
      <c r="BV32" s="128" t="s">
        <v>328</v>
      </c>
      <c r="BW32" s="128" t="s">
        <v>328</v>
      </c>
      <c r="BX32" s="118"/>
      <c r="BY32" s="126"/>
      <c r="BZ32" s="130"/>
      <c r="CA32" s="127"/>
      <c r="CB32" s="127"/>
      <c r="CC32" s="127"/>
      <c r="CD32" s="128"/>
      <c r="CE32" s="129"/>
      <c r="CF32" s="128">
        <v>0</v>
      </c>
      <c r="CG32" s="128"/>
      <c r="CH32" s="128"/>
      <c r="CI32" s="126"/>
      <c r="CJ32" s="126"/>
      <c r="CK32" s="128">
        <v>0</v>
      </c>
      <c r="CL32" s="128" t="s">
        <v>328</v>
      </c>
      <c r="CM32" s="128" t="s">
        <v>328</v>
      </c>
      <c r="CN32" s="118"/>
      <c r="CO32" s="126"/>
    </row>
    <row r="33" spans="1:93" s="19" customFormat="1" ht="15" customHeight="1" x14ac:dyDescent="0.25">
      <c r="A33" s="117">
        <f t="shared" si="1"/>
        <v>19</v>
      </c>
      <c r="B33" s="118"/>
      <c r="C33" s="118"/>
      <c r="D33" s="119" t="s">
        <v>281</v>
      </c>
      <c r="E33" s="120" t="s">
        <v>44</v>
      </c>
      <c r="F33" s="119" t="s">
        <v>329</v>
      </c>
      <c r="G33" s="118">
        <v>44879</v>
      </c>
      <c r="H33" s="119" t="s">
        <v>222</v>
      </c>
      <c r="I33" s="121">
        <v>204883234</v>
      </c>
      <c r="J33" s="119" t="s">
        <v>46</v>
      </c>
      <c r="K33" s="119" t="s">
        <v>178</v>
      </c>
      <c r="L33" s="119" t="s">
        <v>224</v>
      </c>
      <c r="M33" s="119" t="s">
        <v>46</v>
      </c>
      <c r="N33" s="119" t="s">
        <v>178</v>
      </c>
      <c r="O33" s="119" t="s">
        <v>65</v>
      </c>
      <c r="P33" s="122">
        <v>1.57</v>
      </c>
      <c r="Q33" s="123"/>
      <c r="R33" s="124"/>
      <c r="S33" s="122"/>
      <c r="T33" s="122"/>
      <c r="U33" s="122"/>
      <c r="V33" s="125"/>
      <c r="W33" s="125"/>
      <c r="X33" s="126"/>
      <c r="Y33" s="126"/>
      <c r="Z33" s="126"/>
      <c r="AA33" s="126">
        <v>40224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 t="s">
        <v>44</v>
      </c>
      <c r="BA33" s="126" t="s">
        <v>44</v>
      </c>
      <c r="BB33" s="126" t="s">
        <v>44</v>
      </c>
      <c r="BC33" s="122"/>
      <c r="BD33" s="122"/>
      <c r="BE33" s="127"/>
      <c r="BF33" s="127"/>
      <c r="BG33" s="127"/>
      <c r="BH33" s="128"/>
      <c r="BI33" s="129"/>
      <c r="BJ33" s="128">
        <v>0</v>
      </c>
      <c r="BK33" s="128"/>
      <c r="BL33" s="128"/>
      <c r="BM33" s="126"/>
      <c r="BN33" s="126"/>
      <c r="BO33" s="130" t="s">
        <v>507</v>
      </c>
      <c r="BP33" s="127"/>
      <c r="BQ33" s="127"/>
      <c r="BR33" s="127"/>
      <c r="BS33" s="128"/>
      <c r="BT33" s="129"/>
      <c r="BU33" s="128">
        <v>0</v>
      </c>
      <c r="BV33" s="128" t="s">
        <v>330</v>
      </c>
      <c r="BW33" s="128" t="s">
        <v>330</v>
      </c>
      <c r="BX33" s="118"/>
      <c r="BY33" s="126"/>
      <c r="BZ33" s="130"/>
      <c r="CA33" s="127"/>
      <c r="CB33" s="127"/>
      <c r="CC33" s="127"/>
      <c r="CD33" s="128"/>
      <c r="CE33" s="129"/>
      <c r="CF33" s="128">
        <v>0</v>
      </c>
      <c r="CG33" s="128"/>
      <c r="CH33" s="128"/>
      <c r="CI33" s="126"/>
      <c r="CJ33" s="126"/>
      <c r="CK33" s="128">
        <v>0</v>
      </c>
      <c r="CL33" s="128" t="s">
        <v>330</v>
      </c>
      <c r="CM33" s="128" t="s">
        <v>330</v>
      </c>
      <c r="CN33" s="118"/>
      <c r="CO33" s="126"/>
    </row>
    <row r="34" spans="1:93" s="19" customFormat="1" ht="15" customHeight="1" x14ac:dyDescent="0.25">
      <c r="A34" s="9">
        <f t="shared" si="1"/>
        <v>20</v>
      </c>
      <c r="B34" s="10">
        <v>44927</v>
      </c>
      <c r="C34" s="10">
        <v>44957</v>
      </c>
      <c r="D34" s="12" t="s">
        <v>282</v>
      </c>
      <c r="E34" s="11">
        <v>44967</v>
      </c>
      <c r="F34" s="12" t="s">
        <v>331</v>
      </c>
      <c r="G34" s="10">
        <v>44865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35403</v>
      </c>
      <c r="R34" s="23"/>
      <c r="S34" s="14">
        <v>4287.58</v>
      </c>
      <c r="T34" s="14">
        <v>5668.3810000000003</v>
      </c>
      <c r="U34" s="14">
        <v>4066.7</v>
      </c>
      <c r="V34" s="24"/>
      <c r="W34" s="24"/>
      <c r="X34" s="11"/>
      <c r="Y34" s="11" t="s">
        <v>555</v>
      </c>
      <c r="Z34" s="11" t="s">
        <v>556</v>
      </c>
      <c r="AA34" s="11">
        <v>38681</v>
      </c>
      <c r="AB34" s="11" t="s">
        <v>557</v>
      </c>
      <c r="AC34" s="11" t="s">
        <v>558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3816.1289999999999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507</v>
      </c>
      <c r="BP34" s="20">
        <v>3816.1289999999999</v>
      </c>
      <c r="BQ34" s="20">
        <v>3816.6860000000001</v>
      </c>
      <c r="BR34" s="20">
        <v>0.68600000000000005</v>
      </c>
      <c r="BS34" s="18">
        <v>3816</v>
      </c>
      <c r="BT34" s="17" t="s">
        <v>44</v>
      </c>
      <c r="BU34" s="18">
        <v>3816</v>
      </c>
      <c r="BV34" s="18" t="s">
        <v>559</v>
      </c>
      <c r="BW34" s="18" t="s">
        <v>560</v>
      </c>
      <c r="BX34" s="10">
        <v>45322</v>
      </c>
      <c r="BY34" s="11" t="s">
        <v>495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3816</v>
      </c>
      <c r="CL34" s="18" t="s">
        <v>559</v>
      </c>
      <c r="CM34" s="18" t="s">
        <v>560</v>
      </c>
      <c r="CN34" s="10">
        <v>45322</v>
      </c>
      <c r="CO34" s="11" t="s">
        <v>495</v>
      </c>
    </row>
    <row r="35" spans="1:93" s="19" customFormat="1" ht="15" customHeight="1" x14ac:dyDescent="0.25">
      <c r="A35" s="9">
        <f t="shared" si="1"/>
        <v>21</v>
      </c>
      <c r="B35" s="10">
        <v>44927</v>
      </c>
      <c r="C35" s="10">
        <v>44957</v>
      </c>
      <c r="D35" s="12" t="s">
        <v>283</v>
      </c>
      <c r="E35" s="11">
        <v>44967</v>
      </c>
      <c r="F35" s="12" t="s">
        <v>332</v>
      </c>
      <c r="G35" s="10">
        <v>44865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35405</v>
      </c>
      <c r="R35" s="23"/>
      <c r="S35" s="14">
        <v>1219.845</v>
      </c>
      <c r="T35" s="14">
        <v>6532.4539999999997</v>
      </c>
      <c r="U35" s="14">
        <v>1467.6</v>
      </c>
      <c r="V35" s="24"/>
      <c r="W35" s="24"/>
      <c r="X35" s="11"/>
      <c r="Y35" s="11" t="s">
        <v>561</v>
      </c>
      <c r="Z35" s="11" t="s">
        <v>562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1132.0229999999999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507</v>
      </c>
      <c r="BP35" s="20">
        <v>1132.0229999999999</v>
      </c>
      <c r="BQ35" s="20">
        <v>1132.3710000000001</v>
      </c>
      <c r="BR35" s="20">
        <v>0.371</v>
      </c>
      <c r="BS35" s="18">
        <v>1132</v>
      </c>
      <c r="BT35" s="17" t="s">
        <v>44</v>
      </c>
      <c r="BU35" s="18">
        <v>1132</v>
      </c>
      <c r="BV35" s="18" t="s">
        <v>563</v>
      </c>
      <c r="BW35" s="18" t="s">
        <v>564</v>
      </c>
      <c r="BX35" s="10">
        <v>45322</v>
      </c>
      <c r="BY35" s="11" t="s">
        <v>495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1132</v>
      </c>
      <c r="CL35" s="18" t="s">
        <v>563</v>
      </c>
      <c r="CM35" s="18" t="s">
        <v>564</v>
      </c>
      <c r="CN35" s="10">
        <v>45322</v>
      </c>
      <c r="CO35" s="11" t="s">
        <v>495</v>
      </c>
    </row>
    <row r="36" spans="1:93" s="19" customFormat="1" ht="15" customHeight="1" x14ac:dyDescent="0.25">
      <c r="A36" s="9">
        <f t="shared" si="1"/>
        <v>22</v>
      </c>
      <c r="B36" s="10">
        <v>44927</v>
      </c>
      <c r="C36" s="10">
        <v>44957</v>
      </c>
      <c r="D36" s="12" t="s">
        <v>284</v>
      </c>
      <c r="E36" s="11">
        <v>44965</v>
      </c>
      <c r="F36" s="12" t="s">
        <v>333</v>
      </c>
      <c r="G36" s="10">
        <v>44879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34996</v>
      </c>
      <c r="R36" s="23"/>
      <c r="S36" s="14">
        <v>9056.3109999999997</v>
      </c>
      <c r="T36" s="14">
        <v>17483.582999999999</v>
      </c>
      <c r="U36" s="14">
        <v>8206.6569999999992</v>
      </c>
      <c r="V36" s="24"/>
      <c r="W36" s="24"/>
      <c r="X36" s="11"/>
      <c r="Y36" s="11" t="s">
        <v>565</v>
      </c>
      <c r="Z36" s="11" t="s">
        <v>566</v>
      </c>
      <c r="AA36" s="11">
        <v>39198</v>
      </c>
      <c r="AB36" s="11" t="s">
        <v>567</v>
      </c>
      <c r="AC36" s="11" t="s">
        <v>568</v>
      </c>
      <c r="AD36" s="11">
        <v>39198</v>
      </c>
      <c r="AE36" s="11" t="s">
        <v>569</v>
      </c>
      <c r="AF36" s="11" t="s">
        <v>570</v>
      </c>
      <c r="AG36" s="11">
        <v>39198</v>
      </c>
      <c r="AH36" s="11"/>
      <c r="AI36" s="11"/>
      <c r="AJ36" s="11">
        <v>39198</v>
      </c>
      <c r="AK36" s="11" t="s">
        <v>571</v>
      </c>
      <c r="AL36" s="11" t="s">
        <v>572</v>
      </c>
      <c r="AM36" s="11">
        <v>39198</v>
      </c>
      <c r="AN36" s="11" t="s">
        <v>573</v>
      </c>
      <c r="AO36" s="11" t="s">
        <v>574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7597.768</v>
      </c>
      <c r="BD36" s="14">
        <v>0</v>
      </c>
      <c r="BE36" s="14">
        <v>7597.768</v>
      </c>
      <c r="BF36" s="20">
        <v>7597.9740000000002</v>
      </c>
      <c r="BG36" s="20">
        <v>0.97399999999999998</v>
      </c>
      <c r="BH36" s="18">
        <v>7597</v>
      </c>
      <c r="BI36" s="17" t="s">
        <v>44</v>
      </c>
      <c r="BJ36" s="15">
        <v>7597</v>
      </c>
      <c r="BK36" s="12" t="s">
        <v>575</v>
      </c>
      <c r="BL36" s="12" t="s">
        <v>576</v>
      </c>
      <c r="BM36" s="10">
        <v>45322</v>
      </c>
      <c r="BN36" s="11" t="s">
        <v>495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7597</v>
      </c>
      <c r="CL36" s="12" t="s">
        <v>575</v>
      </c>
      <c r="CM36" s="12" t="s">
        <v>576</v>
      </c>
      <c r="CN36" s="10">
        <v>45322</v>
      </c>
      <c r="CO36" s="11" t="s">
        <v>495</v>
      </c>
    </row>
    <row r="37" spans="1:93" s="19" customFormat="1" ht="15" customHeight="1" x14ac:dyDescent="0.25">
      <c r="A37" s="9">
        <f t="shared" si="1"/>
        <v>23</v>
      </c>
      <c r="B37" s="10">
        <v>44927</v>
      </c>
      <c r="C37" s="10">
        <v>44957</v>
      </c>
      <c r="D37" s="12" t="s">
        <v>285</v>
      </c>
      <c r="E37" s="11">
        <v>44967</v>
      </c>
      <c r="F37" s="12" t="s">
        <v>334</v>
      </c>
      <c r="G37" s="10">
        <v>44865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35167</v>
      </c>
      <c r="R37" s="23"/>
      <c r="S37" s="14">
        <v>7757</v>
      </c>
      <c r="T37" s="14">
        <v>9806.8469999999998</v>
      </c>
      <c r="U37" s="14">
        <v>8064</v>
      </c>
      <c r="V37" s="24"/>
      <c r="W37" s="24"/>
      <c r="X37" s="11"/>
      <c r="Y37" s="11" t="s">
        <v>577</v>
      </c>
      <c r="Z37" s="11" t="s">
        <v>578</v>
      </c>
      <c r="AA37" s="11">
        <v>38471</v>
      </c>
      <c r="AB37" s="11" t="s">
        <v>579</v>
      </c>
      <c r="AC37" s="11" t="s">
        <v>540</v>
      </c>
      <c r="AD37" s="11">
        <v>38471</v>
      </c>
      <c r="AE37" s="11" t="s">
        <v>580</v>
      </c>
      <c r="AF37" s="11" t="s">
        <v>581</v>
      </c>
      <c r="AG37" s="11">
        <v>39925</v>
      </c>
      <c r="AH37" s="11" t="s">
        <v>582</v>
      </c>
      <c r="AI37" s="11" t="s">
        <v>583</v>
      </c>
      <c r="AJ37" s="11">
        <v>39925</v>
      </c>
      <c r="AK37" s="11" t="s">
        <v>584</v>
      </c>
      <c r="AL37" s="11" t="s">
        <v>585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7713.4830000000002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7713.4830000000002</v>
      </c>
      <c r="BQ37" s="20">
        <v>7713.5</v>
      </c>
      <c r="BR37" s="20">
        <v>0.5</v>
      </c>
      <c r="BS37" s="18">
        <v>7713</v>
      </c>
      <c r="BT37" s="17" t="s">
        <v>44</v>
      </c>
      <c r="BU37" s="18">
        <v>7713</v>
      </c>
      <c r="BV37" s="18" t="s">
        <v>586</v>
      </c>
      <c r="BW37" s="18" t="s">
        <v>587</v>
      </c>
      <c r="BX37" s="10">
        <v>45322</v>
      </c>
      <c r="BY37" s="11" t="s">
        <v>495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7713</v>
      </c>
      <c r="CL37" s="18" t="s">
        <v>586</v>
      </c>
      <c r="CM37" s="18" t="s">
        <v>587</v>
      </c>
      <c r="CN37" s="10">
        <v>45322</v>
      </c>
      <c r="CO37" s="11" t="s">
        <v>495</v>
      </c>
    </row>
    <row r="38" spans="1:93" s="19" customFormat="1" ht="15" customHeight="1" x14ac:dyDescent="0.25">
      <c r="A38" s="117">
        <f t="shared" si="1"/>
        <v>24</v>
      </c>
      <c r="B38" s="118"/>
      <c r="C38" s="118"/>
      <c r="D38" s="119" t="s">
        <v>286</v>
      </c>
      <c r="E38" s="120" t="s">
        <v>44</v>
      </c>
      <c r="F38" s="126" t="s">
        <v>335</v>
      </c>
      <c r="G38" s="126">
        <v>44879</v>
      </c>
      <c r="H38" s="119" t="s">
        <v>79</v>
      </c>
      <c r="I38" s="121">
        <v>202637962</v>
      </c>
      <c r="J38" s="119" t="s">
        <v>80</v>
      </c>
      <c r="K38" s="119" t="s">
        <v>81</v>
      </c>
      <c r="L38" s="119" t="s">
        <v>82</v>
      </c>
      <c r="M38" s="119" t="s">
        <v>80</v>
      </c>
      <c r="N38" s="119" t="s">
        <v>81</v>
      </c>
      <c r="O38" s="119" t="s">
        <v>54</v>
      </c>
      <c r="P38" s="122">
        <v>15.584</v>
      </c>
      <c r="Q38" s="123"/>
      <c r="R38" s="124"/>
      <c r="S38" s="122"/>
      <c r="T38" s="122"/>
      <c r="U38" s="122"/>
      <c r="V38" s="125"/>
      <c r="W38" s="125"/>
      <c r="X38" s="126"/>
      <c r="Y38" s="126"/>
      <c r="Z38" s="126"/>
      <c r="AA38" s="126">
        <v>39505</v>
      </c>
      <c r="AB38" s="126"/>
      <c r="AC38" s="126"/>
      <c r="AD38" s="126">
        <v>39505</v>
      </c>
      <c r="AE38" s="126"/>
      <c r="AF38" s="126"/>
      <c r="AG38" s="126">
        <v>39505</v>
      </c>
      <c r="AH38" s="126"/>
      <c r="AI38" s="126"/>
      <c r="AJ38" s="126">
        <v>39505</v>
      </c>
      <c r="AK38" s="126"/>
      <c r="AL38" s="126"/>
      <c r="AM38" s="126">
        <v>39573</v>
      </c>
      <c r="AN38" s="126"/>
      <c r="AO38" s="126"/>
      <c r="AP38" s="126">
        <v>39573</v>
      </c>
      <c r="AQ38" s="126"/>
      <c r="AR38" s="126"/>
      <c r="AS38" s="126">
        <v>39573</v>
      </c>
      <c r="AT38" s="126"/>
      <c r="AU38" s="126"/>
      <c r="AV38" s="126">
        <v>39573</v>
      </c>
      <c r="AW38" s="126"/>
      <c r="AX38" s="126"/>
      <c r="AY38" s="126"/>
      <c r="AZ38" s="126" t="s">
        <v>44</v>
      </c>
      <c r="BA38" s="126" t="s">
        <v>44</v>
      </c>
      <c r="BB38" s="126" t="s">
        <v>44</v>
      </c>
      <c r="BC38" s="122"/>
      <c r="BD38" s="122"/>
      <c r="BE38" s="127"/>
      <c r="BF38" s="127"/>
      <c r="BG38" s="127"/>
      <c r="BH38" s="128"/>
      <c r="BI38" s="129"/>
      <c r="BJ38" s="128">
        <v>0</v>
      </c>
      <c r="BK38" s="119" t="s">
        <v>336</v>
      </c>
      <c r="BL38" s="119" t="s">
        <v>336</v>
      </c>
      <c r="BM38" s="118"/>
      <c r="BN38" s="126"/>
      <c r="BO38" s="128" t="s">
        <v>44</v>
      </c>
      <c r="BP38" s="127" t="s">
        <v>44</v>
      </c>
      <c r="BQ38" s="127" t="s">
        <v>44</v>
      </c>
      <c r="BR38" s="127" t="s">
        <v>44</v>
      </c>
      <c r="BS38" s="128" t="s">
        <v>44</v>
      </c>
      <c r="BT38" s="129" t="s">
        <v>44</v>
      </c>
      <c r="BU38" s="124">
        <v>0</v>
      </c>
      <c r="BV38" s="119" t="s">
        <v>44</v>
      </c>
      <c r="BW38" s="119" t="s">
        <v>44</v>
      </c>
      <c r="BX38" s="126" t="s">
        <v>44</v>
      </c>
      <c r="BY38" s="126" t="s">
        <v>44</v>
      </c>
      <c r="BZ38" s="126" t="s">
        <v>44</v>
      </c>
      <c r="CA38" s="126" t="s">
        <v>44</v>
      </c>
      <c r="CB38" s="126" t="s">
        <v>44</v>
      </c>
      <c r="CC38" s="126" t="s">
        <v>44</v>
      </c>
      <c r="CD38" s="126" t="s">
        <v>44</v>
      </c>
      <c r="CE38" s="126" t="s">
        <v>44</v>
      </c>
      <c r="CF38" s="124">
        <v>0</v>
      </c>
      <c r="CG38" s="126" t="s">
        <v>44</v>
      </c>
      <c r="CH38" s="126" t="s">
        <v>44</v>
      </c>
      <c r="CI38" s="126" t="s">
        <v>44</v>
      </c>
      <c r="CJ38" s="126" t="s">
        <v>44</v>
      </c>
      <c r="CK38" s="123">
        <v>0</v>
      </c>
      <c r="CL38" s="119" t="s">
        <v>336</v>
      </c>
      <c r="CM38" s="119" t="s">
        <v>336</v>
      </c>
      <c r="CN38" s="118"/>
      <c r="CO38" s="126"/>
    </row>
    <row r="39" spans="1:93" s="19" customFormat="1" ht="15" customHeight="1" x14ac:dyDescent="0.25">
      <c r="A39" s="87">
        <f t="shared" si="1"/>
        <v>25</v>
      </c>
      <c r="B39" s="10">
        <v>44927</v>
      </c>
      <c r="C39" s="10">
        <v>44957</v>
      </c>
      <c r="D39" s="12" t="s">
        <v>287</v>
      </c>
      <c r="E39" s="11">
        <v>44970</v>
      </c>
      <c r="F39" s="12" t="s">
        <v>337</v>
      </c>
      <c r="G39" s="10">
        <v>44879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23">
        <v>35213</v>
      </c>
      <c r="R39" s="23"/>
      <c r="S39" s="20">
        <v>4110.7</v>
      </c>
      <c r="T39" s="20">
        <v>4110.7</v>
      </c>
      <c r="U39" s="20">
        <v>3732.1</v>
      </c>
      <c r="V39" s="24"/>
      <c r="W39" s="24"/>
      <c r="X39" s="11"/>
      <c r="Y39" s="11" t="s">
        <v>588</v>
      </c>
      <c r="Z39" s="11" t="s">
        <v>589</v>
      </c>
      <c r="AA39" s="11">
        <v>41153</v>
      </c>
      <c r="AB39" s="11" t="s">
        <v>590</v>
      </c>
      <c r="AC39" s="11" t="s">
        <v>591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3403.9450000000002</v>
      </c>
      <c r="BD39" s="20">
        <v>0</v>
      </c>
      <c r="BE39" s="20">
        <v>3403.9450000000002</v>
      </c>
      <c r="BF39" s="20">
        <v>3404.578</v>
      </c>
      <c r="BG39" s="20">
        <v>0.57799999999999996</v>
      </c>
      <c r="BH39" s="18">
        <v>3404</v>
      </c>
      <c r="BI39" s="17" t="s">
        <v>44</v>
      </c>
      <c r="BJ39" s="18">
        <v>3404</v>
      </c>
      <c r="BK39" s="12" t="s">
        <v>592</v>
      </c>
      <c r="BL39" s="12" t="s">
        <v>593</v>
      </c>
      <c r="BM39" s="10">
        <v>45322</v>
      </c>
      <c r="BN39" s="11" t="s">
        <v>495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3404</v>
      </c>
      <c r="CL39" s="12" t="s">
        <v>592</v>
      </c>
      <c r="CM39" s="12" t="s">
        <v>593</v>
      </c>
      <c r="CN39" s="10">
        <v>45322</v>
      </c>
      <c r="CO39" s="11" t="s">
        <v>495</v>
      </c>
    </row>
    <row r="40" spans="1:93" s="19" customFormat="1" ht="15" customHeight="1" x14ac:dyDescent="0.25">
      <c r="A40" s="9">
        <f t="shared" si="1"/>
        <v>26</v>
      </c>
      <c r="B40" s="10">
        <v>44927</v>
      </c>
      <c r="C40" s="10">
        <v>44957</v>
      </c>
      <c r="D40" s="12" t="s">
        <v>288</v>
      </c>
      <c r="E40" s="11">
        <v>44966</v>
      </c>
      <c r="F40" s="12" t="s">
        <v>338</v>
      </c>
      <c r="G40" s="10">
        <v>44879</v>
      </c>
      <c r="H40" s="12" t="s">
        <v>179</v>
      </c>
      <c r="I40" s="13">
        <v>107009273</v>
      </c>
      <c r="J40" s="12" t="s">
        <v>180</v>
      </c>
      <c r="K40" s="12" t="s">
        <v>181</v>
      </c>
      <c r="L40" s="12" t="s">
        <v>182</v>
      </c>
      <c r="M40" s="12" t="s">
        <v>180</v>
      </c>
      <c r="N40" s="12" t="s">
        <v>181</v>
      </c>
      <c r="O40" s="12" t="s">
        <v>54</v>
      </c>
      <c r="P40" s="14">
        <v>6</v>
      </c>
      <c r="Q40" s="15"/>
      <c r="R40" s="23">
        <v>10535</v>
      </c>
      <c r="S40" s="14">
        <v>6284</v>
      </c>
      <c r="T40" s="14">
        <v>4235</v>
      </c>
      <c r="U40" s="14">
        <v>823.41600000000005</v>
      </c>
      <c r="V40" s="24"/>
      <c r="W40" s="24"/>
      <c r="X40" s="11"/>
      <c r="Y40" s="11"/>
      <c r="Z40" s="11"/>
      <c r="AA40" s="11"/>
      <c r="AB40" s="11"/>
      <c r="AC40" s="11"/>
      <c r="AD40" s="11"/>
      <c r="AE40" s="11" t="s">
        <v>594</v>
      </c>
      <c r="AF40" s="11" t="s">
        <v>595</v>
      </c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>
        <v>820.07500000000005</v>
      </c>
      <c r="BD40" s="14">
        <v>0</v>
      </c>
      <c r="BE40" s="20" t="s">
        <v>44</v>
      </c>
      <c r="BF40" s="20" t="s">
        <v>44</v>
      </c>
      <c r="BG40" s="20" t="s">
        <v>44</v>
      </c>
      <c r="BH40" s="18" t="s">
        <v>44</v>
      </c>
      <c r="BI40" s="17" t="s">
        <v>44</v>
      </c>
      <c r="BJ40" s="18">
        <v>0</v>
      </c>
      <c r="BK40" s="18" t="s">
        <v>44</v>
      </c>
      <c r="BL40" s="18" t="s">
        <v>44</v>
      </c>
      <c r="BM40" s="11" t="s">
        <v>44</v>
      </c>
      <c r="BN40" s="11" t="s">
        <v>44</v>
      </c>
      <c r="BO40" s="16" t="s">
        <v>192</v>
      </c>
      <c r="BP40" s="20">
        <v>820.07500000000005</v>
      </c>
      <c r="BQ40" s="20">
        <v>820.50300000000004</v>
      </c>
      <c r="BR40" s="20">
        <v>0.503</v>
      </c>
      <c r="BS40" s="18">
        <v>820</v>
      </c>
      <c r="BT40" s="17" t="s">
        <v>44</v>
      </c>
      <c r="BU40" s="18">
        <v>820</v>
      </c>
      <c r="BV40" s="18" t="s">
        <v>596</v>
      </c>
      <c r="BW40" s="18" t="s">
        <v>597</v>
      </c>
      <c r="BX40" s="10">
        <v>45322</v>
      </c>
      <c r="BY40" s="11" t="s">
        <v>495</v>
      </c>
      <c r="BZ40" s="11" t="s">
        <v>44</v>
      </c>
      <c r="CA40" s="11" t="s">
        <v>44</v>
      </c>
      <c r="CB40" s="11" t="s">
        <v>44</v>
      </c>
      <c r="CC40" s="11" t="s">
        <v>44</v>
      </c>
      <c r="CD40" s="11" t="s">
        <v>44</v>
      </c>
      <c r="CE40" s="11" t="s">
        <v>44</v>
      </c>
      <c r="CF40" s="23">
        <v>0</v>
      </c>
      <c r="CG40" s="11" t="s">
        <v>44</v>
      </c>
      <c r="CH40" s="11" t="s">
        <v>44</v>
      </c>
      <c r="CI40" s="11" t="s">
        <v>44</v>
      </c>
      <c r="CJ40" s="11" t="s">
        <v>44</v>
      </c>
      <c r="CK40" s="18">
        <v>820</v>
      </c>
      <c r="CL40" s="18" t="s">
        <v>596</v>
      </c>
      <c r="CM40" s="18" t="s">
        <v>597</v>
      </c>
      <c r="CN40" s="10">
        <v>45322</v>
      </c>
      <c r="CO40" s="11" t="s">
        <v>495</v>
      </c>
    </row>
    <row r="41" spans="1:93" s="19" customFormat="1" ht="15" customHeight="1" x14ac:dyDescent="0.25">
      <c r="A41" s="9">
        <f t="shared" si="1"/>
        <v>27</v>
      </c>
      <c r="B41" s="10">
        <v>44927</v>
      </c>
      <c r="C41" s="10">
        <v>44957</v>
      </c>
      <c r="D41" s="12" t="s">
        <v>289</v>
      </c>
      <c r="E41" s="11">
        <v>44967</v>
      </c>
      <c r="F41" s="12" t="s">
        <v>339</v>
      </c>
      <c r="G41" s="10">
        <v>44868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>
        <v>10653</v>
      </c>
      <c r="S41" s="14">
        <v>70280.600000000006</v>
      </c>
      <c r="T41" s="14">
        <v>48494.322999999997</v>
      </c>
      <c r="U41" s="14">
        <v>24545.18</v>
      </c>
      <c r="V41" s="24"/>
      <c r="W41" s="24"/>
      <c r="X41" s="11"/>
      <c r="Y41" s="11"/>
      <c r="Z41" s="11"/>
      <c r="AA41" s="11"/>
      <c r="AB41" s="11"/>
      <c r="AC41" s="11"/>
      <c r="AD41" s="11"/>
      <c r="AE41" s="11" t="s">
        <v>598</v>
      </c>
      <c r="AF41" s="11" t="s">
        <v>599</v>
      </c>
      <c r="AG41" s="11">
        <v>34144</v>
      </c>
      <c r="AH41" s="11"/>
      <c r="AI41" s="11"/>
      <c r="AJ41" s="11">
        <v>21303</v>
      </c>
      <c r="AK41" s="11" t="s">
        <v>600</v>
      </c>
      <c r="AL41" s="11" t="s">
        <v>601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18021.253000000001</v>
      </c>
      <c r="BD41" s="14">
        <v>0</v>
      </c>
      <c r="BE41" s="20">
        <v>14044.370999999999</v>
      </c>
      <c r="BF41" s="20">
        <v>14044.971</v>
      </c>
      <c r="BG41" s="20">
        <v>0.97099999999999997</v>
      </c>
      <c r="BH41" s="18">
        <v>14044</v>
      </c>
      <c r="BI41" s="17" t="s">
        <v>44</v>
      </c>
      <c r="BJ41" s="15">
        <v>14044</v>
      </c>
      <c r="BK41" s="12" t="s">
        <v>602</v>
      </c>
      <c r="BL41" s="12" t="s">
        <v>603</v>
      </c>
      <c r="BM41" s="10">
        <v>45322</v>
      </c>
      <c r="BN41" s="11" t="s">
        <v>495</v>
      </c>
      <c r="BO41" s="16" t="s">
        <v>507</v>
      </c>
      <c r="BP41" s="20">
        <v>3975.4070000000002</v>
      </c>
      <c r="BQ41" s="20">
        <v>3975.4580000000001</v>
      </c>
      <c r="BR41" s="20">
        <v>0.45800000000000002</v>
      </c>
      <c r="BS41" s="18">
        <v>3975</v>
      </c>
      <c r="BT41" s="17" t="s">
        <v>44</v>
      </c>
      <c r="BU41" s="15">
        <v>3975</v>
      </c>
      <c r="BV41" s="12" t="s">
        <v>604</v>
      </c>
      <c r="BW41" s="12" t="s">
        <v>605</v>
      </c>
      <c r="BX41" s="10">
        <v>45322</v>
      </c>
      <c r="BY41" s="11" t="s">
        <v>495</v>
      </c>
      <c r="BZ41" s="22" t="s">
        <v>195</v>
      </c>
      <c r="CA41" s="20">
        <v>1.4750000000000001</v>
      </c>
      <c r="CB41" s="20">
        <v>1.7390000000000001</v>
      </c>
      <c r="CC41" s="20">
        <v>0.73899999999999999</v>
      </c>
      <c r="CD41" s="18">
        <v>1</v>
      </c>
      <c r="CE41" s="17" t="s">
        <v>44</v>
      </c>
      <c r="CF41" s="23">
        <v>1</v>
      </c>
      <c r="CG41" s="12" t="s">
        <v>606</v>
      </c>
      <c r="CH41" s="12" t="s">
        <v>606</v>
      </c>
      <c r="CI41" s="10">
        <v>45322</v>
      </c>
      <c r="CJ41" s="11" t="s">
        <v>495</v>
      </c>
      <c r="CK41" s="15">
        <v>18020</v>
      </c>
      <c r="CL41" s="12" t="s">
        <v>602</v>
      </c>
      <c r="CM41" s="12" t="s">
        <v>606</v>
      </c>
      <c r="CN41" s="10">
        <v>45322</v>
      </c>
      <c r="CO41" s="11" t="s">
        <v>495</v>
      </c>
    </row>
    <row r="42" spans="1:93" s="19" customFormat="1" ht="15" customHeight="1" x14ac:dyDescent="0.25">
      <c r="A42" s="9">
        <f t="shared" si="1"/>
        <v>28</v>
      </c>
      <c r="B42" s="10">
        <v>44927</v>
      </c>
      <c r="C42" s="10">
        <v>44957</v>
      </c>
      <c r="D42" s="12" t="s">
        <v>290</v>
      </c>
      <c r="E42" s="11">
        <v>44967</v>
      </c>
      <c r="F42" s="12" t="s">
        <v>340</v>
      </c>
      <c r="G42" s="10">
        <v>44879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35167</v>
      </c>
      <c r="R42" s="23"/>
      <c r="S42" s="14">
        <v>54143</v>
      </c>
      <c r="T42" s="14">
        <v>45142</v>
      </c>
      <c r="U42" s="14">
        <v>26639</v>
      </c>
      <c r="V42" s="24">
        <v>17.190000000000001</v>
      </c>
      <c r="W42" s="24">
        <v>85.37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27004.542000000001</v>
      </c>
      <c r="BD42" s="14">
        <v>0</v>
      </c>
      <c r="BE42" s="20">
        <v>19669.775000000001</v>
      </c>
      <c r="BF42" s="20">
        <v>19670.452000000001</v>
      </c>
      <c r="BG42" s="20">
        <v>0.45200000000000001</v>
      </c>
      <c r="BH42" s="18">
        <v>19670</v>
      </c>
      <c r="BI42" s="17" t="s">
        <v>44</v>
      </c>
      <c r="BJ42" s="15">
        <v>19670</v>
      </c>
      <c r="BK42" s="12" t="s">
        <v>607</v>
      </c>
      <c r="BL42" s="12" t="s">
        <v>608</v>
      </c>
      <c r="BM42" s="10">
        <v>45322</v>
      </c>
      <c r="BN42" s="11" t="s">
        <v>495</v>
      </c>
      <c r="BO42" s="16" t="s">
        <v>507</v>
      </c>
      <c r="BP42" s="20">
        <v>7334.7669999999998</v>
      </c>
      <c r="BQ42" s="20">
        <v>7334.8459999999995</v>
      </c>
      <c r="BR42" s="20">
        <v>0.84599999999999997</v>
      </c>
      <c r="BS42" s="18">
        <v>7334</v>
      </c>
      <c r="BT42" s="17" t="s">
        <v>44</v>
      </c>
      <c r="BU42" s="15">
        <v>7334</v>
      </c>
      <c r="BV42" s="12" t="s">
        <v>609</v>
      </c>
      <c r="BW42" s="12" t="s">
        <v>610</v>
      </c>
      <c r="BX42" s="10">
        <v>45322</v>
      </c>
      <c r="BY42" s="11" t="s">
        <v>495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27004</v>
      </c>
      <c r="CL42" s="12" t="s">
        <v>607</v>
      </c>
      <c r="CM42" s="12" t="s">
        <v>610</v>
      </c>
      <c r="CN42" s="10">
        <v>45322</v>
      </c>
      <c r="CO42" s="11" t="s">
        <v>495</v>
      </c>
    </row>
    <row r="43" spans="1:93" s="19" customFormat="1" ht="15" customHeight="1" x14ac:dyDescent="0.25">
      <c r="A43" s="9">
        <f t="shared" si="1"/>
        <v>29</v>
      </c>
      <c r="B43" s="10">
        <v>44927</v>
      </c>
      <c r="C43" s="10">
        <v>44957</v>
      </c>
      <c r="D43" s="12" t="s">
        <v>291</v>
      </c>
      <c r="E43" s="11">
        <v>44967</v>
      </c>
      <c r="F43" s="12" t="s">
        <v>341</v>
      </c>
      <c r="G43" s="10">
        <v>44879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>
        <v>35405</v>
      </c>
      <c r="R43" s="23"/>
      <c r="S43" s="14">
        <v>134833.49600000001</v>
      </c>
      <c r="T43" s="14">
        <v>133609.13</v>
      </c>
      <c r="U43" s="14">
        <v>44209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611</v>
      </c>
      <c r="AU43" s="11" t="s">
        <v>612</v>
      </c>
      <c r="AV43" s="11">
        <v>42360</v>
      </c>
      <c r="AW43" s="11" t="s">
        <v>613</v>
      </c>
      <c r="AX43" s="11" t="s">
        <v>614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36912.527000000002</v>
      </c>
      <c r="BD43" s="14">
        <v>0</v>
      </c>
      <c r="BE43" s="20">
        <v>36895.016000000003</v>
      </c>
      <c r="BF43" s="20">
        <v>36895.205999999998</v>
      </c>
      <c r="BG43" s="20">
        <v>0.20599999999999999</v>
      </c>
      <c r="BH43" s="18">
        <v>36895</v>
      </c>
      <c r="BI43" s="17" t="s">
        <v>44</v>
      </c>
      <c r="BJ43" s="18">
        <v>36895</v>
      </c>
      <c r="BK43" s="12" t="s">
        <v>615</v>
      </c>
      <c r="BL43" s="12" t="s">
        <v>616</v>
      </c>
      <c r="BM43" s="10">
        <v>45322</v>
      </c>
      <c r="BN43" s="11" t="s">
        <v>495</v>
      </c>
      <c r="BO43" s="16" t="s">
        <v>507</v>
      </c>
      <c r="BP43" s="20">
        <v>17.510999999999999</v>
      </c>
      <c r="BQ43" s="20">
        <v>18.294</v>
      </c>
      <c r="BR43" s="20">
        <v>0.29399999999999998</v>
      </c>
      <c r="BS43" s="18">
        <v>18</v>
      </c>
      <c r="BT43" s="17" t="s">
        <v>44</v>
      </c>
      <c r="BU43" s="18">
        <v>18</v>
      </c>
      <c r="BV43" s="12" t="s">
        <v>617</v>
      </c>
      <c r="BW43" s="12" t="s">
        <v>618</v>
      </c>
      <c r="BX43" s="10">
        <v>45322</v>
      </c>
      <c r="BY43" s="11" t="s">
        <v>495</v>
      </c>
      <c r="BZ43" s="12" t="s">
        <v>292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619</v>
      </c>
      <c r="CH43" s="12" t="s">
        <v>619</v>
      </c>
      <c r="CI43" s="10" t="s">
        <v>44</v>
      </c>
      <c r="CJ43" s="11" t="s">
        <v>44</v>
      </c>
      <c r="CK43" s="18">
        <v>36913</v>
      </c>
      <c r="CL43" s="12" t="s">
        <v>615</v>
      </c>
      <c r="CM43" s="12" t="s">
        <v>618</v>
      </c>
      <c r="CN43" s="10">
        <v>45322</v>
      </c>
      <c r="CO43" s="11" t="s">
        <v>495</v>
      </c>
    </row>
    <row r="44" spans="1:93" s="19" customFormat="1" ht="15" customHeight="1" x14ac:dyDescent="0.25">
      <c r="A44" s="9">
        <f t="shared" si="1"/>
        <v>30</v>
      </c>
      <c r="B44" s="10">
        <v>44927</v>
      </c>
      <c r="C44" s="10">
        <v>44957</v>
      </c>
      <c r="D44" s="12" t="s">
        <v>293</v>
      </c>
      <c r="E44" s="11">
        <v>44967</v>
      </c>
      <c r="F44" s="12" t="s">
        <v>342</v>
      </c>
      <c r="G44" s="10">
        <v>44879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35401</v>
      </c>
      <c r="R44" s="23"/>
      <c r="S44" s="14">
        <v>206688.08900000001</v>
      </c>
      <c r="T44" s="14">
        <v>213821.81099999999</v>
      </c>
      <c r="U44" s="14">
        <v>79518.668000000005</v>
      </c>
      <c r="V44" s="24"/>
      <c r="W44" s="24"/>
      <c r="X44" s="11"/>
      <c r="Y44" s="11" t="s">
        <v>620</v>
      </c>
      <c r="Z44" s="11" t="s">
        <v>621</v>
      </c>
      <c r="AA44" s="11">
        <v>23511</v>
      </c>
      <c r="AB44" s="11" t="s">
        <v>622</v>
      </c>
      <c r="AC44" s="11" t="s">
        <v>623</v>
      </c>
      <c r="AD44" s="11">
        <v>23544</v>
      </c>
      <c r="AE44" s="11" t="s">
        <v>624</v>
      </c>
      <c r="AF44" s="11" t="s">
        <v>625</v>
      </c>
      <c r="AG44" s="11">
        <v>44747</v>
      </c>
      <c r="AH44" s="11" t="s">
        <v>626</v>
      </c>
      <c r="AI44" s="11" t="s">
        <v>627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628</v>
      </c>
      <c r="BA44" s="23">
        <v>6845405</v>
      </c>
      <c r="BB44" s="11">
        <v>44844</v>
      </c>
      <c r="BC44" s="14">
        <v>59765.37</v>
      </c>
      <c r="BD44" s="14">
        <v>0</v>
      </c>
      <c r="BE44" s="14">
        <v>56351.61</v>
      </c>
      <c r="BF44" s="20">
        <v>56352.071000000004</v>
      </c>
      <c r="BG44" s="20">
        <v>7.0999999999999994E-2</v>
      </c>
      <c r="BH44" s="18">
        <v>56352</v>
      </c>
      <c r="BI44" s="17" t="s">
        <v>44</v>
      </c>
      <c r="BJ44" s="18">
        <v>56352</v>
      </c>
      <c r="BK44" s="12" t="s">
        <v>629</v>
      </c>
      <c r="BL44" s="12" t="s">
        <v>630</v>
      </c>
      <c r="BM44" s="10">
        <v>45322</v>
      </c>
      <c r="BN44" s="11" t="s">
        <v>495</v>
      </c>
      <c r="BO44" s="16" t="s">
        <v>507</v>
      </c>
      <c r="BP44" s="14">
        <v>1563.135</v>
      </c>
      <c r="BQ44" s="20">
        <v>1563.615</v>
      </c>
      <c r="BR44" s="20">
        <v>0.61499999999999999</v>
      </c>
      <c r="BS44" s="18">
        <v>1563</v>
      </c>
      <c r="BT44" s="17" t="s">
        <v>44</v>
      </c>
      <c r="BU44" s="18">
        <v>1563</v>
      </c>
      <c r="BV44" s="12" t="s">
        <v>631</v>
      </c>
      <c r="BW44" s="12" t="s">
        <v>632</v>
      </c>
      <c r="BX44" s="10">
        <v>45322</v>
      </c>
      <c r="BY44" s="11" t="s">
        <v>495</v>
      </c>
      <c r="BZ44" s="12" t="s">
        <v>294</v>
      </c>
      <c r="CA44" s="20">
        <v>1850.625</v>
      </c>
      <c r="CB44" s="20">
        <v>1851.432</v>
      </c>
      <c r="CC44" s="20">
        <v>0.432</v>
      </c>
      <c r="CD44" s="18">
        <v>1851</v>
      </c>
      <c r="CE44" s="17" t="s">
        <v>44</v>
      </c>
      <c r="CF44" s="23">
        <v>1851</v>
      </c>
      <c r="CG44" s="12" t="s">
        <v>633</v>
      </c>
      <c r="CH44" s="12" t="s">
        <v>634</v>
      </c>
      <c r="CI44" s="10">
        <v>45322</v>
      </c>
      <c r="CJ44" s="11" t="s">
        <v>495</v>
      </c>
      <c r="CK44" s="18">
        <v>59766</v>
      </c>
      <c r="CL44" s="12" t="s">
        <v>629</v>
      </c>
      <c r="CM44" s="12" t="s">
        <v>634</v>
      </c>
      <c r="CN44" s="10">
        <v>45322</v>
      </c>
      <c r="CO44" s="11" t="s">
        <v>495</v>
      </c>
    </row>
    <row r="45" spans="1:93" s="19" customFormat="1" ht="15" customHeight="1" x14ac:dyDescent="0.25">
      <c r="A45" s="9">
        <f t="shared" si="1"/>
        <v>31</v>
      </c>
      <c r="B45" s="10">
        <v>44927</v>
      </c>
      <c r="C45" s="10">
        <v>44957</v>
      </c>
      <c r="D45" s="12" t="s">
        <v>295</v>
      </c>
      <c r="E45" s="11">
        <v>44966</v>
      </c>
      <c r="F45" s="12" t="s">
        <v>343</v>
      </c>
      <c r="G45" s="10">
        <v>44879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35200</v>
      </c>
      <c r="R45" s="23"/>
      <c r="S45" s="14">
        <v>37810.688999999998</v>
      </c>
      <c r="T45" s="14">
        <v>37789.722999999998</v>
      </c>
      <c r="U45" s="14">
        <v>36095.85</v>
      </c>
      <c r="V45" s="24">
        <v>27.98</v>
      </c>
      <c r="W45" s="24">
        <v>89.4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34841.720999999998</v>
      </c>
      <c r="BD45" s="14">
        <v>0</v>
      </c>
      <c r="BE45" s="20">
        <v>34841.720999999998</v>
      </c>
      <c r="BF45" s="20">
        <v>34841.735999999997</v>
      </c>
      <c r="BG45" s="20">
        <v>0.73599999999999999</v>
      </c>
      <c r="BH45" s="18">
        <v>34841</v>
      </c>
      <c r="BI45" s="17" t="s">
        <v>44</v>
      </c>
      <c r="BJ45" s="15">
        <v>34841</v>
      </c>
      <c r="BK45" s="12" t="s">
        <v>635</v>
      </c>
      <c r="BL45" s="12" t="s">
        <v>636</v>
      </c>
      <c r="BM45" s="10">
        <v>45322</v>
      </c>
      <c r="BN45" s="11" t="s">
        <v>495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34841</v>
      </c>
      <c r="CL45" s="12" t="s">
        <v>635</v>
      </c>
      <c r="CM45" s="12" t="s">
        <v>637</v>
      </c>
      <c r="CN45" s="10">
        <v>45322</v>
      </c>
      <c r="CO45" s="11" t="s">
        <v>495</v>
      </c>
    </row>
    <row r="46" spans="1:93" s="19" customFormat="1" ht="15" customHeight="1" x14ac:dyDescent="0.25">
      <c r="A46" s="9">
        <f t="shared" si="1"/>
        <v>32</v>
      </c>
      <c r="B46" s="10">
        <v>44927</v>
      </c>
      <c r="C46" s="10">
        <v>44957</v>
      </c>
      <c r="D46" s="12" t="s">
        <v>296</v>
      </c>
      <c r="E46" s="11">
        <v>44967</v>
      </c>
      <c r="F46" s="12" t="s">
        <v>344</v>
      </c>
      <c r="G46" s="10">
        <v>44879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11513</v>
      </c>
      <c r="S46" s="14">
        <v>76981</v>
      </c>
      <c r="T46" s="14">
        <v>76041.464999999997</v>
      </c>
      <c r="U46" s="14">
        <v>24213.269</v>
      </c>
      <c r="V46" s="24"/>
      <c r="W46" s="24"/>
      <c r="X46" s="11"/>
      <c r="Y46" s="11"/>
      <c r="Z46" s="11"/>
      <c r="AA46" s="11">
        <v>22251</v>
      </c>
      <c r="AB46" s="11" t="s">
        <v>638</v>
      </c>
      <c r="AC46" s="11" t="s">
        <v>639</v>
      </c>
      <c r="AD46" s="11">
        <v>22392</v>
      </c>
      <c r="AE46" s="11" t="s">
        <v>640</v>
      </c>
      <c r="AF46" s="11" t="s">
        <v>641</v>
      </c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10028.84</v>
      </c>
      <c r="BD46" s="14">
        <v>0</v>
      </c>
      <c r="BE46" s="20">
        <v>10028.84</v>
      </c>
      <c r="BF46" s="20">
        <v>10029.477000000001</v>
      </c>
      <c r="BG46" s="20">
        <v>0.47699999999999998</v>
      </c>
      <c r="BH46" s="18">
        <v>10029</v>
      </c>
      <c r="BI46" s="17" t="s">
        <v>44</v>
      </c>
      <c r="BJ46" s="18">
        <v>10029</v>
      </c>
      <c r="BK46" s="12" t="s">
        <v>642</v>
      </c>
      <c r="BL46" s="12" t="s">
        <v>643</v>
      </c>
      <c r="BM46" s="10">
        <v>45322</v>
      </c>
      <c r="BN46" s="11" t="s">
        <v>495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10029</v>
      </c>
      <c r="CL46" s="12" t="s">
        <v>642</v>
      </c>
      <c r="CM46" s="12" t="s">
        <v>643</v>
      </c>
      <c r="CN46" s="10">
        <v>45322</v>
      </c>
      <c r="CO46" s="11" t="s">
        <v>495</v>
      </c>
    </row>
    <row r="47" spans="1:93" s="19" customFormat="1" ht="15" customHeight="1" x14ac:dyDescent="0.25">
      <c r="A47" s="9">
        <f t="shared" si="1"/>
        <v>33</v>
      </c>
      <c r="B47" s="10">
        <v>44927</v>
      </c>
      <c r="C47" s="10">
        <v>44957</v>
      </c>
      <c r="D47" s="12" t="s">
        <v>297</v>
      </c>
      <c r="E47" s="11">
        <v>44970</v>
      </c>
      <c r="F47" s="12" t="s">
        <v>345</v>
      </c>
      <c r="G47" s="10">
        <v>44879</v>
      </c>
      <c r="H47" s="12" t="s">
        <v>644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>
        <v>14526</v>
      </c>
      <c r="S47" s="14">
        <v>38007.807000000001</v>
      </c>
      <c r="T47" s="14">
        <v>30221.94</v>
      </c>
      <c r="U47" s="14">
        <v>16197.602000000001</v>
      </c>
      <c r="V47" s="24"/>
      <c r="W47" s="24"/>
      <c r="X47" s="11"/>
      <c r="Y47" s="11" t="s">
        <v>645</v>
      </c>
      <c r="Z47" s="11" t="s">
        <v>646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12249.18</v>
      </c>
      <c r="BD47" s="14">
        <v>0</v>
      </c>
      <c r="BE47" s="20">
        <v>9804.1679999999997</v>
      </c>
      <c r="BF47" s="20">
        <v>9804.3690000000006</v>
      </c>
      <c r="BG47" s="20">
        <v>0.36899999999999999</v>
      </c>
      <c r="BH47" s="18">
        <v>9804</v>
      </c>
      <c r="BI47" s="17" t="s">
        <v>44</v>
      </c>
      <c r="BJ47" s="15">
        <v>9804</v>
      </c>
      <c r="BK47" s="12" t="s">
        <v>647</v>
      </c>
      <c r="BL47" s="12" t="s">
        <v>648</v>
      </c>
      <c r="BM47" s="10">
        <v>45322</v>
      </c>
      <c r="BN47" s="11" t="s">
        <v>495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195</v>
      </c>
      <c r="CA47" s="20">
        <v>2445.0120000000002</v>
      </c>
      <c r="CB47" s="20">
        <v>2445.1869999999999</v>
      </c>
      <c r="CC47" s="20">
        <v>0.187</v>
      </c>
      <c r="CD47" s="18">
        <v>2445</v>
      </c>
      <c r="CE47" s="17" t="s">
        <v>44</v>
      </c>
      <c r="CF47" s="23">
        <v>2445</v>
      </c>
      <c r="CG47" s="12" t="s">
        <v>649</v>
      </c>
      <c r="CH47" s="12" t="s">
        <v>650</v>
      </c>
      <c r="CI47" s="10">
        <v>45322</v>
      </c>
      <c r="CJ47" s="11" t="s">
        <v>495</v>
      </c>
      <c r="CK47" s="23">
        <v>12249</v>
      </c>
      <c r="CL47" s="12" t="s">
        <v>647</v>
      </c>
      <c r="CM47" s="12" t="s">
        <v>650</v>
      </c>
      <c r="CN47" s="10">
        <v>45322</v>
      </c>
      <c r="CO47" s="11" t="s">
        <v>495</v>
      </c>
    </row>
    <row r="48" spans="1:93" s="19" customFormat="1" ht="15" customHeight="1" x14ac:dyDescent="0.25">
      <c r="A48" s="9">
        <f t="shared" si="1"/>
        <v>34</v>
      </c>
      <c r="B48" s="10">
        <v>44927</v>
      </c>
      <c r="C48" s="10">
        <v>44957</v>
      </c>
      <c r="D48" s="12" t="s">
        <v>298</v>
      </c>
      <c r="E48" s="11">
        <v>44970</v>
      </c>
      <c r="F48" s="12" t="s">
        <v>346</v>
      </c>
      <c r="G48" s="10">
        <v>44879</v>
      </c>
      <c r="H48" s="12" t="s">
        <v>308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>
        <v>18398</v>
      </c>
      <c r="S48" s="14">
        <v>44246.321000000004</v>
      </c>
      <c r="T48" s="14">
        <v>31144</v>
      </c>
      <c r="U48" s="14">
        <v>24107.232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651</v>
      </c>
      <c r="AL48" s="11" t="s">
        <v>652</v>
      </c>
      <c r="AM48" s="11">
        <v>31177</v>
      </c>
      <c r="AN48" s="11"/>
      <c r="AO48" s="11"/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18271.45</v>
      </c>
      <c r="BD48" s="14">
        <v>0</v>
      </c>
      <c r="BE48" s="20">
        <v>16493.59</v>
      </c>
      <c r="BF48" s="20">
        <v>16493.965</v>
      </c>
      <c r="BG48" s="20">
        <v>0.96499999999999997</v>
      </c>
      <c r="BH48" s="18">
        <v>16493</v>
      </c>
      <c r="BI48" s="17" t="s">
        <v>44</v>
      </c>
      <c r="BJ48" s="15">
        <v>16493</v>
      </c>
      <c r="BK48" s="12" t="s">
        <v>653</v>
      </c>
      <c r="BL48" s="12" t="s">
        <v>654</v>
      </c>
      <c r="BM48" s="10">
        <v>45322</v>
      </c>
      <c r="BN48" s="11" t="s">
        <v>495</v>
      </c>
      <c r="BO48" s="16" t="s">
        <v>192</v>
      </c>
      <c r="BP48" s="20">
        <v>1522.019</v>
      </c>
      <c r="BQ48" s="20">
        <v>1522.6</v>
      </c>
      <c r="BR48" s="20">
        <v>0.6</v>
      </c>
      <c r="BS48" s="18">
        <v>1522</v>
      </c>
      <c r="BT48" s="17" t="s">
        <v>44</v>
      </c>
      <c r="BU48" s="15">
        <v>1522</v>
      </c>
      <c r="BV48" s="12" t="s">
        <v>655</v>
      </c>
      <c r="BW48" s="12" t="s">
        <v>656</v>
      </c>
      <c r="BX48" s="10">
        <v>45322</v>
      </c>
      <c r="BY48" s="11" t="s">
        <v>495</v>
      </c>
      <c r="BZ48" s="11" t="s">
        <v>197</v>
      </c>
      <c r="CA48" s="20">
        <v>255.84100000000001</v>
      </c>
      <c r="CB48" s="20">
        <v>256.52999999999997</v>
      </c>
      <c r="CC48" s="20">
        <v>0.53</v>
      </c>
      <c r="CD48" s="18">
        <v>256</v>
      </c>
      <c r="CE48" s="17" t="s">
        <v>44</v>
      </c>
      <c r="CF48" s="23">
        <v>256</v>
      </c>
      <c r="CG48" s="12" t="s">
        <v>657</v>
      </c>
      <c r="CH48" s="12" t="s">
        <v>658</v>
      </c>
      <c r="CI48" s="10">
        <v>45322</v>
      </c>
      <c r="CJ48" s="11" t="s">
        <v>495</v>
      </c>
      <c r="CK48" s="23">
        <v>18271</v>
      </c>
      <c r="CL48" s="12" t="s">
        <v>653</v>
      </c>
      <c r="CM48" s="12" t="s">
        <v>658</v>
      </c>
      <c r="CN48" s="10">
        <v>45322</v>
      </c>
      <c r="CO48" s="11" t="s">
        <v>495</v>
      </c>
    </row>
    <row r="49" spans="1:93" s="19" customFormat="1" ht="15" customHeight="1" x14ac:dyDescent="0.25">
      <c r="A49" s="117">
        <f t="shared" si="1"/>
        <v>35</v>
      </c>
      <c r="B49" s="118"/>
      <c r="C49" s="118"/>
      <c r="D49" s="119" t="s">
        <v>299</v>
      </c>
      <c r="E49" s="120" t="s">
        <v>44</v>
      </c>
      <c r="F49" s="119" t="s">
        <v>347</v>
      </c>
      <c r="G49" s="118">
        <v>44879</v>
      </c>
      <c r="H49" s="119" t="s">
        <v>125</v>
      </c>
      <c r="I49" s="121">
        <v>813109388</v>
      </c>
      <c r="J49" s="119" t="s">
        <v>111</v>
      </c>
      <c r="K49" s="119" t="s">
        <v>112</v>
      </c>
      <c r="L49" s="119" t="s">
        <v>113</v>
      </c>
      <c r="M49" s="119" t="s">
        <v>111</v>
      </c>
      <c r="N49" s="119" t="s">
        <v>112</v>
      </c>
      <c r="O49" s="119" t="s">
        <v>65</v>
      </c>
      <c r="P49" s="122">
        <v>125</v>
      </c>
      <c r="Q49" s="123"/>
      <c r="R49" s="124"/>
      <c r="S49" s="122"/>
      <c r="T49" s="122"/>
      <c r="U49" s="127"/>
      <c r="V49" s="125"/>
      <c r="W49" s="125"/>
      <c r="X49" s="126"/>
      <c r="Y49" s="126"/>
      <c r="Z49" s="126"/>
      <c r="AA49" s="126">
        <v>24138</v>
      </c>
      <c r="AB49" s="126"/>
      <c r="AC49" s="126"/>
      <c r="AD49" s="126">
        <v>24138</v>
      </c>
      <c r="AE49" s="126"/>
      <c r="AF49" s="126"/>
      <c r="AG49" s="126"/>
      <c r="AH49" s="126"/>
      <c r="AI49" s="126"/>
      <c r="AJ49" s="126">
        <v>27060</v>
      </c>
      <c r="AK49" s="126"/>
      <c r="AL49" s="126"/>
      <c r="AM49" s="126">
        <v>27269</v>
      </c>
      <c r="AN49" s="126"/>
      <c r="AO49" s="126"/>
      <c r="AP49" s="126">
        <v>27269</v>
      </c>
      <c r="AQ49" s="126"/>
      <c r="AR49" s="126"/>
      <c r="AS49" s="126">
        <v>27269</v>
      </c>
      <c r="AT49" s="126"/>
      <c r="AU49" s="126"/>
      <c r="AV49" s="126">
        <v>27269</v>
      </c>
      <c r="AW49" s="126"/>
      <c r="AX49" s="126"/>
      <c r="AY49" s="126"/>
      <c r="AZ49" s="126" t="s">
        <v>44</v>
      </c>
      <c r="BA49" s="126" t="s">
        <v>44</v>
      </c>
      <c r="BB49" s="126" t="s">
        <v>44</v>
      </c>
      <c r="BC49" s="122"/>
      <c r="BD49" s="122"/>
      <c r="BE49" s="122"/>
      <c r="BF49" s="127"/>
      <c r="BG49" s="127"/>
      <c r="BH49" s="128"/>
      <c r="BI49" s="129"/>
      <c r="BJ49" s="128">
        <v>0</v>
      </c>
      <c r="BK49" s="119" t="s">
        <v>348</v>
      </c>
      <c r="BL49" s="119" t="s">
        <v>348</v>
      </c>
      <c r="BM49" s="118"/>
      <c r="BN49" s="126"/>
      <c r="BO49" s="128" t="s">
        <v>44</v>
      </c>
      <c r="BP49" s="127"/>
      <c r="BQ49" s="127"/>
      <c r="BR49" s="127"/>
      <c r="BS49" s="128"/>
      <c r="BT49" s="129"/>
      <c r="BU49" s="124">
        <v>0</v>
      </c>
      <c r="BV49" s="119" t="s">
        <v>44</v>
      </c>
      <c r="BW49" s="119" t="s">
        <v>44</v>
      </c>
      <c r="BX49" s="126"/>
      <c r="BY49" s="126"/>
      <c r="BZ49" s="126" t="s">
        <v>659</v>
      </c>
      <c r="CA49" s="127"/>
      <c r="CB49" s="127"/>
      <c r="CC49" s="127"/>
      <c r="CD49" s="128"/>
      <c r="CE49" s="129"/>
      <c r="CF49" s="124">
        <v>0</v>
      </c>
      <c r="CG49" s="119" t="s">
        <v>348</v>
      </c>
      <c r="CH49" s="119" t="s">
        <v>348</v>
      </c>
      <c r="CI49" s="118"/>
      <c r="CJ49" s="126"/>
      <c r="CK49" s="128">
        <v>0</v>
      </c>
      <c r="CL49" s="119" t="s">
        <v>348</v>
      </c>
      <c r="CM49" s="119" t="s">
        <v>348</v>
      </c>
      <c r="CN49" s="118"/>
      <c r="CO49" s="126"/>
    </row>
    <row r="50" spans="1:93" s="8" customFormat="1" ht="15" customHeight="1" x14ac:dyDescent="0.25">
      <c r="A50" s="117">
        <f t="shared" si="1"/>
        <v>36</v>
      </c>
      <c r="B50" s="118"/>
      <c r="C50" s="118"/>
      <c r="D50" s="119" t="s">
        <v>300</v>
      </c>
      <c r="E50" s="120" t="s">
        <v>44</v>
      </c>
      <c r="F50" s="119" t="s">
        <v>349</v>
      </c>
      <c r="G50" s="118">
        <v>44879</v>
      </c>
      <c r="H50" s="119" t="s">
        <v>186</v>
      </c>
      <c r="I50" s="121">
        <v>200532770</v>
      </c>
      <c r="J50" s="119" t="s">
        <v>187</v>
      </c>
      <c r="K50" s="119" t="s">
        <v>188</v>
      </c>
      <c r="L50" s="119" t="s">
        <v>189</v>
      </c>
      <c r="M50" s="119" t="s">
        <v>187</v>
      </c>
      <c r="N50" s="119" t="s">
        <v>188</v>
      </c>
      <c r="O50" s="119" t="s">
        <v>65</v>
      </c>
      <c r="P50" s="122">
        <v>6</v>
      </c>
      <c r="Q50" s="123"/>
      <c r="R50" s="124">
        <v>20871</v>
      </c>
      <c r="S50" s="122">
        <v>25224</v>
      </c>
      <c r="T50" s="122">
        <v>25224</v>
      </c>
      <c r="U50" s="127">
        <v>2451.1019999999999</v>
      </c>
      <c r="V50" s="125"/>
      <c r="W50" s="125"/>
      <c r="X50" s="126"/>
      <c r="Y50" s="126"/>
      <c r="Z50" s="126"/>
      <c r="AA50" s="126">
        <v>37316</v>
      </c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 t="s">
        <v>44</v>
      </c>
      <c r="BA50" s="126" t="s">
        <v>44</v>
      </c>
      <c r="BB50" s="126" t="s">
        <v>44</v>
      </c>
      <c r="BC50" s="122"/>
      <c r="BD50" s="122"/>
      <c r="BE50" s="127"/>
      <c r="BF50" s="127"/>
      <c r="BG50" s="127"/>
      <c r="BH50" s="128"/>
      <c r="BI50" s="129"/>
      <c r="BJ50" s="128">
        <v>0</v>
      </c>
      <c r="BK50" s="128" t="s">
        <v>44</v>
      </c>
      <c r="BL50" s="128" t="s">
        <v>44</v>
      </c>
      <c r="BM50" s="118"/>
      <c r="BN50" s="126"/>
      <c r="BO50" s="130" t="s">
        <v>192</v>
      </c>
      <c r="BP50" s="127"/>
      <c r="BQ50" s="127"/>
      <c r="BR50" s="127"/>
      <c r="BS50" s="128"/>
      <c r="BT50" s="129"/>
      <c r="BU50" s="123">
        <v>0</v>
      </c>
      <c r="BV50" s="128" t="s">
        <v>350</v>
      </c>
      <c r="BW50" s="128" t="s">
        <v>350</v>
      </c>
      <c r="BX50" s="118"/>
      <c r="BY50" s="126"/>
      <c r="BZ50" s="126"/>
      <c r="CA50" s="126"/>
      <c r="CB50" s="126"/>
      <c r="CC50" s="126"/>
      <c r="CD50" s="126"/>
      <c r="CE50" s="126"/>
      <c r="CF50" s="124">
        <v>0</v>
      </c>
      <c r="CG50" s="126"/>
      <c r="CH50" s="126"/>
      <c r="CI50" s="126"/>
      <c r="CJ50" s="126"/>
      <c r="CK50" s="123">
        <v>0</v>
      </c>
      <c r="CL50" s="128" t="s">
        <v>350</v>
      </c>
      <c r="CM50" s="128" t="s">
        <v>350</v>
      </c>
      <c r="CN50" s="118"/>
      <c r="CO50" s="126"/>
    </row>
    <row r="51" spans="1:93" s="19" customFormat="1" ht="15" customHeight="1" x14ac:dyDescent="0.25">
      <c r="A51" s="9">
        <f t="shared" si="1"/>
        <v>37</v>
      </c>
      <c r="B51" s="10">
        <v>44927</v>
      </c>
      <c r="C51" s="10">
        <v>44957</v>
      </c>
      <c r="D51" s="12" t="s">
        <v>301</v>
      </c>
      <c r="E51" s="11">
        <v>44970</v>
      </c>
      <c r="F51" s="12" t="s">
        <v>351</v>
      </c>
      <c r="G51" s="10">
        <v>44879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10535</v>
      </c>
      <c r="S51" s="14">
        <v>41782.506999999998</v>
      </c>
      <c r="T51" s="14">
        <v>41782.506999999998</v>
      </c>
      <c r="U51" s="14">
        <v>21411.865000000002</v>
      </c>
      <c r="V51" s="24"/>
      <c r="W51" s="24"/>
      <c r="X51" s="11"/>
      <c r="Y51" s="11"/>
      <c r="Z51" s="11"/>
      <c r="AA51" s="11">
        <v>27011</v>
      </c>
      <c r="AB51" s="11" t="s">
        <v>660</v>
      </c>
      <c r="AC51" s="11" t="s">
        <v>661</v>
      </c>
      <c r="AD51" s="11">
        <v>27304</v>
      </c>
      <c r="AE51" s="11" t="s">
        <v>662</v>
      </c>
      <c r="AF51" s="11" t="s">
        <v>663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18600.659</v>
      </c>
      <c r="BD51" s="14">
        <v>0</v>
      </c>
      <c r="BE51" s="20">
        <v>18600.659</v>
      </c>
      <c r="BF51" s="20">
        <v>18600.93</v>
      </c>
      <c r="BG51" s="20">
        <v>0.93</v>
      </c>
      <c r="BH51" s="18">
        <v>18600</v>
      </c>
      <c r="BI51" s="17" t="s">
        <v>44</v>
      </c>
      <c r="BJ51" s="18">
        <v>18600</v>
      </c>
      <c r="BK51" s="18" t="s">
        <v>664</v>
      </c>
      <c r="BL51" s="18" t="s">
        <v>665</v>
      </c>
      <c r="BM51" s="10">
        <v>45322</v>
      </c>
      <c r="BN51" s="11" t="s">
        <v>495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18600</v>
      </c>
      <c r="CL51" s="18" t="s">
        <v>664</v>
      </c>
      <c r="CM51" s="18" t="s">
        <v>665</v>
      </c>
      <c r="CN51" s="10">
        <v>45322</v>
      </c>
      <c r="CO51" s="11" t="s">
        <v>495</v>
      </c>
    </row>
  </sheetData>
  <autoFilter ref="A8:BZ8"/>
  <mergeCells count="150">
    <mergeCell ref="BE14:CJ14"/>
    <mergeCell ref="BY16:BY17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CJ16:CJ17"/>
    <mergeCell ref="BD3:BD6"/>
    <mergeCell ref="BC3:BC6"/>
    <mergeCell ref="CJ5:CJ6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BO16:BO17"/>
    <mergeCell ref="BP16:BP17"/>
    <mergeCell ref="BQ16:BQ17"/>
    <mergeCell ref="BR16:BR17"/>
    <mergeCell ref="BS16:BS17"/>
    <mergeCell ref="BT16:BT17"/>
    <mergeCell ref="BU16:BU17"/>
    <mergeCell ref="BV16:BW16"/>
    <mergeCell ref="BX16:BX17"/>
    <mergeCell ref="BO4:BY4"/>
    <mergeCell ref="BV5:BW5"/>
    <mergeCell ref="BO5:BO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E3:CJ3"/>
    <mergeCell ref="CL5:CM5"/>
    <mergeCell ref="CN5:CN6"/>
    <mergeCell ref="CO5:CO6"/>
    <mergeCell ref="CK3:CO3"/>
    <mergeCell ref="CK4:CO4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CI5:CI6"/>
    <mergeCell ref="BP5:BP6"/>
    <mergeCell ref="BQ5:BQ6"/>
    <mergeCell ref="BR5:BR6"/>
    <mergeCell ref="BS5:BS6"/>
    <mergeCell ref="BT5:BT6"/>
    <mergeCell ref="BU5:BU6"/>
    <mergeCell ref="BX5:BX6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CK16:CK17"/>
    <mergeCell ref="CL16:CM16"/>
    <mergeCell ref="CN16:CN17"/>
    <mergeCell ref="CO16:CO17"/>
    <mergeCell ref="BZ16:BZ17"/>
    <mergeCell ref="CA16:CA17"/>
    <mergeCell ref="CB16:CB17"/>
    <mergeCell ref="CC16:CC17"/>
    <mergeCell ref="CD16:CD17"/>
    <mergeCell ref="CE16:CE17"/>
    <mergeCell ref="CF16:CF17"/>
    <mergeCell ref="CG16:CH16"/>
    <mergeCell ref="CI16:CI17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73" t="s">
        <v>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74" t="s">
        <v>666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54" t="s">
        <v>185</v>
      </c>
      <c r="B3" s="257" t="s">
        <v>18</v>
      </c>
      <c r="C3" s="258"/>
      <c r="D3" s="263" t="s">
        <v>0</v>
      </c>
      <c r="E3" s="264"/>
      <c r="F3" s="257" t="s">
        <v>17</v>
      </c>
      <c r="G3" s="258"/>
      <c r="H3" s="235" t="s">
        <v>253</v>
      </c>
      <c r="I3" s="250"/>
      <c r="J3" s="250"/>
      <c r="K3" s="236"/>
      <c r="L3" s="251" t="s">
        <v>21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3"/>
      <c r="AZ3" s="251" t="s">
        <v>1</v>
      </c>
      <c r="BA3" s="252"/>
      <c r="BB3" s="253"/>
      <c r="BC3" s="226" t="s">
        <v>16</v>
      </c>
      <c r="BD3" s="226" t="s">
        <v>220</v>
      </c>
      <c r="BE3" s="270" t="s">
        <v>118</v>
      </c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2"/>
      <c r="CK3" s="237" t="s">
        <v>247</v>
      </c>
      <c r="CL3" s="238"/>
      <c r="CM3" s="238"/>
      <c r="CN3" s="238"/>
      <c r="CO3" s="239"/>
    </row>
    <row r="4" spans="1:93" ht="25.5" customHeight="1" x14ac:dyDescent="0.25">
      <c r="A4" s="255"/>
      <c r="B4" s="259"/>
      <c r="C4" s="260"/>
      <c r="D4" s="265"/>
      <c r="E4" s="266"/>
      <c r="F4" s="259"/>
      <c r="G4" s="260"/>
      <c r="H4" s="231" t="s">
        <v>4</v>
      </c>
      <c r="I4" s="231" t="s">
        <v>5</v>
      </c>
      <c r="J4" s="240" t="s">
        <v>6</v>
      </c>
      <c r="K4" s="241"/>
      <c r="L4" s="231" t="s">
        <v>4</v>
      </c>
      <c r="M4" s="240" t="s">
        <v>7</v>
      </c>
      <c r="N4" s="241"/>
      <c r="O4" s="240" t="s">
        <v>22</v>
      </c>
      <c r="P4" s="246" t="s">
        <v>43</v>
      </c>
      <c r="Q4" s="240" t="s">
        <v>23</v>
      </c>
      <c r="R4" s="241"/>
      <c r="S4" s="235" t="s">
        <v>26</v>
      </c>
      <c r="T4" s="236"/>
      <c r="U4" s="135" t="s">
        <v>30</v>
      </c>
      <c r="V4" s="249" t="s">
        <v>29</v>
      </c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36"/>
      <c r="AZ4" s="231" t="s">
        <v>39</v>
      </c>
      <c r="BA4" s="231" t="s">
        <v>40</v>
      </c>
      <c r="BB4" s="231" t="s">
        <v>41</v>
      </c>
      <c r="BC4" s="269"/>
      <c r="BD4" s="269"/>
      <c r="BE4" s="251" t="s">
        <v>154</v>
      </c>
      <c r="BF4" s="252"/>
      <c r="BG4" s="252"/>
      <c r="BH4" s="252"/>
      <c r="BI4" s="252"/>
      <c r="BJ4" s="252"/>
      <c r="BK4" s="252"/>
      <c r="BL4" s="252"/>
      <c r="BM4" s="252"/>
      <c r="BN4" s="253"/>
      <c r="BO4" s="251" t="s">
        <v>155</v>
      </c>
      <c r="BP4" s="252"/>
      <c r="BQ4" s="252"/>
      <c r="BR4" s="252"/>
      <c r="BS4" s="252"/>
      <c r="BT4" s="252"/>
      <c r="BU4" s="252"/>
      <c r="BV4" s="252"/>
      <c r="BW4" s="252"/>
      <c r="BX4" s="252"/>
      <c r="BY4" s="253"/>
      <c r="BZ4" s="251" t="s">
        <v>254</v>
      </c>
      <c r="CA4" s="252"/>
      <c r="CB4" s="252"/>
      <c r="CC4" s="252"/>
      <c r="CD4" s="252"/>
      <c r="CE4" s="252"/>
      <c r="CF4" s="252"/>
      <c r="CG4" s="252"/>
      <c r="CH4" s="252"/>
      <c r="CI4" s="252"/>
      <c r="CJ4" s="253"/>
      <c r="CK4" s="237" t="s">
        <v>196</v>
      </c>
      <c r="CL4" s="238"/>
      <c r="CM4" s="238"/>
      <c r="CN4" s="238"/>
      <c r="CO4" s="239"/>
    </row>
    <row r="5" spans="1:93" ht="38.25" customHeight="1" x14ac:dyDescent="0.25">
      <c r="A5" s="255"/>
      <c r="B5" s="259"/>
      <c r="C5" s="260"/>
      <c r="D5" s="265"/>
      <c r="E5" s="266"/>
      <c r="F5" s="259"/>
      <c r="G5" s="260"/>
      <c r="H5" s="233"/>
      <c r="I5" s="233"/>
      <c r="J5" s="242"/>
      <c r="K5" s="243"/>
      <c r="L5" s="233"/>
      <c r="M5" s="242"/>
      <c r="N5" s="243"/>
      <c r="O5" s="242"/>
      <c r="P5" s="247"/>
      <c r="Q5" s="242"/>
      <c r="R5" s="243"/>
      <c r="S5" s="231" t="s">
        <v>27</v>
      </c>
      <c r="T5" s="231" t="s">
        <v>28</v>
      </c>
      <c r="U5" s="231" t="s">
        <v>31</v>
      </c>
      <c r="V5" s="235" t="s">
        <v>32</v>
      </c>
      <c r="W5" s="250"/>
      <c r="X5" s="236"/>
      <c r="Y5" s="235" t="s">
        <v>210</v>
      </c>
      <c r="Z5" s="250"/>
      <c r="AA5" s="236"/>
      <c r="AB5" s="235" t="s">
        <v>211</v>
      </c>
      <c r="AC5" s="250"/>
      <c r="AD5" s="236"/>
      <c r="AE5" s="235" t="s">
        <v>212</v>
      </c>
      <c r="AF5" s="250"/>
      <c r="AG5" s="236"/>
      <c r="AH5" s="235" t="s">
        <v>213</v>
      </c>
      <c r="AI5" s="250"/>
      <c r="AJ5" s="236"/>
      <c r="AK5" s="235" t="s">
        <v>214</v>
      </c>
      <c r="AL5" s="250"/>
      <c r="AM5" s="236"/>
      <c r="AN5" s="235" t="s">
        <v>215</v>
      </c>
      <c r="AO5" s="250"/>
      <c r="AP5" s="236"/>
      <c r="AQ5" s="235" t="s">
        <v>216</v>
      </c>
      <c r="AR5" s="250"/>
      <c r="AS5" s="236"/>
      <c r="AT5" s="235" t="s">
        <v>217</v>
      </c>
      <c r="AU5" s="250"/>
      <c r="AV5" s="236"/>
      <c r="AW5" s="235" t="s">
        <v>218</v>
      </c>
      <c r="AX5" s="250"/>
      <c r="AY5" s="236"/>
      <c r="AZ5" s="233"/>
      <c r="BA5" s="233"/>
      <c r="BB5" s="233"/>
      <c r="BC5" s="269"/>
      <c r="BD5" s="269"/>
      <c r="BE5" s="231" t="s">
        <v>255</v>
      </c>
      <c r="BF5" s="233" t="s">
        <v>120</v>
      </c>
      <c r="BG5" s="234" t="s">
        <v>119</v>
      </c>
      <c r="BH5" s="234" t="s">
        <v>251</v>
      </c>
      <c r="BI5" s="234" t="s">
        <v>124</v>
      </c>
      <c r="BJ5" s="231" t="s">
        <v>248</v>
      </c>
      <c r="BK5" s="235" t="s">
        <v>38</v>
      </c>
      <c r="BL5" s="236"/>
      <c r="BM5" s="234" t="s">
        <v>183</v>
      </c>
      <c r="BN5" s="234" t="s">
        <v>184</v>
      </c>
      <c r="BO5" s="231" t="s">
        <v>190</v>
      </c>
      <c r="BP5" s="231" t="s">
        <v>158</v>
      </c>
      <c r="BQ5" s="233" t="s">
        <v>120</v>
      </c>
      <c r="BR5" s="234" t="s">
        <v>119</v>
      </c>
      <c r="BS5" s="234" t="s">
        <v>251</v>
      </c>
      <c r="BT5" s="234" t="s">
        <v>124</v>
      </c>
      <c r="BU5" s="231" t="s">
        <v>248</v>
      </c>
      <c r="BV5" s="235" t="s">
        <v>38</v>
      </c>
      <c r="BW5" s="236"/>
      <c r="BX5" s="234" t="s">
        <v>183</v>
      </c>
      <c r="BY5" s="234" t="s">
        <v>184</v>
      </c>
      <c r="BZ5" s="231" t="s">
        <v>256</v>
      </c>
      <c r="CA5" s="231" t="s">
        <v>257</v>
      </c>
      <c r="CB5" s="233" t="s">
        <v>120</v>
      </c>
      <c r="CC5" s="234" t="s">
        <v>119</v>
      </c>
      <c r="CD5" s="231" t="s">
        <v>249</v>
      </c>
      <c r="CE5" s="234" t="s">
        <v>124</v>
      </c>
      <c r="CF5" s="231" t="s">
        <v>248</v>
      </c>
      <c r="CG5" s="235" t="s">
        <v>258</v>
      </c>
      <c r="CH5" s="236"/>
      <c r="CI5" s="234" t="s">
        <v>183</v>
      </c>
      <c r="CJ5" s="234" t="s">
        <v>184</v>
      </c>
      <c r="CK5" s="226" t="s">
        <v>159</v>
      </c>
      <c r="CL5" s="228" t="s">
        <v>38</v>
      </c>
      <c r="CM5" s="229"/>
      <c r="CN5" s="230" t="s">
        <v>160</v>
      </c>
      <c r="CO5" s="230" t="s">
        <v>161</v>
      </c>
    </row>
    <row r="6" spans="1:93" ht="38.25" customHeight="1" x14ac:dyDescent="0.25">
      <c r="A6" s="256"/>
      <c r="B6" s="261"/>
      <c r="C6" s="262"/>
      <c r="D6" s="267"/>
      <c r="E6" s="268"/>
      <c r="F6" s="261"/>
      <c r="G6" s="262"/>
      <c r="H6" s="232"/>
      <c r="I6" s="232"/>
      <c r="J6" s="244"/>
      <c r="K6" s="245"/>
      <c r="L6" s="232"/>
      <c r="M6" s="244"/>
      <c r="N6" s="245"/>
      <c r="O6" s="244"/>
      <c r="P6" s="248"/>
      <c r="Q6" s="244"/>
      <c r="R6" s="245"/>
      <c r="S6" s="232"/>
      <c r="T6" s="232"/>
      <c r="U6" s="232"/>
      <c r="V6" s="131" t="s">
        <v>35</v>
      </c>
      <c r="W6" s="131" t="s">
        <v>36</v>
      </c>
      <c r="X6" s="131" t="s">
        <v>37</v>
      </c>
      <c r="Y6" s="131" t="s">
        <v>35</v>
      </c>
      <c r="Z6" s="131" t="s">
        <v>36</v>
      </c>
      <c r="AA6" s="131" t="s">
        <v>37</v>
      </c>
      <c r="AB6" s="131" t="s">
        <v>35</v>
      </c>
      <c r="AC6" s="131" t="s">
        <v>36</v>
      </c>
      <c r="AD6" s="131" t="s">
        <v>37</v>
      </c>
      <c r="AE6" s="131" t="s">
        <v>35</v>
      </c>
      <c r="AF6" s="131" t="s">
        <v>36</v>
      </c>
      <c r="AG6" s="131" t="s">
        <v>37</v>
      </c>
      <c r="AH6" s="131" t="s">
        <v>35</v>
      </c>
      <c r="AI6" s="131" t="s">
        <v>36</v>
      </c>
      <c r="AJ6" s="131" t="s">
        <v>37</v>
      </c>
      <c r="AK6" s="131" t="s">
        <v>35</v>
      </c>
      <c r="AL6" s="131" t="s">
        <v>36</v>
      </c>
      <c r="AM6" s="131" t="s">
        <v>37</v>
      </c>
      <c r="AN6" s="131" t="s">
        <v>35</v>
      </c>
      <c r="AO6" s="131" t="s">
        <v>36</v>
      </c>
      <c r="AP6" s="131" t="s">
        <v>37</v>
      </c>
      <c r="AQ6" s="131" t="s">
        <v>35</v>
      </c>
      <c r="AR6" s="131" t="s">
        <v>36</v>
      </c>
      <c r="AS6" s="131" t="s">
        <v>37</v>
      </c>
      <c r="AT6" s="131" t="s">
        <v>35</v>
      </c>
      <c r="AU6" s="131" t="s">
        <v>36</v>
      </c>
      <c r="AV6" s="131" t="s">
        <v>37</v>
      </c>
      <c r="AW6" s="131" t="s">
        <v>35</v>
      </c>
      <c r="AX6" s="131" t="s">
        <v>36</v>
      </c>
      <c r="AY6" s="131" t="s">
        <v>37</v>
      </c>
      <c r="AZ6" s="232"/>
      <c r="BA6" s="232"/>
      <c r="BB6" s="232"/>
      <c r="BC6" s="227"/>
      <c r="BD6" s="227"/>
      <c r="BE6" s="232"/>
      <c r="BF6" s="232"/>
      <c r="BG6" s="234"/>
      <c r="BH6" s="234"/>
      <c r="BI6" s="234"/>
      <c r="BJ6" s="232"/>
      <c r="BK6" s="133" t="s">
        <v>9</v>
      </c>
      <c r="BL6" s="133" t="s">
        <v>10</v>
      </c>
      <c r="BM6" s="234"/>
      <c r="BN6" s="234"/>
      <c r="BO6" s="232"/>
      <c r="BP6" s="232"/>
      <c r="BQ6" s="232"/>
      <c r="BR6" s="234"/>
      <c r="BS6" s="234"/>
      <c r="BT6" s="234"/>
      <c r="BU6" s="232"/>
      <c r="BV6" s="133" t="s">
        <v>9</v>
      </c>
      <c r="BW6" s="133" t="s">
        <v>10</v>
      </c>
      <c r="BX6" s="234"/>
      <c r="BY6" s="234"/>
      <c r="BZ6" s="232"/>
      <c r="CA6" s="232"/>
      <c r="CB6" s="232"/>
      <c r="CC6" s="234"/>
      <c r="CD6" s="232"/>
      <c r="CE6" s="234"/>
      <c r="CF6" s="232"/>
      <c r="CG6" s="133" t="s">
        <v>9</v>
      </c>
      <c r="CH6" s="133" t="s">
        <v>10</v>
      </c>
      <c r="CI6" s="234"/>
      <c r="CJ6" s="234"/>
      <c r="CK6" s="227"/>
      <c r="CL6" s="134" t="s">
        <v>9</v>
      </c>
      <c r="CM6" s="134" t="s">
        <v>10</v>
      </c>
      <c r="CN6" s="230"/>
      <c r="CO6" s="230"/>
    </row>
    <row r="7" spans="1:93" ht="15" customHeight="1" x14ac:dyDescent="0.25">
      <c r="A7" s="26" t="s">
        <v>34</v>
      </c>
      <c r="B7" s="134" t="s">
        <v>19</v>
      </c>
      <c r="C7" s="134" t="s">
        <v>20</v>
      </c>
      <c r="D7" s="134" t="s">
        <v>2</v>
      </c>
      <c r="E7" s="134" t="s">
        <v>3</v>
      </c>
      <c r="F7" s="134" t="s">
        <v>2</v>
      </c>
      <c r="G7" s="134" t="s">
        <v>3</v>
      </c>
      <c r="H7" s="29" t="s">
        <v>34</v>
      </c>
      <c r="I7" s="29" t="s">
        <v>34</v>
      </c>
      <c r="J7" s="30" t="s">
        <v>12</v>
      </c>
      <c r="K7" s="136" t="s">
        <v>13</v>
      </c>
      <c r="L7" s="29" t="s">
        <v>34</v>
      </c>
      <c r="M7" s="30" t="s">
        <v>12</v>
      </c>
      <c r="N7" s="136" t="s">
        <v>13</v>
      </c>
      <c r="O7" s="31" t="s">
        <v>34</v>
      </c>
      <c r="P7" s="132" t="s">
        <v>14</v>
      </c>
      <c r="Q7" s="132" t="s">
        <v>24</v>
      </c>
      <c r="R7" s="132" t="s">
        <v>25</v>
      </c>
      <c r="S7" s="132" t="s">
        <v>11</v>
      </c>
      <c r="T7" s="132" t="s">
        <v>11</v>
      </c>
      <c r="U7" s="131" t="s">
        <v>11</v>
      </c>
      <c r="V7" s="131" t="s">
        <v>33</v>
      </c>
      <c r="W7" s="131" t="s">
        <v>33</v>
      </c>
      <c r="X7" s="29" t="s">
        <v>34</v>
      </c>
      <c r="Y7" s="131" t="s">
        <v>33</v>
      </c>
      <c r="Z7" s="131" t="s">
        <v>33</v>
      </c>
      <c r="AA7" s="29" t="s">
        <v>34</v>
      </c>
      <c r="AB7" s="131" t="s">
        <v>33</v>
      </c>
      <c r="AC7" s="131" t="s">
        <v>33</v>
      </c>
      <c r="AD7" s="29" t="s">
        <v>34</v>
      </c>
      <c r="AE7" s="131" t="s">
        <v>33</v>
      </c>
      <c r="AF7" s="131" t="s">
        <v>33</v>
      </c>
      <c r="AG7" s="29" t="s">
        <v>34</v>
      </c>
      <c r="AH7" s="131" t="s">
        <v>33</v>
      </c>
      <c r="AI7" s="131" t="s">
        <v>33</v>
      </c>
      <c r="AJ7" s="29" t="s">
        <v>34</v>
      </c>
      <c r="AK7" s="131" t="s">
        <v>33</v>
      </c>
      <c r="AL7" s="131" t="s">
        <v>33</v>
      </c>
      <c r="AM7" s="29" t="s">
        <v>34</v>
      </c>
      <c r="AN7" s="131" t="s">
        <v>33</v>
      </c>
      <c r="AO7" s="131" t="s">
        <v>33</v>
      </c>
      <c r="AP7" s="29" t="s">
        <v>34</v>
      </c>
      <c r="AQ7" s="131" t="s">
        <v>33</v>
      </c>
      <c r="AR7" s="131" t="s">
        <v>33</v>
      </c>
      <c r="AS7" s="29" t="s">
        <v>34</v>
      </c>
      <c r="AT7" s="131" t="s">
        <v>33</v>
      </c>
      <c r="AU7" s="131" t="s">
        <v>33</v>
      </c>
      <c r="AV7" s="29" t="s">
        <v>34</v>
      </c>
      <c r="AW7" s="131" t="s">
        <v>33</v>
      </c>
      <c r="AX7" s="131" t="s">
        <v>33</v>
      </c>
      <c r="AY7" s="29" t="s">
        <v>34</v>
      </c>
      <c r="AZ7" s="29" t="s">
        <v>34</v>
      </c>
      <c r="BA7" s="131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31" t="s">
        <v>8</v>
      </c>
      <c r="BI7" s="29" t="s">
        <v>122</v>
      </c>
      <c r="BJ7" s="131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31" t="s">
        <v>8</v>
      </c>
      <c r="BT7" s="131" t="s">
        <v>122</v>
      </c>
      <c r="BU7" s="131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31" t="s">
        <v>8</v>
      </c>
      <c r="CE7" s="131" t="s">
        <v>122</v>
      </c>
      <c r="CF7" s="131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37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17">
        <f>1</f>
        <v>1</v>
      </c>
      <c r="B9" s="118"/>
      <c r="C9" s="118"/>
      <c r="D9" s="119" t="s">
        <v>259</v>
      </c>
      <c r="E9" s="120" t="s">
        <v>44</v>
      </c>
      <c r="F9" s="119" t="s">
        <v>309</v>
      </c>
      <c r="G9" s="118">
        <v>44865</v>
      </c>
      <c r="H9" s="119" t="s">
        <v>114</v>
      </c>
      <c r="I9" s="121">
        <v>125501290</v>
      </c>
      <c r="J9" s="119" t="s">
        <v>115</v>
      </c>
      <c r="K9" s="119" t="s">
        <v>116</v>
      </c>
      <c r="L9" s="119" t="s">
        <v>117</v>
      </c>
      <c r="M9" s="119" t="s">
        <v>115</v>
      </c>
      <c r="N9" s="119" t="s">
        <v>116</v>
      </c>
      <c r="O9" s="119" t="s">
        <v>91</v>
      </c>
      <c r="P9" s="122">
        <v>0.104</v>
      </c>
      <c r="Q9" s="123"/>
      <c r="R9" s="124"/>
      <c r="S9" s="122"/>
      <c r="T9" s="122"/>
      <c r="U9" s="122"/>
      <c r="V9" s="125"/>
      <c r="W9" s="125"/>
      <c r="X9" s="126"/>
      <c r="Y9" s="126"/>
      <c r="Z9" s="126"/>
      <c r="AA9" s="126">
        <v>39826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 t="s">
        <v>44</v>
      </c>
      <c r="BA9" s="126" t="s">
        <v>44</v>
      </c>
      <c r="BB9" s="126" t="s">
        <v>44</v>
      </c>
      <c r="BC9" s="122"/>
      <c r="BD9" s="122"/>
      <c r="BE9" s="127"/>
      <c r="BF9" s="127"/>
      <c r="BG9" s="127"/>
      <c r="BH9" s="128"/>
      <c r="BI9" s="129"/>
      <c r="BJ9" s="128">
        <v>0</v>
      </c>
      <c r="BK9" s="128"/>
      <c r="BL9" s="128"/>
      <c r="BM9" s="126"/>
      <c r="BN9" s="126"/>
      <c r="BO9" s="130" t="s">
        <v>123</v>
      </c>
      <c r="BP9" s="127"/>
      <c r="BQ9" s="127"/>
      <c r="BR9" s="127"/>
      <c r="BS9" s="128"/>
      <c r="BT9" s="129"/>
      <c r="BU9" s="128">
        <v>0</v>
      </c>
      <c r="BV9" s="128" t="s">
        <v>352</v>
      </c>
      <c r="BW9" s="128" t="s">
        <v>352</v>
      </c>
      <c r="BX9" s="118"/>
      <c r="BY9" s="126"/>
      <c r="BZ9" s="126"/>
      <c r="CA9" s="126"/>
      <c r="CB9" s="126"/>
      <c r="CC9" s="126"/>
      <c r="CD9" s="126"/>
      <c r="CE9" s="126"/>
      <c r="CF9" s="124">
        <v>0</v>
      </c>
      <c r="CG9" s="126"/>
      <c r="CH9" s="126"/>
      <c r="CI9" s="126"/>
      <c r="CJ9" s="126"/>
      <c r="CK9" s="128">
        <v>0</v>
      </c>
      <c r="CL9" s="128" t="s">
        <v>352</v>
      </c>
      <c r="CM9" s="128" t="s">
        <v>352</v>
      </c>
      <c r="CN9" s="118"/>
      <c r="CO9" s="126"/>
    </row>
    <row r="10" spans="1:93" s="19" customFormat="1" ht="15" customHeight="1" x14ac:dyDescent="0.25">
      <c r="A10" s="9">
        <f>A9+1</f>
        <v>2</v>
      </c>
      <c r="B10" s="10">
        <v>44958</v>
      </c>
      <c r="C10" s="10">
        <v>44985</v>
      </c>
      <c r="D10" s="12" t="s">
        <v>260</v>
      </c>
      <c r="E10" s="11">
        <v>44992</v>
      </c>
      <c r="F10" s="12" t="s">
        <v>311</v>
      </c>
      <c r="G10" s="10">
        <v>44865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>
        <v>35117</v>
      </c>
      <c r="R10" s="23"/>
      <c r="S10" s="14">
        <v>428</v>
      </c>
      <c r="T10" s="14">
        <v>407</v>
      </c>
      <c r="U10" s="14">
        <v>328.2</v>
      </c>
      <c r="V10" s="24"/>
      <c r="W10" s="24"/>
      <c r="X10" s="11"/>
      <c r="Y10" s="11" t="s">
        <v>667</v>
      </c>
      <c r="Z10" s="11" t="s">
        <v>668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299.48200000000003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66</v>
      </c>
      <c r="BP10" s="20">
        <v>299.48200000000003</v>
      </c>
      <c r="BQ10" s="20">
        <v>300.392</v>
      </c>
      <c r="BR10" s="20">
        <v>0.39200000000000002</v>
      </c>
      <c r="BS10" s="18">
        <v>300</v>
      </c>
      <c r="BT10" s="17" t="s">
        <v>44</v>
      </c>
      <c r="BU10" s="18">
        <v>300</v>
      </c>
      <c r="BV10" s="12" t="s">
        <v>669</v>
      </c>
      <c r="BW10" s="12" t="s">
        <v>670</v>
      </c>
      <c r="BX10" s="10">
        <v>45350</v>
      </c>
      <c r="BY10" s="11" t="s">
        <v>495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300</v>
      </c>
      <c r="CL10" s="12" t="s">
        <v>669</v>
      </c>
      <c r="CM10" s="12" t="s">
        <v>670</v>
      </c>
      <c r="CN10" s="10">
        <v>45350</v>
      </c>
      <c r="CO10" s="11" t="s">
        <v>495</v>
      </c>
    </row>
    <row r="11" spans="1:93" s="19" customFormat="1" ht="15" customHeight="1" x14ac:dyDescent="0.25">
      <c r="A11" s="9">
        <f t="shared" ref="A11:A13" si="0">A10+1</f>
        <v>3</v>
      </c>
      <c r="B11" s="10">
        <v>44958</v>
      </c>
      <c r="C11" s="10">
        <v>44985</v>
      </c>
      <c r="D11" s="12" t="s">
        <v>261</v>
      </c>
      <c r="E11" s="11">
        <v>44999</v>
      </c>
      <c r="F11" s="12" t="s">
        <v>312</v>
      </c>
      <c r="G11" s="10">
        <v>44879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34782</v>
      </c>
      <c r="R11" s="23"/>
      <c r="S11" s="14">
        <v>49.286999999999999</v>
      </c>
      <c r="T11" s="14">
        <v>49.286999999999999</v>
      </c>
      <c r="U11" s="14">
        <v>37.915999999999997</v>
      </c>
      <c r="V11" s="24"/>
      <c r="W11" s="24"/>
      <c r="X11" s="11"/>
      <c r="Y11" s="11"/>
      <c r="Z11" s="11"/>
      <c r="AA11" s="11">
        <v>39772</v>
      </c>
      <c r="AB11" s="11" t="s">
        <v>671</v>
      </c>
      <c r="AC11" s="11" t="s">
        <v>672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15.348000000000001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498</v>
      </c>
      <c r="BP11" s="20">
        <v>15.348000000000001</v>
      </c>
      <c r="BQ11" s="20">
        <v>15.348000000000001</v>
      </c>
      <c r="BR11" s="20">
        <v>0.34799999999999998</v>
      </c>
      <c r="BS11" s="18">
        <v>15</v>
      </c>
      <c r="BT11" s="17" t="s">
        <v>44</v>
      </c>
      <c r="BU11" s="18">
        <v>15</v>
      </c>
      <c r="BV11" s="18" t="s">
        <v>673</v>
      </c>
      <c r="BW11" s="18" t="s">
        <v>674</v>
      </c>
      <c r="BX11" s="10">
        <v>45350</v>
      </c>
      <c r="BY11" s="11" t="s">
        <v>495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15</v>
      </c>
      <c r="CL11" s="18" t="s">
        <v>673</v>
      </c>
      <c r="CM11" s="18" t="s">
        <v>674</v>
      </c>
      <c r="CN11" s="10">
        <v>45350</v>
      </c>
      <c r="CO11" s="11" t="s">
        <v>495</v>
      </c>
    </row>
    <row r="12" spans="1:93" s="19" customFormat="1" ht="15" customHeight="1" x14ac:dyDescent="0.25">
      <c r="A12" s="117">
        <f t="shared" si="0"/>
        <v>4</v>
      </c>
      <c r="B12" s="118"/>
      <c r="C12" s="118"/>
      <c r="D12" s="119" t="s">
        <v>262</v>
      </c>
      <c r="E12" s="120" t="s">
        <v>44</v>
      </c>
      <c r="F12" s="120" t="s">
        <v>44</v>
      </c>
      <c r="G12" s="120" t="s">
        <v>44</v>
      </c>
      <c r="H12" s="119" t="s">
        <v>87</v>
      </c>
      <c r="I12" s="121">
        <v>130533432</v>
      </c>
      <c r="J12" s="119" t="s">
        <v>46</v>
      </c>
      <c r="K12" s="119" t="s">
        <v>61</v>
      </c>
      <c r="L12" s="119" t="s">
        <v>88</v>
      </c>
      <c r="M12" s="119" t="s">
        <v>46</v>
      </c>
      <c r="N12" s="119" t="s">
        <v>61</v>
      </c>
      <c r="O12" s="119" t="s">
        <v>54</v>
      </c>
      <c r="P12" s="122">
        <v>0.17</v>
      </c>
      <c r="Q12" s="123"/>
      <c r="R12" s="124"/>
      <c r="S12" s="122"/>
      <c r="T12" s="122"/>
      <c r="U12" s="122"/>
      <c r="V12" s="125"/>
      <c r="W12" s="125"/>
      <c r="X12" s="126"/>
      <c r="Y12" s="126"/>
      <c r="Z12" s="126"/>
      <c r="AA12" s="126">
        <v>39805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 t="s">
        <v>44</v>
      </c>
      <c r="BA12" s="126" t="s">
        <v>44</v>
      </c>
      <c r="BB12" s="126" t="s">
        <v>44</v>
      </c>
      <c r="BC12" s="122"/>
      <c r="BD12" s="122"/>
      <c r="BE12" s="127"/>
      <c r="BF12" s="127"/>
      <c r="BG12" s="127"/>
      <c r="BH12" s="128"/>
      <c r="BI12" s="129"/>
      <c r="BJ12" s="128">
        <v>0</v>
      </c>
      <c r="BK12" s="128"/>
      <c r="BL12" s="128"/>
      <c r="BM12" s="126"/>
      <c r="BN12" s="126"/>
      <c r="BO12" s="130"/>
      <c r="BP12" s="127"/>
      <c r="BQ12" s="127"/>
      <c r="BR12" s="127"/>
      <c r="BS12" s="128"/>
      <c r="BT12" s="129"/>
      <c r="BU12" s="128">
        <v>0</v>
      </c>
      <c r="BV12" s="128" t="s">
        <v>353</v>
      </c>
      <c r="BW12" s="128" t="s">
        <v>353</v>
      </c>
      <c r="BX12" s="118"/>
      <c r="BY12" s="126"/>
      <c r="BZ12" s="130"/>
      <c r="CA12" s="127"/>
      <c r="CB12" s="127"/>
      <c r="CC12" s="127"/>
      <c r="CD12" s="128"/>
      <c r="CE12" s="129"/>
      <c r="CF12" s="128">
        <v>0</v>
      </c>
      <c r="CG12" s="128"/>
      <c r="CH12" s="128"/>
      <c r="CI12" s="126"/>
      <c r="CJ12" s="126"/>
      <c r="CK12" s="128">
        <v>0</v>
      </c>
      <c r="CL12" s="128" t="s">
        <v>353</v>
      </c>
      <c r="CM12" s="128" t="s">
        <v>353</v>
      </c>
      <c r="CN12" s="118"/>
      <c r="CO12" s="126"/>
    </row>
    <row r="13" spans="1:93" s="19" customFormat="1" ht="15" customHeight="1" x14ac:dyDescent="0.25">
      <c r="A13" s="117">
        <f t="shared" si="0"/>
        <v>5</v>
      </c>
      <c r="B13" s="118"/>
      <c r="C13" s="118"/>
      <c r="D13" s="119" t="s">
        <v>263</v>
      </c>
      <c r="E13" s="120" t="s">
        <v>44</v>
      </c>
      <c r="F13" s="119" t="s">
        <v>314</v>
      </c>
      <c r="G13" s="118">
        <v>44879</v>
      </c>
      <c r="H13" s="119" t="s">
        <v>174</v>
      </c>
      <c r="I13" s="121">
        <v>123535874</v>
      </c>
      <c r="J13" s="119" t="s">
        <v>175</v>
      </c>
      <c r="K13" s="119" t="s">
        <v>176</v>
      </c>
      <c r="L13" s="119" t="s">
        <v>177</v>
      </c>
      <c r="M13" s="119" t="s">
        <v>175</v>
      </c>
      <c r="N13" s="119" t="s">
        <v>176</v>
      </c>
      <c r="O13" s="119" t="s">
        <v>91</v>
      </c>
      <c r="P13" s="122">
        <v>0.15</v>
      </c>
      <c r="Q13" s="123"/>
      <c r="R13" s="124"/>
      <c r="S13" s="122"/>
      <c r="T13" s="122"/>
      <c r="U13" s="122"/>
      <c r="V13" s="125"/>
      <c r="W13" s="125"/>
      <c r="X13" s="126"/>
      <c r="Y13" s="126"/>
      <c r="Z13" s="126"/>
      <c r="AA13" s="126">
        <v>40676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 t="s">
        <v>44</v>
      </c>
      <c r="BA13" s="126" t="s">
        <v>44</v>
      </c>
      <c r="BB13" s="126" t="s">
        <v>44</v>
      </c>
      <c r="BC13" s="122"/>
      <c r="BD13" s="122"/>
      <c r="BE13" s="127"/>
      <c r="BF13" s="127"/>
      <c r="BG13" s="127"/>
      <c r="BH13" s="128"/>
      <c r="BI13" s="129"/>
      <c r="BJ13" s="128">
        <v>0</v>
      </c>
      <c r="BK13" s="128"/>
      <c r="BL13" s="128"/>
      <c r="BM13" s="126"/>
      <c r="BN13" s="126"/>
      <c r="BO13" s="130" t="s">
        <v>66</v>
      </c>
      <c r="BP13" s="127"/>
      <c r="BQ13" s="127"/>
      <c r="BR13" s="127"/>
      <c r="BS13" s="128"/>
      <c r="BT13" s="129"/>
      <c r="BU13" s="128">
        <v>0</v>
      </c>
      <c r="BV13" s="128" t="s">
        <v>354</v>
      </c>
      <c r="BW13" s="128" t="s">
        <v>354</v>
      </c>
      <c r="BX13" s="118"/>
      <c r="BY13" s="126"/>
      <c r="BZ13" s="126"/>
      <c r="CA13" s="126"/>
      <c r="CB13" s="126"/>
      <c r="CC13" s="126"/>
      <c r="CD13" s="126"/>
      <c r="CE13" s="126"/>
      <c r="CF13" s="124">
        <v>0</v>
      </c>
      <c r="CG13" s="126"/>
      <c r="CH13" s="126"/>
      <c r="CI13" s="126"/>
      <c r="CJ13" s="126"/>
      <c r="CK13" s="128">
        <v>0</v>
      </c>
      <c r="CL13" s="128" t="s">
        <v>354</v>
      </c>
      <c r="CM13" s="128" t="s">
        <v>354</v>
      </c>
      <c r="CN13" s="118"/>
      <c r="CO13" s="126"/>
    </row>
    <row r="14" spans="1:93" s="8" customFormat="1" ht="27" customHeight="1" x14ac:dyDescent="0.25">
      <c r="A14" s="254" t="s">
        <v>185</v>
      </c>
      <c r="B14" s="257" t="s">
        <v>18</v>
      </c>
      <c r="C14" s="258"/>
      <c r="D14" s="263" t="s">
        <v>0</v>
      </c>
      <c r="E14" s="264"/>
      <c r="F14" s="257" t="s">
        <v>17</v>
      </c>
      <c r="G14" s="258"/>
      <c r="H14" s="235" t="s">
        <v>264</v>
      </c>
      <c r="I14" s="250"/>
      <c r="J14" s="250"/>
      <c r="K14" s="236"/>
      <c r="L14" s="251" t="s">
        <v>21</v>
      </c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3"/>
      <c r="AZ14" s="251" t="s">
        <v>1</v>
      </c>
      <c r="BA14" s="252"/>
      <c r="BB14" s="253"/>
      <c r="BC14" s="226" t="s">
        <v>16</v>
      </c>
      <c r="BD14" s="226" t="s">
        <v>219</v>
      </c>
      <c r="BE14" s="270" t="s">
        <v>118</v>
      </c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2"/>
      <c r="CK14" s="237" t="s">
        <v>247</v>
      </c>
      <c r="CL14" s="238"/>
      <c r="CM14" s="238"/>
      <c r="CN14" s="238"/>
      <c r="CO14" s="239"/>
    </row>
    <row r="15" spans="1:93" ht="28.5" customHeight="1" x14ac:dyDescent="0.25">
      <c r="A15" s="255"/>
      <c r="B15" s="259"/>
      <c r="C15" s="260"/>
      <c r="D15" s="265"/>
      <c r="E15" s="266"/>
      <c r="F15" s="259"/>
      <c r="G15" s="260"/>
      <c r="H15" s="231" t="s">
        <v>4</v>
      </c>
      <c r="I15" s="231" t="s">
        <v>5</v>
      </c>
      <c r="J15" s="240" t="s">
        <v>6</v>
      </c>
      <c r="K15" s="241"/>
      <c r="L15" s="231" t="s">
        <v>4</v>
      </c>
      <c r="M15" s="240" t="s">
        <v>7</v>
      </c>
      <c r="N15" s="241"/>
      <c r="O15" s="240" t="s">
        <v>22</v>
      </c>
      <c r="P15" s="246" t="s">
        <v>43</v>
      </c>
      <c r="Q15" s="240" t="s">
        <v>23</v>
      </c>
      <c r="R15" s="241"/>
      <c r="S15" s="235" t="s">
        <v>26</v>
      </c>
      <c r="T15" s="236"/>
      <c r="U15" s="135" t="s">
        <v>30</v>
      </c>
      <c r="V15" s="249" t="s">
        <v>29</v>
      </c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36"/>
      <c r="AZ15" s="231" t="s">
        <v>39</v>
      </c>
      <c r="BA15" s="231" t="s">
        <v>40</v>
      </c>
      <c r="BB15" s="231" t="s">
        <v>41</v>
      </c>
      <c r="BC15" s="269"/>
      <c r="BD15" s="269"/>
      <c r="BE15" s="251" t="s">
        <v>156</v>
      </c>
      <c r="BF15" s="252"/>
      <c r="BG15" s="252"/>
      <c r="BH15" s="252"/>
      <c r="BI15" s="252"/>
      <c r="BJ15" s="252"/>
      <c r="BK15" s="252"/>
      <c r="BL15" s="252"/>
      <c r="BM15" s="252"/>
      <c r="BN15" s="253"/>
      <c r="BO15" s="251" t="s">
        <v>157</v>
      </c>
      <c r="BP15" s="252"/>
      <c r="BQ15" s="252"/>
      <c r="BR15" s="252"/>
      <c r="BS15" s="252"/>
      <c r="BT15" s="252"/>
      <c r="BU15" s="252"/>
      <c r="BV15" s="252"/>
      <c r="BW15" s="252"/>
      <c r="BX15" s="252"/>
      <c r="BY15" s="253"/>
      <c r="BZ15" s="251" t="s">
        <v>254</v>
      </c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37" t="s">
        <v>196</v>
      </c>
      <c r="CL15" s="238"/>
      <c r="CM15" s="238"/>
      <c r="CN15" s="238"/>
      <c r="CO15" s="239"/>
    </row>
    <row r="16" spans="1:93" ht="25.5" customHeight="1" x14ac:dyDescent="0.25">
      <c r="A16" s="255"/>
      <c r="B16" s="259"/>
      <c r="C16" s="260"/>
      <c r="D16" s="265"/>
      <c r="E16" s="266"/>
      <c r="F16" s="259"/>
      <c r="G16" s="260"/>
      <c r="H16" s="233"/>
      <c r="I16" s="233"/>
      <c r="J16" s="242"/>
      <c r="K16" s="243"/>
      <c r="L16" s="233"/>
      <c r="M16" s="242"/>
      <c r="N16" s="243"/>
      <c r="O16" s="242"/>
      <c r="P16" s="247"/>
      <c r="Q16" s="242"/>
      <c r="R16" s="243"/>
      <c r="S16" s="231" t="s">
        <v>27</v>
      </c>
      <c r="T16" s="231" t="s">
        <v>28</v>
      </c>
      <c r="U16" s="231" t="s">
        <v>31</v>
      </c>
      <c r="V16" s="235" t="s">
        <v>32</v>
      </c>
      <c r="W16" s="250"/>
      <c r="X16" s="236"/>
      <c r="Y16" s="235" t="s">
        <v>201</v>
      </c>
      <c r="Z16" s="250"/>
      <c r="AA16" s="236"/>
      <c r="AB16" s="235" t="s">
        <v>202</v>
      </c>
      <c r="AC16" s="250"/>
      <c r="AD16" s="236"/>
      <c r="AE16" s="235" t="s">
        <v>203</v>
      </c>
      <c r="AF16" s="250"/>
      <c r="AG16" s="236"/>
      <c r="AH16" s="235" t="s">
        <v>204</v>
      </c>
      <c r="AI16" s="250"/>
      <c r="AJ16" s="236"/>
      <c r="AK16" s="235" t="s">
        <v>205</v>
      </c>
      <c r="AL16" s="250"/>
      <c r="AM16" s="236"/>
      <c r="AN16" s="235" t="s">
        <v>206</v>
      </c>
      <c r="AO16" s="250"/>
      <c r="AP16" s="236"/>
      <c r="AQ16" s="235" t="s">
        <v>207</v>
      </c>
      <c r="AR16" s="250"/>
      <c r="AS16" s="236"/>
      <c r="AT16" s="235" t="s">
        <v>208</v>
      </c>
      <c r="AU16" s="250"/>
      <c r="AV16" s="236"/>
      <c r="AW16" s="235" t="s">
        <v>209</v>
      </c>
      <c r="AX16" s="250"/>
      <c r="AY16" s="236"/>
      <c r="AZ16" s="233"/>
      <c r="BA16" s="233"/>
      <c r="BB16" s="233"/>
      <c r="BC16" s="269"/>
      <c r="BD16" s="269"/>
      <c r="BE16" s="231" t="s">
        <v>265</v>
      </c>
      <c r="BF16" s="233" t="s">
        <v>120</v>
      </c>
      <c r="BG16" s="234" t="s">
        <v>119</v>
      </c>
      <c r="BH16" s="234" t="s">
        <v>252</v>
      </c>
      <c r="BI16" s="234" t="s">
        <v>124</v>
      </c>
      <c r="BJ16" s="231" t="s">
        <v>248</v>
      </c>
      <c r="BK16" s="235" t="s">
        <v>191</v>
      </c>
      <c r="BL16" s="236"/>
      <c r="BM16" s="234" t="s">
        <v>183</v>
      </c>
      <c r="BN16" s="234" t="s">
        <v>161</v>
      </c>
      <c r="BO16" s="231" t="s">
        <v>266</v>
      </c>
      <c r="BP16" s="231" t="s">
        <v>267</v>
      </c>
      <c r="BQ16" s="233" t="s">
        <v>120</v>
      </c>
      <c r="BR16" s="234" t="s">
        <v>119</v>
      </c>
      <c r="BS16" s="234" t="s">
        <v>252</v>
      </c>
      <c r="BT16" s="234" t="s">
        <v>124</v>
      </c>
      <c r="BU16" s="231" t="s">
        <v>248</v>
      </c>
      <c r="BV16" s="235" t="s">
        <v>194</v>
      </c>
      <c r="BW16" s="236"/>
      <c r="BX16" s="234" t="s">
        <v>183</v>
      </c>
      <c r="BY16" s="234" t="s">
        <v>184</v>
      </c>
      <c r="BZ16" s="231" t="s">
        <v>256</v>
      </c>
      <c r="CA16" s="231" t="s">
        <v>257</v>
      </c>
      <c r="CB16" s="233" t="s">
        <v>120</v>
      </c>
      <c r="CC16" s="234" t="s">
        <v>119</v>
      </c>
      <c r="CD16" s="231" t="s">
        <v>249</v>
      </c>
      <c r="CE16" s="234" t="s">
        <v>124</v>
      </c>
      <c r="CF16" s="231" t="s">
        <v>248</v>
      </c>
      <c r="CG16" s="235" t="s">
        <v>258</v>
      </c>
      <c r="CH16" s="236"/>
      <c r="CI16" s="234" t="s">
        <v>183</v>
      </c>
      <c r="CJ16" s="234" t="s">
        <v>184</v>
      </c>
      <c r="CK16" s="226" t="s">
        <v>159</v>
      </c>
      <c r="CL16" s="228" t="s">
        <v>38</v>
      </c>
      <c r="CM16" s="229"/>
      <c r="CN16" s="230" t="s">
        <v>160</v>
      </c>
      <c r="CO16" s="230" t="s">
        <v>161</v>
      </c>
    </row>
    <row r="17" spans="1:93" ht="41.25" customHeight="1" x14ac:dyDescent="0.25">
      <c r="A17" s="256"/>
      <c r="B17" s="261"/>
      <c r="C17" s="262"/>
      <c r="D17" s="267"/>
      <c r="E17" s="268"/>
      <c r="F17" s="261"/>
      <c r="G17" s="262"/>
      <c r="H17" s="232"/>
      <c r="I17" s="232"/>
      <c r="J17" s="244"/>
      <c r="K17" s="245"/>
      <c r="L17" s="232"/>
      <c r="M17" s="244"/>
      <c r="N17" s="245"/>
      <c r="O17" s="244"/>
      <c r="P17" s="248"/>
      <c r="Q17" s="244"/>
      <c r="R17" s="245"/>
      <c r="S17" s="232"/>
      <c r="T17" s="232"/>
      <c r="U17" s="232"/>
      <c r="V17" s="131" t="s">
        <v>35</v>
      </c>
      <c r="W17" s="131" t="s">
        <v>36</v>
      </c>
      <c r="X17" s="131" t="s">
        <v>37</v>
      </c>
      <c r="Y17" s="131" t="s">
        <v>35</v>
      </c>
      <c r="Z17" s="131" t="s">
        <v>36</v>
      </c>
      <c r="AA17" s="131" t="s">
        <v>37</v>
      </c>
      <c r="AB17" s="131" t="s">
        <v>35</v>
      </c>
      <c r="AC17" s="131" t="s">
        <v>36</v>
      </c>
      <c r="AD17" s="131" t="s">
        <v>37</v>
      </c>
      <c r="AE17" s="131" t="s">
        <v>35</v>
      </c>
      <c r="AF17" s="131" t="s">
        <v>36</v>
      </c>
      <c r="AG17" s="131" t="s">
        <v>37</v>
      </c>
      <c r="AH17" s="131" t="s">
        <v>35</v>
      </c>
      <c r="AI17" s="131" t="s">
        <v>36</v>
      </c>
      <c r="AJ17" s="131" t="s">
        <v>37</v>
      </c>
      <c r="AK17" s="131" t="s">
        <v>35</v>
      </c>
      <c r="AL17" s="131" t="s">
        <v>36</v>
      </c>
      <c r="AM17" s="131" t="s">
        <v>37</v>
      </c>
      <c r="AN17" s="131" t="s">
        <v>35</v>
      </c>
      <c r="AO17" s="131" t="s">
        <v>36</v>
      </c>
      <c r="AP17" s="131" t="s">
        <v>37</v>
      </c>
      <c r="AQ17" s="131" t="s">
        <v>35</v>
      </c>
      <c r="AR17" s="131" t="s">
        <v>36</v>
      </c>
      <c r="AS17" s="131" t="s">
        <v>37</v>
      </c>
      <c r="AT17" s="131" t="s">
        <v>35</v>
      </c>
      <c r="AU17" s="131" t="s">
        <v>36</v>
      </c>
      <c r="AV17" s="131" t="s">
        <v>37</v>
      </c>
      <c r="AW17" s="131" t="s">
        <v>35</v>
      </c>
      <c r="AX17" s="131" t="s">
        <v>36</v>
      </c>
      <c r="AY17" s="131" t="s">
        <v>37</v>
      </c>
      <c r="AZ17" s="232"/>
      <c r="BA17" s="232"/>
      <c r="BB17" s="232"/>
      <c r="BC17" s="227"/>
      <c r="BD17" s="227"/>
      <c r="BE17" s="232"/>
      <c r="BF17" s="232"/>
      <c r="BG17" s="234"/>
      <c r="BH17" s="234"/>
      <c r="BI17" s="234"/>
      <c r="BJ17" s="232"/>
      <c r="BK17" s="133" t="s">
        <v>9</v>
      </c>
      <c r="BL17" s="133" t="s">
        <v>10</v>
      </c>
      <c r="BM17" s="234"/>
      <c r="BN17" s="234"/>
      <c r="BO17" s="232"/>
      <c r="BP17" s="232"/>
      <c r="BQ17" s="232"/>
      <c r="BR17" s="234"/>
      <c r="BS17" s="234"/>
      <c r="BT17" s="234"/>
      <c r="BU17" s="232"/>
      <c r="BV17" s="133" t="s">
        <v>9</v>
      </c>
      <c r="BW17" s="133" t="s">
        <v>10</v>
      </c>
      <c r="BX17" s="234"/>
      <c r="BY17" s="234"/>
      <c r="BZ17" s="232"/>
      <c r="CA17" s="232"/>
      <c r="CB17" s="232"/>
      <c r="CC17" s="234"/>
      <c r="CD17" s="232"/>
      <c r="CE17" s="234"/>
      <c r="CF17" s="232"/>
      <c r="CG17" s="133" t="s">
        <v>9</v>
      </c>
      <c r="CH17" s="133" t="s">
        <v>10</v>
      </c>
      <c r="CI17" s="234"/>
      <c r="CJ17" s="234"/>
      <c r="CK17" s="227"/>
      <c r="CL17" s="134" t="s">
        <v>9</v>
      </c>
      <c r="CM17" s="134" t="s">
        <v>10</v>
      </c>
      <c r="CN17" s="230"/>
      <c r="CO17" s="230"/>
    </row>
    <row r="18" spans="1:93" ht="38.25" customHeight="1" x14ac:dyDescent="0.25">
      <c r="A18" s="26" t="s">
        <v>34</v>
      </c>
      <c r="B18" s="134" t="s">
        <v>19</v>
      </c>
      <c r="C18" s="134" t="s">
        <v>20</v>
      </c>
      <c r="D18" s="134" t="s">
        <v>2</v>
      </c>
      <c r="E18" s="134" t="s">
        <v>3</v>
      </c>
      <c r="F18" s="134" t="s">
        <v>2</v>
      </c>
      <c r="G18" s="134" t="s">
        <v>3</v>
      </c>
      <c r="H18" s="29" t="s">
        <v>34</v>
      </c>
      <c r="I18" s="29" t="s">
        <v>34</v>
      </c>
      <c r="J18" s="30" t="s">
        <v>12</v>
      </c>
      <c r="K18" s="136" t="s">
        <v>13</v>
      </c>
      <c r="L18" s="29" t="s">
        <v>34</v>
      </c>
      <c r="M18" s="30" t="s">
        <v>12</v>
      </c>
      <c r="N18" s="136" t="s">
        <v>13</v>
      </c>
      <c r="O18" s="31" t="s">
        <v>34</v>
      </c>
      <c r="P18" s="132" t="s">
        <v>14</v>
      </c>
      <c r="Q18" s="132" t="s">
        <v>24</v>
      </c>
      <c r="R18" s="132" t="s">
        <v>25</v>
      </c>
      <c r="S18" s="132" t="s">
        <v>11</v>
      </c>
      <c r="T18" s="132" t="s">
        <v>11</v>
      </c>
      <c r="U18" s="131" t="s">
        <v>11</v>
      </c>
      <c r="V18" s="131" t="s">
        <v>33</v>
      </c>
      <c r="W18" s="131" t="s">
        <v>33</v>
      </c>
      <c r="X18" s="29" t="s">
        <v>34</v>
      </c>
      <c r="Y18" s="131" t="s">
        <v>33</v>
      </c>
      <c r="Z18" s="131" t="s">
        <v>33</v>
      </c>
      <c r="AA18" s="29" t="s">
        <v>34</v>
      </c>
      <c r="AB18" s="131" t="s">
        <v>33</v>
      </c>
      <c r="AC18" s="131" t="s">
        <v>33</v>
      </c>
      <c r="AD18" s="29" t="s">
        <v>34</v>
      </c>
      <c r="AE18" s="131" t="s">
        <v>33</v>
      </c>
      <c r="AF18" s="131" t="s">
        <v>33</v>
      </c>
      <c r="AG18" s="29" t="s">
        <v>34</v>
      </c>
      <c r="AH18" s="131" t="s">
        <v>33</v>
      </c>
      <c r="AI18" s="131" t="s">
        <v>33</v>
      </c>
      <c r="AJ18" s="29" t="s">
        <v>34</v>
      </c>
      <c r="AK18" s="131" t="s">
        <v>33</v>
      </c>
      <c r="AL18" s="131" t="s">
        <v>33</v>
      </c>
      <c r="AM18" s="29" t="s">
        <v>34</v>
      </c>
      <c r="AN18" s="131" t="s">
        <v>33</v>
      </c>
      <c r="AO18" s="131" t="s">
        <v>33</v>
      </c>
      <c r="AP18" s="29" t="s">
        <v>34</v>
      </c>
      <c r="AQ18" s="131" t="s">
        <v>33</v>
      </c>
      <c r="AR18" s="131" t="s">
        <v>33</v>
      </c>
      <c r="AS18" s="29" t="s">
        <v>34</v>
      </c>
      <c r="AT18" s="131" t="s">
        <v>33</v>
      </c>
      <c r="AU18" s="131" t="s">
        <v>33</v>
      </c>
      <c r="AV18" s="29" t="s">
        <v>34</v>
      </c>
      <c r="AW18" s="131" t="s">
        <v>33</v>
      </c>
      <c r="AX18" s="131" t="s">
        <v>33</v>
      </c>
      <c r="AY18" s="29" t="s">
        <v>34</v>
      </c>
      <c r="AZ18" s="29" t="s">
        <v>34</v>
      </c>
      <c r="BA18" s="131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31" t="s">
        <v>8</v>
      </c>
      <c r="BI18" s="29" t="s">
        <v>122</v>
      </c>
      <c r="BJ18" s="131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31" t="s">
        <v>8</v>
      </c>
      <c r="BT18" s="131" t="s">
        <v>122</v>
      </c>
      <c r="BU18" s="131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31" t="s">
        <v>8</v>
      </c>
      <c r="CE18" s="131" t="s">
        <v>122</v>
      </c>
      <c r="CF18" s="131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37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44958</v>
      </c>
      <c r="C20" s="10">
        <v>44985</v>
      </c>
      <c r="D20" s="12" t="s">
        <v>268</v>
      </c>
      <c r="E20" s="11">
        <v>44995</v>
      </c>
      <c r="F20" s="12" t="s">
        <v>316</v>
      </c>
      <c r="G20" s="10">
        <v>44879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>
        <v>35108</v>
      </c>
      <c r="R20" s="23"/>
      <c r="S20" s="14">
        <v>322</v>
      </c>
      <c r="T20" s="14">
        <v>441</v>
      </c>
      <c r="U20" s="14">
        <v>268</v>
      </c>
      <c r="V20" s="24"/>
      <c r="W20" s="24"/>
      <c r="X20" s="11"/>
      <c r="Y20" s="11" t="s">
        <v>675</v>
      </c>
      <c r="Z20" s="11" t="s">
        <v>676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104.40600000000001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193</v>
      </c>
      <c r="BP20" s="20">
        <v>104.40600000000001</v>
      </c>
      <c r="BQ20" s="20">
        <v>104.714</v>
      </c>
      <c r="BR20" s="20">
        <v>0.71399999999999997</v>
      </c>
      <c r="BS20" s="18">
        <v>104</v>
      </c>
      <c r="BT20" s="17" t="s">
        <v>44</v>
      </c>
      <c r="BU20" s="18">
        <v>104</v>
      </c>
      <c r="BV20" s="18" t="s">
        <v>677</v>
      </c>
      <c r="BW20" s="18" t="s">
        <v>678</v>
      </c>
      <c r="BX20" s="10">
        <v>45350</v>
      </c>
      <c r="BY20" s="11" t="s">
        <v>495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104</v>
      </c>
      <c r="CL20" s="18" t="s">
        <v>677</v>
      </c>
      <c r="CM20" s="18" t="s">
        <v>678</v>
      </c>
      <c r="CN20" s="10">
        <v>45350</v>
      </c>
      <c r="CO20" s="11" t="s">
        <v>495</v>
      </c>
    </row>
    <row r="21" spans="1:93" s="19" customFormat="1" ht="15" customHeight="1" x14ac:dyDescent="0.25">
      <c r="A21" s="9">
        <f>A20+1</f>
        <v>7</v>
      </c>
      <c r="B21" s="10">
        <v>44958</v>
      </c>
      <c r="C21" s="10">
        <v>44985</v>
      </c>
      <c r="D21" s="12" t="s">
        <v>269</v>
      </c>
      <c r="E21" s="11">
        <v>44995</v>
      </c>
      <c r="F21" s="12" t="s">
        <v>317</v>
      </c>
      <c r="G21" s="10">
        <v>44879</v>
      </c>
      <c r="H21" s="12" t="s">
        <v>306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>
        <v>35439</v>
      </c>
      <c r="R21" s="23"/>
      <c r="S21" s="14">
        <v>1336.73</v>
      </c>
      <c r="T21" s="14">
        <v>1336.73</v>
      </c>
      <c r="U21" s="14">
        <v>1275.2</v>
      </c>
      <c r="V21" s="24"/>
      <c r="W21" s="24"/>
      <c r="X21" s="11"/>
      <c r="Y21" s="11" t="s">
        <v>679</v>
      </c>
      <c r="Z21" s="11" t="s">
        <v>680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1244.412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507</v>
      </c>
      <c r="BP21" s="20">
        <v>1244.412</v>
      </c>
      <c r="BQ21" s="20">
        <v>1245.3030000000001</v>
      </c>
      <c r="BR21" s="20">
        <v>0.30299999999999999</v>
      </c>
      <c r="BS21" s="18">
        <v>1245</v>
      </c>
      <c r="BT21" s="17" t="s">
        <v>44</v>
      </c>
      <c r="BU21" s="18">
        <v>1245</v>
      </c>
      <c r="BV21" s="18" t="s">
        <v>681</v>
      </c>
      <c r="BW21" s="18" t="s">
        <v>682</v>
      </c>
      <c r="BX21" s="10">
        <v>45350</v>
      </c>
      <c r="BY21" s="11" t="s">
        <v>495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1245</v>
      </c>
      <c r="CL21" s="18" t="s">
        <v>681</v>
      </c>
      <c r="CM21" s="18" t="s">
        <v>683</v>
      </c>
      <c r="CN21" s="10">
        <v>45350</v>
      </c>
      <c r="CO21" s="11" t="s">
        <v>495</v>
      </c>
    </row>
    <row r="22" spans="1:93" s="19" customFormat="1" ht="15" customHeight="1" x14ac:dyDescent="0.25">
      <c r="A22" s="9">
        <f t="shared" ref="A22:A51" si="1">A21+1</f>
        <v>8</v>
      </c>
      <c r="B22" s="10">
        <v>44958</v>
      </c>
      <c r="C22" s="10">
        <v>44985</v>
      </c>
      <c r="D22" s="12" t="s">
        <v>270</v>
      </c>
      <c r="E22" s="11">
        <v>44995</v>
      </c>
      <c r="F22" s="12" t="s">
        <v>318</v>
      </c>
      <c r="G22" s="10">
        <v>44879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>
        <v>34962</v>
      </c>
      <c r="R22" s="23"/>
      <c r="S22" s="14">
        <v>1594.7</v>
      </c>
      <c r="T22" s="14">
        <v>3942.1109999999999</v>
      </c>
      <c r="U22" s="14">
        <v>1656.5</v>
      </c>
      <c r="V22" s="24"/>
      <c r="W22" s="24"/>
      <c r="X22" s="11"/>
      <c r="Y22" s="11" t="s">
        <v>684</v>
      </c>
      <c r="Z22" s="11" t="s">
        <v>685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1574.434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192</v>
      </c>
      <c r="BP22" s="20">
        <v>1574.434</v>
      </c>
      <c r="BQ22" s="20">
        <v>1575.13</v>
      </c>
      <c r="BR22" s="20">
        <v>0.13</v>
      </c>
      <c r="BS22" s="18">
        <v>1575</v>
      </c>
      <c r="BT22" s="17" t="s">
        <v>44</v>
      </c>
      <c r="BU22" s="18">
        <v>1575</v>
      </c>
      <c r="BV22" s="18" t="s">
        <v>686</v>
      </c>
      <c r="BW22" s="18" t="s">
        <v>687</v>
      </c>
      <c r="BX22" s="10">
        <v>45350</v>
      </c>
      <c r="BY22" s="11" t="s">
        <v>495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1575</v>
      </c>
      <c r="CL22" s="18" t="s">
        <v>686</v>
      </c>
      <c r="CM22" s="18" t="s">
        <v>687</v>
      </c>
      <c r="CN22" s="10">
        <v>45350</v>
      </c>
      <c r="CO22" s="11" t="s">
        <v>495</v>
      </c>
    </row>
    <row r="23" spans="1:93" s="19" customFormat="1" ht="15" customHeight="1" x14ac:dyDescent="0.25">
      <c r="A23" s="9">
        <f t="shared" si="1"/>
        <v>9</v>
      </c>
      <c r="B23" s="10">
        <v>44958</v>
      </c>
      <c r="C23" s="10">
        <v>44985</v>
      </c>
      <c r="D23" s="12" t="s">
        <v>271</v>
      </c>
      <c r="E23" s="11">
        <v>44995</v>
      </c>
      <c r="F23" s="12" t="s">
        <v>319</v>
      </c>
      <c r="G23" s="10">
        <v>44879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34962</v>
      </c>
      <c r="R23" s="23"/>
      <c r="S23" s="14">
        <v>1789</v>
      </c>
      <c r="T23" s="14">
        <v>4513.277</v>
      </c>
      <c r="U23" s="14">
        <v>1846.1790000000001</v>
      </c>
      <c r="V23" s="24"/>
      <c r="W23" s="24"/>
      <c r="X23" s="11"/>
      <c r="Y23" s="11" t="s">
        <v>688</v>
      </c>
      <c r="Z23" s="11" t="s">
        <v>689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1613.837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1613.837</v>
      </c>
      <c r="BQ23" s="20">
        <v>1613.952</v>
      </c>
      <c r="BR23" s="20">
        <v>0.95199999999999996</v>
      </c>
      <c r="BS23" s="18">
        <v>1613</v>
      </c>
      <c r="BT23" s="17" t="s">
        <v>44</v>
      </c>
      <c r="BU23" s="18">
        <v>1613</v>
      </c>
      <c r="BV23" s="18" t="s">
        <v>690</v>
      </c>
      <c r="BW23" s="18" t="s">
        <v>691</v>
      </c>
      <c r="BX23" s="10">
        <v>45350</v>
      </c>
      <c r="BY23" s="11" t="s">
        <v>495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1613</v>
      </c>
      <c r="CL23" s="18" t="s">
        <v>690</v>
      </c>
      <c r="CM23" s="18" t="s">
        <v>691</v>
      </c>
      <c r="CN23" s="10">
        <v>45350</v>
      </c>
      <c r="CO23" s="11" t="s">
        <v>495</v>
      </c>
    </row>
    <row r="24" spans="1:93" s="8" customFormat="1" ht="15" customHeight="1" x14ac:dyDescent="0.25">
      <c r="A24" s="9">
        <f t="shared" si="1"/>
        <v>10</v>
      </c>
      <c r="B24" s="10">
        <v>44958</v>
      </c>
      <c r="C24" s="10">
        <v>44985</v>
      </c>
      <c r="D24" s="12" t="s">
        <v>272</v>
      </c>
      <c r="E24" s="11">
        <v>44999</v>
      </c>
      <c r="F24" s="12" t="s">
        <v>320</v>
      </c>
      <c r="G24" s="10">
        <v>44879</v>
      </c>
      <c r="H24" s="12" t="s">
        <v>60</v>
      </c>
      <c r="I24" s="13">
        <v>115141090</v>
      </c>
      <c r="J24" s="12" t="s">
        <v>46</v>
      </c>
      <c r="K24" s="12" t="s">
        <v>61</v>
      </c>
      <c r="L24" s="12" t="s">
        <v>62</v>
      </c>
      <c r="M24" s="12" t="s">
        <v>64</v>
      </c>
      <c r="N24" s="12" t="s">
        <v>63</v>
      </c>
      <c r="O24" s="12" t="s">
        <v>65</v>
      </c>
      <c r="P24" s="14">
        <v>1.05</v>
      </c>
      <c r="Q24" s="15">
        <v>35121</v>
      </c>
      <c r="R24" s="23"/>
      <c r="S24" s="14">
        <v>672.73800000000006</v>
      </c>
      <c r="T24" s="14">
        <v>942.95299999999997</v>
      </c>
      <c r="U24" s="14">
        <v>620.83600000000001</v>
      </c>
      <c r="V24" s="24"/>
      <c r="W24" s="24"/>
      <c r="X24" s="11"/>
      <c r="Y24" s="11" t="s">
        <v>692</v>
      </c>
      <c r="Z24" s="11" t="s">
        <v>693</v>
      </c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>
        <v>589.77599999999995</v>
      </c>
      <c r="BD24" s="14">
        <v>0</v>
      </c>
      <c r="BE24" s="20" t="s">
        <v>44</v>
      </c>
      <c r="BF24" s="20" t="s">
        <v>44</v>
      </c>
      <c r="BG24" s="20" t="s">
        <v>44</v>
      </c>
      <c r="BH24" s="18" t="s">
        <v>44</v>
      </c>
      <c r="BI24" s="17" t="s">
        <v>44</v>
      </c>
      <c r="BJ24" s="18">
        <v>0</v>
      </c>
      <c r="BK24" s="18" t="s">
        <v>44</v>
      </c>
      <c r="BL24" s="18" t="s">
        <v>44</v>
      </c>
      <c r="BM24" s="11" t="s">
        <v>44</v>
      </c>
      <c r="BN24" s="11" t="s">
        <v>44</v>
      </c>
      <c r="BO24" s="16" t="s">
        <v>193</v>
      </c>
      <c r="BP24" s="20">
        <v>589.77599999999995</v>
      </c>
      <c r="BQ24" s="20">
        <v>590.06500000000005</v>
      </c>
      <c r="BR24" s="20">
        <v>6.5000000000000002E-2</v>
      </c>
      <c r="BS24" s="18">
        <v>590</v>
      </c>
      <c r="BT24" s="17" t="s">
        <v>44</v>
      </c>
      <c r="BU24" s="18">
        <v>590</v>
      </c>
      <c r="BV24" s="18" t="s">
        <v>694</v>
      </c>
      <c r="BW24" s="18" t="s">
        <v>695</v>
      </c>
      <c r="BX24" s="10">
        <v>45350</v>
      </c>
      <c r="BY24" s="11" t="s">
        <v>495</v>
      </c>
      <c r="BZ24" s="11" t="s">
        <v>44</v>
      </c>
      <c r="CA24" s="11" t="s">
        <v>44</v>
      </c>
      <c r="CB24" s="11" t="s">
        <v>44</v>
      </c>
      <c r="CC24" s="11" t="s">
        <v>44</v>
      </c>
      <c r="CD24" s="11" t="s">
        <v>44</v>
      </c>
      <c r="CE24" s="11" t="s">
        <v>44</v>
      </c>
      <c r="CF24" s="23">
        <v>0</v>
      </c>
      <c r="CG24" s="11" t="s">
        <v>44</v>
      </c>
      <c r="CH24" s="11" t="s">
        <v>44</v>
      </c>
      <c r="CI24" s="11" t="s">
        <v>44</v>
      </c>
      <c r="CJ24" s="11" t="s">
        <v>44</v>
      </c>
      <c r="CK24" s="18">
        <v>590</v>
      </c>
      <c r="CL24" s="18" t="s">
        <v>694</v>
      </c>
      <c r="CM24" s="18" t="s">
        <v>695</v>
      </c>
      <c r="CN24" s="10">
        <v>45350</v>
      </c>
      <c r="CO24" s="11" t="s">
        <v>495</v>
      </c>
    </row>
    <row r="25" spans="1:93" s="19" customFormat="1" ht="15" customHeight="1" x14ac:dyDescent="0.25">
      <c r="A25" s="87">
        <f t="shared" si="1"/>
        <v>11</v>
      </c>
      <c r="B25" s="10">
        <v>44958</v>
      </c>
      <c r="C25" s="10">
        <v>44985</v>
      </c>
      <c r="D25" s="12" t="s">
        <v>273</v>
      </c>
      <c r="E25" s="11">
        <v>44995</v>
      </c>
      <c r="F25" s="12" t="s">
        <v>321</v>
      </c>
      <c r="G25" s="10">
        <v>44879</v>
      </c>
      <c r="H25" s="12" t="s">
        <v>142</v>
      </c>
      <c r="I25" s="12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20">
        <v>2.004</v>
      </c>
      <c r="Q25" s="23">
        <v>35104</v>
      </c>
      <c r="R25" s="23"/>
      <c r="S25" s="20">
        <v>1079.07</v>
      </c>
      <c r="T25" s="20">
        <v>1238.0350000000001</v>
      </c>
      <c r="U25" s="20">
        <v>1094.2</v>
      </c>
      <c r="V25" s="24"/>
      <c r="W25" s="24"/>
      <c r="X25" s="11"/>
      <c r="Y25" s="11" t="s">
        <v>584</v>
      </c>
      <c r="Z25" s="11" t="s">
        <v>696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20">
        <v>1071.3130000000001</v>
      </c>
      <c r="BD25" s="20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08" t="s">
        <v>507</v>
      </c>
      <c r="BP25" s="20">
        <v>1071.3130000000001</v>
      </c>
      <c r="BQ25" s="20">
        <v>1071.7329999999999</v>
      </c>
      <c r="BR25" s="20">
        <v>0.73299999999999998</v>
      </c>
      <c r="BS25" s="18">
        <v>1071</v>
      </c>
      <c r="BT25" s="17" t="s">
        <v>44</v>
      </c>
      <c r="BU25" s="18">
        <v>1071</v>
      </c>
      <c r="BV25" s="18" t="s">
        <v>697</v>
      </c>
      <c r="BW25" s="18" t="s">
        <v>698</v>
      </c>
      <c r="BX25" s="11">
        <v>45350</v>
      </c>
      <c r="BY25" s="11" t="s">
        <v>495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1071</v>
      </c>
      <c r="CL25" s="18" t="s">
        <v>697</v>
      </c>
      <c r="CM25" s="18" t="s">
        <v>698</v>
      </c>
      <c r="CN25" s="11">
        <v>45350</v>
      </c>
      <c r="CO25" s="11" t="s">
        <v>495</v>
      </c>
    </row>
    <row r="26" spans="1:93" s="19" customFormat="1" ht="15" customHeight="1" x14ac:dyDescent="0.25">
      <c r="A26" s="9">
        <f t="shared" si="1"/>
        <v>12</v>
      </c>
      <c r="B26" s="10">
        <v>44958</v>
      </c>
      <c r="C26" s="10">
        <v>44985</v>
      </c>
      <c r="D26" s="12" t="s">
        <v>274</v>
      </c>
      <c r="E26" s="11">
        <v>44995</v>
      </c>
      <c r="F26" s="12" t="s">
        <v>322</v>
      </c>
      <c r="G26" s="10">
        <v>44865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>
        <v>34748</v>
      </c>
      <c r="R26" s="23"/>
      <c r="S26" s="14">
        <v>110.55</v>
      </c>
      <c r="T26" s="14">
        <v>110.175</v>
      </c>
      <c r="U26" s="14">
        <v>127.006</v>
      </c>
      <c r="V26" s="24"/>
      <c r="W26" s="24"/>
      <c r="X26" s="11"/>
      <c r="Y26" s="11" t="s">
        <v>699</v>
      </c>
      <c r="Z26" s="11" t="s">
        <v>700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>
        <v>118.926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193</v>
      </c>
      <c r="BP26" s="20">
        <v>118.926</v>
      </c>
      <c r="BQ26" s="20">
        <v>119.456</v>
      </c>
      <c r="BR26" s="20">
        <v>0.45600000000000002</v>
      </c>
      <c r="BS26" s="18">
        <v>119</v>
      </c>
      <c r="BT26" s="17" t="s">
        <v>44</v>
      </c>
      <c r="BU26" s="18">
        <v>119</v>
      </c>
      <c r="BV26" s="18" t="s">
        <v>701</v>
      </c>
      <c r="BW26" s="18" t="s">
        <v>702</v>
      </c>
      <c r="BX26" s="10">
        <v>45350</v>
      </c>
      <c r="BY26" s="11" t="s">
        <v>495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119</v>
      </c>
      <c r="CL26" s="18" t="s">
        <v>701</v>
      </c>
      <c r="CM26" s="18" t="s">
        <v>702</v>
      </c>
      <c r="CN26" s="10">
        <v>45350</v>
      </c>
      <c r="CO26" s="11" t="s">
        <v>495</v>
      </c>
    </row>
    <row r="27" spans="1:93" s="19" customFormat="1" ht="15" customHeight="1" x14ac:dyDescent="0.25">
      <c r="A27" s="9">
        <f t="shared" si="1"/>
        <v>13</v>
      </c>
      <c r="B27" s="10">
        <v>44958</v>
      </c>
      <c r="C27" s="10">
        <v>44985</v>
      </c>
      <c r="D27" s="12" t="s">
        <v>275</v>
      </c>
      <c r="E27" s="11">
        <v>44994</v>
      </c>
      <c r="F27" s="12" t="s">
        <v>323</v>
      </c>
      <c r="G27" s="10">
        <v>44865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35079</v>
      </c>
      <c r="R27" s="23"/>
      <c r="S27" s="14">
        <v>1882.1869999999999</v>
      </c>
      <c r="T27" s="14">
        <v>1962.1569999999999</v>
      </c>
      <c r="U27" s="14">
        <v>1862.722</v>
      </c>
      <c r="V27" s="24"/>
      <c r="W27" s="24"/>
      <c r="X27" s="11"/>
      <c r="Y27" s="11" t="s">
        <v>703</v>
      </c>
      <c r="Z27" s="11" t="s">
        <v>704</v>
      </c>
      <c r="AA27" s="11">
        <v>41254</v>
      </c>
      <c r="AB27" s="11" t="s">
        <v>705</v>
      </c>
      <c r="AC27" s="11" t="s">
        <v>706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1769.9939999999999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1769.9939999999999</v>
      </c>
      <c r="BQ27" s="20">
        <v>1770.598</v>
      </c>
      <c r="BR27" s="20">
        <v>0.59799999999999998</v>
      </c>
      <c r="BS27" s="18">
        <v>1770</v>
      </c>
      <c r="BT27" s="17" t="s">
        <v>44</v>
      </c>
      <c r="BU27" s="18">
        <v>1770</v>
      </c>
      <c r="BV27" s="18" t="s">
        <v>707</v>
      </c>
      <c r="BW27" s="18" t="s">
        <v>708</v>
      </c>
      <c r="BX27" s="10">
        <v>45350</v>
      </c>
      <c r="BY27" s="11" t="s">
        <v>495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1770</v>
      </c>
      <c r="CL27" s="18" t="s">
        <v>707</v>
      </c>
      <c r="CM27" s="18" t="s">
        <v>708</v>
      </c>
      <c r="CN27" s="10">
        <v>45350</v>
      </c>
      <c r="CO27" s="11" t="s">
        <v>495</v>
      </c>
    </row>
    <row r="28" spans="1:93" s="19" customFormat="1" ht="15" customHeight="1" x14ac:dyDescent="0.25">
      <c r="A28" s="9">
        <f t="shared" si="1"/>
        <v>14</v>
      </c>
      <c r="B28" s="10">
        <v>44958</v>
      </c>
      <c r="C28" s="10">
        <v>44985</v>
      </c>
      <c r="D28" s="12" t="s">
        <v>276</v>
      </c>
      <c r="E28" s="11">
        <v>44994</v>
      </c>
      <c r="F28" s="12" t="s">
        <v>324</v>
      </c>
      <c r="G28" s="10">
        <v>44865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35079</v>
      </c>
      <c r="R28" s="23"/>
      <c r="S28" s="14">
        <v>2139.518</v>
      </c>
      <c r="T28" s="14">
        <v>2230.614</v>
      </c>
      <c r="U28" s="14">
        <v>2182.982</v>
      </c>
      <c r="V28" s="24"/>
      <c r="W28" s="24"/>
      <c r="X28" s="11"/>
      <c r="Y28" s="11" t="s">
        <v>709</v>
      </c>
      <c r="Z28" s="11" t="s">
        <v>710</v>
      </c>
      <c r="AA28" s="11">
        <v>41254</v>
      </c>
      <c r="AB28" s="11" t="s">
        <v>711</v>
      </c>
      <c r="AC28" s="11" t="s">
        <v>712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2074.098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2074.098</v>
      </c>
      <c r="BQ28" s="20">
        <v>2074.2159999999999</v>
      </c>
      <c r="BR28" s="20">
        <v>0.216</v>
      </c>
      <c r="BS28" s="18">
        <v>2074</v>
      </c>
      <c r="BT28" s="17" t="s">
        <v>44</v>
      </c>
      <c r="BU28" s="18">
        <v>2074</v>
      </c>
      <c r="BV28" s="18" t="s">
        <v>713</v>
      </c>
      <c r="BW28" s="18" t="s">
        <v>714</v>
      </c>
      <c r="BX28" s="10">
        <v>45350</v>
      </c>
      <c r="BY28" s="11" t="s">
        <v>495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2074</v>
      </c>
      <c r="CL28" s="18" t="s">
        <v>713</v>
      </c>
      <c r="CM28" s="18" t="s">
        <v>714</v>
      </c>
      <c r="CN28" s="10">
        <v>45350</v>
      </c>
      <c r="CO28" s="11" t="s">
        <v>495</v>
      </c>
    </row>
    <row r="29" spans="1:93" s="19" customFormat="1" ht="15" customHeight="1" x14ac:dyDescent="0.25">
      <c r="A29" s="9">
        <f t="shared" si="1"/>
        <v>15</v>
      </c>
      <c r="B29" s="10">
        <v>44958</v>
      </c>
      <c r="C29" s="10">
        <v>44985</v>
      </c>
      <c r="D29" s="12" t="s">
        <v>277</v>
      </c>
      <c r="E29" s="11">
        <v>44994</v>
      </c>
      <c r="F29" s="12" t="s">
        <v>325</v>
      </c>
      <c r="G29" s="10">
        <v>44865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>
        <v>34970</v>
      </c>
      <c r="R29" s="23"/>
      <c r="S29" s="14">
        <v>1239.6669999999999</v>
      </c>
      <c r="T29" s="14">
        <v>1318.579</v>
      </c>
      <c r="U29" s="14">
        <v>1243.3430000000001</v>
      </c>
      <c r="V29" s="24"/>
      <c r="W29" s="24"/>
      <c r="X29" s="11"/>
      <c r="Y29" s="11" t="s">
        <v>715</v>
      </c>
      <c r="Z29" s="11" t="s">
        <v>716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1181.268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507</v>
      </c>
      <c r="BP29" s="20">
        <v>1181.268</v>
      </c>
      <c r="BQ29" s="20">
        <v>1181.7149999999999</v>
      </c>
      <c r="BR29" s="20">
        <v>0.71499999999999997</v>
      </c>
      <c r="BS29" s="18">
        <v>1181</v>
      </c>
      <c r="BT29" s="17" t="s">
        <v>44</v>
      </c>
      <c r="BU29" s="18">
        <v>1181</v>
      </c>
      <c r="BV29" s="18" t="s">
        <v>717</v>
      </c>
      <c r="BW29" s="18" t="s">
        <v>718</v>
      </c>
      <c r="BX29" s="10">
        <v>45350</v>
      </c>
      <c r="BY29" s="11" t="s">
        <v>495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1181</v>
      </c>
      <c r="CL29" s="18" t="s">
        <v>717</v>
      </c>
      <c r="CM29" s="18" t="s">
        <v>718</v>
      </c>
      <c r="CN29" s="10">
        <v>45350</v>
      </c>
      <c r="CO29" s="11" t="s">
        <v>495</v>
      </c>
    </row>
    <row r="30" spans="1:93" s="19" customFormat="1" ht="15" customHeight="1" x14ac:dyDescent="0.25">
      <c r="A30" s="9">
        <f t="shared" si="1"/>
        <v>16</v>
      </c>
      <c r="B30" s="10">
        <v>44958</v>
      </c>
      <c r="C30" s="10">
        <v>44985</v>
      </c>
      <c r="D30" s="12" t="s">
        <v>278</v>
      </c>
      <c r="E30" s="11">
        <v>44998</v>
      </c>
      <c r="F30" s="12" t="s">
        <v>326</v>
      </c>
      <c r="G30" s="10">
        <v>44879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>
        <v>34958</v>
      </c>
      <c r="R30" s="23"/>
      <c r="S30" s="14">
        <v>953</v>
      </c>
      <c r="T30" s="14">
        <v>953</v>
      </c>
      <c r="U30" s="14">
        <v>863.54499999999996</v>
      </c>
      <c r="V30" s="24"/>
      <c r="W30" s="24"/>
      <c r="X30" s="11"/>
      <c r="Y30" s="11" t="s">
        <v>719</v>
      </c>
      <c r="Z30" s="11" t="s">
        <v>720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>
        <v>822.42399999999998</v>
      </c>
      <c r="BD30" s="14">
        <v>0</v>
      </c>
      <c r="BE30" s="20" t="s">
        <v>44</v>
      </c>
      <c r="BF30" s="20" t="s">
        <v>44</v>
      </c>
      <c r="BG30" s="20" t="s">
        <v>44</v>
      </c>
      <c r="BH30" s="18" t="s">
        <v>44</v>
      </c>
      <c r="BI30" s="17" t="s">
        <v>44</v>
      </c>
      <c r="BJ30" s="18">
        <v>0</v>
      </c>
      <c r="BK30" s="18" t="s">
        <v>44</v>
      </c>
      <c r="BL30" s="18" t="s">
        <v>44</v>
      </c>
      <c r="BM30" s="11" t="s">
        <v>44</v>
      </c>
      <c r="BN30" s="11" t="s">
        <v>44</v>
      </c>
      <c r="BO30" s="16" t="s">
        <v>192</v>
      </c>
      <c r="BP30" s="20">
        <v>822.42399999999998</v>
      </c>
      <c r="BQ30" s="20">
        <v>822.755</v>
      </c>
      <c r="BR30" s="20">
        <v>0.755</v>
      </c>
      <c r="BS30" s="18">
        <v>822</v>
      </c>
      <c r="BT30" s="17" t="s">
        <v>44</v>
      </c>
      <c r="BU30" s="18">
        <v>822</v>
      </c>
      <c r="BV30" s="18" t="s">
        <v>721</v>
      </c>
      <c r="BW30" s="18" t="s">
        <v>722</v>
      </c>
      <c r="BX30" s="10">
        <v>45350</v>
      </c>
      <c r="BY30" s="11" t="s">
        <v>495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822</v>
      </c>
      <c r="CL30" s="18" t="s">
        <v>721</v>
      </c>
      <c r="CM30" s="18" t="s">
        <v>722</v>
      </c>
      <c r="CN30" s="10">
        <v>45350</v>
      </c>
      <c r="CO30" s="11" t="s">
        <v>495</v>
      </c>
    </row>
    <row r="31" spans="1:93" s="19" customFormat="1" ht="15" customHeight="1" x14ac:dyDescent="0.25">
      <c r="A31" s="9">
        <f t="shared" si="1"/>
        <v>17</v>
      </c>
      <c r="B31" s="10">
        <v>44958</v>
      </c>
      <c r="C31" s="10">
        <v>44985</v>
      </c>
      <c r="D31" s="12" t="s">
        <v>279</v>
      </c>
      <c r="E31" s="11">
        <v>44993</v>
      </c>
      <c r="F31" s="12" t="s">
        <v>305</v>
      </c>
      <c r="G31" s="10">
        <v>44897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34995</v>
      </c>
      <c r="R31" s="23"/>
      <c r="S31" s="14">
        <v>1627.64</v>
      </c>
      <c r="T31" s="14">
        <v>1627.64</v>
      </c>
      <c r="U31" s="14">
        <v>1728.1690000000001</v>
      </c>
      <c r="V31" s="24"/>
      <c r="W31" s="24"/>
      <c r="X31" s="11"/>
      <c r="Y31" s="11" t="s">
        <v>723</v>
      </c>
      <c r="Z31" s="11" t="s">
        <v>724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1672.1690000000001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507</v>
      </c>
      <c r="BP31" s="20">
        <v>1672.1690000000001</v>
      </c>
      <c r="BQ31" s="20">
        <v>1672.5409999999999</v>
      </c>
      <c r="BR31" s="20">
        <v>0.54100000000000004</v>
      </c>
      <c r="BS31" s="18">
        <v>1672</v>
      </c>
      <c r="BT31" s="17" t="s">
        <v>44</v>
      </c>
      <c r="BU31" s="18">
        <v>1672</v>
      </c>
      <c r="BV31" s="18" t="s">
        <v>725</v>
      </c>
      <c r="BW31" s="18" t="s">
        <v>726</v>
      </c>
      <c r="BX31" s="10">
        <v>45350</v>
      </c>
      <c r="BY31" s="11" t="s">
        <v>495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1672</v>
      </c>
      <c r="CL31" s="18" t="s">
        <v>725</v>
      </c>
      <c r="CM31" s="18" t="s">
        <v>726</v>
      </c>
      <c r="CN31" s="10">
        <v>45350</v>
      </c>
      <c r="CO31" s="11" t="s">
        <v>495</v>
      </c>
    </row>
    <row r="32" spans="1:93" s="8" customFormat="1" ht="15" customHeight="1" x14ac:dyDescent="0.25">
      <c r="A32" s="117">
        <f t="shared" si="1"/>
        <v>18</v>
      </c>
      <c r="B32" s="118"/>
      <c r="C32" s="118"/>
      <c r="D32" s="119" t="s">
        <v>280</v>
      </c>
      <c r="E32" s="120" t="s">
        <v>44</v>
      </c>
      <c r="F32" s="119" t="s">
        <v>327</v>
      </c>
      <c r="G32" s="118">
        <v>44879</v>
      </c>
      <c r="H32" s="119" t="s">
        <v>221</v>
      </c>
      <c r="I32" s="121">
        <v>205061272</v>
      </c>
      <c r="J32" s="119" t="s">
        <v>68</v>
      </c>
      <c r="K32" s="119" t="s">
        <v>67</v>
      </c>
      <c r="L32" s="119" t="s">
        <v>304</v>
      </c>
      <c r="M32" s="119" t="s">
        <v>83</v>
      </c>
      <c r="N32" s="119" t="s">
        <v>84</v>
      </c>
      <c r="O32" s="119" t="s">
        <v>45</v>
      </c>
      <c r="P32" s="122">
        <v>2.4300000000000002</v>
      </c>
      <c r="Q32" s="123"/>
      <c r="R32" s="124"/>
      <c r="S32" s="122"/>
      <c r="T32" s="122"/>
      <c r="U32" s="122"/>
      <c r="V32" s="125"/>
      <c r="W32" s="125"/>
      <c r="X32" s="126"/>
      <c r="Y32" s="126"/>
      <c r="Z32" s="126"/>
      <c r="AA32" s="126">
        <v>40550</v>
      </c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 t="s">
        <v>173</v>
      </c>
      <c r="BA32" s="124">
        <v>2899999</v>
      </c>
      <c r="BB32" s="126">
        <v>40710</v>
      </c>
      <c r="BC32" s="122"/>
      <c r="BD32" s="122"/>
      <c r="BE32" s="127"/>
      <c r="BF32" s="127"/>
      <c r="BG32" s="127"/>
      <c r="BH32" s="128"/>
      <c r="BI32" s="129"/>
      <c r="BJ32" s="128">
        <v>0</v>
      </c>
      <c r="BK32" s="128"/>
      <c r="BL32" s="128"/>
      <c r="BM32" s="126"/>
      <c r="BN32" s="126"/>
      <c r="BO32" s="130" t="s">
        <v>193</v>
      </c>
      <c r="BP32" s="127"/>
      <c r="BQ32" s="127"/>
      <c r="BR32" s="127"/>
      <c r="BS32" s="128"/>
      <c r="BT32" s="129"/>
      <c r="BU32" s="128">
        <v>0</v>
      </c>
      <c r="BV32" s="128" t="s">
        <v>355</v>
      </c>
      <c r="BW32" s="128" t="s">
        <v>355</v>
      </c>
      <c r="BX32" s="118"/>
      <c r="BY32" s="126"/>
      <c r="BZ32" s="130"/>
      <c r="CA32" s="127"/>
      <c r="CB32" s="127"/>
      <c r="CC32" s="127"/>
      <c r="CD32" s="128"/>
      <c r="CE32" s="129"/>
      <c r="CF32" s="128">
        <v>0</v>
      </c>
      <c r="CG32" s="128"/>
      <c r="CH32" s="128"/>
      <c r="CI32" s="126"/>
      <c r="CJ32" s="126"/>
      <c r="CK32" s="128">
        <v>0</v>
      </c>
      <c r="CL32" s="128" t="s">
        <v>355</v>
      </c>
      <c r="CM32" s="128" t="s">
        <v>355</v>
      </c>
      <c r="CN32" s="118"/>
      <c r="CO32" s="126"/>
    </row>
    <row r="33" spans="1:93" s="19" customFormat="1" ht="15" customHeight="1" x14ac:dyDescent="0.25">
      <c r="A33" s="117">
        <f t="shared" si="1"/>
        <v>19</v>
      </c>
      <c r="B33" s="118"/>
      <c r="C33" s="118"/>
      <c r="D33" s="119" t="s">
        <v>281</v>
      </c>
      <c r="E33" s="120" t="s">
        <v>44</v>
      </c>
      <c r="F33" s="119" t="s">
        <v>329</v>
      </c>
      <c r="G33" s="118">
        <v>44879</v>
      </c>
      <c r="H33" s="119" t="s">
        <v>222</v>
      </c>
      <c r="I33" s="121">
        <v>204883234</v>
      </c>
      <c r="J33" s="119" t="s">
        <v>46</v>
      </c>
      <c r="K33" s="119" t="s">
        <v>178</v>
      </c>
      <c r="L33" s="119" t="s">
        <v>224</v>
      </c>
      <c r="M33" s="119" t="s">
        <v>46</v>
      </c>
      <c r="N33" s="119" t="s">
        <v>178</v>
      </c>
      <c r="O33" s="119" t="s">
        <v>65</v>
      </c>
      <c r="P33" s="122">
        <v>1.57</v>
      </c>
      <c r="Q33" s="123"/>
      <c r="R33" s="124"/>
      <c r="S33" s="122"/>
      <c r="T33" s="122"/>
      <c r="U33" s="122"/>
      <c r="V33" s="125"/>
      <c r="W33" s="125"/>
      <c r="X33" s="126"/>
      <c r="Y33" s="126"/>
      <c r="Z33" s="126"/>
      <c r="AA33" s="126">
        <v>40224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 t="s">
        <v>44</v>
      </c>
      <c r="BA33" s="126" t="s">
        <v>44</v>
      </c>
      <c r="BB33" s="126" t="s">
        <v>44</v>
      </c>
      <c r="BC33" s="122"/>
      <c r="BD33" s="122"/>
      <c r="BE33" s="127"/>
      <c r="BF33" s="127"/>
      <c r="BG33" s="127"/>
      <c r="BH33" s="128"/>
      <c r="BI33" s="129"/>
      <c r="BJ33" s="128">
        <v>0</v>
      </c>
      <c r="BK33" s="128"/>
      <c r="BL33" s="128"/>
      <c r="BM33" s="126"/>
      <c r="BN33" s="126"/>
      <c r="BO33" s="130" t="s">
        <v>507</v>
      </c>
      <c r="BP33" s="127"/>
      <c r="BQ33" s="127"/>
      <c r="BR33" s="127"/>
      <c r="BS33" s="128"/>
      <c r="BT33" s="129"/>
      <c r="BU33" s="128">
        <v>0</v>
      </c>
      <c r="BV33" s="128" t="s">
        <v>356</v>
      </c>
      <c r="BW33" s="128" t="s">
        <v>356</v>
      </c>
      <c r="BX33" s="118"/>
      <c r="BY33" s="126"/>
      <c r="BZ33" s="130"/>
      <c r="CA33" s="127"/>
      <c r="CB33" s="127"/>
      <c r="CC33" s="127"/>
      <c r="CD33" s="128"/>
      <c r="CE33" s="129"/>
      <c r="CF33" s="128">
        <v>0</v>
      </c>
      <c r="CG33" s="128"/>
      <c r="CH33" s="128"/>
      <c r="CI33" s="126"/>
      <c r="CJ33" s="126"/>
      <c r="CK33" s="128">
        <v>0</v>
      </c>
      <c r="CL33" s="128" t="s">
        <v>356</v>
      </c>
      <c r="CM33" s="128" t="s">
        <v>356</v>
      </c>
      <c r="CN33" s="118"/>
      <c r="CO33" s="126"/>
    </row>
    <row r="34" spans="1:93" s="19" customFormat="1" ht="15" customHeight="1" x14ac:dyDescent="0.25">
      <c r="A34" s="9">
        <f t="shared" si="1"/>
        <v>20</v>
      </c>
      <c r="B34" s="10">
        <v>44958</v>
      </c>
      <c r="C34" s="10">
        <v>44985</v>
      </c>
      <c r="D34" s="12" t="s">
        <v>282</v>
      </c>
      <c r="E34" s="11">
        <v>44995</v>
      </c>
      <c r="F34" s="12" t="s">
        <v>331</v>
      </c>
      <c r="G34" s="10">
        <v>44865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34989</v>
      </c>
      <c r="R34" s="23"/>
      <c r="S34" s="14">
        <v>3824.7739999999999</v>
      </c>
      <c r="T34" s="14">
        <v>5668.3810000000003</v>
      </c>
      <c r="U34" s="14">
        <v>3706.8</v>
      </c>
      <c r="V34" s="24"/>
      <c r="W34" s="24"/>
      <c r="X34" s="11"/>
      <c r="Y34" s="11" t="s">
        <v>727</v>
      </c>
      <c r="Z34" s="11" t="s">
        <v>672</v>
      </c>
      <c r="AA34" s="11">
        <v>38681</v>
      </c>
      <c r="AB34" s="11" t="s">
        <v>728</v>
      </c>
      <c r="AC34" s="11" t="s">
        <v>729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3468.9169999999999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507</v>
      </c>
      <c r="BP34" s="20">
        <v>3468.9169999999999</v>
      </c>
      <c r="BQ34" s="20">
        <v>3469.6030000000001</v>
      </c>
      <c r="BR34" s="20">
        <v>0.60299999999999998</v>
      </c>
      <c r="BS34" s="18">
        <v>3469</v>
      </c>
      <c r="BT34" s="17" t="s">
        <v>44</v>
      </c>
      <c r="BU34" s="18">
        <v>3469</v>
      </c>
      <c r="BV34" s="18" t="s">
        <v>730</v>
      </c>
      <c r="BW34" s="18" t="s">
        <v>731</v>
      </c>
      <c r="BX34" s="10">
        <v>45350</v>
      </c>
      <c r="BY34" s="11" t="s">
        <v>495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3469</v>
      </c>
      <c r="CL34" s="18" t="s">
        <v>730</v>
      </c>
      <c r="CM34" s="18" t="s">
        <v>731</v>
      </c>
      <c r="CN34" s="10">
        <v>45350</v>
      </c>
      <c r="CO34" s="11" t="s">
        <v>495</v>
      </c>
    </row>
    <row r="35" spans="1:93" s="19" customFormat="1" ht="15" customHeight="1" x14ac:dyDescent="0.25">
      <c r="A35" s="9">
        <f t="shared" si="1"/>
        <v>21</v>
      </c>
      <c r="B35" s="10">
        <v>44958</v>
      </c>
      <c r="C35" s="10">
        <v>44985</v>
      </c>
      <c r="D35" s="12" t="s">
        <v>283</v>
      </c>
      <c r="E35" s="11">
        <v>44995</v>
      </c>
      <c r="F35" s="12" t="s">
        <v>332</v>
      </c>
      <c r="G35" s="10">
        <v>44865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34979</v>
      </c>
      <c r="R35" s="23"/>
      <c r="S35" s="14">
        <v>1324</v>
      </c>
      <c r="T35" s="14">
        <v>6400.2889999999998</v>
      </c>
      <c r="U35" s="14">
        <v>1333.1</v>
      </c>
      <c r="V35" s="24"/>
      <c r="W35" s="24"/>
      <c r="X35" s="11"/>
      <c r="Y35" s="11" t="s">
        <v>732</v>
      </c>
      <c r="Z35" s="11" t="s">
        <v>733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1031.6010000000001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507</v>
      </c>
      <c r="BP35" s="20">
        <v>1031.6010000000001</v>
      </c>
      <c r="BQ35" s="20">
        <v>1031.972</v>
      </c>
      <c r="BR35" s="20">
        <v>0.97199999999999998</v>
      </c>
      <c r="BS35" s="18">
        <v>1031</v>
      </c>
      <c r="BT35" s="17" t="s">
        <v>44</v>
      </c>
      <c r="BU35" s="18">
        <v>1031</v>
      </c>
      <c r="BV35" s="18" t="s">
        <v>734</v>
      </c>
      <c r="BW35" s="18" t="s">
        <v>735</v>
      </c>
      <c r="BX35" s="10">
        <v>45350</v>
      </c>
      <c r="BY35" s="11" t="s">
        <v>495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1031</v>
      </c>
      <c r="CL35" s="18" t="s">
        <v>734</v>
      </c>
      <c r="CM35" s="18" t="s">
        <v>735</v>
      </c>
      <c r="CN35" s="10">
        <v>45350</v>
      </c>
      <c r="CO35" s="11" t="s">
        <v>495</v>
      </c>
    </row>
    <row r="36" spans="1:93" s="19" customFormat="1" ht="15" customHeight="1" x14ac:dyDescent="0.25">
      <c r="A36" s="9">
        <f t="shared" si="1"/>
        <v>22</v>
      </c>
      <c r="B36" s="10">
        <v>44958</v>
      </c>
      <c r="C36" s="10">
        <v>44985</v>
      </c>
      <c r="D36" s="12" t="s">
        <v>284</v>
      </c>
      <c r="E36" s="11">
        <v>44992</v>
      </c>
      <c r="F36" s="12" t="s">
        <v>333</v>
      </c>
      <c r="G36" s="10">
        <v>44879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34958</v>
      </c>
      <c r="R36" s="23"/>
      <c r="S36" s="14">
        <v>7992.3440000000001</v>
      </c>
      <c r="T36" s="14">
        <v>16733.919000000002</v>
      </c>
      <c r="U36" s="14">
        <v>7365.4369999999999</v>
      </c>
      <c r="V36" s="24"/>
      <c r="W36" s="24"/>
      <c r="X36" s="11"/>
      <c r="Y36" s="11" t="s">
        <v>736</v>
      </c>
      <c r="Z36" s="11" t="s">
        <v>737</v>
      </c>
      <c r="AA36" s="11">
        <v>39198</v>
      </c>
      <c r="AB36" s="11" t="s">
        <v>738</v>
      </c>
      <c r="AC36" s="11" t="s">
        <v>739</v>
      </c>
      <c r="AD36" s="11">
        <v>39198</v>
      </c>
      <c r="AE36" s="11" t="s">
        <v>740</v>
      </c>
      <c r="AF36" s="11" t="s">
        <v>741</v>
      </c>
      <c r="AG36" s="11">
        <v>39198</v>
      </c>
      <c r="AH36" s="11"/>
      <c r="AI36" s="11"/>
      <c r="AJ36" s="11">
        <v>39198</v>
      </c>
      <c r="AK36" s="11" t="s">
        <v>741</v>
      </c>
      <c r="AL36" s="11" t="s">
        <v>742</v>
      </c>
      <c r="AM36" s="11">
        <v>39198</v>
      </c>
      <c r="AN36" s="11" t="s">
        <v>743</v>
      </c>
      <c r="AO36" s="11" t="s">
        <v>744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6794.12</v>
      </c>
      <c r="BD36" s="14">
        <v>0</v>
      </c>
      <c r="BE36" s="14">
        <v>6794.12</v>
      </c>
      <c r="BF36" s="20">
        <v>6795.0940000000001</v>
      </c>
      <c r="BG36" s="20">
        <v>9.4E-2</v>
      </c>
      <c r="BH36" s="18">
        <v>6795</v>
      </c>
      <c r="BI36" s="17" t="s">
        <v>44</v>
      </c>
      <c r="BJ36" s="15">
        <v>6795</v>
      </c>
      <c r="BK36" s="12" t="s">
        <v>745</v>
      </c>
      <c r="BL36" s="12" t="s">
        <v>746</v>
      </c>
      <c r="BM36" s="10">
        <v>45350</v>
      </c>
      <c r="BN36" s="11" t="s">
        <v>495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6795</v>
      </c>
      <c r="CL36" s="12" t="s">
        <v>745</v>
      </c>
      <c r="CM36" s="12" t="s">
        <v>746</v>
      </c>
      <c r="CN36" s="10">
        <v>45350</v>
      </c>
      <c r="CO36" s="11" t="s">
        <v>495</v>
      </c>
    </row>
    <row r="37" spans="1:93" s="19" customFormat="1" ht="15" customHeight="1" x14ac:dyDescent="0.25">
      <c r="A37" s="9">
        <f t="shared" si="1"/>
        <v>23</v>
      </c>
      <c r="B37" s="10">
        <v>44958</v>
      </c>
      <c r="C37" s="10">
        <v>44985</v>
      </c>
      <c r="D37" s="12" t="s">
        <v>285</v>
      </c>
      <c r="E37" s="11">
        <v>44994</v>
      </c>
      <c r="F37" s="12" t="s">
        <v>334</v>
      </c>
      <c r="G37" s="10">
        <v>44865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34983</v>
      </c>
      <c r="R37" s="23"/>
      <c r="S37" s="14">
        <v>5925</v>
      </c>
      <c r="T37" s="14">
        <v>10543.196</v>
      </c>
      <c r="U37" s="14">
        <v>6194.3</v>
      </c>
      <c r="V37" s="24"/>
      <c r="W37" s="24"/>
      <c r="X37" s="11"/>
      <c r="Y37" s="11" t="s">
        <v>747</v>
      </c>
      <c r="Z37" s="11" t="s">
        <v>748</v>
      </c>
      <c r="AA37" s="11">
        <v>38471</v>
      </c>
      <c r="AB37" s="11" t="s">
        <v>749</v>
      </c>
      <c r="AC37" s="11" t="s">
        <v>750</v>
      </c>
      <c r="AD37" s="11">
        <v>38471</v>
      </c>
      <c r="AE37" s="11" t="s">
        <v>749</v>
      </c>
      <c r="AF37" s="11" t="s">
        <v>751</v>
      </c>
      <c r="AG37" s="11">
        <v>39925</v>
      </c>
      <c r="AH37" s="11" t="s">
        <v>752</v>
      </c>
      <c r="AI37" s="11" t="s">
        <v>753</v>
      </c>
      <c r="AJ37" s="11">
        <v>39925</v>
      </c>
      <c r="AK37" s="11" t="s">
        <v>754</v>
      </c>
      <c r="AL37" s="11" t="s">
        <v>755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5893.9430000000002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5893.9430000000002</v>
      </c>
      <c r="BQ37" s="20">
        <v>5894.4430000000002</v>
      </c>
      <c r="BR37" s="20">
        <v>0.443</v>
      </c>
      <c r="BS37" s="18">
        <v>5894</v>
      </c>
      <c r="BT37" s="17" t="s">
        <v>44</v>
      </c>
      <c r="BU37" s="18">
        <v>5894</v>
      </c>
      <c r="BV37" s="18" t="s">
        <v>756</v>
      </c>
      <c r="BW37" s="18" t="s">
        <v>757</v>
      </c>
      <c r="BX37" s="10">
        <v>45350</v>
      </c>
      <c r="BY37" s="11" t="s">
        <v>495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5894</v>
      </c>
      <c r="CL37" s="18" t="s">
        <v>756</v>
      </c>
      <c r="CM37" s="18" t="s">
        <v>757</v>
      </c>
      <c r="CN37" s="10">
        <v>45350</v>
      </c>
      <c r="CO37" s="11" t="s">
        <v>495</v>
      </c>
    </row>
    <row r="38" spans="1:93" s="8" customFormat="1" ht="15" customHeight="1" x14ac:dyDescent="0.25">
      <c r="A38" s="117">
        <f t="shared" si="1"/>
        <v>24</v>
      </c>
      <c r="B38" s="118"/>
      <c r="C38" s="118"/>
      <c r="D38" s="119" t="s">
        <v>286</v>
      </c>
      <c r="E38" s="120" t="s">
        <v>44</v>
      </c>
      <c r="F38" s="126" t="s">
        <v>335</v>
      </c>
      <c r="G38" s="126">
        <v>44879</v>
      </c>
      <c r="H38" s="119" t="s">
        <v>79</v>
      </c>
      <c r="I38" s="121">
        <v>202637962</v>
      </c>
      <c r="J38" s="119" t="s">
        <v>80</v>
      </c>
      <c r="K38" s="119" t="s">
        <v>81</v>
      </c>
      <c r="L38" s="119" t="s">
        <v>82</v>
      </c>
      <c r="M38" s="119" t="s">
        <v>80</v>
      </c>
      <c r="N38" s="119" t="s">
        <v>81</v>
      </c>
      <c r="O38" s="119" t="s">
        <v>54</v>
      </c>
      <c r="P38" s="122">
        <v>15.584</v>
      </c>
      <c r="Q38" s="123"/>
      <c r="R38" s="124"/>
      <c r="S38" s="122"/>
      <c r="T38" s="122"/>
      <c r="U38" s="122"/>
      <c r="V38" s="125"/>
      <c r="W38" s="125"/>
      <c r="X38" s="126"/>
      <c r="Y38" s="126"/>
      <c r="Z38" s="126"/>
      <c r="AA38" s="126">
        <v>39505</v>
      </c>
      <c r="AB38" s="126"/>
      <c r="AC38" s="126"/>
      <c r="AD38" s="126">
        <v>39505</v>
      </c>
      <c r="AE38" s="126"/>
      <c r="AF38" s="126"/>
      <c r="AG38" s="126">
        <v>39505</v>
      </c>
      <c r="AH38" s="126"/>
      <c r="AI38" s="126"/>
      <c r="AJ38" s="126">
        <v>39505</v>
      </c>
      <c r="AK38" s="126"/>
      <c r="AL38" s="126"/>
      <c r="AM38" s="126">
        <v>39573</v>
      </c>
      <c r="AN38" s="126"/>
      <c r="AO38" s="126"/>
      <c r="AP38" s="126">
        <v>39573</v>
      </c>
      <c r="AQ38" s="126"/>
      <c r="AR38" s="126"/>
      <c r="AS38" s="126">
        <v>39573</v>
      </c>
      <c r="AT38" s="126"/>
      <c r="AU38" s="126"/>
      <c r="AV38" s="126">
        <v>39573</v>
      </c>
      <c r="AW38" s="126"/>
      <c r="AX38" s="126"/>
      <c r="AY38" s="126"/>
      <c r="AZ38" s="126" t="s">
        <v>44</v>
      </c>
      <c r="BA38" s="126" t="s">
        <v>44</v>
      </c>
      <c r="BB38" s="126" t="s">
        <v>44</v>
      </c>
      <c r="BC38" s="122"/>
      <c r="BD38" s="122"/>
      <c r="BE38" s="127"/>
      <c r="BF38" s="127"/>
      <c r="BG38" s="127"/>
      <c r="BH38" s="128"/>
      <c r="BI38" s="129"/>
      <c r="BJ38" s="128"/>
      <c r="BK38" s="119" t="s">
        <v>357</v>
      </c>
      <c r="BL38" s="119" t="s">
        <v>357</v>
      </c>
      <c r="BM38" s="118"/>
      <c r="BN38" s="126"/>
      <c r="BO38" s="128" t="s">
        <v>44</v>
      </c>
      <c r="BP38" s="127" t="s">
        <v>44</v>
      </c>
      <c r="BQ38" s="127" t="s">
        <v>44</v>
      </c>
      <c r="BR38" s="127" t="s">
        <v>44</v>
      </c>
      <c r="BS38" s="128" t="s">
        <v>44</v>
      </c>
      <c r="BT38" s="129" t="s">
        <v>44</v>
      </c>
      <c r="BU38" s="124">
        <v>0</v>
      </c>
      <c r="BV38" s="119" t="s">
        <v>44</v>
      </c>
      <c r="BW38" s="119" t="s">
        <v>44</v>
      </c>
      <c r="BX38" s="126" t="s">
        <v>44</v>
      </c>
      <c r="BY38" s="126" t="s">
        <v>44</v>
      </c>
      <c r="BZ38" s="126" t="s">
        <v>44</v>
      </c>
      <c r="CA38" s="126" t="s">
        <v>44</v>
      </c>
      <c r="CB38" s="126" t="s">
        <v>44</v>
      </c>
      <c r="CC38" s="126" t="s">
        <v>44</v>
      </c>
      <c r="CD38" s="126" t="s">
        <v>44</v>
      </c>
      <c r="CE38" s="126" t="s">
        <v>44</v>
      </c>
      <c r="CF38" s="124">
        <v>0</v>
      </c>
      <c r="CG38" s="126" t="s">
        <v>44</v>
      </c>
      <c r="CH38" s="126" t="s">
        <v>44</v>
      </c>
      <c r="CI38" s="126" t="s">
        <v>44</v>
      </c>
      <c r="CJ38" s="126" t="s">
        <v>44</v>
      </c>
      <c r="CK38" s="123">
        <v>0</v>
      </c>
      <c r="CL38" s="119" t="s">
        <v>357</v>
      </c>
      <c r="CM38" s="119" t="s">
        <v>357</v>
      </c>
      <c r="CN38" s="118"/>
      <c r="CO38" s="126"/>
    </row>
    <row r="39" spans="1:93" s="19" customFormat="1" ht="15" customHeight="1" x14ac:dyDescent="0.25">
      <c r="A39" s="87">
        <f t="shared" si="1"/>
        <v>25</v>
      </c>
      <c r="B39" s="10">
        <v>44958</v>
      </c>
      <c r="C39" s="10">
        <v>44985</v>
      </c>
      <c r="D39" s="12" t="s">
        <v>287</v>
      </c>
      <c r="E39" s="11">
        <v>44998</v>
      </c>
      <c r="F39" s="12" t="s">
        <v>337</v>
      </c>
      <c r="G39" s="10">
        <v>44879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23">
        <v>35117</v>
      </c>
      <c r="R39" s="23"/>
      <c r="S39" s="20">
        <v>5044.2</v>
      </c>
      <c r="T39" s="20">
        <v>5044.2</v>
      </c>
      <c r="U39" s="20">
        <v>4467.6000000000004</v>
      </c>
      <c r="V39" s="24"/>
      <c r="W39" s="24"/>
      <c r="X39" s="11"/>
      <c r="Y39" s="11" t="s">
        <v>758</v>
      </c>
      <c r="Z39" s="11" t="s">
        <v>759</v>
      </c>
      <c r="AA39" s="11">
        <v>41153</v>
      </c>
      <c r="AB39" s="11" t="s">
        <v>760</v>
      </c>
      <c r="AC39" s="11" t="s">
        <v>761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4114.9139999999998</v>
      </c>
      <c r="BD39" s="20">
        <v>0</v>
      </c>
      <c r="BE39" s="20">
        <v>4114.9139999999998</v>
      </c>
      <c r="BF39" s="20">
        <v>4115.4920000000002</v>
      </c>
      <c r="BG39" s="20">
        <v>0.49199999999999999</v>
      </c>
      <c r="BH39" s="18">
        <v>4115</v>
      </c>
      <c r="BI39" s="17" t="s">
        <v>44</v>
      </c>
      <c r="BJ39" s="18">
        <v>4115</v>
      </c>
      <c r="BK39" s="12" t="s">
        <v>762</v>
      </c>
      <c r="BL39" s="12" t="s">
        <v>763</v>
      </c>
      <c r="BM39" s="10">
        <v>45350</v>
      </c>
      <c r="BN39" s="11" t="s">
        <v>495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4115</v>
      </c>
      <c r="CL39" s="12" t="s">
        <v>762</v>
      </c>
      <c r="CM39" s="12" t="s">
        <v>763</v>
      </c>
      <c r="CN39" s="10">
        <v>45350</v>
      </c>
      <c r="CO39" s="11" t="s">
        <v>495</v>
      </c>
    </row>
    <row r="40" spans="1:93" s="19" customFormat="1" ht="15" customHeight="1" x14ac:dyDescent="0.25">
      <c r="A40" s="9">
        <f t="shared" si="1"/>
        <v>26</v>
      </c>
      <c r="B40" s="10">
        <v>44958</v>
      </c>
      <c r="C40" s="10">
        <v>44985</v>
      </c>
      <c r="D40" s="12" t="s">
        <v>288</v>
      </c>
      <c r="E40" s="11">
        <v>44994</v>
      </c>
      <c r="F40" s="12" t="s">
        <v>338</v>
      </c>
      <c r="G40" s="10">
        <v>44879</v>
      </c>
      <c r="H40" s="12" t="s">
        <v>179</v>
      </c>
      <c r="I40" s="13">
        <v>107009273</v>
      </c>
      <c r="J40" s="12" t="s">
        <v>180</v>
      </c>
      <c r="K40" s="12" t="s">
        <v>181</v>
      </c>
      <c r="L40" s="12" t="s">
        <v>182</v>
      </c>
      <c r="M40" s="12" t="s">
        <v>180</v>
      </c>
      <c r="N40" s="12" t="s">
        <v>181</v>
      </c>
      <c r="O40" s="12" t="s">
        <v>54</v>
      </c>
      <c r="P40" s="14">
        <v>6</v>
      </c>
      <c r="Q40" s="15"/>
      <c r="R40" s="23">
        <v>12283</v>
      </c>
      <c r="S40" s="14">
        <v>4053</v>
      </c>
      <c r="T40" s="14">
        <v>2608</v>
      </c>
      <c r="U40" s="14">
        <v>488.32799999999997</v>
      </c>
      <c r="V40" s="24"/>
      <c r="W40" s="24"/>
      <c r="X40" s="11"/>
      <c r="Y40" s="11"/>
      <c r="Z40" s="11"/>
      <c r="AA40" s="11"/>
      <c r="AB40" s="11"/>
      <c r="AC40" s="11"/>
      <c r="AD40" s="11"/>
      <c r="AE40" s="11" t="s">
        <v>764</v>
      </c>
      <c r="AF40" s="11" t="s">
        <v>765</v>
      </c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>
        <v>486.47800000000001</v>
      </c>
      <c r="BD40" s="14">
        <v>0</v>
      </c>
      <c r="BE40" s="20" t="s">
        <v>44</v>
      </c>
      <c r="BF40" s="20" t="s">
        <v>44</v>
      </c>
      <c r="BG40" s="20" t="s">
        <v>44</v>
      </c>
      <c r="BH40" s="18" t="s">
        <v>44</v>
      </c>
      <c r="BI40" s="17" t="s">
        <v>44</v>
      </c>
      <c r="BJ40" s="18">
        <v>0</v>
      </c>
      <c r="BK40" s="18" t="s">
        <v>44</v>
      </c>
      <c r="BL40" s="18" t="s">
        <v>44</v>
      </c>
      <c r="BM40" s="11" t="s">
        <v>44</v>
      </c>
      <c r="BN40" s="11" t="s">
        <v>44</v>
      </c>
      <c r="BO40" s="16" t="s">
        <v>192</v>
      </c>
      <c r="BP40" s="20">
        <v>486.47800000000001</v>
      </c>
      <c r="BQ40" s="20">
        <v>486.98099999999999</v>
      </c>
      <c r="BR40" s="20">
        <v>0.98099999999999998</v>
      </c>
      <c r="BS40" s="18">
        <v>486</v>
      </c>
      <c r="BT40" s="17" t="s">
        <v>44</v>
      </c>
      <c r="BU40" s="18">
        <v>486</v>
      </c>
      <c r="BV40" s="18" t="s">
        <v>766</v>
      </c>
      <c r="BW40" s="18" t="s">
        <v>767</v>
      </c>
      <c r="BX40" s="10">
        <v>45350</v>
      </c>
      <c r="BY40" s="11" t="s">
        <v>495</v>
      </c>
      <c r="BZ40" s="11" t="s">
        <v>44</v>
      </c>
      <c r="CA40" s="11" t="s">
        <v>44</v>
      </c>
      <c r="CB40" s="11" t="s">
        <v>44</v>
      </c>
      <c r="CC40" s="11" t="s">
        <v>44</v>
      </c>
      <c r="CD40" s="11" t="s">
        <v>44</v>
      </c>
      <c r="CE40" s="11" t="s">
        <v>44</v>
      </c>
      <c r="CF40" s="23">
        <v>0</v>
      </c>
      <c r="CG40" s="11" t="s">
        <v>44</v>
      </c>
      <c r="CH40" s="11" t="s">
        <v>44</v>
      </c>
      <c r="CI40" s="11" t="s">
        <v>44</v>
      </c>
      <c r="CJ40" s="11" t="s">
        <v>44</v>
      </c>
      <c r="CK40" s="18">
        <v>486</v>
      </c>
      <c r="CL40" s="18" t="s">
        <v>766</v>
      </c>
      <c r="CM40" s="18" t="s">
        <v>767</v>
      </c>
      <c r="CN40" s="10">
        <v>45350</v>
      </c>
      <c r="CO40" s="11" t="s">
        <v>495</v>
      </c>
    </row>
    <row r="41" spans="1:93" s="19" customFormat="1" ht="15" customHeight="1" x14ac:dyDescent="0.25">
      <c r="A41" s="9">
        <f t="shared" si="1"/>
        <v>27</v>
      </c>
      <c r="B41" s="10">
        <v>44958</v>
      </c>
      <c r="C41" s="10">
        <v>44985</v>
      </c>
      <c r="D41" s="12" t="s">
        <v>289</v>
      </c>
      <c r="E41" s="11">
        <v>44998</v>
      </c>
      <c r="F41" s="12" t="s">
        <v>339</v>
      </c>
      <c r="G41" s="10">
        <v>44868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>
        <v>9945</v>
      </c>
      <c r="S41" s="14">
        <v>68982.8</v>
      </c>
      <c r="T41" s="14">
        <v>51572.504999999997</v>
      </c>
      <c r="U41" s="14">
        <v>22260.764999999999</v>
      </c>
      <c r="V41" s="24"/>
      <c r="W41" s="24"/>
      <c r="X41" s="11"/>
      <c r="Y41" s="11"/>
      <c r="Z41" s="11"/>
      <c r="AA41" s="11"/>
      <c r="AB41" s="11"/>
      <c r="AC41" s="11"/>
      <c r="AD41" s="11"/>
      <c r="AE41" s="11" t="s">
        <v>768</v>
      </c>
      <c r="AF41" s="11" t="s">
        <v>769</v>
      </c>
      <c r="AG41" s="11">
        <v>34144</v>
      </c>
      <c r="AH41" s="11"/>
      <c r="AI41" s="11"/>
      <c r="AJ41" s="11">
        <v>21303</v>
      </c>
      <c r="AK41" s="11" t="s">
        <v>770</v>
      </c>
      <c r="AL41" s="11" t="s">
        <v>771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16220.69</v>
      </c>
      <c r="BD41" s="14">
        <v>0</v>
      </c>
      <c r="BE41" s="20">
        <v>12617.367</v>
      </c>
      <c r="BF41" s="20">
        <v>12618.338</v>
      </c>
      <c r="BG41" s="20">
        <v>0.33800000000000002</v>
      </c>
      <c r="BH41" s="18">
        <v>12618</v>
      </c>
      <c r="BI41" s="17" t="s">
        <v>44</v>
      </c>
      <c r="BJ41" s="15">
        <v>12618</v>
      </c>
      <c r="BK41" s="12" t="s">
        <v>772</v>
      </c>
      <c r="BL41" s="12" t="s">
        <v>773</v>
      </c>
      <c r="BM41" s="10">
        <v>45350</v>
      </c>
      <c r="BN41" s="11" t="s">
        <v>495</v>
      </c>
      <c r="BO41" s="16" t="s">
        <v>507</v>
      </c>
      <c r="BP41" s="20">
        <v>3601.9670000000001</v>
      </c>
      <c r="BQ41" s="20">
        <v>3602.395</v>
      </c>
      <c r="BR41" s="20">
        <v>0.39500000000000002</v>
      </c>
      <c r="BS41" s="18">
        <v>3602</v>
      </c>
      <c r="BT41" s="17" t="s">
        <v>44</v>
      </c>
      <c r="BU41" s="15">
        <v>3602</v>
      </c>
      <c r="BV41" s="12" t="s">
        <v>774</v>
      </c>
      <c r="BW41" s="12" t="s">
        <v>775</v>
      </c>
      <c r="BX41" s="10">
        <v>45350</v>
      </c>
      <c r="BY41" s="11" t="s">
        <v>495</v>
      </c>
      <c r="BZ41" s="22" t="s">
        <v>195</v>
      </c>
      <c r="CA41" s="20">
        <v>1.3859999999999999</v>
      </c>
      <c r="CB41" s="20">
        <v>2.125</v>
      </c>
      <c r="CC41" s="20">
        <v>0.125</v>
      </c>
      <c r="CD41" s="18">
        <v>2</v>
      </c>
      <c r="CE41" s="17" t="s">
        <v>44</v>
      </c>
      <c r="CF41" s="23">
        <v>2</v>
      </c>
      <c r="CG41" s="12" t="s">
        <v>776</v>
      </c>
      <c r="CH41" s="12" t="s">
        <v>777</v>
      </c>
      <c r="CI41" s="10">
        <v>45350</v>
      </c>
      <c r="CJ41" s="11" t="s">
        <v>495</v>
      </c>
      <c r="CK41" s="15">
        <v>16222</v>
      </c>
      <c r="CL41" s="12" t="s">
        <v>772</v>
      </c>
      <c r="CM41" s="12" t="s">
        <v>777</v>
      </c>
      <c r="CN41" s="10">
        <v>45350</v>
      </c>
      <c r="CO41" s="11" t="s">
        <v>495</v>
      </c>
    </row>
    <row r="42" spans="1:93" s="19" customFormat="1" ht="15" customHeight="1" x14ac:dyDescent="0.25">
      <c r="A42" s="9">
        <f t="shared" si="1"/>
        <v>28</v>
      </c>
      <c r="B42" s="10">
        <v>44958</v>
      </c>
      <c r="C42" s="10">
        <v>44985</v>
      </c>
      <c r="D42" s="12" t="s">
        <v>290</v>
      </c>
      <c r="E42" s="11">
        <v>44995</v>
      </c>
      <c r="F42" s="12" t="s">
        <v>340</v>
      </c>
      <c r="G42" s="10">
        <v>44879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34949</v>
      </c>
      <c r="R42" s="23"/>
      <c r="S42" s="14">
        <v>50079</v>
      </c>
      <c r="T42" s="14">
        <v>37262</v>
      </c>
      <c r="U42" s="14">
        <v>26789</v>
      </c>
      <c r="V42" s="24">
        <v>16.43</v>
      </c>
      <c r="W42" s="24">
        <v>84.93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24326</v>
      </c>
      <c r="BD42" s="14">
        <v>0</v>
      </c>
      <c r="BE42" s="20">
        <v>17999.796999999999</v>
      </c>
      <c r="BF42" s="20">
        <v>18000.249</v>
      </c>
      <c r="BG42" s="20">
        <v>0.249</v>
      </c>
      <c r="BH42" s="18">
        <v>18000</v>
      </c>
      <c r="BI42" s="17" t="s">
        <v>44</v>
      </c>
      <c r="BJ42" s="15">
        <v>18000</v>
      </c>
      <c r="BK42" s="12" t="s">
        <v>778</v>
      </c>
      <c r="BL42" s="12" t="s">
        <v>779</v>
      </c>
      <c r="BM42" s="10">
        <v>45350</v>
      </c>
      <c r="BN42" s="11" t="s">
        <v>495</v>
      </c>
      <c r="BO42" s="16" t="s">
        <v>507</v>
      </c>
      <c r="BP42" s="20">
        <v>6326.8810000000003</v>
      </c>
      <c r="BQ42" s="20">
        <v>6327.7269999999999</v>
      </c>
      <c r="BR42" s="20">
        <v>0.72699999999999998</v>
      </c>
      <c r="BS42" s="18">
        <v>6327</v>
      </c>
      <c r="BT42" s="17" t="s">
        <v>44</v>
      </c>
      <c r="BU42" s="15">
        <v>6327</v>
      </c>
      <c r="BV42" s="12" t="s">
        <v>780</v>
      </c>
      <c r="BW42" s="12" t="s">
        <v>781</v>
      </c>
      <c r="BX42" s="10">
        <v>45350</v>
      </c>
      <c r="BY42" s="11" t="s">
        <v>495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24327</v>
      </c>
      <c r="CL42" s="12" t="s">
        <v>778</v>
      </c>
      <c r="CM42" s="12" t="s">
        <v>781</v>
      </c>
      <c r="CN42" s="10">
        <v>45350</v>
      </c>
      <c r="CO42" s="11" t="s">
        <v>495</v>
      </c>
    </row>
    <row r="43" spans="1:93" s="19" customFormat="1" ht="15" customHeight="1" x14ac:dyDescent="0.25">
      <c r="A43" s="9">
        <f t="shared" si="1"/>
        <v>29</v>
      </c>
      <c r="B43" s="10">
        <v>44958</v>
      </c>
      <c r="C43" s="10">
        <v>44985</v>
      </c>
      <c r="D43" s="12" t="s">
        <v>291</v>
      </c>
      <c r="E43" s="11">
        <v>44995</v>
      </c>
      <c r="F43" s="12" t="s">
        <v>341</v>
      </c>
      <c r="G43" s="10">
        <v>44879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>
        <v>35127</v>
      </c>
      <c r="R43" s="23"/>
      <c r="S43" s="14">
        <v>118586.588</v>
      </c>
      <c r="T43" s="14">
        <v>127829.238</v>
      </c>
      <c r="U43" s="14">
        <v>39594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782</v>
      </c>
      <c r="AU43" s="11" t="s">
        <v>783</v>
      </c>
      <c r="AV43" s="11">
        <v>42360</v>
      </c>
      <c r="AW43" s="11" t="s">
        <v>784</v>
      </c>
      <c r="AX43" s="11" t="s">
        <v>614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32928.485000000001</v>
      </c>
      <c r="BD43" s="14">
        <v>0</v>
      </c>
      <c r="BE43" s="20">
        <v>32912.741999999998</v>
      </c>
      <c r="BF43" s="20">
        <v>32912.947999999997</v>
      </c>
      <c r="BG43" s="20">
        <v>0.94799999999999995</v>
      </c>
      <c r="BH43" s="18">
        <v>32912</v>
      </c>
      <c r="BI43" s="17" t="s">
        <v>44</v>
      </c>
      <c r="BJ43" s="18">
        <v>32912</v>
      </c>
      <c r="BK43" s="12" t="s">
        <v>785</v>
      </c>
      <c r="BL43" s="12" t="s">
        <v>786</v>
      </c>
      <c r="BM43" s="10">
        <v>45350</v>
      </c>
      <c r="BN43" s="11" t="s">
        <v>495</v>
      </c>
      <c r="BO43" s="16" t="s">
        <v>507</v>
      </c>
      <c r="BP43" s="20">
        <v>15.743</v>
      </c>
      <c r="BQ43" s="20">
        <v>16.036999999999999</v>
      </c>
      <c r="BR43" s="20">
        <v>3.6999999999999998E-2</v>
      </c>
      <c r="BS43" s="18">
        <v>16</v>
      </c>
      <c r="BT43" s="17" t="s">
        <v>44</v>
      </c>
      <c r="BU43" s="18">
        <v>16</v>
      </c>
      <c r="BV43" s="12" t="s">
        <v>787</v>
      </c>
      <c r="BW43" s="12" t="s">
        <v>788</v>
      </c>
      <c r="BX43" s="10">
        <v>45350</v>
      </c>
      <c r="BY43" s="11" t="s">
        <v>495</v>
      </c>
      <c r="BZ43" s="12" t="s">
        <v>292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789</v>
      </c>
      <c r="CH43" s="12" t="s">
        <v>789</v>
      </c>
      <c r="CI43" s="10" t="s">
        <v>44</v>
      </c>
      <c r="CJ43" s="11" t="s">
        <v>44</v>
      </c>
      <c r="CK43" s="18">
        <v>32928</v>
      </c>
      <c r="CL43" s="12" t="s">
        <v>785</v>
      </c>
      <c r="CM43" s="12" t="s">
        <v>788</v>
      </c>
      <c r="CN43" s="10">
        <v>45350</v>
      </c>
      <c r="CO43" s="11" t="s">
        <v>495</v>
      </c>
    </row>
    <row r="44" spans="1:93" s="19" customFormat="1" ht="15" customHeight="1" x14ac:dyDescent="0.25">
      <c r="A44" s="9">
        <f t="shared" si="1"/>
        <v>30</v>
      </c>
      <c r="B44" s="10">
        <v>44958</v>
      </c>
      <c r="C44" s="10">
        <v>44985</v>
      </c>
      <c r="D44" s="12" t="s">
        <v>293</v>
      </c>
      <c r="E44" s="11">
        <v>44995</v>
      </c>
      <c r="F44" s="12" t="s">
        <v>342</v>
      </c>
      <c r="G44" s="10">
        <v>44879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35125</v>
      </c>
      <c r="R44" s="23"/>
      <c r="S44" s="14">
        <v>184780.10399999999</v>
      </c>
      <c r="T44" s="14">
        <v>211451</v>
      </c>
      <c r="U44" s="14">
        <v>73967.206999999995</v>
      </c>
      <c r="V44" s="24"/>
      <c r="W44" s="24"/>
      <c r="X44" s="11"/>
      <c r="Y44" s="11" t="s">
        <v>790</v>
      </c>
      <c r="Z44" s="11" t="s">
        <v>791</v>
      </c>
      <c r="AA44" s="11">
        <v>23511</v>
      </c>
      <c r="AB44" s="11" t="s">
        <v>792</v>
      </c>
      <c r="AC44" s="11" t="s">
        <v>793</v>
      </c>
      <c r="AD44" s="11">
        <v>23544</v>
      </c>
      <c r="AE44" s="11" t="s">
        <v>624</v>
      </c>
      <c r="AF44" s="11" t="s">
        <v>794</v>
      </c>
      <c r="AG44" s="11">
        <v>44747</v>
      </c>
      <c r="AH44" s="11" t="s">
        <v>795</v>
      </c>
      <c r="AI44" s="11" t="s">
        <v>796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628</v>
      </c>
      <c r="BA44" s="23">
        <v>6845405</v>
      </c>
      <c r="BB44" s="11">
        <v>44844</v>
      </c>
      <c r="BC44" s="14">
        <v>55557.822</v>
      </c>
      <c r="BD44" s="14">
        <v>0</v>
      </c>
      <c r="BE44" s="14">
        <v>52072.086000000003</v>
      </c>
      <c r="BF44" s="20">
        <v>52072.156999999999</v>
      </c>
      <c r="BG44" s="20">
        <v>0.157</v>
      </c>
      <c r="BH44" s="18">
        <v>52072</v>
      </c>
      <c r="BI44" s="17" t="s">
        <v>44</v>
      </c>
      <c r="BJ44" s="18">
        <v>52072</v>
      </c>
      <c r="BK44" s="12" t="s">
        <v>797</v>
      </c>
      <c r="BL44" s="12" t="s">
        <v>798</v>
      </c>
      <c r="BM44" s="10">
        <v>45350</v>
      </c>
      <c r="BN44" s="11" t="s">
        <v>495</v>
      </c>
      <c r="BO44" s="16" t="s">
        <v>507</v>
      </c>
      <c r="BP44" s="14">
        <v>1575.579</v>
      </c>
      <c r="BQ44" s="20">
        <v>1576.194</v>
      </c>
      <c r="BR44" s="20">
        <v>0.19400000000000001</v>
      </c>
      <c r="BS44" s="18">
        <v>1576</v>
      </c>
      <c r="BT44" s="17" t="s">
        <v>44</v>
      </c>
      <c r="BU44" s="18">
        <v>1576</v>
      </c>
      <c r="BV44" s="12" t="s">
        <v>799</v>
      </c>
      <c r="BW44" s="12" t="s">
        <v>800</v>
      </c>
      <c r="BX44" s="10">
        <v>45350</v>
      </c>
      <c r="BY44" s="11" t="s">
        <v>495</v>
      </c>
      <c r="BZ44" s="12" t="s">
        <v>294</v>
      </c>
      <c r="CA44" s="20">
        <v>1910.1569999999999</v>
      </c>
      <c r="CB44" s="20">
        <v>1910.5889999999999</v>
      </c>
      <c r="CC44" s="20">
        <v>0.58899999999999997</v>
      </c>
      <c r="CD44" s="18">
        <v>1910</v>
      </c>
      <c r="CE44" s="17" t="s">
        <v>44</v>
      </c>
      <c r="CF44" s="23">
        <v>1910</v>
      </c>
      <c r="CG44" s="12" t="s">
        <v>801</v>
      </c>
      <c r="CH44" s="12" t="s">
        <v>802</v>
      </c>
      <c r="CI44" s="10">
        <v>45350</v>
      </c>
      <c r="CJ44" s="11" t="s">
        <v>495</v>
      </c>
      <c r="CK44" s="18">
        <v>55558</v>
      </c>
      <c r="CL44" s="12" t="s">
        <v>797</v>
      </c>
      <c r="CM44" s="12" t="s">
        <v>802</v>
      </c>
      <c r="CN44" s="10">
        <v>45350</v>
      </c>
      <c r="CO44" s="11" t="s">
        <v>495</v>
      </c>
    </row>
    <row r="45" spans="1:93" s="19" customFormat="1" ht="15" customHeight="1" x14ac:dyDescent="0.25">
      <c r="A45" s="9">
        <f t="shared" si="1"/>
        <v>31</v>
      </c>
      <c r="B45" s="10">
        <v>44958</v>
      </c>
      <c r="C45" s="10">
        <v>44985</v>
      </c>
      <c r="D45" s="12" t="s">
        <v>295</v>
      </c>
      <c r="E45" s="11">
        <v>44995</v>
      </c>
      <c r="F45" s="12" t="s">
        <v>343</v>
      </c>
      <c r="G45" s="10">
        <v>44879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35117</v>
      </c>
      <c r="R45" s="23"/>
      <c r="S45" s="14">
        <v>31933.913</v>
      </c>
      <c r="T45" s="14">
        <v>31550.567999999999</v>
      </c>
      <c r="U45" s="14">
        <v>31237.4</v>
      </c>
      <c r="V45" s="24">
        <v>26.63</v>
      </c>
      <c r="W45" s="24">
        <v>87.42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30421.706999999999</v>
      </c>
      <c r="BD45" s="14">
        <v>0</v>
      </c>
      <c r="BE45" s="20">
        <v>30421.706999999999</v>
      </c>
      <c r="BF45" s="20">
        <v>30422.442999999999</v>
      </c>
      <c r="BG45" s="20">
        <v>0.443</v>
      </c>
      <c r="BH45" s="18">
        <v>30422</v>
      </c>
      <c r="BI45" s="17" t="s">
        <v>44</v>
      </c>
      <c r="BJ45" s="15">
        <v>30422</v>
      </c>
      <c r="BK45" s="12" t="s">
        <v>803</v>
      </c>
      <c r="BL45" s="12" t="s">
        <v>804</v>
      </c>
      <c r="BM45" s="10">
        <v>45350</v>
      </c>
      <c r="BN45" s="11" t="s">
        <v>495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30422</v>
      </c>
      <c r="CL45" s="12" t="s">
        <v>803</v>
      </c>
      <c r="CM45" s="12" t="s">
        <v>805</v>
      </c>
      <c r="CN45" s="10">
        <v>45350</v>
      </c>
      <c r="CO45" s="11" t="s">
        <v>495</v>
      </c>
    </row>
    <row r="46" spans="1:93" s="19" customFormat="1" ht="15" customHeight="1" x14ac:dyDescent="0.25">
      <c r="A46" s="9">
        <f t="shared" si="1"/>
        <v>32</v>
      </c>
      <c r="B46" s="10">
        <v>44958</v>
      </c>
      <c r="C46" s="10">
        <v>44985</v>
      </c>
      <c r="D46" s="12" t="s">
        <v>296</v>
      </c>
      <c r="E46" s="11">
        <v>44995</v>
      </c>
      <c r="F46" s="12" t="s">
        <v>344</v>
      </c>
      <c r="G46" s="10">
        <v>44879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11458</v>
      </c>
      <c r="S46" s="14">
        <v>69887</v>
      </c>
      <c r="T46" s="14">
        <v>76776.244000000006</v>
      </c>
      <c r="U46" s="14">
        <v>22119.903999999999</v>
      </c>
      <c r="V46" s="24"/>
      <c r="W46" s="24"/>
      <c r="X46" s="11"/>
      <c r="Y46" s="11"/>
      <c r="Z46" s="11"/>
      <c r="AA46" s="11">
        <v>22251</v>
      </c>
      <c r="AB46" s="11" t="s">
        <v>638</v>
      </c>
      <c r="AC46" s="11" t="s">
        <v>806</v>
      </c>
      <c r="AD46" s="11">
        <v>22392</v>
      </c>
      <c r="AE46" s="11" t="s">
        <v>807</v>
      </c>
      <c r="AF46" s="11" t="s">
        <v>808</v>
      </c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9299.6460000000006</v>
      </c>
      <c r="BD46" s="14">
        <v>0</v>
      </c>
      <c r="BE46" s="20">
        <v>9299.6460000000006</v>
      </c>
      <c r="BF46" s="20">
        <v>9300.1229999999996</v>
      </c>
      <c r="BG46" s="20">
        <v>0.123</v>
      </c>
      <c r="BH46" s="18">
        <v>9300</v>
      </c>
      <c r="BI46" s="17" t="s">
        <v>44</v>
      </c>
      <c r="BJ46" s="18">
        <v>9300</v>
      </c>
      <c r="BK46" s="12" t="s">
        <v>809</v>
      </c>
      <c r="BL46" s="12" t="s">
        <v>810</v>
      </c>
      <c r="BM46" s="10">
        <v>45350</v>
      </c>
      <c r="BN46" s="11" t="s">
        <v>495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9300</v>
      </c>
      <c r="CL46" s="12" t="s">
        <v>809</v>
      </c>
      <c r="CM46" s="12" t="s">
        <v>810</v>
      </c>
      <c r="CN46" s="10">
        <v>45350</v>
      </c>
      <c r="CO46" s="11" t="s">
        <v>495</v>
      </c>
    </row>
    <row r="47" spans="1:93" s="19" customFormat="1" ht="15" customHeight="1" x14ac:dyDescent="0.25">
      <c r="A47" s="9">
        <f t="shared" si="1"/>
        <v>33</v>
      </c>
      <c r="B47" s="10">
        <v>44958</v>
      </c>
      <c r="C47" s="10">
        <v>44985</v>
      </c>
      <c r="D47" s="12" t="s">
        <v>297</v>
      </c>
      <c r="E47" s="11">
        <v>44999</v>
      </c>
      <c r="F47" s="12" t="s">
        <v>345</v>
      </c>
      <c r="G47" s="10">
        <v>44879</v>
      </c>
      <c r="H47" s="12" t="s">
        <v>644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>
        <v>14301</v>
      </c>
      <c r="S47" s="14">
        <v>38296.446000000004</v>
      </c>
      <c r="T47" s="14">
        <v>34277.690999999999</v>
      </c>
      <c r="U47" s="14">
        <v>14440.205</v>
      </c>
      <c r="V47" s="24"/>
      <c r="W47" s="24"/>
      <c r="X47" s="11"/>
      <c r="Y47" s="11" t="s">
        <v>811</v>
      </c>
      <c r="Z47" s="11" t="s">
        <v>812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10754.611999999999</v>
      </c>
      <c r="BD47" s="14">
        <v>0</v>
      </c>
      <c r="BE47" s="20">
        <v>8207.2759999999998</v>
      </c>
      <c r="BF47" s="20">
        <v>8207.6450000000004</v>
      </c>
      <c r="BG47" s="20">
        <v>0.64500000000000002</v>
      </c>
      <c r="BH47" s="18">
        <v>8207</v>
      </c>
      <c r="BI47" s="17" t="s">
        <v>44</v>
      </c>
      <c r="BJ47" s="15">
        <v>8207</v>
      </c>
      <c r="BK47" s="12" t="s">
        <v>813</v>
      </c>
      <c r="BL47" s="12" t="s">
        <v>814</v>
      </c>
      <c r="BM47" s="10">
        <v>45350</v>
      </c>
      <c r="BN47" s="11" t="s">
        <v>495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195</v>
      </c>
      <c r="CA47" s="20">
        <v>2547.3359999999998</v>
      </c>
      <c r="CB47" s="20">
        <v>2547.5230000000001</v>
      </c>
      <c r="CC47" s="20">
        <v>0.52300000000000002</v>
      </c>
      <c r="CD47" s="18">
        <v>2547</v>
      </c>
      <c r="CE47" s="17" t="s">
        <v>44</v>
      </c>
      <c r="CF47" s="23">
        <v>2547</v>
      </c>
      <c r="CG47" s="12" t="s">
        <v>815</v>
      </c>
      <c r="CH47" s="12" t="s">
        <v>816</v>
      </c>
      <c r="CI47" s="10">
        <v>45350</v>
      </c>
      <c r="CJ47" s="11" t="s">
        <v>495</v>
      </c>
      <c r="CK47" s="23">
        <v>10754</v>
      </c>
      <c r="CL47" s="12" t="s">
        <v>813</v>
      </c>
      <c r="CM47" s="12" t="s">
        <v>816</v>
      </c>
      <c r="CN47" s="10">
        <v>45350</v>
      </c>
      <c r="CO47" s="11" t="s">
        <v>495</v>
      </c>
    </row>
    <row r="48" spans="1:93" s="19" customFormat="1" ht="15" customHeight="1" x14ac:dyDescent="0.25">
      <c r="A48" s="9">
        <f t="shared" si="1"/>
        <v>34</v>
      </c>
      <c r="B48" s="10">
        <v>44958</v>
      </c>
      <c r="C48" s="10">
        <v>44985</v>
      </c>
      <c r="D48" s="12" t="s">
        <v>298</v>
      </c>
      <c r="E48" s="11">
        <v>44995</v>
      </c>
      <c r="F48" s="12" t="s">
        <v>346</v>
      </c>
      <c r="G48" s="10">
        <v>44879</v>
      </c>
      <c r="H48" s="12" t="s">
        <v>308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>
        <v>19845</v>
      </c>
      <c r="S48" s="14">
        <v>42171.228000000003</v>
      </c>
      <c r="T48" s="14">
        <v>28709</v>
      </c>
      <c r="U48" s="14">
        <v>20178.047999999999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817</v>
      </c>
      <c r="AL48" s="11" t="s">
        <v>818</v>
      </c>
      <c r="AM48" s="11">
        <v>31177</v>
      </c>
      <c r="AN48" s="11" t="s">
        <v>819</v>
      </c>
      <c r="AO48" s="11" t="s">
        <v>652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14906.058000000001</v>
      </c>
      <c r="BD48" s="14">
        <v>0</v>
      </c>
      <c r="BE48" s="20">
        <v>13322.468000000001</v>
      </c>
      <c r="BF48" s="20">
        <v>13323.433000000001</v>
      </c>
      <c r="BG48" s="20">
        <v>0.433</v>
      </c>
      <c r="BH48" s="18">
        <v>13323</v>
      </c>
      <c r="BI48" s="17" t="s">
        <v>44</v>
      </c>
      <c r="BJ48" s="15">
        <v>13323</v>
      </c>
      <c r="BK48" s="12" t="s">
        <v>820</v>
      </c>
      <c r="BL48" s="12" t="s">
        <v>821</v>
      </c>
      <c r="BM48" s="10">
        <v>45350</v>
      </c>
      <c r="BN48" s="11" t="s">
        <v>495</v>
      </c>
      <c r="BO48" s="16" t="s">
        <v>192</v>
      </c>
      <c r="BP48" s="20">
        <v>1334.08</v>
      </c>
      <c r="BQ48" s="20">
        <v>1334.68</v>
      </c>
      <c r="BR48" s="20">
        <v>0.68</v>
      </c>
      <c r="BS48" s="18">
        <v>1334</v>
      </c>
      <c r="BT48" s="17" t="s">
        <v>44</v>
      </c>
      <c r="BU48" s="15">
        <v>1334</v>
      </c>
      <c r="BV48" s="12" t="s">
        <v>822</v>
      </c>
      <c r="BW48" s="12" t="s">
        <v>823</v>
      </c>
      <c r="BX48" s="10">
        <v>45350</v>
      </c>
      <c r="BY48" s="11" t="s">
        <v>495</v>
      </c>
      <c r="BZ48" s="11" t="s">
        <v>197</v>
      </c>
      <c r="CA48" s="20">
        <v>249.51</v>
      </c>
      <c r="CB48" s="20">
        <v>250.04</v>
      </c>
      <c r="CC48" s="20">
        <v>0.04</v>
      </c>
      <c r="CD48" s="18">
        <v>250</v>
      </c>
      <c r="CE48" s="17" t="s">
        <v>44</v>
      </c>
      <c r="CF48" s="23">
        <v>250</v>
      </c>
      <c r="CG48" s="12" t="s">
        <v>824</v>
      </c>
      <c r="CH48" s="12" t="s">
        <v>825</v>
      </c>
      <c r="CI48" s="10">
        <v>45350</v>
      </c>
      <c r="CJ48" s="11" t="s">
        <v>495</v>
      </c>
      <c r="CK48" s="23">
        <v>14907</v>
      </c>
      <c r="CL48" s="12" t="s">
        <v>820</v>
      </c>
      <c r="CM48" s="12" t="s">
        <v>825</v>
      </c>
      <c r="CN48" s="10">
        <v>45350</v>
      </c>
      <c r="CO48" s="11" t="s">
        <v>495</v>
      </c>
    </row>
    <row r="49" spans="1:93" s="19" customFormat="1" ht="15" customHeight="1" x14ac:dyDescent="0.25">
      <c r="A49" s="117">
        <f t="shared" si="1"/>
        <v>35</v>
      </c>
      <c r="B49" s="118"/>
      <c r="C49" s="118"/>
      <c r="D49" s="119" t="s">
        <v>299</v>
      </c>
      <c r="E49" s="120" t="s">
        <v>44</v>
      </c>
      <c r="F49" s="119" t="s">
        <v>347</v>
      </c>
      <c r="G49" s="118">
        <v>44879</v>
      </c>
      <c r="H49" s="119" t="s">
        <v>125</v>
      </c>
      <c r="I49" s="121">
        <v>813109388</v>
      </c>
      <c r="J49" s="119" t="s">
        <v>111</v>
      </c>
      <c r="K49" s="119" t="s">
        <v>112</v>
      </c>
      <c r="L49" s="119" t="s">
        <v>113</v>
      </c>
      <c r="M49" s="119" t="s">
        <v>111</v>
      </c>
      <c r="N49" s="119" t="s">
        <v>112</v>
      </c>
      <c r="O49" s="119" t="s">
        <v>65</v>
      </c>
      <c r="P49" s="122">
        <v>125</v>
      </c>
      <c r="Q49" s="123"/>
      <c r="R49" s="124"/>
      <c r="S49" s="122"/>
      <c r="T49" s="122"/>
      <c r="U49" s="127"/>
      <c r="V49" s="125"/>
      <c r="W49" s="125"/>
      <c r="X49" s="126"/>
      <c r="Y49" s="126"/>
      <c r="Z49" s="126"/>
      <c r="AA49" s="126">
        <v>24138</v>
      </c>
      <c r="AB49" s="126"/>
      <c r="AC49" s="126"/>
      <c r="AD49" s="126">
        <v>24138</v>
      </c>
      <c r="AE49" s="126"/>
      <c r="AF49" s="126"/>
      <c r="AG49" s="126"/>
      <c r="AH49" s="126"/>
      <c r="AI49" s="126"/>
      <c r="AJ49" s="126">
        <v>27060</v>
      </c>
      <c r="AK49" s="126"/>
      <c r="AL49" s="126"/>
      <c r="AM49" s="126">
        <v>27269</v>
      </c>
      <c r="AN49" s="126"/>
      <c r="AO49" s="126"/>
      <c r="AP49" s="126">
        <v>27269</v>
      </c>
      <c r="AQ49" s="126"/>
      <c r="AR49" s="126"/>
      <c r="AS49" s="126">
        <v>27269</v>
      </c>
      <c r="AT49" s="126"/>
      <c r="AU49" s="126"/>
      <c r="AV49" s="126">
        <v>27269</v>
      </c>
      <c r="AW49" s="126"/>
      <c r="AX49" s="126"/>
      <c r="AY49" s="126"/>
      <c r="AZ49" s="126" t="s">
        <v>44</v>
      </c>
      <c r="BA49" s="126" t="s">
        <v>44</v>
      </c>
      <c r="BB49" s="126" t="s">
        <v>44</v>
      </c>
      <c r="BC49" s="122"/>
      <c r="BD49" s="122"/>
      <c r="BE49" s="122"/>
      <c r="BF49" s="127"/>
      <c r="BG49" s="127"/>
      <c r="BH49" s="128"/>
      <c r="BI49" s="129"/>
      <c r="BJ49" s="128">
        <v>0</v>
      </c>
      <c r="BK49" s="119" t="s">
        <v>358</v>
      </c>
      <c r="BL49" s="119" t="s">
        <v>358</v>
      </c>
      <c r="BM49" s="118"/>
      <c r="BN49" s="126"/>
      <c r="BO49" s="128" t="s">
        <v>44</v>
      </c>
      <c r="BP49" s="127"/>
      <c r="BQ49" s="127"/>
      <c r="BR49" s="127"/>
      <c r="BS49" s="128"/>
      <c r="BT49" s="129"/>
      <c r="BU49" s="124">
        <v>0</v>
      </c>
      <c r="BV49" s="119" t="s">
        <v>44</v>
      </c>
      <c r="BW49" s="119" t="s">
        <v>44</v>
      </c>
      <c r="BX49" s="126"/>
      <c r="BY49" s="126"/>
      <c r="BZ49" s="126" t="s">
        <v>659</v>
      </c>
      <c r="CA49" s="127"/>
      <c r="CB49" s="127"/>
      <c r="CC49" s="127"/>
      <c r="CD49" s="128"/>
      <c r="CE49" s="129"/>
      <c r="CF49" s="124"/>
      <c r="CG49" s="119" t="s">
        <v>358</v>
      </c>
      <c r="CH49" s="119" t="s">
        <v>358</v>
      </c>
      <c r="CI49" s="118"/>
      <c r="CJ49" s="126"/>
      <c r="CK49" s="128"/>
      <c r="CL49" s="119" t="s">
        <v>358</v>
      </c>
      <c r="CM49" s="119" t="s">
        <v>358</v>
      </c>
      <c r="CN49" s="118"/>
      <c r="CO49" s="126"/>
    </row>
    <row r="50" spans="1:93" s="8" customFormat="1" ht="15" customHeight="1" x14ac:dyDescent="0.25">
      <c r="A50" s="117">
        <f t="shared" si="1"/>
        <v>36</v>
      </c>
      <c r="B50" s="118"/>
      <c r="C50" s="118"/>
      <c r="D50" s="119" t="s">
        <v>300</v>
      </c>
      <c r="E50" s="120" t="s">
        <v>44</v>
      </c>
      <c r="F50" s="119" t="s">
        <v>349</v>
      </c>
      <c r="G50" s="118">
        <v>44879</v>
      </c>
      <c r="H50" s="119" t="s">
        <v>186</v>
      </c>
      <c r="I50" s="121">
        <v>200532770</v>
      </c>
      <c r="J50" s="119" t="s">
        <v>187</v>
      </c>
      <c r="K50" s="119" t="s">
        <v>188</v>
      </c>
      <c r="L50" s="119" t="s">
        <v>189</v>
      </c>
      <c r="M50" s="119" t="s">
        <v>187</v>
      </c>
      <c r="N50" s="119" t="s">
        <v>188</v>
      </c>
      <c r="O50" s="119" t="s">
        <v>65</v>
      </c>
      <c r="P50" s="122">
        <v>6</v>
      </c>
      <c r="Q50" s="123"/>
      <c r="R50" s="124">
        <v>20871</v>
      </c>
      <c r="S50" s="122">
        <v>25224</v>
      </c>
      <c r="T50" s="122">
        <v>25224</v>
      </c>
      <c r="U50" s="127">
        <v>2451.1019999999999</v>
      </c>
      <c r="V50" s="125"/>
      <c r="W50" s="125"/>
      <c r="X50" s="126"/>
      <c r="Y50" s="126"/>
      <c r="Z50" s="126"/>
      <c r="AA50" s="126">
        <v>37316</v>
      </c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 t="s">
        <v>44</v>
      </c>
      <c r="BA50" s="126" t="s">
        <v>44</v>
      </c>
      <c r="BB50" s="126" t="s">
        <v>44</v>
      </c>
      <c r="BC50" s="122"/>
      <c r="BD50" s="122"/>
      <c r="BE50" s="127"/>
      <c r="BF50" s="127"/>
      <c r="BG50" s="127"/>
      <c r="BH50" s="128"/>
      <c r="BI50" s="129"/>
      <c r="BJ50" s="128">
        <v>0</v>
      </c>
      <c r="BK50" s="128" t="s">
        <v>44</v>
      </c>
      <c r="BL50" s="128" t="s">
        <v>44</v>
      </c>
      <c r="BM50" s="118"/>
      <c r="BN50" s="126"/>
      <c r="BO50" s="130" t="s">
        <v>192</v>
      </c>
      <c r="BP50" s="127"/>
      <c r="BQ50" s="127"/>
      <c r="BR50" s="127"/>
      <c r="BS50" s="128"/>
      <c r="BT50" s="129"/>
      <c r="BU50" s="123">
        <v>0</v>
      </c>
      <c r="BV50" s="128" t="s">
        <v>359</v>
      </c>
      <c r="BW50" s="128" t="s">
        <v>359</v>
      </c>
      <c r="BX50" s="118"/>
      <c r="BY50" s="126"/>
      <c r="BZ50" s="126"/>
      <c r="CA50" s="126"/>
      <c r="CB50" s="126"/>
      <c r="CC50" s="126"/>
      <c r="CD50" s="126"/>
      <c r="CE50" s="126"/>
      <c r="CF50" s="124">
        <v>0</v>
      </c>
      <c r="CG50" s="126"/>
      <c r="CH50" s="126"/>
      <c r="CI50" s="126"/>
      <c r="CJ50" s="126"/>
      <c r="CK50" s="123">
        <v>0</v>
      </c>
      <c r="CL50" s="128" t="s">
        <v>359</v>
      </c>
      <c r="CM50" s="128" t="s">
        <v>359</v>
      </c>
      <c r="CN50" s="118"/>
      <c r="CO50" s="126"/>
    </row>
    <row r="51" spans="1:93" s="19" customFormat="1" ht="15" customHeight="1" x14ac:dyDescent="0.25">
      <c r="A51" s="9">
        <f t="shared" si="1"/>
        <v>37</v>
      </c>
      <c r="B51" s="10">
        <v>44958</v>
      </c>
      <c r="C51" s="10">
        <v>44985</v>
      </c>
      <c r="D51" s="12" t="s">
        <v>301</v>
      </c>
      <c r="E51" s="11">
        <v>44995</v>
      </c>
      <c r="F51" s="12" t="s">
        <v>351</v>
      </c>
      <c r="G51" s="10">
        <v>44879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9378</v>
      </c>
      <c r="S51" s="14">
        <v>37761.699999999997</v>
      </c>
      <c r="T51" s="14">
        <v>37761.699999999997</v>
      </c>
      <c r="U51" s="14">
        <v>19419.738000000001</v>
      </c>
      <c r="V51" s="24"/>
      <c r="W51" s="24"/>
      <c r="X51" s="11"/>
      <c r="Y51" s="11" t="s">
        <v>826</v>
      </c>
      <c r="Z51" s="11" t="s">
        <v>827</v>
      </c>
      <c r="AA51" s="11">
        <v>27011</v>
      </c>
      <c r="AB51" s="11" t="s">
        <v>828</v>
      </c>
      <c r="AC51" s="11" t="s">
        <v>829</v>
      </c>
      <c r="AD51" s="11">
        <v>27304</v>
      </c>
      <c r="AE51" s="11"/>
      <c r="AF51" s="11"/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16800.055</v>
      </c>
      <c r="BD51" s="14">
        <v>0</v>
      </c>
      <c r="BE51" s="20">
        <v>16800.055</v>
      </c>
      <c r="BF51" s="20">
        <v>16800.985000000001</v>
      </c>
      <c r="BG51" s="20">
        <v>0.98499999999999999</v>
      </c>
      <c r="BH51" s="18">
        <v>16800</v>
      </c>
      <c r="BI51" s="17" t="s">
        <v>44</v>
      </c>
      <c r="BJ51" s="18">
        <v>16800</v>
      </c>
      <c r="BK51" s="18" t="s">
        <v>830</v>
      </c>
      <c r="BL51" s="18" t="s">
        <v>831</v>
      </c>
      <c r="BM51" s="10">
        <v>45350</v>
      </c>
      <c r="BN51" s="11" t="s">
        <v>495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16800</v>
      </c>
      <c r="CL51" s="18" t="s">
        <v>830</v>
      </c>
      <c r="CM51" s="18" t="s">
        <v>831</v>
      </c>
      <c r="CN51" s="10">
        <v>45350</v>
      </c>
      <c r="CO51" s="11" t="s">
        <v>495</v>
      </c>
    </row>
  </sheetData>
  <autoFilter ref="A8:BZ8"/>
  <mergeCells count="150">
    <mergeCell ref="CK3:CO3"/>
    <mergeCell ref="CK4:CO4"/>
    <mergeCell ref="CK15:CO15"/>
    <mergeCell ref="CK5:CK6"/>
    <mergeCell ref="BE3:CJ3"/>
    <mergeCell ref="CL5:CM5"/>
    <mergeCell ref="CN5:CN6"/>
    <mergeCell ref="CO5:CO6"/>
    <mergeCell ref="BE5:BE6"/>
    <mergeCell ref="BN5:BN6"/>
    <mergeCell ref="BF5:BF6"/>
    <mergeCell ref="BG5:BG6"/>
    <mergeCell ref="CF5:CF6"/>
    <mergeCell ref="BM5:BM6"/>
    <mergeCell ref="BZ5:BZ6"/>
    <mergeCell ref="BE4:BN4"/>
    <mergeCell ref="BX5:BX6"/>
    <mergeCell ref="BY5:BY6"/>
    <mergeCell ref="BE14:CJ14"/>
    <mergeCell ref="CK14:CO14"/>
    <mergeCell ref="BE15:BN15"/>
    <mergeCell ref="BO15:BY15"/>
    <mergeCell ref="BZ15:CJ15"/>
    <mergeCell ref="BD3:BD6"/>
    <mergeCell ref="BC3:BC6"/>
    <mergeCell ref="CJ5:CJ6"/>
    <mergeCell ref="BH5:BH6"/>
    <mergeCell ref="BI5:BI6"/>
    <mergeCell ref="CG5:CH5"/>
    <mergeCell ref="CC5:CC6"/>
    <mergeCell ref="CD5:CD6"/>
    <mergeCell ref="CE5:CE6"/>
    <mergeCell ref="BZ4:CJ4"/>
    <mergeCell ref="CB5:CB6"/>
    <mergeCell ref="CI5:CI6"/>
    <mergeCell ref="BR5:BR6"/>
    <mergeCell ref="BS5:BS6"/>
    <mergeCell ref="BT5:BT6"/>
    <mergeCell ref="BU5:BU6"/>
    <mergeCell ref="BO4:BY4"/>
    <mergeCell ref="BV5:BW5"/>
    <mergeCell ref="BO5:BO6"/>
    <mergeCell ref="BP5:BP6"/>
    <mergeCell ref="BQ5:BQ6"/>
    <mergeCell ref="BJ5:BJ6"/>
    <mergeCell ref="BK5:BL5"/>
    <mergeCell ref="CA5:CA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3:A6"/>
    <mergeCell ref="B3:C6"/>
    <mergeCell ref="H3:K3"/>
    <mergeCell ref="L3:AY3"/>
    <mergeCell ref="S4:T4"/>
    <mergeCell ref="V5:X5"/>
    <mergeCell ref="Y5:AA5"/>
    <mergeCell ref="AW5:AY5"/>
    <mergeCell ref="T5:T6"/>
    <mergeCell ref="AB5:AD5"/>
    <mergeCell ref="AE5:AG5"/>
    <mergeCell ref="AH5:AJ5"/>
    <mergeCell ref="AK5:AM5"/>
    <mergeCell ref="AN5:AP5"/>
    <mergeCell ref="AT5:AV5"/>
    <mergeCell ref="AZ3:BB3"/>
    <mergeCell ref="AZ4:AZ6"/>
    <mergeCell ref="BA4:BA6"/>
    <mergeCell ref="BB4:BB6"/>
    <mergeCell ref="H4:H6"/>
    <mergeCell ref="I4:I6"/>
    <mergeCell ref="L4:L6"/>
    <mergeCell ref="P4:P6"/>
    <mergeCell ref="Q4:R6"/>
    <mergeCell ref="S5:S6"/>
    <mergeCell ref="BE16:BE17"/>
    <mergeCell ref="BF16:BF17"/>
    <mergeCell ref="BG16:BG17"/>
    <mergeCell ref="BH16:BH17"/>
    <mergeCell ref="BI16:BI17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S16:S17"/>
    <mergeCell ref="T16:T17"/>
    <mergeCell ref="U16:U17"/>
    <mergeCell ref="V16:X16"/>
    <mergeCell ref="Y16:AA16"/>
    <mergeCell ref="AB16:AD16"/>
    <mergeCell ref="AE16:AG16"/>
    <mergeCell ref="BJ16:BJ17"/>
    <mergeCell ref="BK16:BL16"/>
    <mergeCell ref="BM16:BM17"/>
    <mergeCell ref="BN16:BN17"/>
    <mergeCell ref="BO16:BO17"/>
    <mergeCell ref="BP16:BP17"/>
    <mergeCell ref="BQ16:BQ17"/>
    <mergeCell ref="BR16:BR17"/>
    <mergeCell ref="BS16:BS17"/>
    <mergeCell ref="BT16:BT17"/>
    <mergeCell ref="BU16:BU17"/>
    <mergeCell ref="BV16:BW16"/>
    <mergeCell ref="BX16:BX17"/>
    <mergeCell ref="BY16:BY17"/>
    <mergeCell ref="BZ16:BZ17"/>
    <mergeCell ref="CA16:CA17"/>
    <mergeCell ref="CB16:CB17"/>
    <mergeCell ref="CC16:CC17"/>
    <mergeCell ref="CO16:CO17"/>
    <mergeCell ref="CD16:CD17"/>
    <mergeCell ref="CE16:CE17"/>
    <mergeCell ref="CF16:CF17"/>
    <mergeCell ref="CG16:CH16"/>
    <mergeCell ref="CI16:CI17"/>
    <mergeCell ref="CJ16:CJ17"/>
    <mergeCell ref="CK16:CK17"/>
    <mergeCell ref="CL16:CM16"/>
    <mergeCell ref="CN16:CN17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73" t="s">
        <v>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74" t="s">
        <v>832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54" t="s">
        <v>185</v>
      </c>
      <c r="B3" s="257" t="s">
        <v>18</v>
      </c>
      <c r="C3" s="258"/>
      <c r="D3" s="263" t="s">
        <v>0</v>
      </c>
      <c r="E3" s="264"/>
      <c r="F3" s="257" t="s">
        <v>17</v>
      </c>
      <c r="G3" s="258"/>
      <c r="H3" s="235" t="s">
        <v>253</v>
      </c>
      <c r="I3" s="250"/>
      <c r="J3" s="250"/>
      <c r="K3" s="236"/>
      <c r="L3" s="251" t="s">
        <v>21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3"/>
      <c r="AZ3" s="251" t="s">
        <v>1</v>
      </c>
      <c r="BA3" s="252"/>
      <c r="BB3" s="253"/>
      <c r="BC3" s="226" t="s">
        <v>16</v>
      </c>
      <c r="BD3" s="226" t="s">
        <v>220</v>
      </c>
      <c r="BE3" s="270" t="s">
        <v>118</v>
      </c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2"/>
      <c r="CK3" s="237" t="s">
        <v>247</v>
      </c>
      <c r="CL3" s="238"/>
      <c r="CM3" s="238"/>
      <c r="CN3" s="238"/>
      <c r="CO3" s="239"/>
    </row>
    <row r="4" spans="1:93" ht="25.5" customHeight="1" x14ac:dyDescent="0.25">
      <c r="A4" s="255"/>
      <c r="B4" s="259"/>
      <c r="C4" s="260"/>
      <c r="D4" s="265"/>
      <c r="E4" s="266"/>
      <c r="F4" s="259"/>
      <c r="G4" s="260"/>
      <c r="H4" s="231" t="s">
        <v>4</v>
      </c>
      <c r="I4" s="231" t="s">
        <v>5</v>
      </c>
      <c r="J4" s="240" t="s">
        <v>6</v>
      </c>
      <c r="K4" s="241"/>
      <c r="L4" s="231" t="s">
        <v>4</v>
      </c>
      <c r="M4" s="240" t="s">
        <v>7</v>
      </c>
      <c r="N4" s="241"/>
      <c r="O4" s="240" t="s">
        <v>22</v>
      </c>
      <c r="P4" s="246" t="s">
        <v>43</v>
      </c>
      <c r="Q4" s="240" t="s">
        <v>23</v>
      </c>
      <c r="R4" s="241"/>
      <c r="S4" s="235" t="s">
        <v>26</v>
      </c>
      <c r="T4" s="236"/>
      <c r="U4" s="144" t="s">
        <v>30</v>
      </c>
      <c r="V4" s="249" t="s">
        <v>29</v>
      </c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36"/>
      <c r="AZ4" s="231" t="s">
        <v>39</v>
      </c>
      <c r="BA4" s="231" t="s">
        <v>40</v>
      </c>
      <c r="BB4" s="231" t="s">
        <v>41</v>
      </c>
      <c r="BC4" s="269"/>
      <c r="BD4" s="269"/>
      <c r="BE4" s="251" t="s">
        <v>154</v>
      </c>
      <c r="BF4" s="252"/>
      <c r="BG4" s="252"/>
      <c r="BH4" s="252"/>
      <c r="BI4" s="252"/>
      <c r="BJ4" s="252"/>
      <c r="BK4" s="252"/>
      <c r="BL4" s="252"/>
      <c r="BM4" s="252"/>
      <c r="BN4" s="253"/>
      <c r="BO4" s="251" t="s">
        <v>155</v>
      </c>
      <c r="BP4" s="252"/>
      <c r="BQ4" s="252"/>
      <c r="BR4" s="252"/>
      <c r="BS4" s="252"/>
      <c r="BT4" s="252"/>
      <c r="BU4" s="252"/>
      <c r="BV4" s="252"/>
      <c r="BW4" s="252"/>
      <c r="BX4" s="252"/>
      <c r="BY4" s="253"/>
      <c r="BZ4" s="251" t="s">
        <v>254</v>
      </c>
      <c r="CA4" s="252"/>
      <c r="CB4" s="252"/>
      <c r="CC4" s="252"/>
      <c r="CD4" s="252"/>
      <c r="CE4" s="252"/>
      <c r="CF4" s="252"/>
      <c r="CG4" s="252"/>
      <c r="CH4" s="252"/>
      <c r="CI4" s="252"/>
      <c r="CJ4" s="253"/>
      <c r="CK4" s="237" t="s">
        <v>196</v>
      </c>
      <c r="CL4" s="238"/>
      <c r="CM4" s="238"/>
      <c r="CN4" s="238"/>
      <c r="CO4" s="239"/>
    </row>
    <row r="5" spans="1:93" ht="38.25" customHeight="1" x14ac:dyDescent="0.25">
      <c r="A5" s="255"/>
      <c r="B5" s="259"/>
      <c r="C5" s="260"/>
      <c r="D5" s="265"/>
      <c r="E5" s="266"/>
      <c r="F5" s="259"/>
      <c r="G5" s="260"/>
      <c r="H5" s="233"/>
      <c r="I5" s="233"/>
      <c r="J5" s="242"/>
      <c r="K5" s="243"/>
      <c r="L5" s="233"/>
      <c r="M5" s="242"/>
      <c r="N5" s="243"/>
      <c r="O5" s="242"/>
      <c r="P5" s="247"/>
      <c r="Q5" s="242"/>
      <c r="R5" s="243"/>
      <c r="S5" s="231" t="s">
        <v>27</v>
      </c>
      <c r="T5" s="231" t="s">
        <v>28</v>
      </c>
      <c r="U5" s="231" t="s">
        <v>31</v>
      </c>
      <c r="V5" s="235" t="s">
        <v>32</v>
      </c>
      <c r="W5" s="250"/>
      <c r="X5" s="236"/>
      <c r="Y5" s="235" t="s">
        <v>210</v>
      </c>
      <c r="Z5" s="250"/>
      <c r="AA5" s="236"/>
      <c r="AB5" s="235" t="s">
        <v>211</v>
      </c>
      <c r="AC5" s="250"/>
      <c r="AD5" s="236"/>
      <c r="AE5" s="235" t="s">
        <v>212</v>
      </c>
      <c r="AF5" s="250"/>
      <c r="AG5" s="236"/>
      <c r="AH5" s="235" t="s">
        <v>213</v>
      </c>
      <c r="AI5" s="250"/>
      <c r="AJ5" s="236"/>
      <c r="AK5" s="235" t="s">
        <v>214</v>
      </c>
      <c r="AL5" s="250"/>
      <c r="AM5" s="236"/>
      <c r="AN5" s="235" t="s">
        <v>215</v>
      </c>
      <c r="AO5" s="250"/>
      <c r="AP5" s="236"/>
      <c r="AQ5" s="235" t="s">
        <v>216</v>
      </c>
      <c r="AR5" s="250"/>
      <c r="AS5" s="236"/>
      <c r="AT5" s="235" t="s">
        <v>217</v>
      </c>
      <c r="AU5" s="250"/>
      <c r="AV5" s="236"/>
      <c r="AW5" s="235" t="s">
        <v>218</v>
      </c>
      <c r="AX5" s="250"/>
      <c r="AY5" s="236"/>
      <c r="AZ5" s="233"/>
      <c r="BA5" s="233"/>
      <c r="BB5" s="233"/>
      <c r="BC5" s="269"/>
      <c r="BD5" s="269"/>
      <c r="BE5" s="231" t="s">
        <v>255</v>
      </c>
      <c r="BF5" s="233" t="s">
        <v>120</v>
      </c>
      <c r="BG5" s="234" t="s">
        <v>119</v>
      </c>
      <c r="BH5" s="234" t="s">
        <v>251</v>
      </c>
      <c r="BI5" s="234" t="s">
        <v>124</v>
      </c>
      <c r="BJ5" s="231" t="s">
        <v>248</v>
      </c>
      <c r="BK5" s="235" t="s">
        <v>38</v>
      </c>
      <c r="BL5" s="236"/>
      <c r="BM5" s="234" t="s">
        <v>183</v>
      </c>
      <c r="BN5" s="234" t="s">
        <v>184</v>
      </c>
      <c r="BO5" s="231" t="s">
        <v>190</v>
      </c>
      <c r="BP5" s="231" t="s">
        <v>158</v>
      </c>
      <c r="BQ5" s="233" t="s">
        <v>120</v>
      </c>
      <c r="BR5" s="234" t="s">
        <v>119</v>
      </c>
      <c r="BS5" s="234" t="s">
        <v>251</v>
      </c>
      <c r="BT5" s="234" t="s">
        <v>124</v>
      </c>
      <c r="BU5" s="231" t="s">
        <v>248</v>
      </c>
      <c r="BV5" s="235" t="s">
        <v>38</v>
      </c>
      <c r="BW5" s="236"/>
      <c r="BX5" s="234" t="s">
        <v>183</v>
      </c>
      <c r="BY5" s="234" t="s">
        <v>184</v>
      </c>
      <c r="BZ5" s="231" t="s">
        <v>256</v>
      </c>
      <c r="CA5" s="231" t="s">
        <v>257</v>
      </c>
      <c r="CB5" s="233" t="s">
        <v>120</v>
      </c>
      <c r="CC5" s="234" t="s">
        <v>119</v>
      </c>
      <c r="CD5" s="231" t="s">
        <v>249</v>
      </c>
      <c r="CE5" s="234" t="s">
        <v>124</v>
      </c>
      <c r="CF5" s="231" t="s">
        <v>248</v>
      </c>
      <c r="CG5" s="235" t="s">
        <v>258</v>
      </c>
      <c r="CH5" s="236"/>
      <c r="CI5" s="234" t="s">
        <v>183</v>
      </c>
      <c r="CJ5" s="234" t="s">
        <v>184</v>
      </c>
      <c r="CK5" s="226" t="s">
        <v>159</v>
      </c>
      <c r="CL5" s="228" t="s">
        <v>38</v>
      </c>
      <c r="CM5" s="229"/>
      <c r="CN5" s="230" t="s">
        <v>160</v>
      </c>
      <c r="CO5" s="230" t="s">
        <v>161</v>
      </c>
    </row>
    <row r="6" spans="1:93" ht="38.25" customHeight="1" x14ac:dyDescent="0.25">
      <c r="A6" s="256"/>
      <c r="B6" s="261"/>
      <c r="C6" s="262"/>
      <c r="D6" s="267"/>
      <c r="E6" s="268"/>
      <c r="F6" s="261"/>
      <c r="G6" s="262"/>
      <c r="H6" s="232"/>
      <c r="I6" s="232"/>
      <c r="J6" s="244"/>
      <c r="K6" s="245"/>
      <c r="L6" s="232"/>
      <c r="M6" s="244"/>
      <c r="N6" s="245"/>
      <c r="O6" s="244"/>
      <c r="P6" s="248"/>
      <c r="Q6" s="244"/>
      <c r="R6" s="245"/>
      <c r="S6" s="232"/>
      <c r="T6" s="232"/>
      <c r="U6" s="232"/>
      <c r="V6" s="142" t="s">
        <v>35</v>
      </c>
      <c r="W6" s="142" t="s">
        <v>36</v>
      </c>
      <c r="X6" s="142" t="s">
        <v>37</v>
      </c>
      <c r="Y6" s="142" t="s">
        <v>35</v>
      </c>
      <c r="Z6" s="142" t="s">
        <v>36</v>
      </c>
      <c r="AA6" s="142" t="s">
        <v>37</v>
      </c>
      <c r="AB6" s="142" t="s">
        <v>35</v>
      </c>
      <c r="AC6" s="142" t="s">
        <v>36</v>
      </c>
      <c r="AD6" s="142" t="s">
        <v>37</v>
      </c>
      <c r="AE6" s="142" t="s">
        <v>35</v>
      </c>
      <c r="AF6" s="142" t="s">
        <v>36</v>
      </c>
      <c r="AG6" s="142" t="s">
        <v>37</v>
      </c>
      <c r="AH6" s="142" t="s">
        <v>35</v>
      </c>
      <c r="AI6" s="142" t="s">
        <v>36</v>
      </c>
      <c r="AJ6" s="142" t="s">
        <v>37</v>
      </c>
      <c r="AK6" s="142" t="s">
        <v>35</v>
      </c>
      <c r="AL6" s="142" t="s">
        <v>36</v>
      </c>
      <c r="AM6" s="142" t="s">
        <v>37</v>
      </c>
      <c r="AN6" s="142" t="s">
        <v>35</v>
      </c>
      <c r="AO6" s="142" t="s">
        <v>36</v>
      </c>
      <c r="AP6" s="142" t="s">
        <v>37</v>
      </c>
      <c r="AQ6" s="142" t="s">
        <v>35</v>
      </c>
      <c r="AR6" s="142" t="s">
        <v>36</v>
      </c>
      <c r="AS6" s="142" t="s">
        <v>37</v>
      </c>
      <c r="AT6" s="142" t="s">
        <v>35</v>
      </c>
      <c r="AU6" s="142" t="s">
        <v>36</v>
      </c>
      <c r="AV6" s="142" t="s">
        <v>37</v>
      </c>
      <c r="AW6" s="142" t="s">
        <v>35</v>
      </c>
      <c r="AX6" s="142" t="s">
        <v>36</v>
      </c>
      <c r="AY6" s="142" t="s">
        <v>37</v>
      </c>
      <c r="AZ6" s="232"/>
      <c r="BA6" s="232"/>
      <c r="BB6" s="232"/>
      <c r="BC6" s="227"/>
      <c r="BD6" s="227"/>
      <c r="BE6" s="232"/>
      <c r="BF6" s="232"/>
      <c r="BG6" s="234"/>
      <c r="BH6" s="234"/>
      <c r="BI6" s="234"/>
      <c r="BJ6" s="232"/>
      <c r="BK6" s="140" t="s">
        <v>9</v>
      </c>
      <c r="BL6" s="140" t="s">
        <v>10</v>
      </c>
      <c r="BM6" s="234"/>
      <c r="BN6" s="234"/>
      <c r="BO6" s="232"/>
      <c r="BP6" s="232"/>
      <c r="BQ6" s="232"/>
      <c r="BR6" s="234"/>
      <c r="BS6" s="234"/>
      <c r="BT6" s="234"/>
      <c r="BU6" s="232"/>
      <c r="BV6" s="140" t="s">
        <v>9</v>
      </c>
      <c r="BW6" s="140" t="s">
        <v>10</v>
      </c>
      <c r="BX6" s="234"/>
      <c r="BY6" s="234"/>
      <c r="BZ6" s="232"/>
      <c r="CA6" s="232"/>
      <c r="CB6" s="232"/>
      <c r="CC6" s="234"/>
      <c r="CD6" s="232"/>
      <c r="CE6" s="234"/>
      <c r="CF6" s="232"/>
      <c r="CG6" s="140" t="s">
        <v>9</v>
      </c>
      <c r="CH6" s="140" t="s">
        <v>10</v>
      </c>
      <c r="CI6" s="234"/>
      <c r="CJ6" s="234"/>
      <c r="CK6" s="227"/>
      <c r="CL6" s="138" t="s">
        <v>9</v>
      </c>
      <c r="CM6" s="138" t="s">
        <v>10</v>
      </c>
      <c r="CN6" s="230"/>
      <c r="CO6" s="230"/>
    </row>
    <row r="7" spans="1:93" ht="15" customHeight="1" x14ac:dyDescent="0.25">
      <c r="A7" s="26" t="s">
        <v>34</v>
      </c>
      <c r="B7" s="138" t="s">
        <v>19</v>
      </c>
      <c r="C7" s="138" t="s">
        <v>20</v>
      </c>
      <c r="D7" s="138" t="s">
        <v>2</v>
      </c>
      <c r="E7" s="138" t="s">
        <v>3</v>
      </c>
      <c r="F7" s="138" t="s">
        <v>2</v>
      </c>
      <c r="G7" s="138" t="s">
        <v>3</v>
      </c>
      <c r="H7" s="29" t="s">
        <v>34</v>
      </c>
      <c r="I7" s="29" t="s">
        <v>34</v>
      </c>
      <c r="J7" s="30" t="s">
        <v>12</v>
      </c>
      <c r="K7" s="143" t="s">
        <v>13</v>
      </c>
      <c r="L7" s="29" t="s">
        <v>34</v>
      </c>
      <c r="M7" s="30" t="s">
        <v>12</v>
      </c>
      <c r="N7" s="143" t="s">
        <v>13</v>
      </c>
      <c r="O7" s="31" t="s">
        <v>34</v>
      </c>
      <c r="P7" s="141" t="s">
        <v>14</v>
      </c>
      <c r="Q7" s="141" t="s">
        <v>24</v>
      </c>
      <c r="R7" s="141" t="s">
        <v>25</v>
      </c>
      <c r="S7" s="141" t="s">
        <v>11</v>
      </c>
      <c r="T7" s="141" t="s">
        <v>11</v>
      </c>
      <c r="U7" s="142" t="s">
        <v>11</v>
      </c>
      <c r="V7" s="142" t="s">
        <v>33</v>
      </c>
      <c r="W7" s="142" t="s">
        <v>33</v>
      </c>
      <c r="X7" s="29" t="s">
        <v>34</v>
      </c>
      <c r="Y7" s="142" t="s">
        <v>33</v>
      </c>
      <c r="Z7" s="142" t="s">
        <v>33</v>
      </c>
      <c r="AA7" s="29" t="s">
        <v>34</v>
      </c>
      <c r="AB7" s="142" t="s">
        <v>33</v>
      </c>
      <c r="AC7" s="142" t="s">
        <v>33</v>
      </c>
      <c r="AD7" s="29" t="s">
        <v>34</v>
      </c>
      <c r="AE7" s="142" t="s">
        <v>33</v>
      </c>
      <c r="AF7" s="142" t="s">
        <v>33</v>
      </c>
      <c r="AG7" s="29" t="s">
        <v>34</v>
      </c>
      <c r="AH7" s="142" t="s">
        <v>33</v>
      </c>
      <c r="AI7" s="142" t="s">
        <v>33</v>
      </c>
      <c r="AJ7" s="29" t="s">
        <v>34</v>
      </c>
      <c r="AK7" s="142" t="s">
        <v>33</v>
      </c>
      <c r="AL7" s="142" t="s">
        <v>33</v>
      </c>
      <c r="AM7" s="29" t="s">
        <v>34</v>
      </c>
      <c r="AN7" s="142" t="s">
        <v>33</v>
      </c>
      <c r="AO7" s="142" t="s">
        <v>33</v>
      </c>
      <c r="AP7" s="29" t="s">
        <v>34</v>
      </c>
      <c r="AQ7" s="142" t="s">
        <v>33</v>
      </c>
      <c r="AR7" s="142" t="s">
        <v>33</v>
      </c>
      <c r="AS7" s="29" t="s">
        <v>34</v>
      </c>
      <c r="AT7" s="142" t="s">
        <v>33</v>
      </c>
      <c r="AU7" s="142" t="s">
        <v>33</v>
      </c>
      <c r="AV7" s="29" t="s">
        <v>34</v>
      </c>
      <c r="AW7" s="142" t="s">
        <v>33</v>
      </c>
      <c r="AX7" s="142" t="s">
        <v>33</v>
      </c>
      <c r="AY7" s="29" t="s">
        <v>34</v>
      </c>
      <c r="AZ7" s="29" t="s">
        <v>34</v>
      </c>
      <c r="BA7" s="142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42" t="s">
        <v>8</v>
      </c>
      <c r="BI7" s="29" t="s">
        <v>122</v>
      </c>
      <c r="BJ7" s="142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42" t="s">
        <v>8</v>
      </c>
      <c r="BT7" s="142" t="s">
        <v>122</v>
      </c>
      <c r="BU7" s="142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42" t="s">
        <v>8</v>
      </c>
      <c r="CE7" s="142" t="s">
        <v>122</v>
      </c>
      <c r="CF7" s="142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39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17">
        <f>1</f>
        <v>1</v>
      </c>
      <c r="B9" s="118"/>
      <c r="C9" s="118"/>
      <c r="D9" s="119" t="s">
        <v>259</v>
      </c>
      <c r="E9" s="120" t="s">
        <v>44</v>
      </c>
      <c r="F9" s="119" t="s">
        <v>309</v>
      </c>
      <c r="G9" s="118">
        <v>44865</v>
      </c>
      <c r="H9" s="119" t="s">
        <v>114</v>
      </c>
      <c r="I9" s="121">
        <v>125501290</v>
      </c>
      <c r="J9" s="119" t="s">
        <v>115</v>
      </c>
      <c r="K9" s="119" t="s">
        <v>116</v>
      </c>
      <c r="L9" s="119" t="s">
        <v>117</v>
      </c>
      <c r="M9" s="119" t="s">
        <v>115</v>
      </c>
      <c r="N9" s="119" t="s">
        <v>116</v>
      </c>
      <c r="O9" s="119" t="s">
        <v>91</v>
      </c>
      <c r="P9" s="122">
        <v>0.104</v>
      </c>
      <c r="Q9" s="123"/>
      <c r="R9" s="124"/>
      <c r="S9" s="122"/>
      <c r="T9" s="122"/>
      <c r="U9" s="122"/>
      <c r="V9" s="125"/>
      <c r="W9" s="125"/>
      <c r="X9" s="126"/>
      <c r="Y9" s="126"/>
      <c r="Z9" s="126"/>
      <c r="AA9" s="126">
        <v>39826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 t="s">
        <v>44</v>
      </c>
      <c r="BA9" s="126" t="s">
        <v>44</v>
      </c>
      <c r="BB9" s="126" t="s">
        <v>44</v>
      </c>
      <c r="BC9" s="122"/>
      <c r="BD9" s="122"/>
      <c r="BE9" s="127"/>
      <c r="BF9" s="127"/>
      <c r="BG9" s="127"/>
      <c r="BH9" s="128"/>
      <c r="BI9" s="129"/>
      <c r="BJ9" s="128">
        <v>0</v>
      </c>
      <c r="BK9" s="128"/>
      <c r="BL9" s="128"/>
      <c r="BM9" s="126"/>
      <c r="BN9" s="126"/>
      <c r="BO9" s="130" t="s">
        <v>123</v>
      </c>
      <c r="BP9" s="127"/>
      <c r="BQ9" s="127"/>
      <c r="BR9" s="127"/>
      <c r="BS9" s="128"/>
      <c r="BT9" s="129"/>
      <c r="BU9" s="128">
        <v>0</v>
      </c>
      <c r="BV9" s="128" t="s">
        <v>360</v>
      </c>
      <c r="BW9" s="128" t="s">
        <v>360</v>
      </c>
      <c r="BX9" s="118"/>
      <c r="BY9" s="126"/>
      <c r="BZ9" s="126"/>
      <c r="CA9" s="126"/>
      <c r="CB9" s="126"/>
      <c r="CC9" s="126"/>
      <c r="CD9" s="126"/>
      <c r="CE9" s="126"/>
      <c r="CF9" s="124">
        <v>0</v>
      </c>
      <c r="CG9" s="126"/>
      <c r="CH9" s="126"/>
      <c r="CI9" s="126"/>
      <c r="CJ9" s="126"/>
      <c r="CK9" s="128">
        <v>0</v>
      </c>
      <c r="CL9" s="128" t="s">
        <v>360</v>
      </c>
      <c r="CM9" s="128" t="s">
        <v>360</v>
      </c>
      <c r="CN9" s="118"/>
      <c r="CO9" s="126"/>
    </row>
    <row r="10" spans="1:93" s="19" customFormat="1" ht="15" customHeight="1" x14ac:dyDescent="0.25">
      <c r="A10" s="9">
        <f>A9+1</f>
        <v>2</v>
      </c>
      <c r="B10" s="10">
        <v>44986</v>
      </c>
      <c r="C10" s="10">
        <v>45016</v>
      </c>
      <c r="D10" s="12" t="s">
        <v>260</v>
      </c>
      <c r="E10" s="11">
        <v>45026</v>
      </c>
      <c r="F10" s="12" t="s">
        <v>311</v>
      </c>
      <c r="G10" s="10">
        <v>44865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>
        <v>35418</v>
      </c>
      <c r="R10" s="23"/>
      <c r="S10" s="14">
        <v>466</v>
      </c>
      <c r="T10" s="14">
        <v>445</v>
      </c>
      <c r="U10" s="14">
        <v>361.8</v>
      </c>
      <c r="V10" s="24"/>
      <c r="W10" s="24"/>
      <c r="X10" s="11"/>
      <c r="Y10" s="11" t="s">
        <v>833</v>
      </c>
      <c r="Z10" s="11" t="s">
        <v>834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327.89699999999999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66</v>
      </c>
      <c r="BP10" s="20">
        <v>327.89699999999999</v>
      </c>
      <c r="BQ10" s="20">
        <v>328.28899999999999</v>
      </c>
      <c r="BR10" s="20">
        <v>0.28899999999999998</v>
      </c>
      <c r="BS10" s="18">
        <v>328</v>
      </c>
      <c r="BT10" s="17" t="s">
        <v>44</v>
      </c>
      <c r="BU10" s="18">
        <v>328</v>
      </c>
      <c r="BV10" s="12" t="s">
        <v>835</v>
      </c>
      <c r="BW10" s="12" t="s">
        <v>836</v>
      </c>
      <c r="BX10" s="10">
        <v>45382</v>
      </c>
      <c r="BY10" s="11" t="s">
        <v>495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328</v>
      </c>
      <c r="CL10" s="12" t="s">
        <v>835</v>
      </c>
      <c r="CM10" s="12" t="s">
        <v>836</v>
      </c>
      <c r="CN10" s="10">
        <v>45382</v>
      </c>
      <c r="CO10" s="11" t="s">
        <v>495</v>
      </c>
    </row>
    <row r="11" spans="1:93" s="19" customFormat="1" ht="15" customHeight="1" x14ac:dyDescent="0.25">
      <c r="A11" s="9">
        <f t="shared" ref="A11:A13" si="0">A10+1</f>
        <v>3</v>
      </c>
      <c r="B11" s="10">
        <v>44986</v>
      </c>
      <c r="C11" s="10">
        <v>45016</v>
      </c>
      <c r="D11" s="12" t="s">
        <v>261</v>
      </c>
      <c r="E11" s="11">
        <v>45028</v>
      </c>
      <c r="F11" s="12" t="s">
        <v>312</v>
      </c>
      <c r="G11" s="10">
        <v>44879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34690</v>
      </c>
      <c r="R11" s="23"/>
      <c r="S11" s="14">
        <v>67.537999999999997</v>
      </c>
      <c r="T11" s="14">
        <v>67.537999999999997</v>
      </c>
      <c r="U11" s="14">
        <v>51.951999999999998</v>
      </c>
      <c r="V11" s="24"/>
      <c r="W11" s="24"/>
      <c r="X11" s="11"/>
      <c r="Y11" s="11"/>
      <c r="Z11" s="11"/>
      <c r="AA11" s="11">
        <v>39772</v>
      </c>
      <c r="AB11" s="11" t="s">
        <v>531</v>
      </c>
      <c r="AC11" s="11" t="s">
        <v>837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26.971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498</v>
      </c>
      <c r="BP11" s="20">
        <v>26.971</v>
      </c>
      <c r="BQ11" s="20">
        <v>27.318999999999999</v>
      </c>
      <c r="BR11" s="20">
        <v>0.31900000000000001</v>
      </c>
      <c r="BS11" s="18">
        <v>27</v>
      </c>
      <c r="BT11" s="17" t="s">
        <v>44</v>
      </c>
      <c r="BU11" s="18">
        <v>27</v>
      </c>
      <c r="BV11" s="18" t="s">
        <v>838</v>
      </c>
      <c r="BW11" s="18" t="s">
        <v>839</v>
      </c>
      <c r="BX11" s="10">
        <v>45382</v>
      </c>
      <c r="BY11" s="11" t="s">
        <v>495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27</v>
      </c>
      <c r="CL11" s="18" t="s">
        <v>838</v>
      </c>
      <c r="CM11" s="18" t="s">
        <v>839</v>
      </c>
      <c r="CN11" s="10">
        <v>45382</v>
      </c>
      <c r="CO11" s="11" t="s">
        <v>495</v>
      </c>
    </row>
    <row r="12" spans="1:93" s="19" customFormat="1" ht="15" customHeight="1" x14ac:dyDescent="0.25">
      <c r="A12" s="117">
        <f t="shared" si="0"/>
        <v>4</v>
      </c>
      <c r="B12" s="118"/>
      <c r="C12" s="118"/>
      <c r="D12" s="119" t="s">
        <v>262</v>
      </c>
      <c r="E12" s="120" t="s">
        <v>44</v>
      </c>
      <c r="F12" s="120" t="s">
        <v>44</v>
      </c>
      <c r="G12" s="120" t="s">
        <v>44</v>
      </c>
      <c r="H12" s="119" t="s">
        <v>87</v>
      </c>
      <c r="I12" s="121">
        <v>130533432</v>
      </c>
      <c r="J12" s="119" t="s">
        <v>46</v>
      </c>
      <c r="K12" s="119" t="s">
        <v>61</v>
      </c>
      <c r="L12" s="119" t="s">
        <v>88</v>
      </c>
      <c r="M12" s="119" t="s">
        <v>46</v>
      </c>
      <c r="N12" s="119" t="s">
        <v>61</v>
      </c>
      <c r="O12" s="119" t="s">
        <v>54</v>
      </c>
      <c r="P12" s="122">
        <v>0.17</v>
      </c>
      <c r="Q12" s="123"/>
      <c r="R12" s="124"/>
      <c r="S12" s="122"/>
      <c r="T12" s="122"/>
      <c r="U12" s="122"/>
      <c r="V12" s="125"/>
      <c r="W12" s="125"/>
      <c r="X12" s="126"/>
      <c r="Y12" s="126"/>
      <c r="Z12" s="126"/>
      <c r="AA12" s="126">
        <v>39805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 t="s">
        <v>44</v>
      </c>
      <c r="BA12" s="126" t="s">
        <v>44</v>
      </c>
      <c r="BB12" s="126" t="s">
        <v>44</v>
      </c>
      <c r="BC12" s="122"/>
      <c r="BD12" s="122"/>
      <c r="BE12" s="127"/>
      <c r="BF12" s="127"/>
      <c r="BG12" s="127"/>
      <c r="BH12" s="128"/>
      <c r="BI12" s="129"/>
      <c r="BJ12" s="128">
        <v>0</v>
      </c>
      <c r="BK12" s="128"/>
      <c r="BL12" s="128"/>
      <c r="BM12" s="126"/>
      <c r="BN12" s="126"/>
      <c r="BO12" s="130"/>
      <c r="BP12" s="127"/>
      <c r="BQ12" s="127"/>
      <c r="BR12" s="127"/>
      <c r="BS12" s="128"/>
      <c r="BT12" s="129"/>
      <c r="BU12" s="128">
        <v>0</v>
      </c>
      <c r="BV12" s="128" t="s">
        <v>361</v>
      </c>
      <c r="BW12" s="128" t="s">
        <v>361</v>
      </c>
      <c r="BX12" s="118"/>
      <c r="BY12" s="126"/>
      <c r="BZ12" s="130"/>
      <c r="CA12" s="127"/>
      <c r="CB12" s="127"/>
      <c r="CC12" s="127"/>
      <c r="CD12" s="128"/>
      <c r="CE12" s="129"/>
      <c r="CF12" s="128">
        <v>0</v>
      </c>
      <c r="CG12" s="128"/>
      <c r="CH12" s="128"/>
      <c r="CI12" s="126"/>
      <c r="CJ12" s="126"/>
      <c r="CK12" s="128">
        <v>0</v>
      </c>
      <c r="CL12" s="128" t="s">
        <v>361</v>
      </c>
      <c r="CM12" s="128" t="s">
        <v>361</v>
      </c>
      <c r="CN12" s="118"/>
      <c r="CO12" s="126"/>
    </row>
    <row r="13" spans="1:93" s="19" customFormat="1" ht="15" customHeight="1" x14ac:dyDescent="0.25">
      <c r="A13" s="117">
        <f t="shared" si="0"/>
        <v>5</v>
      </c>
      <c r="B13" s="118"/>
      <c r="C13" s="118"/>
      <c r="D13" s="119" t="s">
        <v>263</v>
      </c>
      <c r="E13" s="120" t="s">
        <v>44</v>
      </c>
      <c r="F13" s="119" t="s">
        <v>314</v>
      </c>
      <c r="G13" s="118">
        <v>44879</v>
      </c>
      <c r="H13" s="119" t="s">
        <v>174</v>
      </c>
      <c r="I13" s="121">
        <v>123535874</v>
      </c>
      <c r="J13" s="119" t="s">
        <v>175</v>
      </c>
      <c r="K13" s="119" t="s">
        <v>176</v>
      </c>
      <c r="L13" s="119" t="s">
        <v>177</v>
      </c>
      <c r="M13" s="119" t="s">
        <v>175</v>
      </c>
      <c r="N13" s="119" t="s">
        <v>176</v>
      </c>
      <c r="O13" s="119" t="s">
        <v>91</v>
      </c>
      <c r="P13" s="122">
        <v>0.15</v>
      </c>
      <c r="Q13" s="123"/>
      <c r="R13" s="124"/>
      <c r="S13" s="122"/>
      <c r="T13" s="122"/>
      <c r="U13" s="122"/>
      <c r="V13" s="125"/>
      <c r="W13" s="125"/>
      <c r="X13" s="126"/>
      <c r="Y13" s="126"/>
      <c r="Z13" s="126"/>
      <c r="AA13" s="126">
        <v>40676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 t="s">
        <v>44</v>
      </c>
      <c r="BA13" s="126" t="s">
        <v>44</v>
      </c>
      <c r="BB13" s="126" t="s">
        <v>44</v>
      </c>
      <c r="BC13" s="122"/>
      <c r="BD13" s="122"/>
      <c r="BE13" s="127"/>
      <c r="BF13" s="127"/>
      <c r="BG13" s="127"/>
      <c r="BH13" s="128"/>
      <c r="BI13" s="129"/>
      <c r="BJ13" s="128">
        <v>0</v>
      </c>
      <c r="BK13" s="128"/>
      <c r="BL13" s="128"/>
      <c r="BM13" s="126"/>
      <c r="BN13" s="126"/>
      <c r="BO13" s="130" t="s">
        <v>66</v>
      </c>
      <c r="BP13" s="127"/>
      <c r="BQ13" s="127"/>
      <c r="BR13" s="127"/>
      <c r="BS13" s="128"/>
      <c r="BT13" s="129"/>
      <c r="BU13" s="128">
        <v>0</v>
      </c>
      <c r="BV13" s="128" t="s">
        <v>362</v>
      </c>
      <c r="BW13" s="128" t="s">
        <v>362</v>
      </c>
      <c r="BX13" s="118"/>
      <c r="BY13" s="126"/>
      <c r="BZ13" s="126"/>
      <c r="CA13" s="126"/>
      <c r="CB13" s="126"/>
      <c r="CC13" s="126"/>
      <c r="CD13" s="126"/>
      <c r="CE13" s="126"/>
      <c r="CF13" s="124">
        <v>0</v>
      </c>
      <c r="CG13" s="126"/>
      <c r="CH13" s="126"/>
      <c r="CI13" s="126"/>
      <c r="CJ13" s="126"/>
      <c r="CK13" s="128">
        <v>0</v>
      </c>
      <c r="CL13" s="128" t="s">
        <v>362</v>
      </c>
      <c r="CM13" s="128" t="s">
        <v>362</v>
      </c>
      <c r="CN13" s="118"/>
      <c r="CO13" s="126"/>
    </row>
    <row r="14" spans="1:93" s="8" customFormat="1" ht="28.5" customHeight="1" x14ac:dyDescent="0.25">
      <c r="A14" s="254" t="s">
        <v>185</v>
      </c>
      <c r="B14" s="257" t="s">
        <v>18</v>
      </c>
      <c r="C14" s="258"/>
      <c r="D14" s="263" t="s">
        <v>0</v>
      </c>
      <c r="E14" s="264"/>
      <c r="F14" s="257" t="s">
        <v>17</v>
      </c>
      <c r="G14" s="258"/>
      <c r="H14" s="235" t="s">
        <v>264</v>
      </c>
      <c r="I14" s="250"/>
      <c r="J14" s="250"/>
      <c r="K14" s="236"/>
      <c r="L14" s="251" t="s">
        <v>21</v>
      </c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3"/>
      <c r="AZ14" s="251" t="s">
        <v>1</v>
      </c>
      <c r="BA14" s="252"/>
      <c r="BB14" s="253"/>
      <c r="BC14" s="226" t="s">
        <v>16</v>
      </c>
      <c r="BD14" s="226" t="s">
        <v>219</v>
      </c>
      <c r="BE14" s="270" t="s">
        <v>118</v>
      </c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2"/>
      <c r="CK14" s="237" t="s">
        <v>247</v>
      </c>
      <c r="CL14" s="238"/>
      <c r="CM14" s="238"/>
      <c r="CN14" s="238"/>
      <c r="CO14" s="239"/>
    </row>
    <row r="15" spans="1:93" ht="28.5" customHeight="1" x14ac:dyDescent="0.25">
      <c r="A15" s="255"/>
      <c r="B15" s="259"/>
      <c r="C15" s="260"/>
      <c r="D15" s="265"/>
      <c r="E15" s="266"/>
      <c r="F15" s="259"/>
      <c r="G15" s="260"/>
      <c r="H15" s="231" t="s">
        <v>4</v>
      </c>
      <c r="I15" s="231" t="s">
        <v>5</v>
      </c>
      <c r="J15" s="240" t="s">
        <v>6</v>
      </c>
      <c r="K15" s="241"/>
      <c r="L15" s="231" t="s">
        <v>4</v>
      </c>
      <c r="M15" s="240" t="s">
        <v>7</v>
      </c>
      <c r="N15" s="241"/>
      <c r="O15" s="240" t="s">
        <v>22</v>
      </c>
      <c r="P15" s="246" t="s">
        <v>43</v>
      </c>
      <c r="Q15" s="240" t="s">
        <v>23</v>
      </c>
      <c r="R15" s="241"/>
      <c r="S15" s="235" t="s">
        <v>26</v>
      </c>
      <c r="T15" s="236"/>
      <c r="U15" s="144" t="s">
        <v>30</v>
      </c>
      <c r="V15" s="249" t="s">
        <v>29</v>
      </c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36"/>
      <c r="AZ15" s="231" t="s">
        <v>39</v>
      </c>
      <c r="BA15" s="231" t="s">
        <v>40</v>
      </c>
      <c r="BB15" s="231" t="s">
        <v>41</v>
      </c>
      <c r="BC15" s="269"/>
      <c r="BD15" s="269"/>
      <c r="BE15" s="251" t="s">
        <v>156</v>
      </c>
      <c r="BF15" s="252"/>
      <c r="BG15" s="252"/>
      <c r="BH15" s="252"/>
      <c r="BI15" s="252"/>
      <c r="BJ15" s="252"/>
      <c r="BK15" s="252"/>
      <c r="BL15" s="252"/>
      <c r="BM15" s="252"/>
      <c r="BN15" s="253"/>
      <c r="BO15" s="251" t="s">
        <v>157</v>
      </c>
      <c r="BP15" s="252"/>
      <c r="BQ15" s="252"/>
      <c r="BR15" s="252"/>
      <c r="BS15" s="252"/>
      <c r="BT15" s="252"/>
      <c r="BU15" s="252"/>
      <c r="BV15" s="252"/>
      <c r="BW15" s="252"/>
      <c r="BX15" s="252"/>
      <c r="BY15" s="253"/>
      <c r="BZ15" s="251" t="s">
        <v>254</v>
      </c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37" t="s">
        <v>196</v>
      </c>
      <c r="CL15" s="238"/>
      <c r="CM15" s="238"/>
      <c r="CN15" s="238"/>
      <c r="CO15" s="239"/>
    </row>
    <row r="16" spans="1:93" ht="25.5" customHeight="1" x14ac:dyDescent="0.25">
      <c r="A16" s="255"/>
      <c r="B16" s="259"/>
      <c r="C16" s="260"/>
      <c r="D16" s="265"/>
      <c r="E16" s="266"/>
      <c r="F16" s="259"/>
      <c r="G16" s="260"/>
      <c r="H16" s="233"/>
      <c r="I16" s="233"/>
      <c r="J16" s="242"/>
      <c r="K16" s="243"/>
      <c r="L16" s="233"/>
      <c r="M16" s="242"/>
      <c r="N16" s="243"/>
      <c r="O16" s="242"/>
      <c r="P16" s="247"/>
      <c r="Q16" s="242"/>
      <c r="R16" s="243"/>
      <c r="S16" s="231" t="s">
        <v>27</v>
      </c>
      <c r="T16" s="231" t="s">
        <v>28</v>
      </c>
      <c r="U16" s="231" t="s">
        <v>31</v>
      </c>
      <c r="V16" s="235" t="s">
        <v>32</v>
      </c>
      <c r="W16" s="250"/>
      <c r="X16" s="236"/>
      <c r="Y16" s="235" t="s">
        <v>201</v>
      </c>
      <c r="Z16" s="250"/>
      <c r="AA16" s="236"/>
      <c r="AB16" s="235" t="s">
        <v>202</v>
      </c>
      <c r="AC16" s="250"/>
      <c r="AD16" s="236"/>
      <c r="AE16" s="235" t="s">
        <v>203</v>
      </c>
      <c r="AF16" s="250"/>
      <c r="AG16" s="236"/>
      <c r="AH16" s="235" t="s">
        <v>204</v>
      </c>
      <c r="AI16" s="250"/>
      <c r="AJ16" s="236"/>
      <c r="AK16" s="235" t="s">
        <v>205</v>
      </c>
      <c r="AL16" s="250"/>
      <c r="AM16" s="236"/>
      <c r="AN16" s="235" t="s">
        <v>206</v>
      </c>
      <c r="AO16" s="250"/>
      <c r="AP16" s="236"/>
      <c r="AQ16" s="235" t="s">
        <v>207</v>
      </c>
      <c r="AR16" s="250"/>
      <c r="AS16" s="236"/>
      <c r="AT16" s="235" t="s">
        <v>208</v>
      </c>
      <c r="AU16" s="250"/>
      <c r="AV16" s="236"/>
      <c r="AW16" s="235" t="s">
        <v>209</v>
      </c>
      <c r="AX16" s="250"/>
      <c r="AY16" s="236"/>
      <c r="AZ16" s="233"/>
      <c r="BA16" s="233"/>
      <c r="BB16" s="233"/>
      <c r="BC16" s="269"/>
      <c r="BD16" s="269"/>
      <c r="BE16" s="231" t="s">
        <v>265</v>
      </c>
      <c r="BF16" s="233" t="s">
        <v>120</v>
      </c>
      <c r="BG16" s="234" t="s">
        <v>119</v>
      </c>
      <c r="BH16" s="234" t="s">
        <v>252</v>
      </c>
      <c r="BI16" s="234" t="s">
        <v>124</v>
      </c>
      <c r="BJ16" s="231" t="s">
        <v>248</v>
      </c>
      <c r="BK16" s="235" t="s">
        <v>191</v>
      </c>
      <c r="BL16" s="236"/>
      <c r="BM16" s="234" t="s">
        <v>183</v>
      </c>
      <c r="BN16" s="234" t="s">
        <v>161</v>
      </c>
      <c r="BO16" s="231" t="s">
        <v>266</v>
      </c>
      <c r="BP16" s="231" t="s">
        <v>267</v>
      </c>
      <c r="BQ16" s="233" t="s">
        <v>120</v>
      </c>
      <c r="BR16" s="234" t="s">
        <v>119</v>
      </c>
      <c r="BS16" s="234" t="s">
        <v>252</v>
      </c>
      <c r="BT16" s="234" t="s">
        <v>124</v>
      </c>
      <c r="BU16" s="231" t="s">
        <v>248</v>
      </c>
      <c r="BV16" s="235" t="s">
        <v>194</v>
      </c>
      <c r="BW16" s="236"/>
      <c r="BX16" s="234" t="s">
        <v>183</v>
      </c>
      <c r="BY16" s="234" t="s">
        <v>184</v>
      </c>
      <c r="BZ16" s="231" t="s">
        <v>256</v>
      </c>
      <c r="CA16" s="231" t="s">
        <v>257</v>
      </c>
      <c r="CB16" s="233" t="s">
        <v>120</v>
      </c>
      <c r="CC16" s="234" t="s">
        <v>119</v>
      </c>
      <c r="CD16" s="231" t="s">
        <v>249</v>
      </c>
      <c r="CE16" s="234" t="s">
        <v>124</v>
      </c>
      <c r="CF16" s="231" t="s">
        <v>248</v>
      </c>
      <c r="CG16" s="235" t="s">
        <v>258</v>
      </c>
      <c r="CH16" s="236"/>
      <c r="CI16" s="234" t="s">
        <v>183</v>
      </c>
      <c r="CJ16" s="234" t="s">
        <v>184</v>
      </c>
      <c r="CK16" s="226" t="s">
        <v>159</v>
      </c>
      <c r="CL16" s="228" t="s">
        <v>38</v>
      </c>
      <c r="CM16" s="229"/>
      <c r="CN16" s="230" t="s">
        <v>160</v>
      </c>
      <c r="CO16" s="230" t="s">
        <v>161</v>
      </c>
    </row>
    <row r="17" spans="1:93" ht="41.25" customHeight="1" x14ac:dyDescent="0.25">
      <c r="A17" s="256"/>
      <c r="B17" s="261"/>
      <c r="C17" s="262"/>
      <c r="D17" s="267"/>
      <c r="E17" s="268"/>
      <c r="F17" s="261"/>
      <c r="G17" s="262"/>
      <c r="H17" s="232"/>
      <c r="I17" s="232"/>
      <c r="J17" s="244"/>
      <c r="K17" s="245"/>
      <c r="L17" s="232"/>
      <c r="M17" s="244"/>
      <c r="N17" s="245"/>
      <c r="O17" s="244"/>
      <c r="P17" s="248"/>
      <c r="Q17" s="244"/>
      <c r="R17" s="245"/>
      <c r="S17" s="232"/>
      <c r="T17" s="232"/>
      <c r="U17" s="232"/>
      <c r="V17" s="142" t="s">
        <v>35</v>
      </c>
      <c r="W17" s="142" t="s">
        <v>36</v>
      </c>
      <c r="X17" s="142" t="s">
        <v>37</v>
      </c>
      <c r="Y17" s="142" t="s">
        <v>35</v>
      </c>
      <c r="Z17" s="142" t="s">
        <v>36</v>
      </c>
      <c r="AA17" s="142" t="s">
        <v>37</v>
      </c>
      <c r="AB17" s="142" t="s">
        <v>35</v>
      </c>
      <c r="AC17" s="142" t="s">
        <v>36</v>
      </c>
      <c r="AD17" s="142" t="s">
        <v>37</v>
      </c>
      <c r="AE17" s="142" t="s">
        <v>35</v>
      </c>
      <c r="AF17" s="142" t="s">
        <v>36</v>
      </c>
      <c r="AG17" s="142" t="s">
        <v>37</v>
      </c>
      <c r="AH17" s="142" t="s">
        <v>35</v>
      </c>
      <c r="AI17" s="142" t="s">
        <v>36</v>
      </c>
      <c r="AJ17" s="142" t="s">
        <v>37</v>
      </c>
      <c r="AK17" s="142" t="s">
        <v>35</v>
      </c>
      <c r="AL17" s="142" t="s">
        <v>36</v>
      </c>
      <c r="AM17" s="142" t="s">
        <v>37</v>
      </c>
      <c r="AN17" s="142" t="s">
        <v>35</v>
      </c>
      <c r="AO17" s="142" t="s">
        <v>36</v>
      </c>
      <c r="AP17" s="142" t="s">
        <v>37</v>
      </c>
      <c r="AQ17" s="142" t="s">
        <v>35</v>
      </c>
      <c r="AR17" s="142" t="s">
        <v>36</v>
      </c>
      <c r="AS17" s="142" t="s">
        <v>37</v>
      </c>
      <c r="AT17" s="142" t="s">
        <v>35</v>
      </c>
      <c r="AU17" s="142" t="s">
        <v>36</v>
      </c>
      <c r="AV17" s="142" t="s">
        <v>37</v>
      </c>
      <c r="AW17" s="142" t="s">
        <v>35</v>
      </c>
      <c r="AX17" s="142" t="s">
        <v>36</v>
      </c>
      <c r="AY17" s="142" t="s">
        <v>37</v>
      </c>
      <c r="AZ17" s="232"/>
      <c r="BA17" s="232"/>
      <c r="BB17" s="232"/>
      <c r="BC17" s="227"/>
      <c r="BD17" s="227"/>
      <c r="BE17" s="232"/>
      <c r="BF17" s="232"/>
      <c r="BG17" s="234"/>
      <c r="BH17" s="234"/>
      <c r="BI17" s="234"/>
      <c r="BJ17" s="232"/>
      <c r="BK17" s="140" t="s">
        <v>9</v>
      </c>
      <c r="BL17" s="140" t="s">
        <v>10</v>
      </c>
      <c r="BM17" s="234"/>
      <c r="BN17" s="234"/>
      <c r="BO17" s="232"/>
      <c r="BP17" s="232"/>
      <c r="BQ17" s="232"/>
      <c r="BR17" s="234"/>
      <c r="BS17" s="234"/>
      <c r="BT17" s="234"/>
      <c r="BU17" s="232"/>
      <c r="BV17" s="140" t="s">
        <v>9</v>
      </c>
      <c r="BW17" s="140" t="s">
        <v>10</v>
      </c>
      <c r="BX17" s="234"/>
      <c r="BY17" s="234"/>
      <c r="BZ17" s="232"/>
      <c r="CA17" s="232"/>
      <c r="CB17" s="232"/>
      <c r="CC17" s="234"/>
      <c r="CD17" s="232"/>
      <c r="CE17" s="234"/>
      <c r="CF17" s="232"/>
      <c r="CG17" s="140" t="s">
        <v>9</v>
      </c>
      <c r="CH17" s="140" t="s">
        <v>10</v>
      </c>
      <c r="CI17" s="234"/>
      <c r="CJ17" s="234"/>
      <c r="CK17" s="227"/>
      <c r="CL17" s="138" t="s">
        <v>9</v>
      </c>
      <c r="CM17" s="138" t="s">
        <v>10</v>
      </c>
      <c r="CN17" s="230"/>
      <c r="CO17" s="230"/>
    </row>
    <row r="18" spans="1:93" ht="38.25" customHeight="1" x14ac:dyDescent="0.25">
      <c r="A18" s="26" t="s">
        <v>34</v>
      </c>
      <c r="B18" s="138" t="s">
        <v>19</v>
      </c>
      <c r="C18" s="138" t="s">
        <v>20</v>
      </c>
      <c r="D18" s="138" t="s">
        <v>2</v>
      </c>
      <c r="E18" s="138" t="s">
        <v>3</v>
      </c>
      <c r="F18" s="138" t="s">
        <v>2</v>
      </c>
      <c r="G18" s="138" t="s">
        <v>3</v>
      </c>
      <c r="H18" s="29" t="s">
        <v>34</v>
      </c>
      <c r="I18" s="29" t="s">
        <v>34</v>
      </c>
      <c r="J18" s="30" t="s">
        <v>12</v>
      </c>
      <c r="K18" s="143" t="s">
        <v>13</v>
      </c>
      <c r="L18" s="29" t="s">
        <v>34</v>
      </c>
      <c r="M18" s="30" t="s">
        <v>12</v>
      </c>
      <c r="N18" s="143" t="s">
        <v>13</v>
      </c>
      <c r="O18" s="31" t="s">
        <v>34</v>
      </c>
      <c r="P18" s="141" t="s">
        <v>14</v>
      </c>
      <c r="Q18" s="141" t="s">
        <v>24</v>
      </c>
      <c r="R18" s="141" t="s">
        <v>25</v>
      </c>
      <c r="S18" s="141" t="s">
        <v>11</v>
      </c>
      <c r="T18" s="141" t="s">
        <v>11</v>
      </c>
      <c r="U18" s="142" t="s">
        <v>11</v>
      </c>
      <c r="V18" s="142" t="s">
        <v>33</v>
      </c>
      <c r="W18" s="142" t="s">
        <v>33</v>
      </c>
      <c r="X18" s="29" t="s">
        <v>34</v>
      </c>
      <c r="Y18" s="142" t="s">
        <v>33</v>
      </c>
      <c r="Z18" s="142" t="s">
        <v>33</v>
      </c>
      <c r="AA18" s="29" t="s">
        <v>34</v>
      </c>
      <c r="AB18" s="142" t="s">
        <v>33</v>
      </c>
      <c r="AC18" s="142" t="s">
        <v>33</v>
      </c>
      <c r="AD18" s="29" t="s">
        <v>34</v>
      </c>
      <c r="AE18" s="142" t="s">
        <v>33</v>
      </c>
      <c r="AF18" s="142" t="s">
        <v>33</v>
      </c>
      <c r="AG18" s="29" t="s">
        <v>34</v>
      </c>
      <c r="AH18" s="142" t="s">
        <v>33</v>
      </c>
      <c r="AI18" s="142" t="s">
        <v>33</v>
      </c>
      <c r="AJ18" s="29" t="s">
        <v>34</v>
      </c>
      <c r="AK18" s="142" t="s">
        <v>33</v>
      </c>
      <c r="AL18" s="142" t="s">
        <v>33</v>
      </c>
      <c r="AM18" s="29" t="s">
        <v>34</v>
      </c>
      <c r="AN18" s="142" t="s">
        <v>33</v>
      </c>
      <c r="AO18" s="142" t="s">
        <v>33</v>
      </c>
      <c r="AP18" s="29" t="s">
        <v>34</v>
      </c>
      <c r="AQ18" s="142" t="s">
        <v>33</v>
      </c>
      <c r="AR18" s="142" t="s">
        <v>33</v>
      </c>
      <c r="AS18" s="29" t="s">
        <v>34</v>
      </c>
      <c r="AT18" s="142" t="s">
        <v>33</v>
      </c>
      <c r="AU18" s="142" t="s">
        <v>33</v>
      </c>
      <c r="AV18" s="29" t="s">
        <v>34</v>
      </c>
      <c r="AW18" s="142" t="s">
        <v>33</v>
      </c>
      <c r="AX18" s="142" t="s">
        <v>33</v>
      </c>
      <c r="AY18" s="29" t="s">
        <v>34</v>
      </c>
      <c r="AZ18" s="29" t="s">
        <v>34</v>
      </c>
      <c r="BA18" s="142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42" t="s">
        <v>8</v>
      </c>
      <c r="BI18" s="29" t="s">
        <v>122</v>
      </c>
      <c r="BJ18" s="142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42" t="s">
        <v>8</v>
      </c>
      <c r="BT18" s="142" t="s">
        <v>122</v>
      </c>
      <c r="BU18" s="142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42" t="s">
        <v>8</v>
      </c>
      <c r="CE18" s="142" t="s">
        <v>122</v>
      </c>
      <c r="CF18" s="142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39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44986</v>
      </c>
      <c r="C20" s="10">
        <v>45016</v>
      </c>
      <c r="D20" s="12" t="s">
        <v>268</v>
      </c>
      <c r="E20" s="11">
        <v>45026</v>
      </c>
      <c r="F20" s="12" t="s">
        <v>316</v>
      </c>
      <c r="G20" s="10">
        <v>44879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>
        <v>35418</v>
      </c>
      <c r="R20" s="23"/>
      <c r="S20" s="14">
        <v>364</v>
      </c>
      <c r="T20" s="14">
        <v>507</v>
      </c>
      <c r="U20" s="14">
        <v>303</v>
      </c>
      <c r="V20" s="24"/>
      <c r="W20" s="24"/>
      <c r="X20" s="11"/>
      <c r="Y20" s="11" t="s">
        <v>840</v>
      </c>
      <c r="Z20" s="11" t="s">
        <v>841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116.938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193</v>
      </c>
      <c r="BP20" s="20">
        <v>116.938</v>
      </c>
      <c r="BQ20" s="20">
        <v>117.652</v>
      </c>
      <c r="BR20" s="20">
        <v>0.65200000000000002</v>
      </c>
      <c r="BS20" s="18">
        <v>117</v>
      </c>
      <c r="BT20" s="17" t="s">
        <v>44</v>
      </c>
      <c r="BU20" s="18">
        <v>117</v>
      </c>
      <c r="BV20" s="18" t="s">
        <v>842</v>
      </c>
      <c r="BW20" s="18" t="s">
        <v>843</v>
      </c>
      <c r="BX20" s="10">
        <v>45382</v>
      </c>
      <c r="BY20" s="11" t="s">
        <v>495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117</v>
      </c>
      <c r="CL20" s="18" t="s">
        <v>842</v>
      </c>
      <c r="CM20" s="18" t="s">
        <v>843</v>
      </c>
      <c r="CN20" s="10">
        <v>45382</v>
      </c>
      <c r="CO20" s="11" t="s">
        <v>495</v>
      </c>
    </row>
    <row r="21" spans="1:93" s="19" customFormat="1" ht="15" customHeight="1" x14ac:dyDescent="0.25">
      <c r="A21" s="9">
        <f>A20+1</f>
        <v>7</v>
      </c>
      <c r="B21" s="10">
        <v>44986</v>
      </c>
      <c r="C21" s="10">
        <v>45016</v>
      </c>
      <c r="D21" s="12" t="s">
        <v>269</v>
      </c>
      <c r="E21" s="11">
        <v>45022</v>
      </c>
      <c r="F21" s="12" t="s">
        <v>317</v>
      </c>
      <c r="G21" s="10">
        <v>44879</v>
      </c>
      <c r="H21" s="12" t="s">
        <v>306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>
        <v>35422</v>
      </c>
      <c r="R21" s="23"/>
      <c r="S21" s="14">
        <v>1472.34</v>
      </c>
      <c r="T21" s="14">
        <v>1472.34</v>
      </c>
      <c r="U21" s="14">
        <v>1405.1</v>
      </c>
      <c r="V21" s="24"/>
      <c r="W21" s="24"/>
      <c r="X21" s="11"/>
      <c r="Y21" s="11" t="s">
        <v>844</v>
      </c>
      <c r="Z21" s="11" t="s">
        <v>845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1368.61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507</v>
      </c>
      <c r="BP21" s="20">
        <v>1368.61</v>
      </c>
      <c r="BQ21" s="20">
        <v>1368.913</v>
      </c>
      <c r="BR21" s="20">
        <v>0.91300000000000003</v>
      </c>
      <c r="BS21" s="18">
        <v>1368</v>
      </c>
      <c r="BT21" s="17" t="s">
        <v>44</v>
      </c>
      <c r="BU21" s="18">
        <v>1368</v>
      </c>
      <c r="BV21" s="18" t="s">
        <v>846</v>
      </c>
      <c r="BW21" s="18" t="s">
        <v>847</v>
      </c>
      <c r="BX21" s="10">
        <v>45382</v>
      </c>
      <c r="BY21" s="11" t="s">
        <v>495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1368</v>
      </c>
      <c r="CL21" s="18" t="s">
        <v>846</v>
      </c>
      <c r="CM21" s="18" t="s">
        <v>848</v>
      </c>
      <c r="CN21" s="10">
        <v>45382</v>
      </c>
      <c r="CO21" s="11" t="s">
        <v>495</v>
      </c>
    </row>
    <row r="22" spans="1:93" s="19" customFormat="1" ht="15" customHeight="1" x14ac:dyDescent="0.25">
      <c r="A22" s="9">
        <f t="shared" ref="A22:A51" si="1">A21+1</f>
        <v>8</v>
      </c>
      <c r="B22" s="10">
        <v>44986</v>
      </c>
      <c r="C22" s="10">
        <v>45016</v>
      </c>
      <c r="D22" s="12" t="s">
        <v>270</v>
      </c>
      <c r="E22" s="11">
        <v>45028</v>
      </c>
      <c r="F22" s="12" t="s">
        <v>318</v>
      </c>
      <c r="G22" s="10">
        <v>44879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>
        <v>34719</v>
      </c>
      <c r="R22" s="23"/>
      <c r="S22" s="14">
        <v>2119.8000000000002</v>
      </c>
      <c r="T22" s="14">
        <v>3068.3040000000001</v>
      </c>
      <c r="U22" s="14">
        <v>2221.6999999999998</v>
      </c>
      <c r="V22" s="24"/>
      <c r="W22" s="24"/>
      <c r="X22" s="11"/>
      <c r="Y22" s="11" t="s">
        <v>849</v>
      </c>
      <c r="Z22" s="11" t="s">
        <v>850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2066.7440000000001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192</v>
      </c>
      <c r="BP22" s="20">
        <v>2066.7440000000001</v>
      </c>
      <c r="BQ22" s="20">
        <v>2066.8739999999998</v>
      </c>
      <c r="BR22" s="20">
        <v>0.874</v>
      </c>
      <c r="BS22" s="18">
        <v>2066</v>
      </c>
      <c r="BT22" s="17" t="s">
        <v>44</v>
      </c>
      <c r="BU22" s="18">
        <v>2066</v>
      </c>
      <c r="BV22" s="18" t="s">
        <v>851</v>
      </c>
      <c r="BW22" s="18" t="s">
        <v>852</v>
      </c>
      <c r="BX22" s="10">
        <v>45382</v>
      </c>
      <c r="BY22" s="11" t="s">
        <v>495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2066</v>
      </c>
      <c r="CL22" s="18" t="s">
        <v>851</v>
      </c>
      <c r="CM22" s="18" t="s">
        <v>852</v>
      </c>
      <c r="CN22" s="10">
        <v>45382</v>
      </c>
      <c r="CO22" s="11" t="s">
        <v>495</v>
      </c>
    </row>
    <row r="23" spans="1:93" s="19" customFormat="1" ht="15" customHeight="1" x14ac:dyDescent="0.25">
      <c r="A23" s="9">
        <f t="shared" si="1"/>
        <v>9</v>
      </c>
      <c r="B23" s="10">
        <v>44986</v>
      </c>
      <c r="C23" s="10">
        <v>45016</v>
      </c>
      <c r="D23" s="12" t="s">
        <v>271</v>
      </c>
      <c r="E23" s="11">
        <v>45027</v>
      </c>
      <c r="F23" s="12" t="s">
        <v>319</v>
      </c>
      <c r="G23" s="10">
        <v>44879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34719</v>
      </c>
      <c r="R23" s="23"/>
      <c r="S23" s="14">
        <v>2001.7249999999999</v>
      </c>
      <c r="T23" s="14">
        <v>4309.4359999999997</v>
      </c>
      <c r="U23" s="14">
        <v>2075.7959999999998</v>
      </c>
      <c r="V23" s="24"/>
      <c r="W23" s="24"/>
      <c r="X23" s="11"/>
      <c r="Y23" s="11" t="s">
        <v>853</v>
      </c>
      <c r="Z23" s="11" t="s">
        <v>854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1851.9960000000001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1851.9960000000001</v>
      </c>
      <c r="BQ23" s="20">
        <v>1852.9480000000001</v>
      </c>
      <c r="BR23" s="20">
        <v>0.94799999999999995</v>
      </c>
      <c r="BS23" s="18">
        <v>1852</v>
      </c>
      <c r="BT23" s="17" t="s">
        <v>44</v>
      </c>
      <c r="BU23" s="18">
        <v>1852</v>
      </c>
      <c r="BV23" s="18" t="s">
        <v>855</v>
      </c>
      <c r="BW23" s="18" t="s">
        <v>856</v>
      </c>
      <c r="BX23" s="10">
        <v>45382</v>
      </c>
      <c r="BY23" s="11" t="s">
        <v>495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1852</v>
      </c>
      <c r="CL23" s="18" t="s">
        <v>855</v>
      </c>
      <c r="CM23" s="18" t="s">
        <v>856</v>
      </c>
      <c r="CN23" s="10">
        <v>45382</v>
      </c>
      <c r="CO23" s="11" t="s">
        <v>495</v>
      </c>
    </row>
    <row r="24" spans="1:93" s="19" customFormat="1" ht="15" customHeight="1" x14ac:dyDescent="0.25">
      <c r="A24" s="9">
        <f t="shared" si="1"/>
        <v>10</v>
      </c>
      <c r="B24" s="10">
        <v>44986</v>
      </c>
      <c r="C24" s="10">
        <v>45016</v>
      </c>
      <c r="D24" s="12" t="s">
        <v>272</v>
      </c>
      <c r="E24" s="11">
        <v>45027</v>
      </c>
      <c r="F24" s="12" t="s">
        <v>320</v>
      </c>
      <c r="G24" s="10">
        <v>44879</v>
      </c>
      <c r="H24" s="12" t="s">
        <v>60</v>
      </c>
      <c r="I24" s="13">
        <v>115141090</v>
      </c>
      <c r="J24" s="12" t="s">
        <v>46</v>
      </c>
      <c r="K24" s="12" t="s">
        <v>61</v>
      </c>
      <c r="L24" s="12" t="s">
        <v>62</v>
      </c>
      <c r="M24" s="12" t="s">
        <v>64</v>
      </c>
      <c r="N24" s="12" t="s">
        <v>63</v>
      </c>
      <c r="O24" s="12" t="s">
        <v>65</v>
      </c>
      <c r="P24" s="14">
        <v>1.05</v>
      </c>
      <c r="Q24" s="15">
        <v>35427</v>
      </c>
      <c r="R24" s="23"/>
      <c r="S24" s="14">
        <v>157.51900000000001</v>
      </c>
      <c r="T24" s="14">
        <v>842.80700000000002</v>
      </c>
      <c r="U24" s="14">
        <v>138.023</v>
      </c>
      <c r="V24" s="24"/>
      <c r="W24" s="24"/>
      <c r="X24" s="11"/>
      <c r="Y24" s="11" t="s">
        <v>857</v>
      </c>
      <c r="Z24" s="11" t="s">
        <v>858</v>
      </c>
      <c r="AA24" s="11">
        <v>39812</v>
      </c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 t="s">
        <v>44</v>
      </c>
      <c r="BA24" s="11" t="s">
        <v>44</v>
      </c>
      <c r="BB24" s="11" t="s">
        <v>44</v>
      </c>
      <c r="BC24" s="14">
        <v>131.63399999999999</v>
      </c>
      <c r="BD24" s="14">
        <v>0</v>
      </c>
      <c r="BE24" s="20" t="s">
        <v>44</v>
      </c>
      <c r="BF24" s="20" t="s">
        <v>44</v>
      </c>
      <c r="BG24" s="20" t="s">
        <v>44</v>
      </c>
      <c r="BH24" s="18" t="s">
        <v>44</v>
      </c>
      <c r="BI24" s="17" t="s">
        <v>44</v>
      </c>
      <c r="BJ24" s="18">
        <v>0</v>
      </c>
      <c r="BK24" s="18" t="s">
        <v>44</v>
      </c>
      <c r="BL24" s="18" t="s">
        <v>44</v>
      </c>
      <c r="BM24" s="11" t="s">
        <v>44</v>
      </c>
      <c r="BN24" s="11" t="s">
        <v>44</v>
      </c>
      <c r="BO24" s="16" t="s">
        <v>193</v>
      </c>
      <c r="BP24" s="20">
        <v>131.63399999999999</v>
      </c>
      <c r="BQ24" s="20">
        <v>131.69900000000001</v>
      </c>
      <c r="BR24" s="20">
        <v>0.69899999999999995</v>
      </c>
      <c r="BS24" s="18">
        <v>131</v>
      </c>
      <c r="BT24" s="17" t="s">
        <v>44</v>
      </c>
      <c r="BU24" s="18">
        <v>131</v>
      </c>
      <c r="BV24" s="18" t="s">
        <v>859</v>
      </c>
      <c r="BW24" s="18" t="s">
        <v>860</v>
      </c>
      <c r="BX24" s="10">
        <v>45382</v>
      </c>
      <c r="BY24" s="11" t="s">
        <v>495</v>
      </c>
      <c r="BZ24" s="11" t="s">
        <v>44</v>
      </c>
      <c r="CA24" s="11" t="s">
        <v>44</v>
      </c>
      <c r="CB24" s="11" t="s">
        <v>44</v>
      </c>
      <c r="CC24" s="11" t="s">
        <v>44</v>
      </c>
      <c r="CD24" s="11" t="s">
        <v>44</v>
      </c>
      <c r="CE24" s="11" t="s">
        <v>44</v>
      </c>
      <c r="CF24" s="23">
        <v>0</v>
      </c>
      <c r="CG24" s="11" t="s">
        <v>44</v>
      </c>
      <c r="CH24" s="11" t="s">
        <v>44</v>
      </c>
      <c r="CI24" s="11" t="s">
        <v>44</v>
      </c>
      <c r="CJ24" s="11" t="s">
        <v>44</v>
      </c>
      <c r="CK24" s="18">
        <v>131</v>
      </c>
      <c r="CL24" s="18" t="s">
        <v>859</v>
      </c>
      <c r="CM24" s="18" t="s">
        <v>860</v>
      </c>
      <c r="CN24" s="10">
        <v>45382</v>
      </c>
      <c r="CO24" s="11" t="s">
        <v>495</v>
      </c>
    </row>
    <row r="25" spans="1:93" s="19" customFormat="1" ht="15" customHeight="1" x14ac:dyDescent="0.25">
      <c r="A25" s="87">
        <f t="shared" si="1"/>
        <v>11</v>
      </c>
      <c r="B25" s="10">
        <v>44986</v>
      </c>
      <c r="C25" s="10">
        <v>45016</v>
      </c>
      <c r="D25" s="12" t="s">
        <v>273</v>
      </c>
      <c r="E25" s="11">
        <v>45027</v>
      </c>
      <c r="F25" s="12" t="s">
        <v>321</v>
      </c>
      <c r="G25" s="10">
        <v>44879</v>
      </c>
      <c r="H25" s="12" t="s">
        <v>142</v>
      </c>
      <c r="I25" s="12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20">
        <v>2.004</v>
      </c>
      <c r="Q25" s="23">
        <v>35406</v>
      </c>
      <c r="R25" s="23"/>
      <c r="S25" s="20">
        <v>1300.568</v>
      </c>
      <c r="T25" s="20">
        <v>1467.2239999999999</v>
      </c>
      <c r="U25" s="20">
        <v>1318.8</v>
      </c>
      <c r="V25" s="24"/>
      <c r="W25" s="24"/>
      <c r="X25" s="11"/>
      <c r="Y25" s="11" t="s">
        <v>861</v>
      </c>
      <c r="Z25" s="11" t="s">
        <v>862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20">
        <v>1164.8820000000001</v>
      </c>
      <c r="BD25" s="20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08" t="s">
        <v>507</v>
      </c>
      <c r="BP25" s="20">
        <v>1164.8820000000001</v>
      </c>
      <c r="BQ25" s="20">
        <v>1165.615</v>
      </c>
      <c r="BR25" s="20">
        <v>0.61499999999999999</v>
      </c>
      <c r="BS25" s="18">
        <v>1165</v>
      </c>
      <c r="BT25" s="17" t="s">
        <v>44</v>
      </c>
      <c r="BU25" s="18">
        <v>1165</v>
      </c>
      <c r="BV25" s="18" t="s">
        <v>863</v>
      </c>
      <c r="BW25" s="18" t="s">
        <v>864</v>
      </c>
      <c r="BX25" s="11">
        <v>45382</v>
      </c>
      <c r="BY25" s="11" t="s">
        <v>495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1165</v>
      </c>
      <c r="CL25" s="18" t="s">
        <v>863</v>
      </c>
      <c r="CM25" s="18" t="s">
        <v>864</v>
      </c>
      <c r="CN25" s="11">
        <v>45382</v>
      </c>
      <c r="CO25" s="11" t="s">
        <v>495</v>
      </c>
    </row>
    <row r="26" spans="1:93" s="19" customFormat="1" ht="15" customHeight="1" x14ac:dyDescent="0.25">
      <c r="A26" s="9">
        <f t="shared" si="1"/>
        <v>12</v>
      </c>
      <c r="B26" s="10">
        <v>44986</v>
      </c>
      <c r="C26" s="10">
        <v>45016</v>
      </c>
      <c r="D26" s="12" t="s">
        <v>274</v>
      </c>
      <c r="E26" s="11">
        <v>45026</v>
      </c>
      <c r="F26" s="12" t="s">
        <v>322</v>
      </c>
      <c r="G26" s="10">
        <v>44865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>
        <v>34711</v>
      </c>
      <c r="R26" s="23"/>
      <c r="S26" s="14">
        <v>70.400000000000006</v>
      </c>
      <c r="T26" s="14">
        <v>70.031000000000006</v>
      </c>
      <c r="U26" s="14">
        <v>81.825000000000003</v>
      </c>
      <c r="V26" s="24"/>
      <c r="W26" s="24"/>
      <c r="X26" s="11"/>
      <c r="Y26" s="11" t="s">
        <v>865</v>
      </c>
      <c r="Z26" s="11" t="s">
        <v>866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>
        <v>76.185000000000002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193</v>
      </c>
      <c r="BP26" s="20">
        <v>76.185000000000002</v>
      </c>
      <c r="BQ26" s="20">
        <v>76.641000000000005</v>
      </c>
      <c r="BR26" s="20">
        <v>0.64100000000000001</v>
      </c>
      <c r="BS26" s="18">
        <v>76</v>
      </c>
      <c r="BT26" s="17" t="s">
        <v>44</v>
      </c>
      <c r="BU26" s="18">
        <v>76</v>
      </c>
      <c r="BV26" s="18" t="s">
        <v>867</v>
      </c>
      <c r="BW26" s="18" t="s">
        <v>868</v>
      </c>
      <c r="BX26" s="10">
        <v>45382</v>
      </c>
      <c r="BY26" s="11" t="s">
        <v>495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76</v>
      </c>
      <c r="CL26" s="18" t="s">
        <v>867</v>
      </c>
      <c r="CM26" s="18" t="s">
        <v>868</v>
      </c>
      <c r="CN26" s="10">
        <v>45382</v>
      </c>
      <c r="CO26" s="11" t="s">
        <v>495</v>
      </c>
    </row>
    <row r="27" spans="1:93" s="19" customFormat="1" ht="15" customHeight="1" x14ac:dyDescent="0.25">
      <c r="A27" s="9">
        <f t="shared" si="1"/>
        <v>13</v>
      </c>
      <c r="B27" s="10">
        <v>44986</v>
      </c>
      <c r="C27" s="10">
        <v>45016</v>
      </c>
      <c r="D27" s="12" t="s">
        <v>275</v>
      </c>
      <c r="E27" s="11">
        <v>45026</v>
      </c>
      <c r="F27" s="12" t="s">
        <v>323</v>
      </c>
      <c r="G27" s="10">
        <v>44865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35427</v>
      </c>
      <c r="R27" s="23"/>
      <c r="S27" s="14">
        <v>1699.95</v>
      </c>
      <c r="T27" s="14">
        <v>2035.7090000000001</v>
      </c>
      <c r="U27" s="14">
        <v>1682.4269999999999</v>
      </c>
      <c r="V27" s="24"/>
      <c r="W27" s="24"/>
      <c r="X27" s="11"/>
      <c r="Y27" s="11" t="s">
        <v>869</v>
      </c>
      <c r="Z27" s="11" t="s">
        <v>870</v>
      </c>
      <c r="AA27" s="11">
        <v>41254</v>
      </c>
      <c r="AB27" s="11" t="s">
        <v>871</v>
      </c>
      <c r="AC27" s="11" t="s">
        <v>872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1598.7059999999999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1598.7059999999999</v>
      </c>
      <c r="BQ27" s="20">
        <v>1599.3040000000001</v>
      </c>
      <c r="BR27" s="20">
        <v>0.30399999999999999</v>
      </c>
      <c r="BS27" s="18">
        <v>1599</v>
      </c>
      <c r="BT27" s="17" t="s">
        <v>44</v>
      </c>
      <c r="BU27" s="18">
        <v>1599</v>
      </c>
      <c r="BV27" s="18" t="s">
        <v>873</v>
      </c>
      <c r="BW27" s="18" t="s">
        <v>874</v>
      </c>
      <c r="BX27" s="10">
        <v>45382</v>
      </c>
      <c r="BY27" s="11" t="s">
        <v>495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1599</v>
      </c>
      <c r="CL27" s="18" t="s">
        <v>873</v>
      </c>
      <c r="CM27" s="18" t="s">
        <v>874</v>
      </c>
      <c r="CN27" s="10">
        <v>45382</v>
      </c>
      <c r="CO27" s="11" t="s">
        <v>495</v>
      </c>
    </row>
    <row r="28" spans="1:93" s="19" customFormat="1" ht="15" customHeight="1" x14ac:dyDescent="0.25">
      <c r="A28" s="9">
        <f t="shared" si="1"/>
        <v>14</v>
      </c>
      <c r="B28" s="10">
        <v>44986</v>
      </c>
      <c r="C28" s="10">
        <v>45016</v>
      </c>
      <c r="D28" s="12" t="s">
        <v>276</v>
      </c>
      <c r="E28" s="11">
        <v>45026</v>
      </c>
      <c r="F28" s="12" t="s">
        <v>324</v>
      </c>
      <c r="G28" s="10">
        <v>44865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35427</v>
      </c>
      <c r="R28" s="23"/>
      <c r="S28" s="14">
        <v>1783.5150000000001</v>
      </c>
      <c r="T28" s="14">
        <v>2134.6320000000001</v>
      </c>
      <c r="U28" s="14">
        <v>1812.8620000000001</v>
      </c>
      <c r="V28" s="24"/>
      <c r="W28" s="24"/>
      <c r="X28" s="11"/>
      <c r="Y28" s="11" t="s">
        <v>875</v>
      </c>
      <c r="Z28" s="11" t="s">
        <v>876</v>
      </c>
      <c r="AA28" s="11">
        <v>41254</v>
      </c>
      <c r="AB28" s="11" t="s">
        <v>877</v>
      </c>
      <c r="AC28" s="11" t="s">
        <v>878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1722.588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1722.588</v>
      </c>
      <c r="BQ28" s="20">
        <v>1722.8040000000001</v>
      </c>
      <c r="BR28" s="20">
        <v>0.80400000000000005</v>
      </c>
      <c r="BS28" s="18">
        <v>1722</v>
      </c>
      <c r="BT28" s="17" t="s">
        <v>44</v>
      </c>
      <c r="BU28" s="18">
        <v>1722</v>
      </c>
      <c r="BV28" s="18" t="s">
        <v>879</v>
      </c>
      <c r="BW28" s="18" t="s">
        <v>880</v>
      </c>
      <c r="BX28" s="10">
        <v>45382</v>
      </c>
      <c r="BY28" s="11" t="s">
        <v>495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1722</v>
      </c>
      <c r="CL28" s="18" t="s">
        <v>879</v>
      </c>
      <c r="CM28" s="18" t="s">
        <v>880</v>
      </c>
      <c r="CN28" s="10">
        <v>45382</v>
      </c>
      <c r="CO28" s="11" t="s">
        <v>495</v>
      </c>
    </row>
    <row r="29" spans="1:93" s="19" customFormat="1" ht="15" customHeight="1" x14ac:dyDescent="0.25">
      <c r="A29" s="9">
        <f t="shared" si="1"/>
        <v>15</v>
      </c>
      <c r="B29" s="10">
        <v>44986</v>
      </c>
      <c r="C29" s="10">
        <v>45016</v>
      </c>
      <c r="D29" s="12" t="s">
        <v>277</v>
      </c>
      <c r="E29" s="11">
        <v>45026</v>
      </c>
      <c r="F29" s="12" t="s">
        <v>325</v>
      </c>
      <c r="G29" s="10">
        <v>44865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>
        <v>34719</v>
      </c>
      <c r="R29" s="23"/>
      <c r="S29" s="14">
        <v>1101.9770000000001</v>
      </c>
      <c r="T29" s="14">
        <v>1238.751</v>
      </c>
      <c r="U29" s="14">
        <v>1105.2449999999999</v>
      </c>
      <c r="V29" s="24"/>
      <c r="W29" s="24"/>
      <c r="X29" s="11"/>
      <c r="Y29" s="11" t="s">
        <v>881</v>
      </c>
      <c r="Z29" s="11" t="s">
        <v>882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1050.239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507</v>
      </c>
      <c r="BP29" s="20">
        <v>1050.239</v>
      </c>
      <c r="BQ29" s="20">
        <v>1050.954</v>
      </c>
      <c r="BR29" s="20">
        <v>0.95399999999999996</v>
      </c>
      <c r="BS29" s="18">
        <v>1050</v>
      </c>
      <c r="BT29" s="17" t="s">
        <v>44</v>
      </c>
      <c r="BU29" s="18">
        <v>1050</v>
      </c>
      <c r="BV29" s="18" t="s">
        <v>883</v>
      </c>
      <c r="BW29" s="18" t="s">
        <v>884</v>
      </c>
      <c r="BX29" s="10">
        <v>45382</v>
      </c>
      <c r="BY29" s="11" t="s">
        <v>495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1050</v>
      </c>
      <c r="CL29" s="18" t="s">
        <v>883</v>
      </c>
      <c r="CM29" s="18" t="s">
        <v>884</v>
      </c>
      <c r="CN29" s="10">
        <v>45382</v>
      </c>
      <c r="CO29" s="11" t="s">
        <v>495</v>
      </c>
    </row>
    <row r="30" spans="1:93" s="19" customFormat="1" ht="15" customHeight="1" x14ac:dyDescent="0.25">
      <c r="A30" s="9">
        <f t="shared" si="1"/>
        <v>16</v>
      </c>
      <c r="B30" s="10">
        <v>44986</v>
      </c>
      <c r="C30" s="10">
        <v>45016</v>
      </c>
      <c r="D30" s="12" t="s">
        <v>278</v>
      </c>
      <c r="E30" s="11">
        <v>45026</v>
      </c>
      <c r="F30" s="12" t="s">
        <v>326</v>
      </c>
      <c r="G30" s="10">
        <v>44879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>
        <v>34711</v>
      </c>
      <c r="R30" s="23"/>
      <c r="S30" s="14">
        <v>1415</v>
      </c>
      <c r="T30" s="14">
        <v>1415</v>
      </c>
      <c r="U30" s="14">
        <v>1131.3900000000001</v>
      </c>
      <c r="V30" s="24"/>
      <c r="W30" s="24"/>
      <c r="X30" s="11"/>
      <c r="Y30" s="11" t="s">
        <v>885</v>
      </c>
      <c r="Z30" s="11" t="s">
        <v>886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>
        <v>1077.5139999999999</v>
      </c>
      <c r="BD30" s="14">
        <v>0</v>
      </c>
      <c r="BE30" s="20" t="s">
        <v>44</v>
      </c>
      <c r="BF30" s="20" t="s">
        <v>44</v>
      </c>
      <c r="BG30" s="20" t="s">
        <v>44</v>
      </c>
      <c r="BH30" s="18" t="s">
        <v>44</v>
      </c>
      <c r="BI30" s="17" t="s">
        <v>44</v>
      </c>
      <c r="BJ30" s="18">
        <v>0</v>
      </c>
      <c r="BK30" s="18" t="s">
        <v>44</v>
      </c>
      <c r="BL30" s="18" t="s">
        <v>44</v>
      </c>
      <c r="BM30" s="11" t="s">
        <v>44</v>
      </c>
      <c r="BN30" s="11" t="s">
        <v>44</v>
      </c>
      <c r="BO30" s="16" t="s">
        <v>192</v>
      </c>
      <c r="BP30" s="20">
        <v>1077.5139999999999</v>
      </c>
      <c r="BQ30" s="20">
        <v>1078.269</v>
      </c>
      <c r="BR30" s="20">
        <v>0.26900000000000002</v>
      </c>
      <c r="BS30" s="18">
        <v>1078</v>
      </c>
      <c r="BT30" s="17" t="s">
        <v>44</v>
      </c>
      <c r="BU30" s="18">
        <v>1078</v>
      </c>
      <c r="BV30" s="18" t="s">
        <v>887</v>
      </c>
      <c r="BW30" s="18" t="s">
        <v>888</v>
      </c>
      <c r="BX30" s="10">
        <v>45382</v>
      </c>
      <c r="BY30" s="11" t="s">
        <v>495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1078</v>
      </c>
      <c r="CL30" s="18" t="s">
        <v>887</v>
      </c>
      <c r="CM30" s="18" t="s">
        <v>888</v>
      </c>
      <c r="CN30" s="10">
        <v>45382</v>
      </c>
      <c r="CO30" s="11" t="s">
        <v>495</v>
      </c>
    </row>
    <row r="31" spans="1:93" s="19" customFormat="1" ht="15" customHeight="1" x14ac:dyDescent="0.25">
      <c r="A31" s="9">
        <f t="shared" si="1"/>
        <v>17</v>
      </c>
      <c r="B31" s="10">
        <v>44986</v>
      </c>
      <c r="C31" s="10">
        <v>45016</v>
      </c>
      <c r="D31" s="12" t="s">
        <v>279</v>
      </c>
      <c r="E31" s="11">
        <v>45027</v>
      </c>
      <c r="F31" s="12" t="s">
        <v>305</v>
      </c>
      <c r="G31" s="10">
        <v>44897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35427</v>
      </c>
      <c r="R31" s="23"/>
      <c r="S31" s="14">
        <v>1580.6759999999999</v>
      </c>
      <c r="T31" s="14">
        <v>1580.6759999999999</v>
      </c>
      <c r="U31" s="14">
        <v>1678.2950000000001</v>
      </c>
      <c r="V31" s="24"/>
      <c r="W31" s="24"/>
      <c r="X31" s="11"/>
      <c r="Y31" s="11" t="s">
        <v>889</v>
      </c>
      <c r="Z31" s="11" t="s">
        <v>890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1627.595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507</v>
      </c>
      <c r="BP31" s="20">
        <v>1627.595</v>
      </c>
      <c r="BQ31" s="20">
        <v>1628.136</v>
      </c>
      <c r="BR31" s="20">
        <v>0.13600000000000001</v>
      </c>
      <c r="BS31" s="18">
        <v>1628</v>
      </c>
      <c r="BT31" s="17" t="s">
        <v>44</v>
      </c>
      <c r="BU31" s="18">
        <v>1628</v>
      </c>
      <c r="BV31" s="18" t="s">
        <v>891</v>
      </c>
      <c r="BW31" s="18" t="s">
        <v>892</v>
      </c>
      <c r="BX31" s="10">
        <v>45382</v>
      </c>
      <c r="BY31" s="11" t="s">
        <v>495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1628</v>
      </c>
      <c r="CL31" s="18" t="s">
        <v>891</v>
      </c>
      <c r="CM31" s="18" t="s">
        <v>892</v>
      </c>
      <c r="CN31" s="10">
        <v>45382</v>
      </c>
      <c r="CO31" s="11" t="s">
        <v>495</v>
      </c>
    </row>
    <row r="32" spans="1:93" s="8" customFormat="1" ht="15" customHeight="1" x14ac:dyDescent="0.25">
      <c r="A32" s="117">
        <f t="shared" si="1"/>
        <v>18</v>
      </c>
      <c r="B32" s="118"/>
      <c r="C32" s="118"/>
      <c r="D32" s="119" t="s">
        <v>280</v>
      </c>
      <c r="E32" s="120" t="s">
        <v>44</v>
      </c>
      <c r="F32" s="119" t="s">
        <v>327</v>
      </c>
      <c r="G32" s="118">
        <v>44879</v>
      </c>
      <c r="H32" s="119" t="s">
        <v>221</v>
      </c>
      <c r="I32" s="121">
        <v>205061272</v>
      </c>
      <c r="J32" s="119" t="s">
        <v>68</v>
      </c>
      <c r="K32" s="119" t="s">
        <v>67</v>
      </c>
      <c r="L32" s="119" t="s">
        <v>304</v>
      </c>
      <c r="M32" s="119" t="s">
        <v>83</v>
      </c>
      <c r="N32" s="119" t="s">
        <v>84</v>
      </c>
      <c r="O32" s="119" t="s">
        <v>45</v>
      </c>
      <c r="P32" s="122">
        <v>2.4300000000000002</v>
      </c>
      <c r="Q32" s="123"/>
      <c r="R32" s="124"/>
      <c r="S32" s="122"/>
      <c r="T32" s="122"/>
      <c r="U32" s="122"/>
      <c r="V32" s="125"/>
      <c r="W32" s="125"/>
      <c r="X32" s="126"/>
      <c r="Y32" s="126"/>
      <c r="Z32" s="126"/>
      <c r="AA32" s="126">
        <v>40550</v>
      </c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 t="s">
        <v>173</v>
      </c>
      <c r="BA32" s="124">
        <v>2899999</v>
      </c>
      <c r="BB32" s="126">
        <v>40710</v>
      </c>
      <c r="BC32" s="122"/>
      <c r="BD32" s="122"/>
      <c r="BE32" s="127"/>
      <c r="BF32" s="127"/>
      <c r="BG32" s="127"/>
      <c r="BH32" s="128"/>
      <c r="BI32" s="129"/>
      <c r="BJ32" s="128">
        <v>0</v>
      </c>
      <c r="BK32" s="128"/>
      <c r="BL32" s="128"/>
      <c r="BM32" s="126"/>
      <c r="BN32" s="126"/>
      <c r="BO32" s="130" t="s">
        <v>193</v>
      </c>
      <c r="BP32" s="127"/>
      <c r="BQ32" s="127"/>
      <c r="BR32" s="127"/>
      <c r="BS32" s="128"/>
      <c r="BT32" s="129"/>
      <c r="BU32" s="128">
        <v>0</v>
      </c>
      <c r="BV32" s="128" t="s">
        <v>363</v>
      </c>
      <c r="BW32" s="128" t="s">
        <v>363</v>
      </c>
      <c r="BX32" s="118"/>
      <c r="BY32" s="126"/>
      <c r="BZ32" s="130"/>
      <c r="CA32" s="127"/>
      <c r="CB32" s="127"/>
      <c r="CC32" s="127"/>
      <c r="CD32" s="128"/>
      <c r="CE32" s="129"/>
      <c r="CF32" s="128">
        <v>0</v>
      </c>
      <c r="CG32" s="128"/>
      <c r="CH32" s="128"/>
      <c r="CI32" s="126"/>
      <c r="CJ32" s="126"/>
      <c r="CK32" s="128">
        <v>0</v>
      </c>
      <c r="CL32" s="128" t="s">
        <v>363</v>
      </c>
      <c r="CM32" s="128" t="s">
        <v>363</v>
      </c>
      <c r="CN32" s="118"/>
      <c r="CO32" s="126"/>
    </row>
    <row r="33" spans="1:93" s="8" customFormat="1" ht="15" customHeight="1" x14ac:dyDescent="0.25">
      <c r="A33" s="117">
        <f t="shared" si="1"/>
        <v>19</v>
      </c>
      <c r="B33" s="118"/>
      <c r="C33" s="118"/>
      <c r="D33" s="119" t="s">
        <v>281</v>
      </c>
      <c r="E33" s="120" t="s">
        <v>44</v>
      </c>
      <c r="F33" s="119" t="s">
        <v>329</v>
      </c>
      <c r="G33" s="118">
        <v>44879</v>
      </c>
      <c r="H33" s="119" t="s">
        <v>222</v>
      </c>
      <c r="I33" s="121">
        <v>204883234</v>
      </c>
      <c r="J33" s="119" t="s">
        <v>46</v>
      </c>
      <c r="K33" s="119" t="s">
        <v>178</v>
      </c>
      <c r="L33" s="119" t="s">
        <v>224</v>
      </c>
      <c r="M33" s="119" t="s">
        <v>46</v>
      </c>
      <c r="N33" s="119" t="s">
        <v>178</v>
      </c>
      <c r="O33" s="119" t="s">
        <v>65</v>
      </c>
      <c r="P33" s="122">
        <v>1.57</v>
      </c>
      <c r="Q33" s="123"/>
      <c r="R33" s="124"/>
      <c r="S33" s="122"/>
      <c r="T33" s="122"/>
      <c r="U33" s="122"/>
      <c r="V33" s="125"/>
      <c r="W33" s="125"/>
      <c r="X33" s="126"/>
      <c r="Y33" s="126"/>
      <c r="Z33" s="126"/>
      <c r="AA33" s="126">
        <v>40224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 t="s">
        <v>44</v>
      </c>
      <c r="BA33" s="126" t="s">
        <v>44</v>
      </c>
      <c r="BB33" s="126" t="s">
        <v>44</v>
      </c>
      <c r="BC33" s="122"/>
      <c r="BD33" s="122"/>
      <c r="BE33" s="127"/>
      <c r="BF33" s="127"/>
      <c r="BG33" s="127"/>
      <c r="BH33" s="128"/>
      <c r="BI33" s="129"/>
      <c r="BJ33" s="128">
        <v>0</v>
      </c>
      <c r="BK33" s="128"/>
      <c r="BL33" s="128"/>
      <c r="BM33" s="126"/>
      <c r="BN33" s="126"/>
      <c r="BO33" s="130" t="s">
        <v>507</v>
      </c>
      <c r="BP33" s="127"/>
      <c r="BQ33" s="127"/>
      <c r="BR33" s="127"/>
      <c r="BS33" s="128"/>
      <c r="BT33" s="129"/>
      <c r="BU33" s="128">
        <v>0</v>
      </c>
      <c r="BV33" s="128" t="s">
        <v>364</v>
      </c>
      <c r="BW33" s="128" t="s">
        <v>364</v>
      </c>
      <c r="BX33" s="118"/>
      <c r="BY33" s="126"/>
      <c r="BZ33" s="130"/>
      <c r="CA33" s="127"/>
      <c r="CB33" s="127"/>
      <c r="CC33" s="127"/>
      <c r="CD33" s="128"/>
      <c r="CE33" s="129"/>
      <c r="CF33" s="128">
        <v>0</v>
      </c>
      <c r="CG33" s="128"/>
      <c r="CH33" s="128"/>
      <c r="CI33" s="126"/>
      <c r="CJ33" s="126"/>
      <c r="CK33" s="128">
        <v>0</v>
      </c>
      <c r="CL33" s="128" t="s">
        <v>364</v>
      </c>
      <c r="CM33" s="128" t="s">
        <v>364</v>
      </c>
      <c r="CN33" s="118"/>
      <c r="CO33" s="126"/>
    </row>
    <row r="34" spans="1:93" s="19" customFormat="1" ht="15" customHeight="1" x14ac:dyDescent="0.25">
      <c r="A34" s="9">
        <f t="shared" si="1"/>
        <v>20</v>
      </c>
      <c r="B34" s="10">
        <v>44986</v>
      </c>
      <c r="C34" s="10">
        <v>45016</v>
      </c>
      <c r="D34" s="12" t="s">
        <v>282</v>
      </c>
      <c r="E34" s="11">
        <v>45027</v>
      </c>
      <c r="F34" s="12" t="s">
        <v>331</v>
      </c>
      <c r="G34" s="10">
        <v>44865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35419</v>
      </c>
      <c r="R34" s="23"/>
      <c r="S34" s="14">
        <v>3919.0680000000002</v>
      </c>
      <c r="T34" s="14">
        <v>4547</v>
      </c>
      <c r="U34" s="14">
        <v>3809.1</v>
      </c>
      <c r="V34" s="24"/>
      <c r="W34" s="24"/>
      <c r="X34" s="11"/>
      <c r="Y34" s="11" t="s">
        <v>893</v>
      </c>
      <c r="Z34" s="11" t="s">
        <v>894</v>
      </c>
      <c r="AA34" s="11">
        <v>38681</v>
      </c>
      <c r="AB34" s="11" t="s">
        <v>895</v>
      </c>
      <c r="AC34" s="11" t="s">
        <v>896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3585.9470000000001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507</v>
      </c>
      <c r="BP34" s="20">
        <v>3585.9470000000001</v>
      </c>
      <c r="BQ34" s="20">
        <v>3586.55</v>
      </c>
      <c r="BR34" s="20">
        <v>0.55000000000000004</v>
      </c>
      <c r="BS34" s="18">
        <v>3586</v>
      </c>
      <c r="BT34" s="17" t="s">
        <v>44</v>
      </c>
      <c r="BU34" s="18">
        <v>3586</v>
      </c>
      <c r="BV34" s="18" t="s">
        <v>897</v>
      </c>
      <c r="BW34" s="18" t="s">
        <v>898</v>
      </c>
      <c r="BX34" s="10">
        <v>45382</v>
      </c>
      <c r="BY34" s="11" t="s">
        <v>495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3586</v>
      </c>
      <c r="CL34" s="18" t="s">
        <v>897</v>
      </c>
      <c r="CM34" s="18" t="s">
        <v>898</v>
      </c>
      <c r="CN34" s="10">
        <v>45382</v>
      </c>
      <c r="CO34" s="11" t="s">
        <v>495</v>
      </c>
    </row>
    <row r="35" spans="1:93" s="19" customFormat="1" ht="15" customHeight="1" x14ac:dyDescent="0.25">
      <c r="A35" s="9">
        <f t="shared" si="1"/>
        <v>21</v>
      </c>
      <c r="B35" s="10">
        <v>44986</v>
      </c>
      <c r="C35" s="10">
        <v>45016</v>
      </c>
      <c r="D35" s="12" t="s">
        <v>283</v>
      </c>
      <c r="E35" s="11">
        <v>45027</v>
      </c>
      <c r="F35" s="12" t="s">
        <v>332</v>
      </c>
      <c r="G35" s="10">
        <v>44865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35428</v>
      </c>
      <c r="R35" s="23"/>
      <c r="S35" s="14">
        <v>1192</v>
      </c>
      <c r="T35" s="14">
        <v>5061.6769999999997</v>
      </c>
      <c r="U35" s="14">
        <v>1384.5</v>
      </c>
      <c r="V35" s="24"/>
      <c r="W35" s="24"/>
      <c r="X35" s="11"/>
      <c r="Y35" s="11" t="s">
        <v>899</v>
      </c>
      <c r="Z35" s="11" t="s">
        <v>900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1061.43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507</v>
      </c>
      <c r="BP35" s="20">
        <v>1061.43</v>
      </c>
      <c r="BQ35" s="20">
        <v>1062.402</v>
      </c>
      <c r="BR35" s="20">
        <v>0.40200000000000002</v>
      </c>
      <c r="BS35" s="18">
        <v>1062</v>
      </c>
      <c r="BT35" s="17" t="s">
        <v>44</v>
      </c>
      <c r="BU35" s="18">
        <v>1062</v>
      </c>
      <c r="BV35" s="18" t="s">
        <v>901</v>
      </c>
      <c r="BW35" s="18" t="s">
        <v>902</v>
      </c>
      <c r="BX35" s="10">
        <v>45382</v>
      </c>
      <c r="BY35" s="11" t="s">
        <v>495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1062</v>
      </c>
      <c r="CL35" s="18" t="s">
        <v>901</v>
      </c>
      <c r="CM35" s="18" t="s">
        <v>902</v>
      </c>
      <c r="CN35" s="10">
        <v>45382</v>
      </c>
      <c r="CO35" s="11" t="s">
        <v>495</v>
      </c>
    </row>
    <row r="36" spans="1:93" s="19" customFormat="1" ht="15" customHeight="1" x14ac:dyDescent="0.25">
      <c r="A36" s="9">
        <f t="shared" si="1"/>
        <v>22</v>
      </c>
      <c r="B36" s="10">
        <v>44986</v>
      </c>
      <c r="C36" s="10">
        <v>45016</v>
      </c>
      <c r="D36" s="12" t="s">
        <v>284</v>
      </c>
      <c r="E36" s="11">
        <v>45023</v>
      </c>
      <c r="F36" s="12" t="s">
        <v>333</v>
      </c>
      <c r="G36" s="10">
        <v>44879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34719</v>
      </c>
      <c r="R36" s="23"/>
      <c r="S36" s="14">
        <v>8626.6890000000003</v>
      </c>
      <c r="T36" s="14">
        <v>15632.239</v>
      </c>
      <c r="U36" s="14">
        <v>8028.8450000000003</v>
      </c>
      <c r="V36" s="24"/>
      <c r="W36" s="24"/>
      <c r="X36" s="11"/>
      <c r="Y36" s="11" t="s">
        <v>903</v>
      </c>
      <c r="Z36" s="11" t="s">
        <v>904</v>
      </c>
      <c r="AA36" s="11">
        <v>39198</v>
      </c>
      <c r="AB36" s="11" t="s">
        <v>905</v>
      </c>
      <c r="AC36" s="11" t="s">
        <v>906</v>
      </c>
      <c r="AD36" s="11">
        <v>39198</v>
      </c>
      <c r="AE36" s="11" t="s">
        <v>907</v>
      </c>
      <c r="AF36" s="11" t="s">
        <v>908</v>
      </c>
      <c r="AG36" s="11">
        <v>39198</v>
      </c>
      <c r="AH36" s="11"/>
      <c r="AI36" s="11"/>
      <c r="AJ36" s="11">
        <v>39198</v>
      </c>
      <c r="AK36" s="11" t="s">
        <v>909</v>
      </c>
      <c r="AL36" s="11" t="s">
        <v>910</v>
      </c>
      <c r="AM36" s="11">
        <v>39198</v>
      </c>
      <c r="AN36" s="11" t="s">
        <v>911</v>
      </c>
      <c r="AO36" s="11" t="s">
        <v>912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7431.1670000000004</v>
      </c>
      <c r="BD36" s="14">
        <v>0</v>
      </c>
      <c r="BE36" s="14">
        <v>7431.1670000000004</v>
      </c>
      <c r="BF36" s="20">
        <v>7431.2610000000004</v>
      </c>
      <c r="BG36" s="20">
        <v>0.26100000000000001</v>
      </c>
      <c r="BH36" s="18">
        <v>7431</v>
      </c>
      <c r="BI36" s="17" t="s">
        <v>44</v>
      </c>
      <c r="BJ36" s="15">
        <v>7431</v>
      </c>
      <c r="BK36" s="12" t="s">
        <v>913</v>
      </c>
      <c r="BL36" s="12" t="s">
        <v>914</v>
      </c>
      <c r="BM36" s="10">
        <v>45382</v>
      </c>
      <c r="BN36" s="11" t="s">
        <v>495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7431</v>
      </c>
      <c r="CL36" s="12" t="s">
        <v>913</v>
      </c>
      <c r="CM36" s="12" t="s">
        <v>914</v>
      </c>
      <c r="CN36" s="10">
        <v>45382</v>
      </c>
      <c r="CO36" s="11" t="s">
        <v>495</v>
      </c>
    </row>
    <row r="37" spans="1:93" s="19" customFormat="1" ht="15" customHeight="1" x14ac:dyDescent="0.25">
      <c r="A37" s="9">
        <f t="shared" si="1"/>
        <v>23</v>
      </c>
      <c r="B37" s="10">
        <v>44986</v>
      </c>
      <c r="C37" s="10">
        <v>45016</v>
      </c>
      <c r="D37" s="12" t="s">
        <v>285</v>
      </c>
      <c r="E37" s="11">
        <v>45026</v>
      </c>
      <c r="F37" s="12" t="s">
        <v>334</v>
      </c>
      <c r="G37" s="10">
        <v>44865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34719</v>
      </c>
      <c r="R37" s="23"/>
      <c r="S37" s="14">
        <v>7440</v>
      </c>
      <c r="T37" s="14">
        <v>9101.6409999999996</v>
      </c>
      <c r="U37" s="14">
        <v>7799.6</v>
      </c>
      <c r="V37" s="24"/>
      <c r="W37" s="24"/>
      <c r="X37" s="11"/>
      <c r="Y37" s="11" t="s">
        <v>915</v>
      </c>
      <c r="Z37" s="11" t="s">
        <v>916</v>
      </c>
      <c r="AA37" s="11">
        <v>38471</v>
      </c>
      <c r="AB37" s="11" t="s">
        <v>917</v>
      </c>
      <c r="AC37" s="11" t="s">
        <v>918</v>
      </c>
      <c r="AD37" s="11">
        <v>38471</v>
      </c>
      <c r="AE37" s="11" t="s">
        <v>919</v>
      </c>
      <c r="AF37" s="11" t="s">
        <v>920</v>
      </c>
      <c r="AG37" s="11">
        <v>39925</v>
      </c>
      <c r="AH37" s="11" t="s">
        <v>921</v>
      </c>
      <c r="AI37" s="11" t="s">
        <v>922</v>
      </c>
      <c r="AJ37" s="11">
        <v>39925</v>
      </c>
      <c r="AK37" s="11" t="s">
        <v>923</v>
      </c>
      <c r="AL37" s="11" t="s">
        <v>924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7474.0069999999996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7474.0069999999996</v>
      </c>
      <c r="BQ37" s="20">
        <v>7474.45</v>
      </c>
      <c r="BR37" s="20">
        <v>0.45</v>
      </c>
      <c r="BS37" s="18">
        <v>7474</v>
      </c>
      <c r="BT37" s="17" t="s">
        <v>44</v>
      </c>
      <c r="BU37" s="18">
        <v>7474</v>
      </c>
      <c r="BV37" s="18" t="s">
        <v>925</v>
      </c>
      <c r="BW37" s="18" t="s">
        <v>926</v>
      </c>
      <c r="BX37" s="10">
        <v>45382</v>
      </c>
      <c r="BY37" s="11" t="s">
        <v>495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7474</v>
      </c>
      <c r="CL37" s="18" t="s">
        <v>925</v>
      </c>
      <c r="CM37" s="18" t="s">
        <v>926</v>
      </c>
      <c r="CN37" s="10">
        <v>45382</v>
      </c>
      <c r="CO37" s="11" t="s">
        <v>495</v>
      </c>
    </row>
    <row r="38" spans="1:93" s="8" customFormat="1" ht="15" customHeight="1" x14ac:dyDescent="0.25">
      <c r="A38" s="117">
        <f t="shared" si="1"/>
        <v>24</v>
      </c>
      <c r="B38" s="118"/>
      <c r="C38" s="118"/>
      <c r="D38" s="119" t="s">
        <v>286</v>
      </c>
      <c r="E38" s="120" t="s">
        <v>44</v>
      </c>
      <c r="F38" s="126" t="s">
        <v>335</v>
      </c>
      <c r="G38" s="126">
        <v>44879</v>
      </c>
      <c r="H38" s="119" t="s">
        <v>79</v>
      </c>
      <c r="I38" s="121">
        <v>202637962</v>
      </c>
      <c r="J38" s="119" t="s">
        <v>80</v>
      </c>
      <c r="K38" s="119" t="s">
        <v>81</v>
      </c>
      <c r="L38" s="119" t="s">
        <v>82</v>
      </c>
      <c r="M38" s="119" t="s">
        <v>80</v>
      </c>
      <c r="N38" s="119" t="s">
        <v>81</v>
      </c>
      <c r="O38" s="119" t="s">
        <v>54</v>
      </c>
      <c r="P38" s="122">
        <v>15.584</v>
      </c>
      <c r="Q38" s="123"/>
      <c r="R38" s="124"/>
      <c r="S38" s="122"/>
      <c r="T38" s="122"/>
      <c r="U38" s="122"/>
      <c r="V38" s="125"/>
      <c r="W38" s="125"/>
      <c r="X38" s="126"/>
      <c r="Y38" s="126"/>
      <c r="Z38" s="126"/>
      <c r="AA38" s="126">
        <v>39505</v>
      </c>
      <c r="AB38" s="126"/>
      <c r="AC38" s="126"/>
      <c r="AD38" s="126">
        <v>39505</v>
      </c>
      <c r="AE38" s="126"/>
      <c r="AF38" s="126"/>
      <c r="AG38" s="126">
        <v>39505</v>
      </c>
      <c r="AH38" s="126"/>
      <c r="AI38" s="126"/>
      <c r="AJ38" s="126">
        <v>39505</v>
      </c>
      <c r="AK38" s="126"/>
      <c r="AL38" s="126"/>
      <c r="AM38" s="126">
        <v>39573</v>
      </c>
      <c r="AN38" s="126"/>
      <c r="AO38" s="126"/>
      <c r="AP38" s="126">
        <v>39573</v>
      </c>
      <c r="AQ38" s="126"/>
      <c r="AR38" s="126"/>
      <c r="AS38" s="126">
        <v>39573</v>
      </c>
      <c r="AT38" s="126"/>
      <c r="AU38" s="126"/>
      <c r="AV38" s="126">
        <v>39573</v>
      </c>
      <c r="AW38" s="126"/>
      <c r="AX38" s="126"/>
      <c r="AY38" s="126"/>
      <c r="AZ38" s="126" t="s">
        <v>44</v>
      </c>
      <c r="BA38" s="126" t="s">
        <v>44</v>
      </c>
      <c r="BB38" s="126" t="s">
        <v>44</v>
      </c>
      <c r="BC38" s="122"/>
      <c r="BD38" s="122"/>
      <c r="BE38" s="127"/>
      <c r="BF38" s="127"/>
      <c r="BG38" s="127"/>
      <c r="BH38" s="128"/>
      <c r="BI38" s="129"/>
      <c r="BJ38" s="128"/>
      <c r="BK38" s="119" t="s">
        <v>365</v>
      </c>
      <c r="BL38" s="119" t="s">
        <v>365</v>
      </c>
      <c r="BM38" s="118"/>
      <c r="BN38" s="126"/>
      <c r="BO38" s="128" t="s">
        <v>44</v>
      </c>
      <c r="BP38" s="127" t="s">
        <v>44</v>
      </c>
      <c r="BQ38" s="127" t="s">
        <v>44</v>
      </c>
      <c r="BR38" s="127" t="s">
        <v>44</v>
      </c>
      <c r="BS38" s="128" t="s">
        <v>44</v>
      </c>
      <c r="BT38" s="129" t="s">
        <v>44</v>
      </c>
      <c r="BU38" s="124">
        <v>0</v>
      </c>
      <c r="BV38" s="119" t="s">
        <v>44</v>
      </c>
      <c r="BW38" s="119" t="s">
        <v>44</v>
      </c>
      <c r="BX38" s="126" t="s">
        <v>44</v>
      </c>
      <c r="BY38" s="126" t="s">
        <v>44</v>
      </c>
      <c r="BZ38" s="126" t="s">
        <v>44</v>
      </c>
      <c r="CA38" s="126" t="s">
        <v>44</v>
      </c>
      <c r="CB38" s="126" t="s">
        <v>44</v>
      </c>
      <c r="CC38" s="126" t="s">
        <v>44</v>
      </c>
      <c r="CD38" s="126" t="s">
        <v>44</v>
      </c>
      <c r="CE38" s="126" t="s">
        <v>44</v>
      </c>
      <c r="CF38" s="124">
        <v>0</v>
      </c>
      <c r="CG38" s="126" t="s">
        <v>44</v>
      </c>
      <c r="CH38" s="126" t="s">
        <v>44</v>
      </c>
      <c r="CI38" s="126" t="s">
        <v>44</v>
      </c>
      <c r="CJ38" s="126" t="s">
        <v>44</v>
      </c>
      <c r="CK38" s="123">
        <v>0</v>
      </c>
      <c r="CL38" s="119" t="s">
        <v>365</v>
      </c>
      <c r="CM38" s="119" t="s">
        <v>365</v>
      </c>
      <c r="CN38" s="118"/>
      <c r="CO38" s="126"/>
    </row>
    <row r="39" spans="1:93" s="19" customFormat="1" ht="15" customHeight="1" x14ac:dyDescent="0.25">
      <c r="A39" s="87">
        <f t="shared" si="1"/>
        <v>25</v>
      </c>
      <c r="B39" s="10">
        <v>44986</v>
      </c>
      <c r="C39" s="10">
        <v>45016</v>
      </c>
      <c r="D39" s="12" t="s">
        <v>287</v>
      </c>
      <c r="E39" s="11">
        <v>45026</v>
      </c>
      <c r="F39" s="12" t="s">
        <v>337</v>
      </c>
      <c r="G39" s="10">
        <v>44879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23">
        <v>34414</v>
      </c>
      <c r="R39" s="23"/>
      <c r="S39" s="20">
        <v>5517</v>
      </c>
      <c r="T39" s="20">
        <v>5517</v>
      </c>
      <c r="U39" s="20">
        <v>4936.5</v>
      </c>
      <c r="V39" s="24"/>
      <c r="W39" s="24"/>
      <c r="X39" s="11"/>
      <c r="Y39" s="11" t="s">
        <v>927</v>
      </c>
      <c r="Z39" s="11" t="s">
        <v>928</v>
      </c>
      <c r="AA39" s="11">
        <v>41153</v>
      </c>
      <c r="AB39" s="11" t="s">
        <v>929</v>
      </c>
      <c r="AC39" s="11" t="s">
        <v>930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4557.3620000000001</v>
      </c>
      <c r="BD39" s="20">
        <v>0</v>
      </c>
      <c r="BE39" s="20">
        <v>4557.3620000000001</v>
      </c>
      <c r="BF39" s="20">
        <v>4557.8540000000003</v>
      </c>
      <c r="BG39" s="20">
        <v>0.85399999999999998</v>
      </c>
      <c r="BH39" s="18">
        <v>4557</v>
      </c>
      <c r="BI39" s="17" t="s">
        <v>44</v>
      </c>
      <c r="BJ39" s="18">
        <v>4557</v>
      </c>
      <c r="BK39" s="12" t="s">
        <v>931</v>
      </c>
      <c r="BL39" s="12" t="s">
        <v>932</v>
      </c>
      <c r="BM39" s="10">
        <v>45382</v>
      </c>
      <c r="BN39" s="11" t="s">
        <v>495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4557</v>
      </c>
      <c r="CL39" s="12" t="s">
        <v>931</v>
      </c>
      <c r="CM39" s="12" t="s">
        <v>932</v>
      </c>
      <c r="CN39" s="10">
        <v>45382</v>
      </c>
      <c r="CO39" s="11" t="s">
        <v>495</v>
      </c>
    </row>
    <row r="40" spans="1:93" s="19" customFormat="1" ht="15" customHeight="1" x14ac:dyDescent="0.25">
      <c r="A40" s="9">
        <f t="shared" si="1"/>
        <v>26</v>
      </c>
      <c r="B40" s="10">
        <v>44986</v>
      </c>
      <c r="C40" s="10">
        <v>45016</v>
      </c>
      <c r="D40" s="12" t="s">
        <v>288</v>
      </c>
      <c r="E40" s="11">
        <v>45022</v>
      </c>
      <c r="F40" s="12" t="s">
        <v>338</v>
      </c>
      <c r="G40" s="10">
        <v>44879</v>
      </c>
      <c r="H40" s="12" t="s">
        <v>179</v>
      </c>
      <c r="I40" s="13">
        <v>107009273</v>
      </c>
      <c r="J40" s="12" t="s">
        <v>180</v>
      </c>
      <c r="K40" s="12" t="s">
        <v>181</v>
      </c>
      <c r="L40" s="12" t="s">
        <v>182</v>
      </c>
      <c r="M40" s="12" t="s">
        <v>180</v>
      </c>
      <c r="N40" s="12" t="s">
        <v>181</v>
      </c>
      <c r="O40" s="12" t="s">
        <v>54</v>
      </c>
      <c r="P40" s="14">
        <v>6</v>
      </c>
      <c r="Q40" s="15"/>
      <c r="R40" s="23">
        <v>11149</v>
      </c>
      <c r="S40" s="14">
        <v>1616</v>
      </c>
      <c r="T40" s="14">
        <v>989</v>
      </c>
      <c r="U40" s="14">
        <v>228.25200000000001</v>
      </c>
      <c r="V40" s="24"/>
      <c r="W40" s="24"/>
      <c r="X40" s="11"/>
      <c r="Y40" s="11"/>
      <c r="Z40" s="11"/>
      <c r="AA40" s="11"/>
      <c r="AB40" s="11"/>
      <c r="AC40" s="11"/>
      <c r="AD40" s="11"/>
      <c r="AE40" s="11" t="s">
        <v>933</v>
      </c>
      <c r="AF40" s="11" t="s">
        <v>934</v>
      </c>
      <c r="AG40" s="11">
        <v>28522</v>
      </c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 t="s">
        <v>44</v>
      </c>
      <c r="BA40" s="11" t="s">
        <v>44</v>
      </c>
      <c r="BB40" s="11" t="s">
        <v>44</v>
      </c>
      <c r="BC40" s="14">
        <v>226.923</v>
      </c>
      <c r="BD40" s="14">
        <v>0</v>
      </c>
      <c r="BE40" s="20" t="s">
        <v>44</v>
      </c>
      <c r="BF40" s="20" t="s">
        <v>44</v>
      </c>
      <c r="BG40" s="20" t="s">
        <v>44</v>
      </c>
      <c r="BH40" s="18" t="s">
        <v>44</v>
      </c>
      <c r="BI40" s="17" t="s">
        <v>44</v>
      </c>
      <c r="BJ40" s="18">
        <v>0</v>
      </c>
      <c r="BK40" s="18" t="s">
        <v>44</v>
      </c>
      <c r="BL40" s="18" t="s">
        <v>44</v>
      </c>
      <c r="BM40" s="11" t="s">
        <v>44</v>
      </c>
      <c r="BN40" s="11" t="s">
        <v>44</v>
      </c>
      <c r="BO40" s="16" t="s">
        <v>192</v>
      </c>
      <c r="BP40" s="20">
        <v>226.923</v>
      </c>
      <c r="BQ40" s="20">
        <v>227.904</v>
      </c>
      <c r="BR40" s="20">
        <v>0.90400000000000003</v>
      </c>
      <c r="BS40" s="18">
        <v>227</v>
      </c>
      <c r="BT40" s="17" t="s">
        <v>44</v>
      </c>
      <c r="BU40" s="18">
        <v>227</v>
      </c>
      <c r="BV40" s="18" t="s">
        <v>935</v>
      </c>
      <c r="BW40" s="18" t="s">
        <v>936</v>
      </c>
      <c r="BX40" s="10">
        <v>45382</v>
      </c>
      <c r="BY40" s="11" t="s">
        <v>495</v>
      </c>
      <c r="BZ40" s="11" t="s">
        <v>44</v>
      </c>
      <c r="CA40" s="11" t="s">
        <v>44</v>
      </c>
      <c r="CB40" s="11" t="s">
        <v>44</v>
      </c>
      <c r="CC40" s="11" t="s">
        <v>44</v>
      </c>
      <c r="CD40" s="11" t="s">
        <v>44</v>
      </c>
      <c r="CE40" s="11" t="s">
        <v>44</v>
      </c>
      <c r="CF40" s="23">
        <v>0</v>
      </c>
      <c r="CG40" s="11" t="s">
        <v>44</v>
      </c>
      <c r="CH40" s="11" t="s">
        <v>44</v>
      </c>
      <c r="CI40" s="11" t="s">
        <v>44</v>
      </c>
      <c r="CJ40" s="11" t="s">
        <v>44</v>
      </c>
      <c r="CK40" s="18">
        <v>227</v>
      </c>
      <c r="CL40" s="18" t="s">
        <v>935</v>
      </c>
      <c r="CM40" s="18" t="s">
        <v>936</v>
      </c>
      <c r="CN40" s="10">
        <v>45382</v>
      </c>
      <c r="CO40" s="11" t="s">
        <v>495</v>
      </c>
    </row>
    <row r="41" spans="1:93" s="19" customFormat="1" ht="15" customHeight="1" x14ac:dyDescent="0.25">
      <c r="A41" s="9">
        <f>A40+1</f>
        <v>27</v>
      </c>
      <c r="B41" s="10">
        <v>44986</v>
      </c>
      <c r="C41" s="10">
        <v>45016</v>
      </c>
      <c r="D41" s="12" t="s">
        <v>289</v>
      </c>
      <c r="E41" s="11">
        <v>45026</v>
      </c>
      <c r="F41" s="12" t="s">
        <v>339</v>
      </c>
      <c r="G41" s="10">
        <v>44868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>
        <v>9345</v>
      </c>
      <c r="S41" s="14">
        <v>72955.5</v>
      </c>
      <c r="T41" s="14">
        <v>51832.095000000001</v>
      </c>
      <c r="U41" s="14">
        <v>25730.36</v>
      </c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 t="s">
        <v>937</v>
      </c>
      <c r="AL41" s="11" t="s">
        <v>938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19258.89</v>
      </c>
      <c r="BD41" s="14">
        <v>0</v>
      </c>
      <c r="BE41" s="20">
        <v>16404.062999999998</v>
      </c>
      <c r="BF41" s="20">
        <v>16404.401000000002</v>
      </c>
      <c r="BG41" s="20">
        <v>0.40100000000000002</v>
      </c>
      <c r="BH41" s="18">
        <v>16404</v>
      </c>
      <c r="BI41" s="17" t="s">
        <v>44</v>
      </c>
      <c r="BJ41" s="15">
        <v>16404</v>
      </c>
      <c r="BK41" s="12" t="s">
        <v>939</v>
      </c>
      <c r="BL41" s="12" t="s">
        <v>940</v>
      </c>
      <c r="BM41" s="10">
        <v>45382</v>
      </c>
      <c r="BN41" s="11" t="s">
        <v>495</v>
      </c>
      <c r="BO41" s="16" t="s">
        <v>507</v>
      </c>
      <c r="BP41" s="20">
        <v>2853.596</v>
      </c>
      <c r="BQ41" s="20">
        <v>2853.991</v>
      </c>
      <c r="BR41" s="20">
        <v>0.99099999999999999</v>
      </c>
      <c r="BS41" s="18">
        <v>2853</v>
      </c>
      <c r="BT41" s="17" t="s">
        <v>44</v>
      </c>
      <c r="BU41" s="15">
        <v>2853</v>
      </c>
      <c r="BV41" s="12" t="s">
        <v>941</v>
      </c>
      <c r="BW41" s="12" t="s">
        <v>942</v>
      </c>
      <c r="BX41" s="10">
        <v>45382</v>
      </c>
      <c r="BY41" s="11" t="s">
        <v>495</v>
      </c>
      <c r="BZ41" s="22" t="s">
        <v>195</v>
      </c>
      <c r="CA41" s="20">
        <v>1.3859999999999999</v>
      </c>
      <c r="CB41" s="20">
        <v>1.3560000000000001</v>
      </c>
      <c r="CC41" s="20">
        <v>0.35599999999999998</v>
      </c>
      <c r="CD41" s="18">
        <v>1</v>
      </c>
      <c r="CE41" s="17" t="s">
        <v>44</v>
      </c>
      <c r="CF41" s="23">
        <v>1</v>
      </c>
      <c r="CG41" s="12" t="s">
        <v>943</v>
      </c>
      <c r="CH41" s="12" t="s">
        <v>943</v>
      </c>
      <c r="CI41" s="10">
        <v>45382</v>
      </c>
      <c r="CJ41" s="11" t="s">
        <v>495</v>
      </c>
      <c r="CK41" s="15">
        <v>19258</v>
      </c>
      <c r="CL41" s="12" t="s">
        <v>939</v>
      </c>
      <c r="CM41" s="12" t="s">
        <v>943</v>
      </c>
      <c r="CN41" s="10">
        <v>45382</v>
      </c>
      <c r="CO41" s="11" t="s">
        <v>495</v>
      </c>
    </row>
    <row r="42" spans="1:93" s="19" customFormat="1" ht="15" customHeight="1" x14ac:dyDescent="0.25">
      <c r="A42" s="9">
        <f t="shared" si="1"/>
        <v>28</v>
      </c>
      <c r="B42" s="10">
        <v>44986</v>
      </c>
      <c r="C42" s="10">
        <v>45016</v>
      </c>
      <c r="D42" s="12" t="s">
        <v>290</v>
      </c>
      <c r="E42" s="11">
        <v>45026</v>
      </c>
      <c r="F42" s="12" t="s">
        <v>340</v>
      </c>
      <c r="G42" s="10">
        <v>44879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34719</v>
      </c>
      <c r="R42" s="23"/>
      <c r="S42" s="14">
        <v>42274</v>
      </c>
      <c r="T42" s="14">
        <v>33658</v>
      </c>
      <c r="U42" s="14">
        <v>26196</v>
      </c>
      <c r="V42" s="24">
        <v>18.04</v>
      </c>
      <c r="W42" s="24">
        <v>84.56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23864.23</v>
      </c>
      <c r="BD42" s="14">
        <v>0</v>
      </c>
      <c r="BE42" s="20">
        <v>18961.651999999998</v>
      </c>
      <c r="BF42" s="20">
        <v>18961.901000000002</v>
      </c>
      <c r="BG42" s="20">
        <v>0.90100000000000002</v>
      </c>
      <c r="BH42" s="18">
        <v>18961</v>
      </c>
      <c r="BI42" s="17" t="s">
        <v>44</v>
      </c>
      <c r="BJ42" s="15">
        <v>18961</v>
      </c>
      <c r="BK42" s="12" t="s">
        <v>944</v>
      </c>
      <c r="BL42" s="12" t="s">
        <v>945</v>
      </c>
      <c r="BM42" s="10">
        <v>45382</v>
      </c>
      <c r="BN42" s="11" t="s">
        <v>495</v>
      </c>
      <c r="BO42" s="16" t="s">
        <v>507</v>
      </c>
      <c r="BP42" s="20">
        <v>4902.5780000000004</v>
      </c>
      <c r="BQ42" s="20">
        <v>4903.3050000000003</v>
      </c>
      <c r="BR42" s="20">
        <v>0.30499999999999999</v>
      </c>
      <c r="BS42" s="18">
        <v>4903</v>
      </c>
      <c r="BT42" s="17" t="s">
        <v>44</v>
      </c>
      <c r="BU42" s="15">
        <v>4903</v>
      </c>
      <c r="BV42" s="12" t="s">
        <v>946</v>
      </c>
      <c r="BW42" s="12" t="s">
        <v>947</v>
      </c>
      <c r="BX42" s="10">
        <v>45382</v>
      </c>
      <c r="BY42" s="11" t="s">
        <v>495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23864</v>
      </c>
      <c r="CL42" s="12" t="s">
        <v>944</v>
      </c>
      <c r="CM42" s="12" t="s">
        <v>947</v>
      </c>
      <c r="CN42" s="10">
        <v>45382</v>
      </c>
      <c r="CO42" s="11" t="s">
        <v>495</v>
      </c>
    </row>
    <row r="43" spans="1:93" s="19" customFormat="1" ht="15" customHeight="1" x14ac:dyDescent="0.25">
      <c r="A43" s="9">
        <f t="shared" si="1"/>
        <v>29</v>
      </c>
      <c r="B43" s="10">
        <v>44986</v>
      </c>
      <c r="C43" s="10">
        <v>45016</v>
      </c>
      <c r="D43" s="12" t="s">
        <v>291</v>
      </c>
      <c r="E43" s="11">
        <v>45026</v>
      </c>
      <c r="F43" s="12" t="s">
        <v>341</v>
      </c>
      <c r="G43" s="10">
        <v>44879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>
        <v>35417</v>
      </c>
      <c r="R43" s="23"/>
      <c r="S43" s="14">
        <v>124755.942</v>
      </c>
      <c r="T43" s="14">
        <v>106660.197</v>
      </c>
      <c r="U43" s="14">
        <v>41863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948</v>
      </c>
      <c r="AU43" s="11" t="s">
        <v>949</v>
      </c>
      <c r="AV43" s="11">
        <v>42360</v>
      </c>
      <c r="AW43" s="11" t="s">
        <v>950</v>
      </c>
      <c r="AX43" s="11" t="s">
        <v>951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34871.171999999999</v>
      </c>
      <c r="BD43" s="14">
        <v>0</v>
      </c>
      <c r="BE43" s="20">
        <v>34855.538</v>
      </c>
      <c r="BF43" s="20">
        <v>34856.485999999997</v>
      </c>
      <c r="BG43" s="20">
        <v>0.48599999999999999</v>
      </c>
      <c r="BH43" s="18">
        <v>34856</v>
      </c>
      <c r="BI43" s="17" t="s">
        <v>44</v>
      </c>
      <c r="BJ43" s="18">
        <v>34856</v>
      </c>
      <c r="BK43" s="12" t="s">
        <v>952</v>
      </c>
      <c r="BL43" s="12" t="s">
        <v>953</v>
      </c>
      <c r="BM43" s="10">
        <v>45382</v>
      </c>
      <c r="BN43" s="11" t="s">
        <v>495</v>
      </c>
      <c r="BO43" s="16" t="s">
        <v>507</v>
      </c>
      <c r="BP43" s="20">
        <v>15.634</v>
      </c>
      <c r="BQ43" s="20">
        <v>15.670999999999999</v>
      </c>
      <c r="BR43" s="20">
        <v>0.67100000000000004</v>
      </c>
      <c r="BS43" s="18">
        <v>15</v>
      </c>
      <c r="BT43" s="17" t="s">
        <v>44</v>
      </c>
      <c r="BU43" s="18">
        <v>15</v>
      </c>
      <c r="BV43" s="12" t="s">
        <v>954</v>
      </c>
      <c r="BW43" s="12" t="s">
        <v>955</v>
      </c>
      <c r="BX43" s="10">
        <v>45382</v>
      </c>
      <c r="BY43" s="11" t="s">
        <v>495</v>
      </c>
      <c r="BZ43" s="12" t="s">
        <v>292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956</v>
      </c>
      <c r="CH43" s="12" t="s">
        <v>956</v>
      </c>
      <c r="CI43" s="10" t="s">
        <v>44</v>
      </c>
      <c r="CJ43" s="11" t="s">
        <v>44</v>
      </c>
      <c r="CK43" s="18">
        <v>34871</v>
      </c>
      <c r="CL43" s="12" t="s">
        <v>952</v>
      </c>
      <c r="CM43" s="12" t="s">
        <v>955</v>
      </c>
      <c r="CN43" s="10">
        <v>45382</v>
      </c>
      <c r="CO43" s="11" t="s">
        <v>495</v>
      </c>
    </row>
    <row r="44" spans="1:93" s="19" customFormat="1" ht="15" customHeight="1" x14ac:dyDescent="0.25">
      <c r="A44" s="9">
        <f t="shared" si="1"/>
        <v>30</v>
      </c>
      <c r="B44" s="10">
        <v>44986</v>
      </c>
      <c r="C44" s="10">
        <v>45016</v>
      </c>
      <c r="D44" s="12" t="s">
        <v>293</v>
      </c>
      <c r="E44" s="11">
        <v>45026</v>
      </c>
      <c r="F44" s="12" t="s">
        <v>342</v>
      </c>
      <c r="G44" s="10">
        <v>44879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35422</v>
      </c>
      <c r="R44" s="23"/>
      <c r="S44" s="14">
        <v>185908.79399999999</v>
      </c>
      <c r="T44" s="14">
        <v>178959</v>
      </c>
      <c r="U44" s="14">
        <v>74626.872000000003</v>
      </c>
      <c r="V44" s="24"/>
      <c r="W44" s="24"/>
      <c r="X44" s="11"/>
      <c r="Y44" s="11" t="s">
        <v>957</v>
      </c>
      <c r="Z44" s="11" t="s">
        <v>958</v>
      </c>
      <c r="AA44" s="11">
        <v>23511</v>
      </c>
      <c r="AB44" s="11" t="s">
        <v>959</v>
      </c>
      <c r="AC44" s="11" t="s">
        <v>960</v>
      </c>
      <c r="AD44" s="11">
        <v>23544</v>
      </c>
      <c r="AE44" s="11" t="s">
        <v>622</v>
      </c>
      <c r="AF44" s="11" t="s">
        <v>961</v>
      </c>
      <c r="AG44" s="11">
        <v>44747</v>
      </c>
      <c r="AH44" s="11" t="s">
        <v>962</v>
      </c>
      <c r="AI44" s="11" t="s">
        <v>963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628</v>
      </c>
      <c r="BA44" s="23">
        <v>6845405</v>
      </c>
      <c r="BB44" s="11">
        <v>44844</v>
      </c>
      <c r="BC44" s="14">
        <v>61065.22</v>
      </c>
      <c r="BD44" s="14">
        <v>0</v>
      </c>
      <c r="BE44" s="14">
        <v>57064.921999999999</v>
      </c>
      <c r="BF44" s="20">
        <v>57065.078999999998</v>
      </c>
      <c r="BG44" s="20">
        <v>7.9000000000000001E-2</v>
      </c>
      <c r="BH44" s="18">
        <v>57065</v>
      </c>
      <c r="BI44" s="17" t="s">
        <v>44</v>
      </c>
      <c r="BJ44" s="18">
        <v>57065</v>
      </c>
      <c r="BK44" s="12" t="s">
        <v>964</v>
      </c>
      <c r="BL44" s="12" t="s">
        <v>965</v>
      </c>
      <c r="BM44" s="10">
        <v>45382</v>
      </c>
      <c r="BN44" s="11" t="s">
        <v>495</v>
      </c>
      <c r="BO44" s="16" t="s">
        <v>507</v>
      </c>
      <c r="BP44" s="14">
        <v>1869.4670000000001</v>
      </c>
      <c r="BQ44" s="20">
        <v>1869.6610000000001</v>
      </c>
      <c r="BR44" s="20">
        <v>0.66100000000000003</v>
      </c>
      <c r="BS44" s="18">
        <v>1869</v>
      </c>
      <c r="BT44" s="17" t="s">
        <v>44</v>
      </c>
      <c r="BU44" s="18">
        <v>1869</v>
      </c>
      <c r="BV44" s="12" t="s">
        <v>966</v>
      </c>
      <c r="BW44" s="12" t="s">
        <v>967</v>
      </c>
      <c r="BX44" s="10">
        <v>45382</v>
      </c>
      <c r="BY44" s="11" t="s">
        <v>495</v>
      </c>
      <c r="BZ44" s="12" t="s">
        <v>294</v>
      </c>
      <c r="CA44" s="20">
        <v>2130.8310000000001</v>
      </c>
      <c r="CB44" s="20">
        <v>2131.42</v>
      </c>
      <c r="CC44" s="20">
        <v>0.42</v>
      </c>
      <c r="CD44" s="18">
        <v>2131</v>
      </c>
      <c r="CE44" s="17" t="s">
        <v>44</v>
      </c>
      <c r="CF44" s="23">
        <v>2131</v>
      </c>
      <c r="CG44" s="12" t="s">
        <v>968</v>
      </c>
      <c r="CH44" s="12" t="s">
        <v>969</v>
      </c>
      <c r="CI44" s="10">
        <v>45382</v>
      </c>
      <c r="CJ44" s="11" t="s">
        <v>495</v>
      </c>
      <c r="CK44" s="18">
        <v>61065</v>
      </c>
      <c r="CL44" s="12" t="s">
        <v>964</v>
      </c>
      <c r="CM44" s="12" t="s">
        <v>969</v>
      </c>
      <c r="CN44" s="10">
        <v>45382</v>
      </c>
      <c r="CO44" s="11" t="s">
        <v>495</v>
      </c>
    </row>
    <row r="45" spans="1:93" s="19" customFormat="1" ht="15" customHeight="1" x14ac:dyDescent="0.25">
      <c r="A45" s="9">
        <f t="shared" si="1"/>
        <v>31</v>
      </c>
      <c r="B45" s="10">
        <v>44986</v>
      </c>
      <c r="C45" s="10">
        <v>45016</v>
      </c>
      <c r="D45" s="12" t="s">
        <v>295</v>
      </c>
      <c r="E45" s="11">
        <v>45026</v>
      </c>
      <c r="F45" s="12" t="s">
        <v>343</v>
      </c>
      <c r="G45" s="10">
        <v>44879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35414</v>
      </c>
      <c r="R45" s="23"/>
      <c r="S45" s="14">
        <v>33343.317999999999</v>
      </c>
      <c r="T45" s="14">
        <v>31550.567999999999</v>
      </c>
      <c r="U45" s="14">
        <v>33679.949999999997</v>
      </c>
      <c r="V45" s="24">
        <v>25.48</v>
      </c>
      <c r="W45" s="24">
        <v>85.47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32685.824000000001</v>
      </c>
      <c r="BD45" s="14">
        <v>0</v>
      </c>
      <c r="BE45" s="20">
        <v>32685.824000000001</v>
      </c>
      <c r="BF45" s="20">
        <v>32686.267</v>
      </c>
      <c r="BG45" s="20">
        <v>0.26700000000000002</v>
      </c>
      <c r="BH45" s="18">
        <v>32868</v>
      </c>
      <c r="BI45" s="17" t="s">
        <v>44</v>
      </c>
      <c r="BJ45" s="15">
        <v>32686</v>
      </c>
      <c r="BK45" s="12" t="s">
        <v>970</v>
      </c>
      <c r="BL45" s="12" t="s">
        <v>971</v>
      </c>
      <c r="BM45" s="10">
        <v>45382</v>
      </c>
      <c r="BN45" s="11" t="s">
        <v>495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32686</v>
      </c>
      <c r="CL45" s="12" t="s">
        <v>970</v>
      </c>
      <c r="CM45" s="12" t="s">
        <v>972</v>
      </c>
      <c r="CN45" s="10">
        <v>45382</v>
      </c>
      <c r="CO45" s="11" t="s">
        <v>495</v>
      </c>
    </row>
    <row r="46" spans="1:93" s="19" customFormat="1" ht="15" customHeight="1" x14ac:dyDescent="0.25">
      <c r="A46" s="9">
        <f t="shared" si="1"/>
        <v>32</v>
      </c>
      <c r="B46" s="10">
        <v>44986</v>
      </c>
      <c r="C46" s="10">
        <v>45016</v>
      </c>
      <c r="D46" s="12" t="s">
        <v>296</v>
      </c>
      <c r="E46" s="11">
        <v>45026</v>
      </c>
      <c r="F46" s="12" t="s">
        <v>344</v>
      </c>
      <c r="G46" s="10">
        <v>44879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11575</v>
      </c>
      <c r="S46" s="14">
        <v>73724</v>
      </c>
      <c r="T46" s="14">
        <v>72965.159</v>
      </c>
      <c r="U46" s="14">
        <v>21889.707999999999</v>
      </c>
      <c r="V46" s="24"/>
      <c r="W46" s="24"/>
      <c r="X46" s="11"/>
      <c r="Y46" s="11"/>
      <c r="Z46" s="11"/>
      <c r="AA46" s="11">
        <v>22251</v>
      </c>
      <c r="AB46" s="11" t="s">
        <v>973</v>
      </c>
      <c r="AC46" s="11" t="s">
        <v>974</v>
      </c>
      <c r="AD46" s="11">
        <v>22392</v>
      </c>
      <c r="AE46" s="11" t="s">
        <v>975</v>
      </c>
      <c r="AF46" s="11" t="s">
        <v>976</v>
      </c>
      <c r="AG46" s="11">
        <v>22543</v>
      </c>
      <c r="AH46" s="11"/>
      <c r="AI46" s="11"/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8538.6180000000004</v>
      </c>
      <c r="BD46" s="14">
        <v>0</v>
      </c>
      <c r="BE46" s="20">
        <v>8538.6180000000004</v>
      </c>
      <c r="BF46" s="20">
        <v>8538.741</v>
      </c>
      <c r="BG46" s="20">
        <v>0.74099999999999999</v>
      </c>
      <c r="BH46" s="18">
        <v>8538</v>
      </c>
      <c r="BI46" s="17" t="s">
        <v>44</v>
      </c>
      <c r="BJ46" s="18">
        <v>8538</v>
      </c>
      <c r="BK46" s="12" t="s">
        <v>977</v>
      </c>
      <c r="BL46" s="12" t="s">
        <v>978</v>
      </c>
      <c r="BM46" s="10">
        <v>45382</v>
      </c>
      <c r="BN46" s="11" t="s">
        <v>495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8538</v>
      </c>
      <c r="CL46" s="12" t="s">
        <v>977</v>
      </c>
      <c r="CM46" s="12" t="s">
        <v>978</v>
      </c>
      <c r="CN46" s="10">
        <v>45382</v>
      </c>
      <c r="CO46" s="11" t="s">
        <v>495</v>
      </c>
    </row>
    <row r="47" spans="1:93" s="19" customFormat="1" ht="15" customHeight="1" x14ac:dyDescent="0.25">
      <c r="A47" s="9">
        <f t="shared" si="1"/>
        <v>33</v>
      </c>
      <c r="B47" s="10">
        <v>44986</v>
      </c>
      <c r="C47" s="10">
        <v>45016</v>
      </c>
      <c r="D47" s="12" t="s">
        <v>297</v>
      </c>
      <c r="E47" s="11">
        <v>45027</v>
      </c>
      <c r="F47" s="12" t="s">
        <v>345</v>
      </c>
      <c r="G47" s="10">
        <v>44879</v>
      </c>
      <c r="H47" s="12" t="s">
        <v>644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>
        <v>15526</v>
      </c>
      <c r="S47" s="14">
        <v>36099.635000000002</v>
      </c>
      <c r="T47" s="14">
        <v>28071.439999999999</v>
      </c>
      <c r="U47" s="14">
        <v>17130.809000000001</v>
      </c>
      <c r="V47" s="24"/>
      <c r="W47" s="24"/>
      <c r="X47" s="11"/>
      <c r="Y47" s="11" t="s">
        <v>979</v>
      </c>
      <c r="Z47" s="11" t="s">
        <v>980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13036.002</v>
      </c>
      <c r="BD47" s="14">
        <v>0</v>
      </c>
      <c r="BE47" s="20">
        <v>10250.922</v>
      </c>
      <c r="BF47" s="20">
        <v>10251.566999999999</v>
      </c>
      <c r="BG47" s="20">
        <v>0.56699999999999995</v>
      </c>
      <c r="BH47" s="18">
        <v>10251</v>
      </c>
      <c r="BI47" s="17" t="s">
        <v>44</v>
      </c>
      <c r="BJ47" s="15">
        <v>10251</v>
      </c>
      <c r="BK47" s="12" t="s">
        <v>981</v>
      </c>
      <c r="BL47" s="12" t="s">
        <v>982</v>
      </c>
      <c r="BM47" s="10">
        <v>45382</v>
      </c>
      <c r="BN47" s="11" t="s">
        <v>495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195</v>
      </c>
      <c r="CA47" s="20">
        <v>2785.08</v>
      </c>
      <c r="CB47" s="20">
        <v>2785.6030000000001</v>
      </c>
      <c r="CC47" s="20">
        <v>0.60299999999999998</v>
      </c>
      <c r="CD47" s="18">
        <v>2785</v>
      </c>
      <c r="CE47" s="17" t="s">
        <v>44</v>
      </c>
      <c r="CF47" s="23">
        <v>2785</v>
      </c>
      <c r="CG47" s="12" t="s">
        <v>983</v>
      </c>
      <c r="CH47" s="12" t="s">
        <v>984</v>
      </c>
      <c r="CI47" s="10">
        <v>45382</v>
      </c>
      <c r="CJ47" s="11" t="s">
        <v>495</v>
      </c>
      <c r="CK47" s="23">
        <v>13036</v>
      </c>
      <c r="CL47" s="12" t="s">
        <v>981</v>
      </c>
      <c r="CM47" s="12" t="s">
        <v>984</v>
      </c>
      <c r="CN47" s="10">
        <v>45382</v>
      </c>
      <c r="CO47" s="11" t="s">
        <v>495</v>
      </c>
    </row>
    <row r="48" spans="1:93" s="19" customFormat="1" ht="15" customHeight="1" x14ac:dyDescent="0.25">
      <c r="A48" s="9">
        <f t="shared" si="1"/>
        <v>34</v>
      </c>
      <c r="B48" s="10">
        <v>44986</v>
      </c>
      <c r="C48" s="10">
        <v>45016</v>
      </c>
      <c r="D48" s="12" t="s">
        <v>298</v>
      </c>
      <c r="E48" s="11">
        <v>45026</v>
      </c>
      <c r="F48" s="12" t="s">
        <v>346</v>
      </c>
      <c r="G48" s="10">
        <v>44879</v>
      </c>
      <c r="H48" s="12" t="s">
        <v>308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>
        <v>19385</v>
      </c>
      <c r="S48" s="14">
        <v>43891.998</v>
      </c>
      <c r="T48" s="14">
        <v>30978</v>
      </c>
      <c r="U48" s="14">
        <v>23938.752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985</v>
      </c>
      <c r="AL48" s="11" t="s">
        <v>652</v>
      </c>
      <c r="AM48" s="11">
        <v>31177</v>
      </c>
      <c r="AN48" s="11" t="s">
        <v>986</v>
      </c>
      <c r="AO48" s="11" t="s">
        <v>818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18297.342000000001</v>
      </c>
      <c r="BD48" s="14">
        <v>0</v>
      </c>
      <c r="BE48" s="20">
        <v>16730.434000000001</v>
      </c>
      <c r="BF48" s="20">
        <v>16730.866999999998</v>
      </c>
      <c r="BG48" s="20">
        <v>0.86699999999999999</v>
      </c>
      <c r="BH48" s="18">
        <v>16730</v>
      </c>
      <c r="BI48" s="17" t="s">
        <v>44</v>
      </c>
      <c r="BJ48" s="15">
        <v>16730</v>
      </c>
      <c r="BK48" s="12" t="s">
        <v>987</v>
      </c>
      <c r="BL48" s="12" t="s">
        <v>988</v>
      </c>
      <c r="BM48" s="10">
        <v>45382</v>
      </c>
      <c r="BN48" s="11" t="s">
        <v>495</v>
      </c>
      <c r="BO48" s="16" t="s">
        <v>192</v>
      </c>
      <c r="BP48" s="20">
        <v>1286.94</v>
      </c>
      <c r="BQ48" s="20">
        <v>1287.6199999999999</v>
      </c>
      <c r="BR48" s="20">
        <v>0.62</v>
      </c>
      <c r="BS48" s="18">
        <v>1287</v>
      </c>
      <c r="BT48" s="17" t="s">
        <v>44</v>
      </c>
      <c r="BU48" s="15">
        <v>1287</v>
      </c>
      <c r="BV48" s="12" t="s">
        <v>989</v>
      </c>
      <c r="BW48" s="12" t="s">
        <v>990</v>
      </c>
      <c r="BX48" s="10">
        <v>45382</v>
      </c>
      <c r="BY48" s="11" t="s">
        <v>495</v>
      </c>
      <c r="BZ48" s="11" t="s">
        <v>197</v>
      </c>
      <c r="CA48" s="20">
        <v>279.96800000000002</v>
      </c>
      <c r="CB48" s="20">
        <v>280.00799999999998</v>
      </c>
      <c r="CC48" s="20">
        <v>8.0000000000000002E-3</v>
      </c>
      <c r="CD48" s="18">
        <v>280</v>
      </c>
      <c r="CE48" s="17" t="s">
        <v>44</v>
      </c>
      <c r="CF48" s="23">
        <v>280</v>
      </c>
      <c r="CG48" s="12" t="s">
        <v>991</v>
      </c>
      <c r="CH48" s="12" t="s">
        <v>992</v>
      </c>
      <c r="CI48" s="10">
        <v>45382</v>
      </c>
      <c r="CJ48" s="11" t="s">
        <v>495</v>
      </c>
      <c r="CK48" s="23">
        <v>18297</v>
      </c>
      <c r="CL48" s="12" t="s">
        <v>987</v>
      </c>
      <c r="CM48" s="12" t="s">
        <v>992</v>
      </c>
      <c r="CN48" s="10">
        <v>45382</v>
      </c>
      <c r="CO48" s="11" t="s">
        <v>495</v>
      </c>
    </row>
    <row r="49" spans="1:93" s="8" customFormat="1" ht="15" customHeight="1" x14ac:dyDescent="0.25">
      <c r="A49" s="117">
        <f t="shared" si="1"/>
        <v>35</v>
      </c>
      <c r="B49" s="118"/>
      <c r="C49" s="118"/>
      <c r="D49" s="119" t="s">
        <v>299</v>
      </c>
      <c r="E49" s="120" t="s">
        <v>44</v>
      </c>
      <c r="F49" s="119" t="s">
        <v>347</v>
      </c>
      <c r="G49" s="118">
        <v>44879</v>
      </c>
      <c r="H49" s="119" t="s">
        <v>125</v>
      </c>
      <c r="I49" s="121">
        <v>813109388</v>
      </c>
      <c r="J49" s="119" t="s">
        <v>111</v>
      </c>
      <c r="K49" s="119" t="s">
        <v>112</v>
      </c>
      <c r="L49" s="119" t="s">
        <v>113</v>
      </c>
      <c r="M49" s="119" t="s">
        <v>111</v>
      </c>
      <c r="N49" s="119" t="s">
        <v>112</v>
      </c>
      <c r="O49" s="119" t="s">
        <v>65</v>
      </c>
      <c r="P49" s="122">
        <v>125</v>
      </c>
      <c r="Q49" s="123"/>
      <c r="R49" s="124"/>
      <c r="S49" s="122"/>
      <c r="T49" s="122"/>
      <c r="U49" s="127"/>
      <c r="V49" s="125"/>
      <c r="W49" s="125"/>
      <c r="X49" s="126"/>
      <c r="Y49" s="126"/>
      <c r="Z49" s="126"/>
      <c r="AA49" s="126">
        <v>24138</v>
      </c>
      <c r="AB49" s="126"/>
      <c r="AC49" s="126"/>
      <c r="AD49" s="126">
        <v>24138</v>
      </c>
      <c r="AE49" s="126"/>
      <c r="AF49" s="126"/>
      <c r="AG49" s="126"/>
      <c r="AH49" s="126"/>
      <c r="AI49" s="126"/>
      <c r="AJ49" s="126">
        <v>27060</v>
      </c>
      <c r="AK49" s="126"/>
      <c r="AL49" s="126"/>
      <c r="AM49" s="126">
        <v>27269</v>
      </c>
      <c r="AN49" s="126"/>
      <c r="AO49" s="126"/>
      <c r="AP49" s="126">
        <v>27269</v>
      </c>
      <c r="AQ49" s="126"/>
      <c r="AR49" s="126"/>
      <c r="AS49" s="126">
        <v>27269</v>
      </c>
      <c r="AT49" s="126"/>
      <c r="AU49" s="126"/>
      <c r="AV49" s="126">
        <v>27269</v>
      </c>
      <c r="AW49" s="126"/>
      <c r="AX49" s="126"/>
      <c r="AY49" s="126"/>
      <c r="AZ49" s="126" t="s">
        <v>44</v>
      </c>
      <c r="BA49" s="126" t="s">
        <v>44</v>
      </c>
      <c r="BB49" s="126" t="s">
        <v>44</v>
      </c>
      <c r="BC49" s="122"/>
      <c r="BD49" s="122"/>
      <c r="BE49" s="122"/>
      <c r="BF49" s="127"/>
      <c r="BG49" s="127"/>
      <c r="BH49" s="128"/>
      <c r="BI49" s="129"/>
      <c r="BJ49" s="128">
        <v>0</v>
      </c>
      <c r="BK49" s="119" t="s">
        <v>366</v>
      </c>
      <c r="BL49" s="119" t="s">
        <v>366</v>
      </c>
      <c r="BM49" s="118"/>
      <c r="BN49" s="126"/>
      <c r="BO49" s="128" t="s">
        <v>44</v>
      </c>
      <c r="BP49" s="127"/>
      <c r="BQ49" s="127"/>
      <c r="BR49" s="127"/>
      <c r="BS49" s="128"/>
      <c r="BT49" s="129"/>
      <c r="BU49" s="124">
        <v>0</v>
      </c>
      <c r="BV49" s="119" t="s">
        <v>44</v>
      </c>
      <c r="BW49" s="119" t="s">
        <v>44</v>
      </c>
      <c r="BX49" s="126"/>
      <c r="BY49" s="126"/>
      <c r="BZ49" s="126" t="s">
        <v>659</v>
      </c>
      <c r="CA49" s="127"/>
      <c r="CB49" s="127"/>
      <c r="CC49" s="127"/>
      <c r="CD49" s="128"/>
      <c r="CE49" s="129"/>
      <c r="CF49" s="124"/>
      <c r="CG49" s="119" t="s">
        <v>366</v>
      </c>
      <c r="CH49" s="119" t="s">
        <v>366</v>
      </c>
      <c r="CI49" s="118"/>
      <c r="CJ49" s="126"/>
      <c r="CK49" s="128"/>
      <c r="CL49" s="119" t="s">
        <v>366</v>
      </c>
      <c r="CM49" s="119" t="s">
        <v>366</v>
      </c>
      <c r="CN49" s="118"/>
      <c r="CO49" s="126"/>
    </row>
    <row r="50" spans="1:93" s="8" customFormat="1" ht="15" customHeight="1" x14ac:dyDescent="0.25">
      <c r="A50" s="117">
        <f t="shared" si="1"/>
        <v>36</v>
      </c>
      <c r="B50" s="118"/>
      <c r="C50" s="118"/>
      <c r="D50" s="119" t="s">
        <v>300</v>
      </c>
      <c r="E50" s="120" t="s">
        <v>44</v>
      </c>
      <c r="F50" s="119" t="s">
        <v>349</v>
      </c>
      <c r="G50" s="118">
        <v>44879</v>
      </c>
      <c r="H50" s="119" t="s">
        <v>186</v>
      </c>
      <c r="I50" s="121">
        <v>200532770</v>
      </c>
      <c r="J50" s="119" t="s">
        <v>187</v>
      </c>
      <c r="K50" s="119" t="s">
        <v>188</v>
      </c>
      <c r="L50" s="119" t="s">
        <v>189</v>
      </c>
      <c r="M50" s="119" t="s">
        <v>187</v>
      </c>
      <c r="N50" s="119" t="s">
        <v>188</v>
      </c>
      <c r="O50" s="119" t="s">
        <v>65</v>
      </c>
      <c r="P50" s="122">
        <v>6</v>
      </c>
      <c r="Q50" s="123"/>
      <c r="R50" s="124">
        <v>20871</v>
      </c>
      <c r="S50" s="122">
        <v>25224</v>
      </c>
      <c r="T50" s="122">
        <v>25224</v>
      </c>
      <c r="U50" s="127">
        <v>2451.1019999999999</v>
      </c>
      <c r="V50" s="125"/>
      <c r="W50" s="125"/>
      <c r="X50" s="126"/>
      <c r="Y50" s="126"/>
      <c r="Z50" s="126"/>
      <c r="AA50" s="126">
        <v>37316</v>
      </c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 t="s">
        <v>44</v>
      </c>
      <c r="BA50" s="126" t="s">
        <v>44</v>
      </c>
      <c r="BB50" s="126" t="s">
        <v>44</v>
      </c>
      <c r="BC50" s="122"/>
      <c r="BD50" s="122"/>
      <c r="BE50" s="127"/>
      <c r="BF50" s="127"/>
      <c r="BG50" s="127"/>
      <c r="BH50" s="128"/>
      <c r="BI50" s="129"/>
      <c r="BJ50" s="128">
        <v>0</v>
      </c>
      <c r="BK50" s="128" t="s">
        <v>44</v>
      </c>
      <c r="BL50" s="128" t="s">
        <v>44</v>
      </c>
      <c r="BM50" s="118"/>
      <c r="BN50" s="126"/>
      <c r="BO50" s="130" t="s">
        <v>192</v>
      </c>
      <c r="BP50" s="127"/>
      <c r="BQ50" s="127"/>
      <c r="BR50" s="127"/>
      <c r="BS50" s="128"/>
      <c r="BT50" s="129"/>
      <c r="BU50" s="123">
        <v>0</v>
      </c>
      <c r="BV50" s="128" t="s">
        <v>367</v>
      </c>
      <c r="BW50" s="128" t="s">
        <v>367</v>
      </c>
      <c r="BX50" s="118"/>
      <c r="BY50" s="126"/>
      <c r="BZ50" s="126"/>
      <c r="CA50" s="126"/>
      <c r="CB50" s="126"/>
      <c r="CC50" s="126"/>
      <c r="CD50" s="126"/>
      <c r="CE50" s="126"/>
      <c r="CF50" s="124">
        <v>0</v>
      </c>
      <c r="CG50" s="126"/>
      <c r="CH50" s="126"/>
      <c r="CI50" s="126"/>
      <c r="CJ50" s="126"/>
      <c r="CK50" s="123">
        <v>0</v>
      </c>
      <c r="CL50" s="128" t="s">
        <v>367</v>
      </c>
      <c r="CM50" s="128" t="s">
        <v>367</v>
      </c>
      <c r="CN50" s="118"/>
      <c r="CO50" s="126"/>
    </row>
    <row r="51" spans="1:93" s="19" customFormat="1" ht="15" customHeight="1" x14ac:dyDescent="0.25">
      <c r="A51" s="9">
        <f t="shared" si="1"/>
        <v>37</v>
      </c>
      <c r="B51" s="10">
        <v>44986</v>
      </c>
      <c r="C51" s="10">
        <v>45016</v>
      </c>
      <c r="D51" s="12" t="s">
        <v>301</v>
      </c>
      <c r="E51" s="11">
        <v>45027</v>
      </c>
      <c r="F51" s="12" t="s">
        <v>351</v>
      </c>
      <c r="G51" s="10">
        <v>44879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10093</v>
      </c>
      <c r="S51" s="14">
        <v>42147.722999999998</v>
      </c>
      <c r="T51" s="14">
        <v>42147.722999999998</v>
      </c>
      <c r="U51" s="14">
        <v>21509.26</v>
      </c>
      <c r="V51" s="24"/>
      <c r="W51" s="24"/>
      <c r="X51" s="11"/>
      <c r="Y51" s="11" t="s">
        <v>993</v>
      </c>
      <c r="Z51" s="11" t="s">
        <v>994</v>
      </c>
      <c r="AA51" s="11">
        <v>27011</v>
      </c>
      <c r="AB51" s="11"/>
      <c r="AC51" s="11"/>
      <c r="AD51" s="11">
        <v>27304</v>
      </c>
      <c r="AE51" s="11" t="s">
        <v>995</v>
      </c>
      <c r="AF51" s="11" t="s">
        <v>994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18575.481</v>
      </c>
      <c r="BD51" s="14">
        <v>0</v>
      </c>
      <c r="BE51" s="20">
        <v>18575.481</v>
      </c>
      <c r="BF51" s="20">
        <v>18576.466</v>
      </c>
      <c r="BG51" s="20">
        <v>0.46600000000000003</v>
      </c>
      <c r="BH51" s="18">
        <v>18576</v>
      </c>
      <c r="BI51" s="17" t="s">
        <v>44</v>
      </c>
      <c r="BJ51" s="18">
        <v>18576</v>
      </c>
      <c r="BK51" s="18" t="s">
        <v>996</v>
      </c>
      <c r="BL51" s="18" t="s">
        <v>997</v>
      </c>
      <c r="BM51" s="10">
        <v>45382</v>
      </c>
      <c r="BN51" s="11" t="s">
        <v>495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18576</v>
      </c>
      <c r="CL51" s="18" t="s">
        <v>996</v>
      </c>
      <c r="CM51" s="18" t="s">
        <v>997</v>
      </c>
      <c r="CN51" s="10">
        <v>45382</v>
      </c>
      <c r="CO51" s="11" t="s">
        <v>495</v>
      </c>
    </row>
  </sheetData>
  <autoFilter ref="A8:BZ8"/>
  <mergeCells count="150"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73" t="s">
        <v>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74" t="s">
        <v>998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54" t="s">
        <v>185</v>
      </c>
      <c r="B3" s="257" t="s">
        <v>18</v>
      </c>
      <c r="C3" s="258"/>
      <c r="D3" s="263" t="s">
        <v>0</v>
      </c>
      <c r="E3" s="264"/>
      <c r="F3" s="257" t="s">
        <v>17</v>
      </c>
      <c r="G3" s="258"/>
      <c r="H3" s="235" t="s">
        <v>253</v>
      </c>
      <c r="I3" s="250"/>
      <c r="J3" s="250"/>
      <c r="K3" s="236"/>
      <c r="L3" s="251" t="s">
        <v>21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3"/>
      <c r="AZ3" s="251" t="s">
        <v>1</v>
      </c>
      <c r="BA3" s="252"/>
      <c r="BB3" s="253"/>
      <c r="BC3" s="226" t="s">
        <v>16</v>
      </c>
      <c r="BD3" s="226" t="s">
        <v>220</v>
      </c>
      <c r="BE3" s="270" t="s">
        <v>118</v>
      </c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2"/>
      <c r="CK3" s="237" t="s">
        <v>247</v>
      </c>
      <c r="CL3" s="238"/>
      <c r="CM3" s="238"/>
      <c r="CN3" s="238"/>
      <c r="CO3" s="239"/>
    </row>
    <row r="4" spans="1:93" ht="25.5" customHeight="1" x14ac:dyDescent="0.25">
      <c r="A4" s="255"/>
      <c r="B4" s="259"/>
      <c r="C4" s="260"/>
      <c r="D4" s="265"/>
      <c r="E4" s="266"/>
      <c r="F4" s="259"/>
      <c r="G4" s="260"/>
      <c r="H4" s="231" t="s">
        <v>4</v>
      </c>
      <c r="I4" s="231" t="s">
        <v>5</v>
      </c>
      <c r="J4" s="240" t="s">
        <v>6</v>
      </c>
      <c r="K4" s="241"/>
      <c r="L4" s="231" t="s">
        <v>4</v>
      </c>
      <c r="M4" s="240" t="s">
        <v>7</v>
      </c>
      <c r="N4" s="241"/>
      <c r="O4" s="240" t="s">
        <v>22</v>
      </c>
      <c r="P4" s="246" t="s">
        <v>43</v>
      </c>
      <c r="Q4" s="240" t="s">
        <v>23</v>
      </c>
      <c r="R4" s="241"/>
      <c r="S4" s="235" t="s">
        <v>26</v>
      </c>
      <c r="T4" s="236"/>
      <c r="U4" s="151" t="s">
        <v>30</v>
      </c>
      <c r="V4" s="249" t="s">
        <v>29</v>
      </c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36"/>
      <c r="AZ4" s="231" t="s">
        <v>39</v>
      </c>
      <c r="BA4" s="231" t="s">
        <v>40</v>
      </c>
      <c r="BB4" s="231" t="s">
        <v>41</v>
      </c>
      <c r="BC4" s="269"/>
      <c r="BD4" s="269"/>
      <c r="BE4" s="251" t="s">
        <v>154</v>
      </c>
      <c r="BF4" s="252"/>
      <c r="BG4" s="252"/>
      <c r="BH4" s="252"/>
      <c r="BI4" s="252"/>
      <c r="BJ4" s="252"/>
      <c r="BK4" s="252"/>
      <c r="BL4" s="252"/>
      <c r="BM4" s="252"/>
      <c r="BN4" s="253"/>
      <c r="BO4" s="251" t="s">
        <v>155</v>
      </c>
      <c r="BP4" s="252"/>
      <c r="BQ4" s="252"/>
      <c r="BR4" s="252"/>
      <c r="BS4" s="252"/>
      <c r="BT4" s="252"/>
      <c r="BU4" s="252"/>
      <c r="BV4" s="252"/>
      <c r="BW4" s="252"/>
      <c r="BX4" s="252"/>
      <c r="BY4" s="253"/>
      <c r="BZ4" s="251" t="s">
        <v>254</v>
      </c>
      <c r="CA4" s="252"/>
      <c r="CB4" s="252"/>
      <c r="CC4" s="252"/>
      <c r="CD4" s="252"/>
      <c r="CE4" s="252"/>
      <c r="CF4" s="252"/>
      <c r="CG4" s="252"/>
      <c r="CH4" s="252"/>
      <c r="CI4" s="252"/>
      <c r="CJ4" s="253"/>
      <c r="CK4" s="237" t="s">
        <v>196</v>
      </c>
      <c r="CL4" s="238"/>
      <c r="CM4" s="238"/>
      <c r="CN4" s="238"/>
      <c r="CO4" s="239"/>
    </row>
    <row r="5" spans="1:93" ht="38.25" customHeight="1" x14ac:dyDescent="0.25">
      <c r="A5" s="255"/>
      <c r="B5" s="259"/>
      <c r="C5" s="260"/>
      <c r="D5" s="265"/>
      <c r="E5" s="266"/>
      <c r="F5" s="259"/>
      <c r="G5" s="260"/>
      <c r="H5" s="233"/>
      <c r="I5" s="233"/>
      <c r="J5" s="242"/>
      <c r="K5" s="243"/>
      <c r="L5" s="233"/>
      <c r="M5" s="242"/>
      <c r="N5" s="243"/>
      <c r="O5" s="242"/>
      <c r="P5" s="247"/>
      <c r="Q5" s="242"/>
      <c r="R5" s="243"/>
      <c r="S5" s="231" t="s">
        <v>27</v>
      </c>
      <c r="T5" s="231" t="s">
        <v>28</v>
      </c>
      <c r="U5" s="231" t="s">
        <v>31</v>
      </c>
      <c r="V5" s="235" t="s">
        <v>32</v>
      </c>
      <c r="W5" s="250"/>
      <c r="X5" s="236"/>
      <c r="Y5" s="235" t="s">
        <v>210</v>
      </c>
      <c r="Z5" s="250"/>
      <c r="AA5" s="236"/>
      <c r="AB5" s="235" t="s">
        <v>211</v>
      </c>
      <c r="AC5" s="250"/>
      <c r="AD5" s="236"/>
      <c r="AE5" s="235" t="s">
        <v>212</v>
      </c>
      <c r="AF5" s="250"/>
      <c r="AG5" s="236"/>
      <c r="AH5" s="235" t="s">
        <v>213</v>
      </c>
      <c r="AI5" s="250"/>
      <c r="AJ5" s="236"/>
      <c r="AK5" s="235" t="s">
        <v>214</v>
      </c>
      <c r="AL5" s="250"/>
      <c r="AM5" s="236"/>
      <c r="AN5" s="235" t="s">
        <v>215</v>
      </c>
      <c r="AO5" s="250"/>
      <c r="AP5" s="236"/>
      <c r="AQ5" s="235" t="s">
        <v>216</v>
      </c>
      <c r="AR5" s="250"/>
      <c r="AS5" s="236"/>
      <c r="AT5" s="235" t="s">
        <v>217</v>
      </c>
      <c r="AU5" s="250"/>
      <c r="AV5" s="236"/>
      <c r="AW5" s="235" t="s">
        <v>218</v>
      </c>
      <c r="AX5" s="250"/>
      <c r="AY5" s="236"/>
      <c r="AZ5" s="233"/>
      <c r="BA5" s="233"/>
      <c r="BB5" s="233"/>
      <c r="BC5" s="269"/>
      <c r="BD5" s="269"/>
      <c r="BE5" s="231" t="s">
        <v>255</v>
      </c>
      <c r="BF5" s="233" t="s">
        <v>120</v>
      </c>
      <c r="BG5" s="234" t="s">
        <v>119</v>
      </c>
      <c r="BH5" s="234" t="s">
        <v>251</v>
      </c>
      <c r="BI5" s="234" t="s">
        <v>124</v>
      </c>
      <c r="BJ5" s="231" t="s">
        <v>248</v>
      </c>
      <c r="BK5" s="235" t="s">
        <v>38</v>
      </c>
      <c r="BL5" s="236"/>
      <c r="BM5" s="234" t="s">
        <v>183</v>
      </c>
      <c r="BN5" s="234" t="s">
        <v>184</v>
      </c>
      <c r="BO5" s="231" t="s">
        <v>190</v>
      </c>
      <c r="BP5" s="231" t="s">
        <v>158</v>
      </c>
      <c r="BQ5" s="233" t="s">
        <v>120</v>
      </c>
      <c r="BR5" s="234" t="s">
        <v>119</v>
      </c>
      <c r="BS5" s="234" t="s">
        <v>251</v>
      </c>
      <c r="BT5" s="234" t="s">
        <v>124</v>
      </c>
      <c r="BU5" s="231" t="s">
        <v>248</v>
      </c>
      <c r="BV5" s="235" t="s">
        <v>38</v>
      </c>
      <c r="BW5" s="236"/>
      <c r="BX5" s="234" t="s">
        <v>183</v>
      </c>
      <c r="BY5" s="234" t="s">
        <v>184</v>
      </c>
      <c r="BZ5" s="231" t="s">
        <v>256</v>
      </c>
      <c r="CA5" s="231" t="s">
        <v>257</v>
      </c>
      <c r="CB5" s="233" t="s">
        <v>120</v>
      </c>
      <c r="CC5" s="234" t="s">
        <v>119</v>
      </c>
      <c r="CD5" s="231" t="s">
        <v>249</v>
      </c>
      <c r="CE5" s="234" t="s">
        <v>124</v>
      </c>
      <c r="CF5" s="231" t="s">
        <v>248</v>
      </c>
      <c r="CG5" s="235" t="s">
        <v>258</v>
      </c>
      <c r="CH5" s="236"/>
      <c r="CI5" s="234" t="s">
        <v>183</v>
      </c>
      <c r="CJ5" s="234" t="s">
        <v>184</v>
      </c>
      <c r="CK5" s="226" t="s">
        <v>159</v>
      </c>
      <c r="CL5" s="228" t="s">
        <v>38</v>
      </c>
      <c r="CM5" s="229"/>
      <c r="CN5" s="230" t="s">
        <v>160</v>
      </c>
      <c r="CO5" s="230" t="s">
        <v>161</v>
      </c>
    </row>
    <row r="6" spans="1:93" ht="38.25" customHeight="1" x14ac:dyDescent="0.25">
      <c r="A6" s="256"/>
      <c r="B6" s="261"/>
      <c r="C6" s="262"/>
      <c r="D6" s="267"/>
      <c r="E6" s="268"/>
      <c r="F6" s="261"/>
      <c r="G6" s="262"/>
      <c r="H6" s="232"/>
      <c r="I6" s="232"/>
      <c r="J6" s="244"/>
      <c r="K6" s="245"/>
      <c r="L6" s="232"/>
      <c r="M6" s="244"/>
      <c r="N6" s="245"/>
      <c r="O6" s="244"/>
      <c r="P6" s="248"/>
      <c r="Q6" s="244"/>
      <c r="R6" s="245"/>
      <c r="S6" s="232"/>
      <c r="T6" s="232"/>
      <c r="U6" s="232"/>
      <c r="V6" s="149" t="s">
        <v>35</v>
      </c>
      <c r="W6" s="149" t="s">
        <v>36</v>
      </c>
      <c r="X6" s="149" t="s">
        <v>37</v>
      </c>
      <c r="Y6" s="149" t="s">
        <v>35</v>
      </c>
      <c r="Z6" s="149" t="s">
        <v>36</v>
      </c>
      <c r="AA6" s="149" t="s">
        <v>37</v>
      </c>
      <c r="AB6" s="149" t="s">
        <v>35</v>
      </c>
      <c r="AC6" s="149" t="s">
        <v>36</v>
      </c>
      <c r="AD6" s="149" t="s">
        <v>37</v>
      </c>
      <c r="AE6" s="149" t="s">
        <v>35</v>
      </c>
      <c r="AF6" s="149" t="s">
        <v>36</v>
      </c>
      <c r="AG6" s="149" t="s">
        <v>37</v>
      </c>
      <c r="AH6" s="149" t="s">
        <v>35</v>
      </c>
      <c r="AI6" s="149" t="s">
        <v>36</v>
      </c>
      <c r="AJ6" s="149" t="s">
        <v>37</v>
      </c>
      <c r="AK6" s="149" t="s">
        <v>35</v>
      </c>
      <c r="AL6" s="149" t="s">
        <v>36</v>
      </c>
      <c r="AM6" s="149" t="s">
        <v>37</v>
      </c>
      <c r="AN6" s="149" t="s">
        <v>35</v>
      </c>
      <c r="AO6" s="149" t="s">
        <v>36</v>
      </c>
      <c r="AP6" s="149" t="s">
        <v>37</v>
      </c>
      <c r="AQ6" s="149" t="s">
        <v>35</v>
      </c>
      <c r="AR6" s="149" t="s">
        <v>36</v>
      </c>
      <c r="AS6" s="149" t="s">
        <v>37</v>
      </c>
      <c r="AT6" s="149" t="s">
        <v>35</v>
      </c>
      <c r="AU6" s="149" t="s">
        <v>36</v>
      </c>
      <c r="AV6" s="149" t="s">
        <v>37</v>
      </c>
      <c r="AW6" s="149" t="s">
        <v>35</v>
      </c>
      <c r="AX6" s="149" t="s">
        <v>36</v>
      </c>
      <c r="AY6" s="149" t="s">
        <v>37</v>
      </c>
      <c r="AZ6" s="232"/>
      <c r="BA6" s="232"/>
      <c r="BB6" s="232"/>
      <c r="BC6" s="227"/>
      <c r="BD6" s="227"/>
      <c r="BE6" s="232"/>
      <c r="BF6" s="232"/>
      <c r="BG6" s="234"/>
      <c r="BH6" s="234"/>
      <c r="BI6" s="234"/>
      <c r="BJ6" s="232"/>
      <c r="BK6" s="147" t="s">
        <v>9</v>
      </c>
      <c r="BL6" s="147" t="s">
        <v>10</v>
      </c>
      <c r="BM6" s="234"/>
      <c r="BN6" s="234"/>
      <c r="BO6" s="232"/>
      <c r="BP6" s="232"/>
      <c r="BQ6" s="232"/>
      <c r="BR6" s="234"/>
      <c r="BS6" s="234"/>
      <c r="BT6" s="234"/>
      <c r="BU6" s="232"/>
      <c r="BV6" s="147" t="s">
        <v>9</v>
      </c>
      <c r="BW6" s="147" t="s">
        <v>10</v>
      </c>
      <c r="BX6" s="234"/>
      <c r="BY6" s="234"/>
      <c r="BZ6" s="232"/>
      <c r="CA6" s="232"/>
      <c r="CB6" s="232"/>
      <c r="CC6" s="234"/>
      <c r="CD6" s="232"/>
      <c r="CE6" s="234"/>
      <c r="CF6" s="232"/>
      <c r="CG6" s="147" t="s">
        <v>9</v>
      </c>
      <c r="CH6" s="147" t="s">
        <v>10</v>
      </c>
      <c r="CI6" s="234"/>
      <c r="CJ6" s="234"/>
      <c r="CK6" s="227"/>
      <c r="CL6" s="145" t="s">
        <v>9</v>
      </c>
      <c r="CM6" s="145" t="s">
        <v>10</v>
      </c>
      <c r="CN6" s="230"/>
      <c r="CO6" s="230"/>
    </row>
    <row r="7" spans="1:93" ht="15" customHeight="1" x14ac:dyDescent="0.25">
      <c r="A7" s="26" t="s">
        <v>34</v>
      </c>
      <c r="B7" s="145" t="s">
        <v>19</v>
      </c>
      <c r="C7" s="145" t="s">
        <v>20</v>
      </c>
      <c r="D7" s="145" t="s">
        <v>2</v>
      </c>
      <c r="E7" s="145" t="s">
        <v>3</v>
      </c>
      <c r="F7" s="145" t="s">
        <v>2</v>
      </c>
      <c r="G7" s="145" t="s">
        <v>3</v>
      </c>
      <c r="H7" s="29" t="s">
        <v>34</v>
      </c>
      <c r="I7" s="29" t="s">
        <v>34</v>
      </c>
      <c r="J7" s="30" t="s">
        <v>12</v>
      </c>
      <c r="K7" s="150" t="s">
        <v>13</v>
      </c>
      <c r="L7" s="29" t="s">
        <v>34</v>
      </c>
      <c r="M7" s="30" t="s">
        <v>12</v>
      </c>
      <c r="N7" s="150" t="s">
        <v>13</v>
      </c>
      <c r="O7" s="31" t="s">
        <v>34</v>
      </c>
      <c r="P7" s="148" t="s">
        <v>14</v>
      </c>
      <c r="Q7" s="148" t="s">
        <v>24</v>
      </c>
      <c r="R7" s="148" t="s">
        <v>25</v>
      </c>
      <c r="S7" s="148" t="s">
        <v>11</v>
      </c>
      <c r="T7" s="148" t="s">
        <v>11</v>
      </c>
      <c r="U7" s="149" t="s">
        <v>11</v>
      </c>
      <c r="V7" s="149" t="s">
        <v>33</v>
      </c>
      <c r="W7" s="149" t="s">
        <v>33</v>
      </c>
      <c r="X7" s="29" t="s">
        <v>34</v>
      </c>
      <c r="Y7" s="149" t="s">
        <v>33</v>
      </c>
      <c r="Z7" s="149" t="s">
        <v>33</v>
      </c>
      <c r="AA7" s="29" t="s">
        <v>34</v>
      </c>
      <c r="AB7" s="149" t="s">
        <v>33</v>
      </c>
      <c r="AC7" s="149" t="s">
        <v>33</v>
      </c>
      <c r="AD7" s="29" t="s">
        <v>34</v>
      </c>
      <c r="AE7" s="149" t="s">
        <v>33</v>
      </c>
      <c r="AF7" s="149" t="s">
        <v>33</v>
      </c>
      <c r="AG7" s="29" t="s">
        <v>34</v>
      </c>
      <c r="AH7" s="149" t="s">
        <v>33</v>
      </c>
      <c r="AI7" s="149" t="s">
        <v>33</v>
      </c>
      <c r="AJ7" s="29" t="s">
        <v>34</v>
      </c>
      <c r="AK7" s="149" t="s">
        <v>33</v>
      </c>
      <c r="AL7" s="149" t="s">
        <v>33</v>
      </c>
      <c r="AM7" s="29" t="s">
        <v>34</v>
      </c>
      <c r="AN7" s="149" t="s">
        <v>33</v>
      </c>
      <c r="AO7" s="149" t="s">
        <v>33</v>
      </c>
      <c r="AP7" s="29" t="s">
        <v>34</v>
      </c>
      <c r="AQ7" s="149" t="s">
        <v>33</v>
      </c>
      <c r="AR7" s="149" t="s">
        <v>33</v>
      </c>
      <c r="AS7" s="29" t="s">
        <v>34</v>
      </c>
      <c r="AT7" s="149" t="s">
        <v>33</v>
      </c>
      <c r="AU7" s="149" t="s">
        <v>33</v>
      </c>
      <c r="AV7" s="29" t="s">
        <v>34</v>
      </c>
      <c r="AW7" s="149" t="s">
        <v>33</v>
      </c>
      <c r="AX7" s="149" t="s">
        <v>33</v>
      </c>
      <c r="AY7" s="29" t="s">
        <v>34</v>
      </c>
      <c r="AZ7" s="29" t="s">
        <v>34</v>
      </c>
      <c r="BA7" s="149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49" t="s">
        <v>8</v>
      </c>
      <c r="BI7" s="29" t="s">
        <v>122</v>
      </c>
      <c r="BJ7" s="149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49" t="s">
        <v>8</v>
      </c>
      <c r="BT7" s="149" t="s">
        <v>122</v>
      </c>
      <c r="BU7" s="149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49" t="s">
        <v>8</v>
      </c>
      <c r="CE7" s="149" t="s">
        <v>122</v>
      </c>
      <c r="CF7" s="149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46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17">
        <f>1</f>
        <v>1</v>
      </c>
      <c r="B9" s="118"/>
      <c r="C9" s="118"/>
      <c r="D9" s="119" t="s">
        <v>259</v>
      </c>
      <c r="E9" s="120" t="s">
        <v>44</v>
      </c>
      <c r="F9" s="119" t="s">
        <v>309</v>
      </c>
      <c r="G9" s="118">
        <v>44865</v>
      </c>
      <c r="H9" s="119" t="s">
        <v>114</v>
      </c>
      <c r="I9" s="121">
        <v>125501290</v>
      </c>
      <c r="J9" s="119" t="s">
        <v>115</v>
      </c>
      <c r="K9" s="119" t="s">
        <v>116</v>
      </c>
      <c r="L9" s="119" t="s">
        <v>117</v>
      </c>
      <c r="M9" s="119" t="s">
        <v>115</v>
      </c>
      <c r="N9" s="119" t="s">
        <v>116</v>
      </c>
      <c r="O9" s="119" t="s">
        <v>91</v>
      </c>
      <c r="P9" s="122">
        <v>0.104</v>
      </c>
      <c r="Q9" s="123"/>
      <c r="R9" s="124"/>
      <c r="S9" s="122"/>
      <c r="T9" s="122"/>
      <c r="U9" s="122"/>
      <c r="V9" s="125"/>
      <c r="W9" s="125"/>
      <c r="X9" s="126"/>
      <c r="Y9" s="126"/>
      <c r="Z9" s="126"/>
      <c r="AA9" s="126">
        <v>39826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 t="s">
        <v>44</v>
      </c>
      <c r="BA9" s="126" t="s">
        <v>44</v>
      </c>
      <c r="BB9" s="126" t="s">
        <v>44</v>
      </c>
      <c r="BC9" s="122"/>
      <c r="BD9" s="122"/>
      <c r="BE9" s="127"/>
      <c r="BF9" s="127"/>
      <c r="BG9" s="127"/>
      <c r="BH9" s="128"/>
      <c r="BI9" s="129"/>
      <c r="BJ9" s="128">
        <v>0</v>
      </c>
      <c r="BK9" s="128"/>
      <c r="BL9" s="128"/>
      <c r="BM9" s="126"/>
      <c r="BN9" s="126"/>
      <c r="BO9" s="130" t="s">
        <v>123</v>
      </c>
      <c r="BP9" s="127"/>
      <c r="BQ9" s="127"/>
      <c r="BR9" s="127"/>
      <c r="BS9" s="128"/>
      <c r="BT9" s="129"/>
      <c r="BU9" s="128">
        <v>0</v>
      </c>
      <c r="BV9" s="128" t="s">
        <v>479</v>
      </c>
      <c r="BW9" s="128" t="s">
        <v>479</v>
      </c>
      <c r="BX9" s="118"/>
      <c r="BY9" s="126"/>
      <c r="BZ9" s="126"/>
      <c r="CA9" s="126"/>
      <c r="CB9" s="126"/>
      <c r="CC9" s="126"/>
      <c r="CD9" s="126"/>
      <c r="CE9" s="126"/>
      <c r="CF9" s="124">
        <v>0</v>
      </c>
      <c r="CG9" s="126"/>
      <c r="CH9" s="126"/>
      <c r="CI9" s="126"/>
      <c r="CJ9" s="126"/>
      <c r="CK9" s="128">
        <v>0</v>
      </c>
      <c r="CL9" s="128" t="s">
        <v>479</v>
      </c>
      <c r="CM9" s="128" t="s">
        <v>479</v>
      </c>
      <c r="CN9" s="118"/>
      <c r="CO9" s="126"/>
    </row>
    <row r="10" spans="1:93" s="19" customFormat="1" ht="15" customHeight="1" x14ac:dyDescent="0.25">
      <c r="A10" s="9">
        <f>A9+1</f>
        <v>2</v>
      </c>
      <c r="B10" s="10">
        <v>45017</v>
      </c>
      <c r="C10" s="10">
        <v>45046</v>
      </c>
      <c r="D10" s="12" t="s">
        <v>260</v>
      </c>
      <c r="E10" s="11">
        <v>45056</v>
      </c>
      <c r="F10" s="12" t="s">
        <v>311</v>
      </c>
      <c r="G10" s="10">
        <v>44865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>
        <v>35313</v>
      </c>
      <c r="R10" s="23"/>
      <c r="S10" s="14">
        <v>444</v>
      </c>
      <c r="T10" s="14">
        <v>424</v>
      </c>
      <c r="U10" s="14">
        <v>352</v>
      </c>
      <c r="V10" s="24"/>
      <c r="W10" s="24"/>
      <c r="X10" s="11"/>
      <c r="Y10" s="11" t="s">
        <v>999</v>
      </c>
      <c r="Z10" s="11" t="s">
        <v>1000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318.935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66</v>
      </c>
      <c r="BP10" s="20">
        <v>318.935</v>
      </c>
      <c r="BQ10" s="20">
        <v>319.22399999999999</v>
      </c>
      <c r="BR10" s="20">
        <v>0.224</v>
      </c>
      <c r="BS10" s="18">
        <v>319</v>
      </c>
      <c r="BT10" s="17" t="s">
        <v>44</v>
      </c>
      <c r="BU10" s="18">
        <v>319</v>
      </c>
      <c r="BV10" s="12" t="s">
        <v>1001</v>
      </c>
      <c r="BW10" s="12" t="s">
        <v>1002</v>
      </c>
      <c r="BX10" s="10">
        <v>45412</v>
      </c>
      <c r="BY10" s="11" t="s">
        <v>495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319</v>
      </c>
      <c r="CL10" s="12" t="s">
        <v>1001</v>
      </c>
      <c r="CM10" s="12" t="s">
        <v>1002</v>
      </c>
      <c r="CN10" s="10">
        <v>45412</v>
      </c>
      <c r="CO10" s="11" t="s">
        <v>495</v>
      </c>
    </row>
    <row r="11" spans="1:93" s="19" customFormat="1" ht="15" customHeight="1" x14ac:dyDescent="0.25">
      <c r="A11" s="9">
        <f t="shared" ref="A11:A13" si="0">A10+1</f>
        <v>3</v>
      </c>
      <c r="B11" s="10">
        <v>45017</v>
      </c>
      <c r="C11" s="10">
        <v>45046</v>
      </c>
      <c r="D11" s="12" t="s">
        <v>261</v>
      </c>
      <c r="E11" s="11">
        <v>45058</v>
      </c>
      <c r="F11" s="12" t="s">
        <v>312</v>
      </c>
      <c r="G11" s="10">
        <v>44879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34820</v>
      </c>
      <c r="R11" s="23"/>
      <c r="S11" s="14">
        <v>50.856999999999999</v>
      </c>
      <c r="T11" s="14">
        <v>50.856999999999999</v>
      </c>
      <c r="U11" s="14">
        <v>39.912999999999997</v>
      </c>
      <c r="V11" s="24"/>
      <c r="W11" s="24"/>
      <c r="X11" s="11"/>
      <c r="Y11" s="11"/>
      <c r="Z11" s="11"/>
      <c r="AA11" s="11">
        <v>39772</v>
      </c>
      <c r="AB11" s="11" t="s">
        <v>1003</v>
      </c>
      <c r="AC11" s="11" t="s">
        <v>1004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19.59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498</v>
      </c>
      <c r="BP11" s="20">
        <v>19.59</v>
      </c>
      <c r="BQ11" s="20">
        <v>19.908999999999999</v>
      </c>
      <c r="BR11" s="20">
        <v>0.90900000000000003</v>
      </c>
      <c r="BS11" s="18">
        <v>19</v>
      </c>
      <c r="BT11" s="17" t="s">
        <v>44</v>
      </c>
      <c r="BU11" s="18">
        <v>19</v>
      </c>
      <c r="BV11" s="18" t="s">
        <v>1005</v>
      </c>
      <c r="BW11" s="18" t="s">
        <v>1006</v>
      </c>
      <c r="BX11" s="10">
        <v>45412</v>
      </c>
      <c r="BY11" s="11" t="s">
        <v>495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19</v>
      </c>
      <c r="CL11" s="18" t="s">
        <v>1005</v>
      </c>
      <c r="CM11" s="18" t="s">
        <v>1006</v>
      </c>
      <c r="CN11" s="10">
        <v>45412</v>
      </c>
      <c r="CO11" s="11" t="s">
        <v>495</v>
      </c>
    </row>
    <row r="12" spans="1:93" s="19" customFormat="1" ht="15" customHeight="1" x14ac:dyDescent="0.25">
      <c r="A12" s="117">
        <f t="shared" si="0"/>
        <v>4</v>
      </c>
      <c r="B12" s="118"/>
      <c r="C12" s="118"/>
      <c r="D12" s="119" t="s">
        <v>262</v>
      </c>
      <c r="E12" s="120" t="s">
        <v>44</v>
      </c>
      <c r="F12" s="120" t="s">
        <v>44</v>
      </c>
      <c r="G12" s="120" t="s">
        <v>44</v>
      </c>
      <c r="H12" s="119" t="s">
        <v>87</v>
      </c>
      <c r="I12" s="121">
        <v>130533432</v>
      </c>
      <c r="J12" s="119" t="s">
        <v>46</v>
      </c>
      <c r="K12" s="119" t="s">
        <v>61</v>
      </c>
      <c r="L12" s="119" t="s">
        <v>88</v>
      </c>
      <c r="M12" s="119" t="s">
        <v>46</v>
      </c>
      <c r="N12" s="119" t="s">
        <v>61</v>
      </c>
      <c r="O12" s="119" t="s">
        <v>54</v>
      </c>
      <c r="P12" s="122">
        <v>0.17</v>
      </c>
      <c r="Q12" s="123"/>
      <c r="R12" s="124"/>
      <c r="S12" s="122"/>
      <c r="T12" s="122"/>
      <c r="U12" s="122"/>
      <c r="V12" s="125"/>
      <c r="W12" s="125"/>
      <c r="X12" s="126"/>
      <c r="Y12" s="126"/>
      <c r="Z12" s="126"/>
      <c r="AA12" s="126">
        <v>39805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 t="s">
        <v>44</v>
      </c>
      <c r="BA12" s="126" t="s">
        <v>44</v>
      </c>
      <c r="BB12" s="126" t="s">
        <v>44</v>
      </c>
      <c r="BC12" s="122"/>
      <c r="BD12" s="122"/>
      <c r="BE12" s="127"/>
      <c r="BF12" s="127"/>
      <c r="BG12" s="127"/>
      <c r="BH12" s="128"/>
      <c r="BI12" s="129"/>
      <c r="BJ12" s="128">
        <v>0</v>
      </c>
      <c r="BK12" s="128"/>
      <c r="BL12" s="128"/>
      <c r="BM12" s="126"/>
      <c r="BN12" s="126"/>
      <c r="BO12" s="130"/>
      <c r="BP12" s="127"/>
      <c r="BQ12" s="127"/>
      <c r="BR12" s="127"/>
      <c r="BS12" s="128"/>
      <c r="BT12" s="129"/>
      <c r="BU12" s="128">
        <v>0</v>
      </c>
      <c r="BV12" s="128" t="s">
        <v>480</v>
      </c>
      <c r="BW12" s="128" t="s">
        <v>480</v>
      </c>
      <c r="BX12" s="118"/>
      <c r="BY12" s="126"/>
      <c r="BZ12" s="130"/>
      <c r="CA12" s="127"/>
      <c r="CB12" s="127"/>
      <c r="CC12" s="127"/>
      <c r="CD12" s="128"/>
      <c r="CE12" s="129"/>
      <c r="CF12" s="128">
        <v>0</v>
      </c>
      <c r="CG12" s="128"/>
      <c r="CH12" s="128"/>
      <c r="CI12" s="126"/>
      <c r="CJ12" s="126"/>
      <c r="CK12" s="128">
        <v>0</v>
      </c>
      <c r="CL12" s="128" t="s">
        <v>480</v>
      </c>
      <c r="CM12" s="128" t="s">
        <v>480</v>
      </c>
      <c r="CN12" s="118"/>
      <c r="CO12" s="126"/>
    </row>
    <row r="13" spans="1:93" s="19" customFormat="1" ht="15" customHeight="1" x14ac:dyDescent="0.25">
      <c r="A13" s="117">
        <f t="shared" si="0"/>
        <v>5</v>
      </c>
      <c r="B13" s="118"/>
      <c r="C13" s="118"/>
      <c r="D13" s="119" t="s">
        <v>263</v>
      </c>
      <c r="E13" s="120" t="s">
        <v>44</v>
      </c>
      <c r="F13" s="119" t="s">
        <v>314</v>
      </c>
      <c r="G13" s="118">
        <v>44879</v>
      </c>
      <c r="H13" s="119" t="s">
        <v>174</v>
      </c>
      <c r="I13" s="121">
        <v>123535874</v>
      </c>
      <c r="J13" s="119" t="s">
        <v>175</v>
      </c>
      <c r="K13" s="119" t="s">
        <v>176</v>
      </c>
      <c r="L13" s="119" t="s">
        <v>177</v>
      </c>
      <c r="M13" s="119" t="s">
        <v>175</v>
      </c>
      <c r="N13" s="119" t="s">
        <v>176</v>
      </c>
      <c r="O13" s="119" t="s">
        <v>91</v>
      </c>
      <c r="P13" s="122">
        <v>0.15</v>
      </c>
      <c r="Q13" s="123"/>
      <c r="R13" s="124"/>
      <c r="S13" s="122"/>
      <c r="T13" s="122"/>
      <c r="U13" s="122"/>
      <c r="V13" s="125"/>
      <c r="W13" s="125"/>
      <c r="X13" s="126"/>
      <c r="Y13" s="126"/>
      <c r="Z13" s="126"/>
      <c r="AA13" s="126">
        <v>40676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 t="s">
        <v>44</v>
      </c>
      <c r="BA13" s="126" t="s">
        <v>44</v>
      </c>
      <c r="BB13" s="126" t="s">
        <v>44</v>
      </c>
      <c r="BC13" s="122"/>
      <c r="BD13" s="122"/>
      <c r="BE13" s="127"/>
      <c r="BF13" s="127"/>
      <c r="BG13" s="127"/>
      <c r="BH13" s="128"/>
      <c r="BI13" s="129"/>
      <c r="BJ13" s="128">
        <v>0</v>
      </c>
      <c r="BK13" s="128"/>
      <c r="BL13" s="128"/>
      <c r="BM13" s="126"/>
      <c r="BN13" s="126"/>
      <c r="BO13" s="130" t="s">
        <v>66</v>
      </c>
      <c r="BP13" s="127"/>
      <c r="BQ13" s="127"/>
      <c r="BR13" s="127"/>
      <c r="BS13" s="128"/>
      <c r="BT13" s="129"/>
      <c r="BU13" s="128">
        <v>0</v>
      </c>
      <c r="BV13" s="128" t="s">
        <v>481</v>
      </c>
      <c r="BW13" s="128" t="s">
        <v>481</v>
      </c>
      <c r="BX13" s="118"/>
      <c r="BY13" s="126"/>
      <c r="BZ13" s="126"/>
      <c r="CA13" s="126"/>
      <c r="CB13" s="126"/>
      <c r="CC13" s="126"/>
      <c r="CD13" s="126"/>
      <c r="CE13" s="126"/>
      <c r="CF13" s="124">
        <v>0</v>
      </c>
      <c r="CG13" s="126"/>
      <c r="CH13" s="126"/>
      <c r="CI13" s="126"/>
      <c r="CJ13" s="126"/>
      <c r="CK13" s="128">
        <v>0</v>
      </c>
      <c r="CL13" s="128" t="s">
        <v>481</v>
      </c>
      <c r="CM13" s="128" t="s">
        <v>481</v>
      </c>
      <c r="CN13" s="118"/>
      <c r="CO13" s="126"/>
    </row>
    <row r="14" spans="1:93" s="8" customFormat="1" ht="26.25" customHeight="1" x14ac:dyDescent="0.25">
      <c r="A14" s="254" t="s">
        <v>185</v>
      </c>
      <c r="B14" s="257" t="s">
        <v>18</v>
      </c>
      <c r="C14" s="258"/>
      <c r="D14" s="263" t="s">
        <v>0</v>
      </c>
      <c r="E14" s="264"/>
      <c r="F14" s="257" t="s">
        <v>17</v>
      </c>
      <c r="G14" s="258"/>
      <c r="H14" s="235" t="s">
        <v>264</v>
      </c>
      <c r="I14" s="250"/>
      <c r="J14" s="250"/>
      <c r="K14" s="236"/>
      <c r="L14" s="251" t="s">
        <v>21</v>
      </c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3"/>
      <c r="AZ14" s="251" t="s">
        <v>1</v>
      </c>
      <c r="BA14" s="252"/>
      <c r="BB14" s="253"/>
      <c r="BC14" s="226" t="s">
        <v>16</v>
      </c>
      <c r="BD14" s="226" t="s">
        <v>219</v>
      </c>
      <c r="BE14" s="270" t="s">
        <v>118</v>
      </c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2"/>
      <c r="CK14" s="237" t="s">
        <v>247</v>
      </c>
      <c r="CL14" s="238"/>
      <c r="CM14" s="238"/>
      <c r="CN14" s="238"/>
      <c r="CO14" s="239"/>
    </row>
    <row r="15" spans="1:93" ht="28.5" customHeight="1" x14ac:dyDescent="0.25">
      <c r="A15" s="255"/>
      <c r="B15" s="259"/>
      <c r="C15" s="260"/>
      <c r="D15" s="265"/>
      <c r="E15" s="266"/>
      <c r="F15" s="259"/>
      <c r="G15" s="260"/>
      <c r="H15" s="231" t="s">
        <v>4</v>
      </c>
      <c r="I15" s="231" t="s">
        <v>5</v>
      </c>
      <c r="J15" s="240" t="s">
        <v>6</v>
      </c>
      <c r="K15" s="241"/>
      <c r="L15" s="231" t="s">
        <v>4</v>
      </c>
      <c r="M15" s="240" t="s">
        <v>7</v>
      </c>
      <c r="N15" s="241"/>
      <c r="O15" s="240" t="s">
        <v>22</v>
      </c>
      <c r="P15" s="246" t="s">
        <v>43</v>
      </c>
      <c r="Q15" s="240" t="s">
        <v>23</v>
      </c>
      <c r="R15" s="241"/>
      <c r="S15" s="235" t="s">
        <v>26</v>
      </c>
      <c r="T15" s="236"/>
      <c r="U15" s="151" t="s">
        <v>30</v>
      </c>
      <c r="V15" s="249" t="s">
        <v>29</v>
      </c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36"/>
      <c r="AZ15" s="231" t="s">
        <v>39</v>
      </c>
      <c r="BA15" s="231" t="s">
        <v>40</v>
      </c>
      <c r="BB15" s="231" t="s">
        <v>41</v>
      </c>
      <c r="BC15" s="269"/>
      <c r="BD15" s="269"/>
      <c r="BE15" s="251" t="s">
        <v>156</v>
      </c>
      <c r="BF15" s="252"/>
      <c r="BG15" s="252"/>
      <c r="BH15" s="252"/>
      <c r="BI15" s="252"/>
      <c r="BJ15" s="252"/>
      <c r="BK15" s="252"/>
      <c r="BL15" s="252"/>
      <c r="BM15" s="252"/>
      <c r="BN15" s="253"/>
      <c r="BO15" s="251" t="s">
        <v>157</v>
      </c>
      <c r="BP15" s="252"/>
      <c r="BQ15" s="252"/>
      <c r="BR15" s="252"/>
      <c r="BS15" s="252"/>
      <c r="BT15" s="252"/>
      <c r="BU15" s="252"/>
      <c r="BV15" s="252"/>
      <c r="BW15" s="252"/>
      <c r="BX15" s="252"/>
      <c r="BY15" s="253"/>
      <c r="BZ15" s="251" t="s">
        <v>254</v>
      </c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37" t="s">
        <v>196</v>
      </c>
      <c r="CL15" s="238"/>
      <c r="CM15" s="238"/>
      <c r="CN15" s="238"/>
      <c r="CO15" s="239"/>
    </row>
    <row r="16" spans="1:93" ht="25.5" customHeight="1" x14ac:dyDescent="0.25">
      <c r="A16" s="255"/>
      <c r="B16" s="259"/>
      <c r="C16" s="260"/>
      <c r="D16" s="265"/>
      <c r="E16" s="266"/>
      <c r="F16" s="259"/>
      <c r="G16" s="260"/>
      <c r="H16" s="233"/>
      <c r="I16" s="233"/>
      <c r="J16" s="242"/>
      <c r="K16" s="243"/>
      <c r="L16" s="233"/>
      <c r="M16" s="242"/>
      <c r="N16" s="243"/>
      <c r="O16" s="242"/>
      <c r="P16" s="247"/>
      <c r="Q16" s="242"/>
      <c r="R16" s="243"/>
      <c r="S16" s="231" t="s">
        <v>27</v>
      </c>
      <c r="T16" s="231" t="s">
        <v>28</v>
      </c>
      <c r="U16" s="231" t="s">
        <v>31</v>
      </c>
      <c r="V16" s="235" t="s">
        <v>32</v>
      </c>
      <c r="W16" s="250"/>
      <c r="X16" s="236"/>
      <c r="Y16" s="235" t="s">
        <v>201</v>
      </c>
      <c r="Z16" s="250"/>
      <c r="AA16" s="236"/>
      <c r="AB16" s="235" t="s">
        <v>202</v>
      </c>
      <c r="AC16" s="250"/>
      <c r="AD16" s="236"/>
      <c r="AE16" s="235" t="s">
        <v>203</v>
      </c>
      <c r="AF16" s="250"/>
      <c r="AG16" s="236"/>
      <c r="AH16" s="235" t="s">
        <v>204</v>
      </c>
      <c r="AI16" s="250"/>
      <c r="AJ16" s="236"/>
      <c r="AK16" s="235" t="s">
        <v>205</v>
      </c>
      <c r="AL16" s="250"/>
      <c r="AM16" s="236"/>
      <c r="AN16" s="235" t="s">
        <v>206</v>
      </c>
      <c r="AO16" s="250"/>
      <c r="AP16" s="236"/>
      <c r="AQ16" s="235" t="s">
        <v>207</v>
      </c>
      <c r="AR16" s="250"/>
      <c r="AS16" s="236"/>
      <c r="AT16" s="235" t="s">
        <v>208</v>
      </c>
      <c r="AU16" s="250"/>
      <c r="AV16" s="236"/>
      <c r="AW16" s="235" t="s">
        <v>209</v>
      </c>
      <c r="AX16" s="250"/>
      <c r="AY16" s="236"/>
      <c r="AZ16" s="233"/>
      <c r="BA16" s="233"/>
      <c r="BB16" s="233"/>
      <c r="BC16" s="269"/>
      <c r="BD16" s="269"/>
      <c r="BE16" s="231" t="s">
        <v>265</v>
      </c>
      <c r="BF16" s="233" t="s">
        <v>120</v>
      </c>
      <c r="BG16" s="234" t="s">
        <v>119</v>
      </c>
      <c r="BH16" s="234" t="s">
        <v>252</v>
      </c>
      <c r="BI16" s="234" t="s">
        <v>124</v>
      </c>
      <c r="BJ16" s="231" t="s">
        <v>248</v>
      </c>
      <c r="BK16" s="235" t="s">
        <v>191</v>
      </c>
      <c r="BL16" s="236"/>
      <c r="BM16" s="234" t="s">
        <v>183</v>
      </c>
      <c r="BN16" s="234" t="s">
        <v>161</v>
      </c>
      <c r="BO16" s="231" t="s">
        <v>266</v>
      </c>
      <c r="BP16" s="231" t="s">
        <v>267</v>
      </c>
      <c r="BQ16" s="233" t="s">
        <v>120</v>
      </c>
      <c r="BR16" s="234" t="s">
        <v>119</v>
      </c>
      <c r="BS16" s="234" t="s">
        <v>252</v>
      </c>
      <c r="BT16" s="234" t="s">
        <v>124</v>
      </c>
      <c r="BU16" s="231" t="s">
        <v>248</v>
      </c>
      <c r="BV16" s="235" t="s">
        <v>194</v>
      </c>
      <c r="BW16" s="236"/>
      <c r="BX16" s="234" t="s">
        <v>183</v>
      </c>
      <c r="BY16" s="234" t="s">
        <v>184</v>
      </c>
      <c r="BZ16" s="231" t="s">
        <v>256</v>
      </c>
      <c r="CA16" s="231" t="s">
        <v>257</v>
      </c>
      <c r="CB16" s="233" t="s">
        <v>120</v>
      </c>
      <c r="CC16" s="234" t="s">
        <v>119</v>
      </c>
      <c r="CD16" s="231" t="s">
        <v>249</v>
      </c>
      <c r="CE16" s="234" t="s">
        <v>124</v>
      </c>
      <c r="CF16" s="231" t="s">
        <v>248</v>
      </c>
      <c r="CG16" s="235" t="s">
        <v>258</v>
      </c>
      <c r="CH16" s="236"/>
      <c r="CI16" s="234" t="s">
        <v>183</v>
      </c>
      <c r="CJ16" s="234" t="s">
        <v>184</v>
      </c>
      <c r="CK16" s="226" t="s">
        <v>159</v>
      </c>
      <c r="CL16" s="228" t="s">
        <v>38</v>
      </c>
      <c r="CM16" s="229"/>
      <c r="CN16" s="230" t="s">
        <v>160</v>
      </c>
      <c r="CO16" s="230" t="s">
        <v>161</v>
      </c>
    </row>
    <row r="17" spans="1:93" ht="41.25" customHeight="1" x14ac:dyDescent="0.25">
      <c r="A17" s="256"/>
      <c r="B17" s="261"/>
      <c r="C17" s="262"/>
      <c r="D17" s="267"/>
      <c r="E17" s="268"/>
      <c r="F17" s="261"/>
      <c r="G17" s="262"/>
      <c r="H17" s="232"/>
      <c r="I17" s="232"/>
      <c r="J17" s="244"/>
      <c r="K17" s="245"/>
      <c r="L17" s="232"/>
      <c r="M17" s="244"/>
      <c r="N17" s="245"/>
      <c r="O17" s="244"/>
      <c r="P17" s="248"/>
      <c r="Q17" s="244"/>
      <c r="R17" s="245"/>
      <c r="S17" s="232"/>
      <c r="T17" s="232"/>
      <c r="U17" s="232"/>
      <c r="V17" s="149" t="s">
        <v>35</v>
      </c>
      <c r="W17" s="149" t="s">
        <v>36</v>
      </c>
      <c r="X17" s="149" t="s">
        <v>37</v>
      </c>
      <c r="Y17" s="149" t="s">
        <v>35</v>
      </c>
      <c r="Z17" s="149" t="s">
        <v>36</v>
      </c>
      <c r="AA17" s="149" t="s">
        <v>37</v>
      </c>
      <c r="AB17" s="149" t="s">
        <v>35</v>
      </c>
      <c r="AC17" s="149" t="s">
        <v>36</v>
      </c>
      <c r="AD17" s="149" t="s">
        <v>37</v>
      </c>
      <c r="AE17" s="149" t="s">
        <v>35</v>
      </c>
      <c r="AF17" s="149" t="s">
        <v>36</v>
      </c>
      <c r="AG17" s="149" t="s">
        <v>37</v>
      </c>
      <c r="AH17" s="149" t="s">
        <v>35</v>
      </c>
      <c r="AI17" s="149" t="s">
        <v>36</v>
      </c>
      <c r="AJ17" s="149" t="s">
        <v>37</v>
      </c>
      <c r="AK17" s="149" t="s">
        <v>35</v>
      </c>
      <c r="AL17" s="149" t="s">
        <v>36</v>
      </c>
      <c r="AM17" s="149" t="s">
        <v>37</v>
      </c>
      <c r="AN17" s="149" t="s">
        <v>35</v>
      </c>
      <c r="AO17" s="149" t="s">
        <v>36</v>
      </c>
      <c r="AP17" s="149" t="s">
        <v>37</v>
      </c>
      <c r="AQ17" s="149" t="s">
        <v>35</v>
      </c>
      <c r="AR17" s="149" t="s">
        <v>36</v>
      </c>
      <c r="AS17" s="149" t="s">
        <v>37</v>
      </c>
      <c r="AT17" s="149" t="s">
        <v>35</v>
      </c>
      <c r="AU17" s="149" t="s">
        <v>36</v>
      </c>
      <c r="AV17" s="149" t="s">
        <v>37</v>
      </c>
      <c r="AW17" s="149" t="s">
        <v>35</v>
      </c>
      <c r="AX17" s="149" t="s">
        <v>36</v>
      </c>
      <c r="AY17" s="149" t="s">
        <v>37</v>
      </c>
      <c r="AZ17" s="232"/>
      <c r="BA17" s="232"/>
      <c r="BB17" s="232"/>
      <c r="BC17" s="227"/>
      <c r="BD17" s="227"/>
      <c r="BE17" s="232"/>
      <c r="BF17" s="232"/>
      <c r="BG17" s="234"/>
      <c r="BH17" s="234"/>
      <c r="BI17" s="234"/>
      <c r="BJ17" s="232"/>
      <c r="BK17" s="147" t="s">
        <v>9</v>
      </c>
      <c r="BL17" s="147" t="s">
        <v>10</v>
      </c>
      <c r="BM17" s="234"/>
      <c r="BN17" s="234"/>
      <c r="BO17" s="232"/>
      <c r="BP17" s="232"/>
      <c r="BQ17" s="232"/>
      <c r="BR17" s="234"/>
      <c r="BS17" s="234"/>
      <c r="BT17" s="234"/>
      <c r="BU17" s="232"/>
      <c r="BV17" s="147" t="s">
        <v>9</v>
      </c>
      <c r="BW17" s="147" t="s">
        <v>10</v>
      </c>
      <c r="BX17" s="234"/>
      <c r="BY17" s="234"/>
      <c r="BZ17" s="232"/>
      <c r="CA17" s="232"/>
      <c r="CB17" s="232"/>
      <c r="CC17" s="234"/>
      <c r="CD17" s="232"/>
      <c r="CE17" s="234"/>
      <c r="CF17" s="232"/>
      <c r="CG17" s="147" t="s">
        <v>9</v>
      </c>
      <c r="CH17" s="147" t="s">
        <v>10</v>
      </c>
      <c r="CI17" s="234"/>
      <c r="CJ17" s="234"/>
      <c r="CK17" s="227"/>
      <c r="CL17" s="145" t="s">
        <v>9</v>
      </c>
      <c r="CM17" s="145" t="s">
        <v>10</v>
      </c>
      <c r="CN17" s="230"/>
      <c r="CO17" s="230"/>
    </row>
    <row r="18" spans="1:93" ht="38.25" customHeight="1" x14ac:dyDescent="0.25">
      <c r="A18" s="26" t="s">
        <v>34</v>
      </c>
      <c r="B18" s="145" t="s">
        <v>19</v>
      </c>
      <c r="C18" s="145" t="s">
        <v>20</v>
      </c>
      <c r="D18" s="145" t="s">
        <v>2</v>
      </c>
      <c r="E18" s="145" t="s">
        <v>3</v>
      </c>
      <c r="F18" s="145" t="s">
        <v>2</v>
      </c>
      <c r="G18" s="145" t="s">
        <v>3</v>
      </c>
      <c r="H18" s="29" t="s">
        <v>34</v>
      </c>
      <c r="I18" s="29" t="s">
        <v>34</v>
      </c>
      <c r="J18" s="30" t="s">
        <v>12</v>
      </c>
      <c r="K18" s="150" t="s">
        <v>13</v>
      </c>
      <c r="L18" s="29" t="s">
        <v>34</v>
      </c>
      <c r="M18" s="30" t="s">
        <v>12</v>
      </c>
      <c r="N18" s="150" t="s">
        <v>13</v>
      </c>
      <c r="O18" s="31" t="s">
        <v>34</v>
      </c>
      <c r="P18" s="148" t="s">
        <v>14</v>
      </c>
      <c r="Q18" s="148" t="s">
        <v>24</v>
      </c>
      <c r="R18" s="148" t="s">
        <v>25</v>
      </c>
      <c r="S18" s="148" t="s">
        <v>11</v>
      </c>
      <c r="T18" s="148" t="s">
        <v>11</v>
      </c>
      <c r="U18" s="149" t="s">
        <v>11</v>
      </c>
      <c r="V18" s="149" t="s">
        <v>33</v>
      </c>
      <c r="W18" s="149" t="s">
        <v>33</v>
      </c>
      <c r="X18" s="29" t="s">
        <v>34</v>
      </c>
      <c r="Y18" s="149" t="s">
        <v>33</v>
      </c>
      <c r="Z18" s="149" t="s">
        <v>33</v>
      </c>
      <c r="AA18" s="29" t="s">
        <v>34</v>
      </c>
      <c r="AB18" s="149" t="s">
        <v>33</v>
      </c>
      <c r="AC18" s="149" t="s">
        <v>33</v>
      </c>
      <c r="AD18" s="29" t="s">
        <v>34</v>
      </c>
      <c r="AE18" s="149" t="s">
        <v>33</v>
      </c>
      <c r="AF18" s="149" t="s">
        <v>33</v>
      </c>
      <c r="AG18" s="29" t="s">
        <v>34</v>
      </c>
      <c r="AH18" s="149" t="s">
        <v>33</v>
      </c>
      <c r="AI18" s="149" t="s">
        <v>33</v>
      </c>
      <c r="AJ18" s="29" t="s">
        <v>34</v>
      </c>
      <c r="AK18" s="149" t="s">
        <v>33</v>
      </c>
      <c r="AL18" s="149" t="s">
        <v>33</v>
      </c>
      <c r="AM18" s="29" t="s">
        <v>34</v>
      </c>
      <c r="AN18" s="149" t="s">
        <v>33</v>
      </c>
      <c r="AO18" s="149" t="s">
        <v>33</v>
      </c>
      <c r="AP18" s="29" t="s">
        <v>34</v>
      </c>
      <c r="AQ18" s="149" t="s">
        <v>33</v>
      </c>
      <c r="AR18" s="149" t="s">
        <v>33</v>
      </c>
      <c r="AS18" s="29" t="s">
        <v>34</v>
      </c>
      <c r="AT18" s="149" t="s">
        <v>33</v>
      </c>
      <c r="AU18" s="149" t="s">
        <v>33</v>
      </c>
      <c r="AV18" s="29" t="s">
        <v>34</v>
      </c>
      <c r="AW18" s="149" t="s">
        <v>33</v>
      </c>
      <c r="AX18" s="149" t="s">
        <v>33</v>
      </c>
      <c r="AY18" s="29" t="s">
        <v>34</v>
      </c>
      <c r="AZ18" s="29" t="s">
        <v>34</v>
      </c>
      <c r="BA18" s="149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49" t="s">
        <v>8</v>
      </c>
      <c r="BI18" s="29" t="s">
        <v>122</v>
      </c>
      <c r="BJ18" s="149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49" t="s">
        <v>8</v>
      </c>
      <c r="BT18" s="149" t="s">
        <v>122</v>
      </c>
      <c r="BU18" s="149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49" t="s">
        <v>8</v>
      </c>
      <c r="CE18" s="149" t="s">
        <v>122</v>
      </c>
      <c r="CF18" s="149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46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45017</v>
      </c>
      <c r="C20" s="10">
        <v>45046</v>
      </c>
      <c r="D20" s="12" t="s">
        <v>268</v>
      </c>
      <c r="E20" s="11">
        <v>45056</v>
      </c>
      <c r="F20" s="12" t="s">
        <v>316</v>
      </c>
      <c r="G20" s="10">
        <v>44879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>
        <v>35100</v>
      </c>
      <c r="R20" s="23"/>
      <c r="S20" s="14">
        <v>361</v>
      </c>
      <c r="T20" s="14">
        <v>485</v>
      </c>
      <c r="U20" s="14">
        <v>301</v>
      </c>
      <c r="V20" s="24"/>
      <c r="W20" s="24"/>
      <c r="X20" s="11"/>
      <c r="Y20" s="11" t="s">
        <v>1007</v>
      </c>
      <c r="Z20" s="11" t="s">
        <v>1008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118.73099999999999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193</v>
      </c>
      <c r="BP20" s="20">
        <v>118.73099999999999</v>
      </c>
      <c r="BQ20" s="20">
        <v>119.383</v>
      </c>
      <c r="BR20" s="20">
        <v>0.38300000000000001</v>
      </c>
      <c r="BS20" s="18">
        <v>119</v>
      </c>
      <c r="BT20" s="17" t="s">
        <v>44</v>
      </c>
      <c r="BU20" s="18">
        <v>119</v>
      </c>
      <c r="BV20" s="18" t="s">
        <v>1009</v>
      </c>
      <c r="BW20" s="18" t="s">
        <v>1010</v>
      </c>
      <c r="BX20" s="10">
        <v>45412</v>
      </c>
      <c r="BY20" s="11" t="s">
        <v>495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119</v>
      </c>
      <c r="CL20" s="18" t="s">
        <v>1009</v>
      </c>
      <c r="CM20" s="18" t="s">
        <v>1010</v>
      </c>
      <c r="CN20" s="10">
        <v>45412</v>
      </c>
      <c r="CO20" s="11" t="s">
        <v>495</v>
      </c>
    </row>
    <row r="21" spans="1:93" s="19" customFormat="1" ht="15" customHeight="1" x14ac:dyDescent="0.25">
      <c r="A21" s="9">
        <f>A20+1</f>
        <v>7</v>
      </c>
      <c r="B21" s="10">
        <v>45017</v>
      </c>
      <c r="C21" s="10">
        <v>45046</v>
      </c>
      <c r="D21" s="12" t="s">
        <v>269</v>
      </c>
      <c r="E21" s="11">
        <v>45057</v>
      </c>
      <c r="F21" s="12" t="s">
        <v>317</v>
      </c>
      <c r="G21" s="10">
        <v>44879</v>
      </c>
      <c r="H21" s="12" t="s">
        <v>306</v>
      </c>
      <c r="I21" s="13">
        <v>206114571</v>
      </c>
      <c r="J21" s="12" t="s">
        <v>46</v>
      </c>
      <c r="K21" s="12" t="s">
        <v>61</v>
      </c>
      <c r="L21" s="12" t="s">
        <v>162</v>
      </c>
      <c r="M21" s="12" t="s">
        <v>163</v>
      </c>
      <c r="N21" s="12" t="s">
        <v>164</v>
      </c>
      <c r="O21" s="12" t="s">
        <v>45</v>
      </c>
      <c r="P21" s="14">
        <v>1.85</v>
      </c>
      <c r="Q21" s="15">
        <v>35213</v>
      </c>
      <c r="R21" s="23"/>
      <c r="S21" s="14">
        <v>1415.71</v>
      </c>
      <c r="T21" s="14">
        <v>1415.71</v>
      </c>
      <c r="U21" s="14">
        <v>1375.4</v>
      </c>
      <c r="V21" s="24"/>
      <c r="W21" s="24"/>
      <c r="X21" s="11"/>
      <c r="Y21" s="11" t="s">
        <v>1011</v>
      </c>
      <c r="Z21" s="11" t="s">
        <v>1012</v>
      </c>
      <c r="AA21" s="11">
        <v>39490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 t="s">
        <v>44</v>
      </c>
      <c r="BA21" s="11" t="s">
        <v>44</v>
      </c>
      <c r="BB21" s="11" t="s">
        <v>44</v>
      </c>
      <c r="BC21" s="14">
        <v>1335.258</v>
      </c>
      <c r="BD21" s="14">
        <v>0</v>
      </c>
      <c r="BE21" s="20" t="s">
        <v>44</v>
      </c>
      <c r="BF21" s="20" t="s">
        <v>44</v>
      </c>
      <c r="BG21" s="20" t="s">
        <v>44</v>
      </c>
      <c r="BH21" s="18" t="s">
        <v>44</v>
      </c>
      <c r="BI21" s="17" t="s">
        <v>44</v>
      </c>
      <c r="BJ21" s="18">
        <v>0</v>
      </c>
      <c r="BK21" s="18" t="s">
        <v>44</v>
      </c>
      <c r="BL21" s="18" t="s">
        <v>44</v>
      </c>
      <c r="BM21" s="11" t="s">
        <v>44</v>
      </c>
      <c r="BN21" s="11" t="s">
        <v>44</v>
      </c>
      <c r="BO21" s="16" t="s">
        <v>507</v>
      </c>
      <c r="BP21" s="20">
        <v>1335.258</v>
      </c>
      <c r="BQ21" s="20">
        <v>1336.171</v>
      </c>
      <c r="BR21" s="20">
        <v>0</v>
      </c>
      <c r="BS21" s="18">
        <v>425</v>
      </c>
      <c r="BT21" s="17" t="s">
        <v>44</v>
      </c>
      <c r="BU21" s="18">
        <v>425</v>
      </c>
      <c r="BV21" s="18" t="s">
        <v>1013</v>
      </c>
      <c r="BW21" s="18" t="s">
        <v>1014</v>
      </c>
      <c r="BX21" s="10">
        <v>45412</v>
      </c>
      <c r="BY21" s="11" t="s">
        <v>495</v>
      </c>
      <c r="BZ21" s="11" t="s">
        <v>44</v>
      </c>
      <c r="CA21" s="11" t="s">
        <v>44</v>
      </c>
      <c r="CB21" s="11" t="s">
        <v>44</v>
      </c>
      <c r="CC21" s="11" t="s">
        <v>44</v>
      </c>
      <c r="CD21" s="11" t="s">
        <v>44</v>
      </c>
      <c r="CE21" s="11" t="s">
        <v>44</v>
      </c>
      <c r="CF21" s="23">
        <v>0</v>
      </c>
      <c r="CG21" s="11" t="s">
        <v>44</v>
      </c>
      <c r="CH21" s="11" t="s">
        <v>44</v>
      </c>
      <c r="CI21" s="11" t="s">
        <v>44</v>
      </c>
      <c r="CJ21" s="11" t="s">
        <v>44</v>
      </c>
      <c r="CK21" s="18">
        <v>425</v>
      </c>
      <c r="CL21" s="18" t="s">
        <v>1013</v>
      </c>
      <c r="CM21" s="18" t="s">
        <v>1015</v>
      </c>
      <c r="CN21" s="10">
        <v>45412</v>
      </c>
      <c r="CO21" s="11" t="s">
        <v>495</v>
      </c>
    </row>
    <row r="22" spans="1:93" s="19" customFormat="1" ht="15" customHeight="1" x14ac:dyDescent="0.25">
      <c r="A22" s="9">
        <f t="shared" ref="A22:A51" si="1">A21+1</f>
        <v>8</v>
      </c>
      <c r="B22" s="10">
        <v>45017</v>
      </c>
      <c r="C22" s="10">
        <v>45046</v>
      </c>
      <c r="D22" s="12" t="s">
        <v>270</v>
      </c>
      <c r="E22" s="11">
        <v>45057</v>
      </c>
      <c r="F22" s="12" t="s">
        <v>318</v>
      </c>
      <c r="G22" s="10">
        <v>44879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>
        <v>34828</v>
      </c>
      <c r="R22" s="23"/>
      <c r="S22" s="14">
        <v>1957.3</v>
      </c>
      <c r="T22" s="14">
        <v>2294.6759999999999</v>
      </c>
      <c r="U22" s="14">
        <v>2051</v>
      </c>
      <c r="V22" s="24"/>
      <c r="W22" s="24"/>
      <c r="X22" s="11"/>
      <c r="Y22" s="11" t="s">
        <v>1016</v>
      </c>
      <c r="Z22" s="11" t="s">
        <v>1017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1943.153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192</v>
      </c>
      <c r="BP22" s="20">
        <v>1943.153</v>
      </c>
      <c r="BQ22" s="20">
        <v>1944.027</v>
      </c>
      <c r="BR22" s="20">
        <v>2.7E-2</v>
      </c>
      <c r="BS22" s="18">
        <v>1944</v>
      </c>
      <c r="BT22" s="17" t="s">
        <v>44</v>
      </c>
      <c r="BU22" s="18">
        <v>1944</v>
      </c>
      <c r="BV22" s="18" t="s">
        <v>1018</v>
      </c>
      <c r="BW22" s="18" t="s">
        <v>1019</v>
      </c>
      <c r="BX22" s="10">
        <v>45412</v>
      </c>
      <c r="BY22" s="11" t="s">
        <v>495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1944</v>
      </c>
      <c r="CL22" s="18" t="s">
        <v>1018</v>
      </c>
      <c r="CM22" s="18" t="s">
        <v>1019</v>
      </c>
      <c r="CN22" s="10">
        <v>45412</v>
      </c>
      <c r="CO22" s="11" t="s">
        <v>495</v>
      </c>
    </row>
    <row r="23" spans="1:93" s="19" customFormat="1" ht="15" customHeight="1" x14ac:dyDescent="0.25">
      <c r="A23" s="9">
        <f t="shared" si="1"/>
        <v>9</v>
      </c>
      <c r="B23" s="10">
        <v>45017</v>
      </c>
      <c r="C23" s="10">
        <v>45046</v>
      </c>
      <c r="D23" s="12" t="s">
        <v>271</v>
      </c>
      <c r="E23" s="11">
        <v>45057</v>
      </c>
      <c r="F23" s="12" t="s">
        <v>319</v>
      </c>
      <c r="G23" s="10">
        <v>44879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34824</v>
      </c>
      <c r="R23" s="23"/>
      <c r="S23" s="14">
        <v>1618</v>
      </c>
      <c r="T23" s="14">
        <v>2376.3620000000001</v>
      </c>
      <c r="U23" s="14">
        <v>1647.62</v>
      </c>
      <c r="V23" s="24"/>
      <c r="W23" s="24"/>
      <c r="X23" s="11"/>
      <c r="Y23" s="11" t="s">
        <v>1020</v>
      </c>
      <c r="Z23" s="11" t="s">
        <v>693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1509.625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1509.625</v>
      </c>
      <c r="BQ23" s="20">
        <v>1510.5730000000001</v>
      </c>
      <c r="BR23" s="20">
        <v>0.57299999999999995</v>
      </c>
      <c r="BS23" s="18">
        <v>1510</v>
      </c>
      <c r="BT23" s="17" t="s">
        <v>44</v>
      </c>
      <c r="BU23" s="18">
        <v>1510</v>
      </c>
      <c r="BV23" s="18" t="s">
        <v>1021</v>
      </c>
      <c r="BW23" s="18" t="s">
        <v>1022</v>
      </c>
      <c r="BX23" s="10">
        <v>45412</v>
      </c>
      <c r="BY23" s="11" t="s">
        <v>495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1510</v>
      </c>
      <c r="CL23" s="18" t="s">
        <v>1021</v>
      </c>
      <c r="CM23" s="18" t="s">
        <v>1022</v>
      </c>
      <c r="CN23" s="10">
        <v>45412</v>
      </c>
      <c r="CO23" s="11" t="s">
        <v>495</v>
      </c>
    </row>
    <row r="24" spans="1:93" s="19" customFormat="1" ht="15" customHeight="1" x14ac:dyDescent="0.25">
      <c r="A24" s="117">
        <f t="shared" si="1"/>
        <v>10</v>
      </c>
      <c r="B24" s="118"/>
      <c r="C24" s="118"/>
      <c r="D24" s="119" t="s">
        <v>272</v>
      </c>
      <c r="E24" s="120" t="s">
        <v>44</v>
      </c>
      <c r="F24" s="119" t="s">
        <v>320</v>
      </c>
      <c r="G24" s="118">
        <v>44879</v>
      </c>
      <c r="H24" s="119" t="s">
        <v>60</v>
      </c>
      <c r="I24" s="121">
        <v>115141090</v>
      </c>
      <c r="J24" s="119" t="s">
        <v>46</v>
      </c>
      <c r="K24" s="119" t="s">
        <v>61</v>
      </c>
      <c r="L24" s="119" t="s">
        <v>62</v>
      </c>
      <c r="M24" s="119" t="s">
        <v>64</v>
      </c>
      <c r="N24" s="119" t="s">
        <v>63</v>
      </c>
      <c r="O24" s="119" t="s">
        <v>65</v>
      </c>
      <c r="P24" s="122">
        <v>1.05</v>
      </c>
      <c r="Q24" s="123"/>
      <c r="R24" s="124"/>
      <c r="S24" s="122"/>
      <c r="T24" s="122"/>
      <c r="U24" s="122"/>
      <c r="V24" s="125"/>
      <c r="W24" s="125"/>
      <c r="X24" s="126"/>
      <c r="Y24" s="126"/>
      <c r="Z24" s="126"/>
      <c r="AA24" s="126">
        <v>39812</v>
      </c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 t="s">
        <v>44</v>
      </c>
      <c r="BA24" s="126" t="s">
        <v>44</v>
      </c>
      <c r="BB24" s="126" t="s">
        <v>44</v>
      </c>
      <c r="BC24" s="122"/>
      <c r="BD24" s="122"/>
      <c r="BE24" s="127"/>
      <c r="BF24" s="127"/>
      <c r="BG24" s="127"/>
      <c r="BH24" s="128"/>
      <c r="BI24" s="129"/>
      <c r="BJ24" s="128">
        <v>0</v>
      </c>
      <c r="BK24" s="128"/>
      <c r="BL24" s="128"/>
      <c r="BM24" s="126"/>
      <c r="BN24" s="126"/>
      <c r="BO24" s="130" t="s">
        <v>193</v>
      </c>
      <c r="BP24" s="127"/>
      <c r="BQ24" s="127"/>
      <c r="BR24" s="127"/>
      <c r="BS24" s="128"/>
      <c r="BT24" s="129"/>
      <c r="BU24" s="128">
        <v>0</v>
      </c>
      <c r="BV24" s="128" t="s">
        <v>482</v>
      </c>
      <c r="BW24" s="128" t="s">
        <v>482</v>
      </c>
      <c r="BX24" s="118"/>
      <c r="BY24" s="126"/>
      <c r="BZ24" s="130"/>
      <c r="CA24" s="127"/>
      <c r="CB24" s="127"/>
      <c r="CC24" s="127"/>
      <c r="CD24" s="128"/>
      <c r="CE24" s="129"/>
      <c r="CF24" s="128">
        <v>0</v>
      </c>
      <c r="CG24" s="128"/>
      <c r="CH24" s="128"/>
      <c r="CI24" s="126"/>
      <c r="CJ24" s="126"/>
      <c r="CK24" s="128">
        <v>0</v>
      </c>
      <c r="CL24" s="128" t="s">
        <v>482</v>
      </c>
      <c r="CM24" s="128" t="s">
        <v>482</v>
      </c>
      <c r="CN24" s="118"/>
      <c r="CO24" s="126"/>
    </row>
    <row r="25" spans="1:93" s="19" customFormat="1" ht="15" customHeight="1" x14ac:dyDescent="0.25">
      <c r="A25" s="87">
        <f t="shared" si="1"/>
        <v>11</v>
      </c>
      <c r="B25" s="10">
        <v>45017</v>
      </c>
      <c r="C25" s="10">
        <v>45046</v>
      </c>
      <c r="D25" s="12" t="s">
        <v>273</v>
      </c>
      <c r="E25" s="11">
        <v>45057</v>
      </c>
      <c r="F25" s="12" t="s">
        <v>321</v>
      </c>
      <c r="G25" s="10">
        <v>44879</v>
      </c>
      <c r="H25" s="12" t="s">
        <v>142</v>
      </c>
      <c r="I25" s="12">
        <v>131283540</v>
      </c>
      <c r="J25" s="12" t="s">
        <v>46</v>
      </c>
      <c r="K25" s="12" t="s">
        <v>61</v>
      </c>
      <c r="L25" s="12" t="s">
        <v>143</v>
      </c>
      <c r="M25" s="12" t="s">
        <v>144</v>
      </c>
      <c r="N25" s="12" t="s">
        <v>145</v>
      </c>
      <c r="O25" s="12" t="s">
        <v>45</v>
      </c>
      <c r="P25" s="20">
        <v>2.004</v>
      </c>
      <c r="Q25" s="23">
        <v>35108</v>
      </c>
      <c r="R25" s="23"/>
      <c r="S25" s="20">
        <v>1281.337</v>
      </c>
      <c r="T25" s="20">
        <v>1283.9010000000001</v>
      </c>
      <c r="U25" s="20">
        <v>1299.3</v>
      </c>
      <c r="V25" s="24"/>
      <c r="W25" s="24"/>
      <c r="X25" s="11"/>
      <c r="Y25" s="11" t="s">
        <v>1023</v>
      </c>
      <c r="Z25" s="11" t="s">
        <v>1024</v>
      </c>
      <c r="AA25" s="11">
        <v>39377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 t="s">
        <v>44</v>
      </c>
      <c r="BA25" s="11" t="s">
        <v>44</v>
      </c>
      <c r="BB25" s="11" t="s">
        <v>44</v>
      </c>
      <c r="BC25" s="20">
        <v>12010.895</v>
      </c>
      <c r="BD25" s="20">
        <v>0</v>
      </c>
      <c r="BE25" s="20" t="s">
        <v>44</v>
      </c>
      <c r="BF25" s="20" t="s">
        <v>44</v>
      </c>
      <c r="BG25" s="20" t="s">
        <v>44</v>
      </c>
      <c r="BH25" s="18" t="s">
        <v>44</v>
      </c>
      <c r="BI25" s="17" t="s">
        <v>44</v>
      </c>
      <c r="BJ25" s="18">
        <v>0</v>
      </c>
      <c r="BK25" s="18" t="s">
        <v>44</v>
      </c>
      <c r="BL25" s="18" t="s">
        <v>44</v>
      </c>
      <c r="BM25" s="11" t="s">
        <v>44</v>
      </c>
      <c r="BN25" s="11" t="s">
        <v>44</v>
      </c>
      <c r="BO25" s="108" t="s">
        <v>507</v>
      </c>
      <c r="BP25" s="20">
        <v>1210.895</v>
      </c>
      <c r="BQ25" s="20">
        <v>1211.51</v>
      </c>
      <c r="BR25" s="20">
        <v>0</v>
      </c>
      <c r="BS25" s="18">
        <v>1175</v>
      </c>
      <c r="BT25" s="17" t="s">
        <v>44</v>
      </c>
      <c r="BU25" s="18">
        <v>1175</v>
      </c>
      <c r="BV25" s="18" t="s">
        <v>1025</v>
      </c>
      <c r="BW25" s="18" t="s">
        <v>1154</v>
      </c>
      <c r="BX25" s="11">
        <v>45412</v>
      </c>
      <c r="BY25" s="11" t="s">
        <v>495</v>
      </c>
      <c r="BZ25" s="11" t="s">
        <v>44</v>
      </c>
      <c r="CA25" s="11" t="s">
        <v>44</v>
      </c>
      <c r="CB25" s="11" t="s">
        <v>44</v>
      </c>
      <c r="CC25" s="11" t="s">
        <v>44</v>
      </c>
      <c r="CD25" s="11" t="s">
        <v>44</v>
      </c>
      <c r="CE25" s="11" t="s">
        <v>44</v>
      </c>
      <c r="CF25" s="23">
        <v>0</v>
      </c>
      <c r="CG25" s="11" t="s">
        <v>44</v>
      </c>
      <c r="CH25" s="11" t="s">
        <v>44</v>
      </c>
      <c r="CI25" s="11" t="s">
        <v>44</v>
      </c>
      <c r="CJ25" s="11" t="s">
        <v>44</v>
      </c>
      <c r="CK25" s="18">
        <v>1175</v>
      </c>
      <c r="CL25" s="18" t="s">
        <v>1025</v>
      </c>
      <c r="CM25" s="18" t="s">
        <v>1154</v>
      </c>
      <c r="CN25" s="11">
        <v>45412</v>
      </c>
      <c r="CO25" s="11" t="s">
        <v>495</v>
      </c>
    </row>
    <row r="26" spans="1:93" s="8" customFormat="1" ht="15" customHeight="1" x14ac:dyDescent="0.25">
      <c r="A26" s="117">
        <f t="shared" si="1"/>
        <v>12</v>
      </c>
      <c r="B26" s="118"/>
      <c r="C26" s="118"/>
      <c r="D26" s="119" t="s">
        <v>274</v>
      </c>
      <c r="E26" s="120" t="s">
        <v>44</v>
      </c>
      <c r="F26" s="119" t="s">
        <v>322</v>
      </c>
      <c r="G26" s="118">
        <v>44865</v>
      </c>
      <c r="H26" s="119" t="s">
        <v>130</v>
      </c>
      <c r="I26" s="121">
        <v>829053852</v>
      </c>
      <c r="J26" s="119" t="s">
        <v>83</v>
      </c>
      <c r="K26" s="119" t="s">
        <v>84</v>
      </c>
      <c r="L26" s="119" t="s">
        <v>131</v>
      </c>
      <c r="M26" s="119" t="s">
        <v>83</v>
      </c>
      <c r="N26" s="119" t="s">
        <v>84</v>
      </c>
      <c r="O26" s="119" t="s">
        <v>65</v>
      </c>
      <c r="P26" s="122">
        <v>2</v>
      </c>
      <c r="Q26" s="123"/>
      <c r="R26" s="124"/>
      <c r="S26" s="122"/>
      <c r="T26" s="122"/>
      <c r="U26" s="122"/>
      <c r="V26" s="125"/>
      <c r="W26" s="125"/>
      <c r="X26" s="126"/>
      <c r="Y26" s="126"/>
      <c r="Z26" s="126"/>
      <c r="AA26" s="126">
        <v>40176</v>
      </c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 t="s">
        <v>132</v>
      </c>
      <c r="BA26" s="152">
        <v>440061.75</v>
      </c>
      <c r="BB26" s="118">
        <v>39486</v>
      </c>
      <c r="BC26" s="122"/>
      <c r="BD26" s="122"/>
      <c r="BE26" s="127"/>
      <c r="BF26" s="127"/>
      <c r="BG26" s="127"/>
      <c r="BH26" s="128"/>
      <c r="BI26" s="129"/>
      <c r="BJ26" s="128">
        <v>0</v>
      </c>
      <c r="BK26" s="128"/>
      <c r="BL26" s="128"/>
      <c r="BM26" s="126"/>
      <c r="BN26" s="126"/>
      <c r="BO26" s="130" t="s">
        <v>193</v>
      </c>
      <c r="BP26" s="127"/>
      <c r="BQ26" s="127"/>
      <c r="BR26" s="127"/>
      <c r="BS26" s="128"/>
      <c r="BT26" s="129"/>
      <c r="BU26" s="128">
        <v>0</v>
      </c>
      <c r="BV26" s="128" t="s">
        <v>483</v>
      </c>
      <c r="BW26" s="128" t="s">
        <v>483</v>
      </c>
      <c r="BX26" s="118"/>
      <c r="BY26" s="126"/>
      <c r="BZ26" s="130"/>
      <c r="CA26" s="127"/>
      <c r="CB26" s="127"/>
      <c r="CC26" s="127"/>
      <c r="CD26" s="128"/>
      <c r="CE26" s="129"/>
      <c r="CF26" s="128">
        <v>0</v>
      </c>
      <c r="CG26" s="128"/>
      <c r="CH26" s="128"/>
      <c r="CI26" s="126"/>
      <c r="CJ26" s="126"/>
      <c r="CK26" s="128">
        <v>0</v>
      </c>
      <c r="CL26" s="128" t="s">
        <v>483</v>
      </c>
      <c r="CM26" s="128" t="s">
        <v>483</v>
      </c>
      <c r="CN26" s="118"/>
      <c r="CO26" s="126"/>
    </row>
    <row r="27" spans="1:93" s="19" customFormat="1" ht="15" customHeight="1" x14ac:dyDescent="0.25">
      <c r="A27" s="9">
        <f t="shared" si="1"/>
        <v>13</v>
      </c>
      <c r="B27" s="10">
        <v>45017</v>
      </c>
      <c r="C27" s="10">
        <v>45046</v>
      </c>
      <c r="D27" s="12" t="s">
        <v>275</v>
      </c>
      <c r="E27" s="11">
        <v>45056</v>
      </c>
      <c r="F27" s="12" t="s">
        <v>323</v>
      </c>
      <c r="G27" s="10">
        <v>44865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35184</v>
      </c>
      <c r="R27" s="23"/>
      <c r="S27" s="14">
        <v>1556.5609999999999</v>
      </c>
      <c r="T27" s="14">
        <v>1800.0730000000001</v>
      </c>
      <c r="U27" s="14">
        <v>1540.7139999999999</v>
      </c>
      <c r="V27" s="24"/>
      <c r="W27" s="24"/>
      <c r="X27" s="11"/>
      <c r="Y27" s="11" t="s">
        <v>1026</v>
      </c>
      <c r="Z27" s="11" t="s">
        <v>1027</v>
      </c>
      <c r="AA27" s="11">
        <v>41254</v>
      </c>
      <c r="AB27" s="11" t="s">
        <v>1028</v>
      </c>
      <c r="AC27" s="11" t="s">
        <v>1029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1463.778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1463.778</v>
      </c>
      <c r="BQ27" s="20">
        <v>1464.0820000000001</v>
      </c>
      <c r="BR27" s="20">
        <v>8.2000000000000003E-2</v>
      </c>
      <c r="BS27" s="18">
        <v>1464</v>
      </c>
      <c r="BT27" s="17" t="s">
        <v>44</v>
      </c>
      <c r="BU27" s="18">
        <v>1464</v>
      </c>
      <c r="BV27" s="18" t="s">
        <v>1030</v>
      </c>
      <c r="BW27" s="18" t="s">
        <v>1031</v>
      </c>
      <c r="BX27" s="10">
        <v>45412</v>
      </c>
      <c r="BY27" s="11" t="s">
        <v>495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1464</v>
      </c>
      <c r="CL27" s="18" t="s">
        <v>1030</v>
      </c>
      <c r="CM27" s="18" t="s">
        <v>1031</v>
      </c>
      <c r="CN27" s="10">
        <v>45412</v>
      </c>
      <c r="CO27" s="11" t="s">
        <v>495</v>
      </c>
    </row>
    <row r="28" spans="1:93" s="19" customFormat="1" ht="15" customHeight="1" x14ac:dyDescent="0.25">
      <c r="A28" s="9">
        <f t="shared" si="1"/>
        <v>14</v>
      </c>
      <c r="B28" s="10">
        <v>45017</v>
      </c>
      <c r="C28" s="10">
        <v>45046</v>
      </c>
      <c r="D28" s="12" t="s">
        <v>276</v>
      </c>
      <c r="E28" s="11">
        <v>45056</v>
      </c>
      <c r="F28" s="12" t="s">
        <v>324</v>
      </c>
      <c r="G28" s="10">
        <v>44865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35184</v>
      </c>
      <c r="R28" s="23"/>
      <c r="S28" s="14">
        <v>1768.7719999999999</v>
      </c>
      <c r="T28" s="14">
        <v>2046.3520000000001</v>
      </c>
      <c r="U28" s="14">
        <v>1806.375</v>
      </c>
      <c r="V28" s="24"/>
      <c r="W28" s="24"/>
      <c r="X28" s="11"/>
      <c r="Y28" s="11" t="s">
        <v>1032</v>
      </c>
      <c r="Z28" s="11" t="s">
        <v>497</v>
      </c>
      <c r="AA28" s="11">
        <v>41254</v>
      </c>
      <c r="AB28" s="11" t="s">
        <v>1033</v>
      </c>
      <c r="AC28" s="11" t="s">
        <v>1034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1716.3119999999999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1716.3119999999999</v>
      </c>
      <c r="BQ28" s="20">
        <v>1717.116</v>
      </c>
      <c r="BR28" s="20">
        <v>0.11600000000000001</v>
      </c>
      <c r="BS28" s="18">
        <v>1717</v>
      </c>
      <c r="BT28" s="17" t="s">
        <v>44</v>
      </c>
      <c r="BU28" s="18">
        <v>1717</v>
      </c>
      <c r="BV28" s="18" t="s">
        <v>1035</v>
      </c>
      <c r="BW28" s="18" t="s">
        <v>1036</v>
      </c>
      <c r="BX28" s="10">
        <v>45412</v>
      </c>
      <c r="BY28" s="11" t="s">
        <v>495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1717</v>
      </c>
      <c r="CL28" s="18" t="s">
        <v>1035</v>
      </c>
      <c r="CM28" s="18" t="s">
        <v>1036</v>
      </c>
      <c r="CN28" s="10">
        <v>45412</v>
      </c>
      <c r="CO28" s="11" t="s">
        <v>495</v>
      </c>
    </row>
    <row r="29" spans="1:93" s="19" customFormat="1" ht="15" customHeight="1" x14ac:dyDescent="0.25">
      <c r="A29" s="9">
        <f t="shared" si="1"/>
        <v>15</v>
      </c>
      <c r="B29" s="10">
        <v>45017</v>
      </c>
      <c r="C29" s="10">
        <v>45046</v>
      </c>
      <c r="D29" s="12" t="s">
        <v>277</v>
      </c>
      <c r="E29" s="11">
        <v>45056</v>
      </c>
      <c r="F29" s="12" t="s">
        <v>325</v>
      </c>
      <c r="G29" s="10">
        <v>44865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>
        <v>34824</v>
      </c>
      <c r="R29" s="23"/>
      <c r="S29" s="14">
        <v>744.34400000000005</v>
      </c>
      <c r="T29" s="14">
        <v>871.52499999999998</v>
      </c>
      <c r="U29" s="14">
        <v>746.55200000000002</v>
      </c>
      <c r="V29" s="24"/>
      <c r="W29" s="24"/>
      <c r="X29" s="11"/>
      <c r="Y29" s="11" t="s">
        <v>1037</v>
      </c>
      <c r="Z29" s="11" t="s">
        <v>1038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709.279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507</v>
      </c>
      <c r="BP29" s="20">
        <v>709.279</v>
      </c>
      <c r="BQ29" s="20">
        <v>710.23299999999995</v>
      </c>
      <c r="BR29" s="20">
        <v>0.23300000000000001</v>
      </c>
      <c r="BS29" s="18">
        <v>710</v>
      </c>
      <c r="BT29" s="17" t="s">
        <v>44</v>
      </c>
      <c r="BU29" s="18">
        <v>710</v>
      </c>
      <c r="BV29" s="18" t="s">
        <v>1039</v>
      </c>
      <c r="BW29" s="18" t="s">
        <v>1040</v>
      </c>
      <c r="BX29" s="10">
        <v>45412</v>
      </c>
      <c r="BY29" s="11" t="s">
        <v>495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710</v>
      </c>
      <c r="CL29" s="18" t="s">
        <v>1039</v>
      </c>
      <c r="CM29" s="18" t="s">
        <v>1040</v>
      </c>
      <c r="CN29" s="10">
        <v>45412</v>
      </c>
      <c r="CO29" s="11" t="s">
        <v>495</v>
      </c>
    </row>
    <row r="30" spans="1:93" s="19" customFormat="1" ht="15" customHeight="1" x14ac:dyDescent="0.25">
      <c r="A30" s="9">
        <f t="shared" si="1"/>
        <v>16</v>
      </c>
      <c r="B30" s="10">
        <v>45017</v>
      </c>
      <c r="C30" s="10">
        <v>45046</v>
      </c>
      <c r="D30" s="12" t="s">
        <v>278</v>
      </c>
      <c r="E30" s="11">
        <v>45058</v>
      </c>
      <c r="F30" s="12" t="s">
        <v>326</v>
      </c>
      <c r="G30" s="10">
        <v>44879</v>
      </c>
      <c r="H30" s="12" t="s">
        <v>169</v>
      </c>
      <c r="I30" s="13">
        <v>813208144</v>
      </c>
      <c r="J30" s="12" t="s">
        <v>170</v>
      </c>
      <c r="K30" s="12" t="s">
        <v>171</v>
      </c>
      <c r="L30" s="12" t="s">
        <v>172</v>
      </c>
      <c r="M30" s="12" t="s">
        <v>170</v>
      </c>
      <c r="N30" s="12" t="s">
        <v>171</v>
      </c>
      <c r="O30" s="12" t="s">
        <v>45</v>
      </c>
      <c r="P30" s="14">
        <v>2</v>
      </c>
      <c r="Q30" s="15">
        <v>34824</v>
      </c>
      <c r="R30" s="23"/>
      <c r="S30" s="14">
        <v>934.25</v>
      </c>
      <c r="T30" s="14">
        <v>934.25</v>
      </c>
      <c r="U30" s="14">
        <v>851.33500000000004</v>
      </c>
      <c r="V30" s="24"/>
      <c r="W30" s="24"/>
      <c r="X30" s="11"/>
      <c r="Y30" s="11" t="s">
        <v>1041</v>
      </c>
      <c r="Z30" s="11" t="s">
        <v>1042</v>
      </c>
      <c r="AA30" s="11">
        <v>41820</v>
      </c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 t="s">
        <v>173</v>
      </c>
      <c r="BA30" s="21">
        <v>700906.23</v>
      </c>
      <c r="BB30" s="10">
        <v>41943</v>
      </c>
      <c r="BC30" s="14">
        <v>810.79499999999996</v>
      </c>
      <c r="BD30" s="14">
        <v>0</v>
      </c>
      <c r="BE30" s="20" t="s">
        <v>44</v>
      </c>
      <c r="BF30" s="20" t="s">
        <v>44</v>
      </c>
      <c r="BG30" s="20" t="s">
        <v>44</v>
      </c>
      <c r="BH30" s="18" t="s">
        <v>44</v>
      </c>
      <c r="BI30" s="17" t="s">
        <v>44</v>
      </c>
      <c r="BJ30" s="18">
        <v>0</v>
      </c>
      <c r="BK30" s="18" t="s">
        <v>44</v>
      </c>
      <c r="BL30" s="18" t="s">
        <v>44</v>
      </c>
      <c r="BM30" s="11" t="s">
        <v>44</v>
      </c>
      <c r="BN30" s="11" t="s">
        <v>44</v>
      </c>
      <c r="BO30" s="16" t="s">
        <v>192</v>
      </c>
      <c r="BP30" s="20">
        <v>810.79499999999996</v>
      </c>
      <c r="BQ30" s="20">
        <v>811.06399999999996</v>
      </c>
      <c r="BR30" s="20">
        <v>6.4000000000000001E-2</v>
      </c>
      <c r="BS30" s="18">
        <v>811</v>
      </c>
      <c r="BT30" s="17" t="s">
        <v>44</v>
      </c>
      <c r="BU30" s="18">
        <v>811</v>
      </c>
      <c r="BV30" s="18" t="s">
        <v>1043</v>
      </c>
      <c r="BW30" s="18" t="s">
        <v>1044</v>
      </c>
      <c r="BX30" s="10">
        <v>45412</v>
      </c>
      <c r="BY30" s="11" t="s">
        <v>495</v>
      </c>
      <c r="BZ30" s="11" t="s">
        <v>44</v>
      </c>
      <c r="CA30" s="11" t="s">
        <v>44</v>
      </c>
      <c r="CB30" s="11" t="s">
        <v>44</v>
      </c>
      <c r="CC30" s="11" t="s">
        <v>44</v>
      </c>
      <c r="CD30" s="11" t="s">
        <v>44</v>
      </c>
      <c r="CE30" s="11" t="s">
        <v>44</v>
      </c>
      <c r="CF30" s="23">
        <v>0</v>
      </c>
      <c r="CG30" s="11" t="s">
        <v>44</v>
      </c>
      <c r="CH30" s="11" t="s">
        <v>44</v>
      </c>
      <c r="CI30" s="11" t="s">
        <v>44</v>
      </c>
      <c r="CJ30" s="11" t="s">
        <v>44</v>
      </c>
      <c r="CK30" s="18">
        <v>811</v>
      </c>
      <c r="CL30" s="18" t="s">
        <v>1043</v>
      </c>
      <c r="CM30" s="18" t="s">
        <v>1045</v>
      </c>
      <c r="CN30" s="10">
        <v>45412</v>
      </c>
      <c r="CO30" s="11" t="s">
        <v>495</v>
      </c>
    </row>
    <row r="31" spans="1:93" s="19" customFormat="1" ht="15" customHeight="1" x14ac:dyDescent="0.25">
      <c r="A31" s="9">
        <f t="shared" si="1"/>
        <v>17</v>
      </c>
      <c r="B31" s="10">
        <v>45017</v>
      </c>
      <c r="C31" s="10">
        <v>45046</v>
      </c>
      <c r="D31" s="12" t="s">
        <v>279</v>
      </c>
      <c r="E31" s="11">
        <v>45058</v>
      </c>
      <c r="F31" s="12" t="s">
        <v>305</v>
      </c>
      <c r="G31" s="10">
        <v>44897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35025</v>
      </c>
      <c r="R31" s="23"/>
      <c r="S31" s="14">
        <v>1122.5029999999999</v>
      </c>
      <c r="T31" s="14">
        <v>1122.5029999999999</v>
      </c>
      <c r="U31" s="14">
        <v>1191.826</v>
      </c>
      <c r="V31" s="24"/>
      <c r="W31" s="24"/>
      <c r="X31" s="11"/>
      <c r="Y31" s="11" t="s">
        <v>1046</v>
      </c>
      <c r="Z31" s="11" t="s">
        <v>1047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1155.826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507</v>
      </c>
      <c r="BP31" s="20">
        <v>1155.826</v>
      </c>
      <c r="BQ31" s="20">
        <v>1155.962</v>
      </c>
      <c r="BR31" s="20">
        <v>0.96199999999999997</v>
      </c>
      <c r="BS31" s="18">
        <v>1155</v>
      </c>
      <c r="BT31" s="17" t="s">
        <v>44</v>
      </c>
      <c r="BU31" s="18">
        <v>1155</v>
      </c>
      <c r="BV31" s="18" t="s">
        <v>1048</v>
      </c>
      <c r="BW31" s="18" t="s">
        <v>1049</v>
      </c>
      <c r="BX31" s="10">
        <v>45412</v>
      </c>
      <c r="BY31" s="11" t="s">
        <v>495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1155</v>
      </c>
      <c r="CL31" s="18" t="s">
        <v>1048</v>
      </c>
      <c r="CM31" s="18" t="s">
        <v>1049</v>
      </c>
      <c r="CN31" s="10">
        <v>45412</v>
      </c>
      <c r="CO31" s="11" t="s">
        <v>495</v>
      </c>
    </row>
    <row r="32" spans="1:93" s="8" customFormat="1" ht="15" customHeight="1" x14ac:dyDescent="0.25">
      <c r="A32" s="117">
        <f t="shared" si="1"/>
        <v>18</v>
      </c>
      <c r="B32" s="118"/>
      <c r="C32" s="118"/>
      <c r="D32" s="119" t="s">
        <v>280</v>
      </c>
      <c r="E32" s="120" t="s">
        <v>44</v>
      </c>
      <c r="F32" s="119" t="s">
        <v>327</v>
      </c>
      <c r="G32" s="118">
        <v>44879</v>
      </c>
      <c r="H32" s="119" t="s">
        <v>221</v>
      </c>
      <c r="I32" s="121">
        <v>205061272</v>
      </c>
      <c r="J32" s="119" t="s">
        <v>68</v>
      </c>
      <c r="K32" s="119" t="s">
        <v>67</v>
      </c>
      <c r="L32" s="119" t="s">
        <v>304</v>
      </c>
      <c r="M32" s="119" t="s">
        <v>83</v>
      </c>
      <c r="N32" s="119" t="s">
        <v>84</v>
      </c>
      <c r="O32" s="119" t="s">
        <v>45</v>
      </c>
      <c r="P32" s="122">
        <v>2.4300000000000002</v>
      </c>
      <c r="Q32" s="123"/>
      <c r="R32" s="124"/>
      <c r="S32" s="122"/>
      <c r="T32" s="122"/>
      <c r="U32" s="122"/>
      <c r="V32" s="125"/>
      <c r="W32" s="125"/>
      <c r="X32" s="126"/>
      <c r="Y32" s="126"/>
      <c r="Z32" s="126"/>
      <c r="AA32" s="126">
        <v>40550</v>
      </c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 t="s">
        <v>173</v>
      </c>
      <c r="BA32" s="124">
        <v>2899999</v>
      </c>
      <c r="BB32" s="126">
        <v>40710</v>
      </c>
      <c r="BC32" s="122"/>
      <c r="BD32" s="122"/>
      <c r="BE32" s="127"/>
      <c r="BF32" s="127"/>
      <c r="BG32" s="127"/>
      <c r="BH32" s="128"/>
      <c r="BI32" s="129"/>
      <c r="BJ32" s="128">
        <v>0</v>
      </c>
      <c r="BK32" s="128"/>
      <c r="BL32" s="128"/>
      <c r="BM32" s="126"/>
      <c r="BN32" s="126"/>
      <c r="BO32" s="130" t="s">
        <v>193</v>
      </c>
      <c r="BP32" s="127"/>
      <c r="BQ32" s="127"/>
      <c r="BR32" s="127"/>
      <c r="BS32" s="128"/>
      <c r="BT32" s="129"/>
      <c r="BU32" s="128">
        <v>0</v>
      </c>
      <c r="BV32" s="128" t="s">
        <v>484</v>
      </c>
      <c r="BW32" s="128" t="s">
        <v>484</v>
      </c>
      <c r="BX32" s="118"/>
      <c r="BY32" s="126"/>
      <c r="BZ32" s="130"/>
      <c r="CA32" s="127"/>
      <c r="CB32" s="127"/>
      <c r="CC32" s="127"/>
      <c r="CD32" s="128"/>
      <c r="CE32" s="129"/>
      <c r="CF32" s="128">
        <v>0</v>
      </c>
      <c r="CG32" s="128"/>
      <c r="CH32" s="128"/>
      <c r="CI32" s="126"/>
      <c r="CJ32" s="126"/>
      <c r="CK32" s="128">
        <v>0</v>
      </c>
      <c r="CL32" s="128" t="s">
        <v>484</v>
      </c>
      <c r="CM32" s="128" t="s">
        <v>484</v>
      </c>
      <c r="CN32" s="118"/>
      <c r="CO32" s="126"/>
    </row>
    <row r="33" spans="1:93" s="8" customFormat="1" ht="15" customHeight="1" x14ac:dyDescent="0.25">
      <c r="A33" s="117">
        <f t="shared" si="1"/>
        <v>19</v>
      </c>
      <c r="B33" s="118"/>
      <c r="C33" s="118"/>
      <c r="D33" s="119" t="s">
        <v>281</v>
      </c>
      <c r="E33" s="120" t="s">
        <v>44</v>
      </c>
      <c r="F33" s="119" t="s">
        <v>329</v>
      </c>
      <c r="G33" s="118">
        <v>44879</v>
      </c>
      <c r="H33" s="119" t="s">
        <v>222</v>
      </c>
      <c r="I33" s="121">
        <v>204883234</v>
      </c>
      <c r="J33" s="119" t="s">
        <v>46</v>
      </c>
      <c r="K33" s="119" t="s">
        <v>178</v>
      </c>
      <c r="L33" s="119" t="s">
        <v>224</v>
      </c>
      <c r="M33" s="119" t="s">
        <v>46</v>
      </c>
      <c r="N33" s="119" t="s">
        <v>178</v>
      </c>
      <c r="O33" s="119" t="s">
        <v>65</v>
      </c>
      <c r="P33" s="122">
        <v>1.57</v>
      </c>
      <c r="Q33" s="123"/>
      <c r="R33" s="124"/>
      <c r="S33" s="122"/>
      <c r="T33" s="122"/>
      <c r="U33" s="122"/>
      <c r="V33" s="125"/>
      <c r="W33" s="125"/>
      <c r="X33" s="126"/>
      <c r="Y33" s="126"/>
      <c r="Z33" s="126"/>
      <c r="AA33" s="126">
        <v>40224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 t="s">
        <v>44</v>
      </c>
      <c r="BA33" s="126" t="s">
        <v>44</v>
      </c>
      <c r="BB33" s="126" t="s">
        <v>44</v>
      </c>
      <c r="BC33" s="122"/>
      <c r="BD33" s="122"/>
      <c r="BE33" s="127"/>
      <c r="BF33" s="127"/>
      <c r="BG33" s="127"/>
      <c r="BH33" s="128"/>
      <c r="BI33" s="129"/>
      <c r="BJ33" s="128">
        <v>0</v>
      </c>
      <c r="BK33" s="128"/>
      <c r="BL33" s="128"/>
      <c r="BM33" s="126"/>
      <c r="BN33" s="126"/>
      <c r="BO33" s="130" t="s">
        <v>507</v>
      </c>
      <c r="BP33" s="127"/>
      <c r="BQ33" s="127"/>
      <c r="BR33" s="127"/>
      <c r="BS33" s="128"/>
      <c r="BT33" s="129"/>
      <c r="BU33" s="128">
        <v>0</v>
      </c>
      <c r="BV33" s="128" t="s">
        <v>485</v>
      </c>
      <c r="BW33" s="128" t="s">
        <v>485</v>
      </c>
      <c r="BX33" s="118"/>
      <c r="BY33" s="126"/>
      <c r="BZ33" s="130"/>
      <c r="CA33" s="127"/>
      <c r="CB33" s="127"/>
      <c r="CC33" s="127"/>
      <c r="CD33" s="128"/>
      <c r="CE33" s="129"/>
      <c r="CF33" s="128">
        <v>0</v>
      </c>
      <c r="CG33" s="128"/>
      <c r="CH33" s="128"/>
      <c r="CI33" s="126"/>
      <c r="CJ33" s="126"/>
      <c r="CK33" s="128">
        <v>0</v>
      </c>
      <c r="CL33" s="128" t="s">
        <v>485</v>
      </c>
      <c r="CM33" s="128" t="s">
        <v>485</v>
      </c>
      <c r="CN33" s="118"/>
      <c r="CO33" s="126"/>
    </row>
    <row r="34" spans="1:93" s="19" customFormat="1" ht="15" customHeight="1" x14ac:dyDescent="0.25">
      <c r="A34" s="9">
        <f t="shared" si="1"/>
        <v>20</v>
      </c>
      <c r="B34" s="10">
        <v>45017</v>
      </c>
      <c r="C34" s="10">
        <v>45046</v>
      </c>
      <c r="D34" s="12" t="s">
        <v>282</v>
      </c>
      <c r="E34" s="11">
        <v>45057</v>
      </c>
      <c r="F34" s="12" t="s">
        <v>331</v>
      </c>
      <c r="G34" s="10">
        <v>44865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35049</v>
      </c>
      <c r="R34" s="23"/>
      <c r="S34" s="14">
        <v>3668.8</v>
      </c>
      <c r="T34" s="14">
        <v>3236.165</v>
      </c>
      <c r="U34" s="14">
        <v>3397.2</v>
      </c>
      <c r="V34" s="24"/>
      <c r="W34" s="24"/>
      <c r="X34" s="11"/>
      <c r="Y34" s="11" t="s">
        <v>1050</v>
      </c>
      <c r="Z34" s="11" t="s">
        <v>1051</v>
      </c>
      <c r="AA34" s="11">
        <v>38681</v>
      </c>
      <c r="AB34" s="11" t="s">
        <v>1052</v>
      </c>
      <c r="AC34" s="11" t="s">
        <v>1053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3193.2660000000001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507</v>
      </c>
      <c r="BP34" s="20">
        <v>3193.2660000000001</v>
      </c>
      <c r="BQ34" s="20">
        <v>3193.8159999999998</v>
      </c>
      <c r="BR34" s="20">
        <v>0.81599999999999995</v>
      </c>
      <c r="BS34" s="18">
        <v>3193</v>
      </c>
      <c r="BT34" s="17" t="s">
        <v>44</v>
      </c>
      <c r="BU34" s="18">
        <v>3193</v>
      </c>
      <c r="BV34" s="18" t="s">
        <v>1054</v>
      </c>
      <c r="BW34" s="18" t="s">
        <v>1055</v>
      </c>
      <c r="BX34" s="10">
        <v>45412</v>
      </c>
      <c r="BY34" s="11" t="s">
        <v>495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3193</v>
      </c>
      <c r="CL34" s="18" t="s">
        <v>1054</v>
      </c>
      <c r="CM34" s="18" t="s">
        <v>1055</v>
      </c>
      <c r="CN34" s="10">
        <v>45412</v>
      </c>
      <c r="CO34" s="11" t="s">
        <v>495</v>
      </c>
    </row>
    <row r="35" spans="1:93" s="19" customFormat="1" ht="15" customHeight="1" x14ac:dyDescent="0.25">
      <c r="A35" s="9">
        <f t="shared" si="1"/>
        <v>21</v>
      </c>
      <c r="B35" s="10">
        <v>45017</v>
      </c>
      <c r="C35" s="10">
        <v>45046</v>
      </c>
      <c r="D35" s="12" t="s">
        <v>283</v>
      </c>
      <c r="E35" s="11">
        <v>45057</v>
      </c>
      <c r="F35" s="12" t="s">
        <v>332</v>
      </c>
      <c r="G35" s="10">
        <v>44865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35080</v>
      </c>
      <c r="R35" s="23"/>
      <c r="S35" s="14">
        <v>1452</v>
      </c>
      <c r="T35" s="14">
        <v>3723.1460000000002</v>
      </c>
      <c r="U35" s="14">
        <v>1434.3</v>
      </c>
      <c r="V35" s="24"/>
      <c r="W35" s="24"/>
      <c r="X35" s="11"/>
      <c r="Y35" s="11" t="s">
        <v>1056</v>
      </c>
      <c r="Z35" s="11" t="s">
        <v>1057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1157.6189999999999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507</v>
      </c>
      <c r="BP35" s="20">
        <v>1157.6189999999999</v>
      </c>
      <c r="BQ35" s="20">
        <v>1158.021</v>
      </c>
      <c r="BR35" s="20">
        <v>2.1000000000000001E-2</v>
      </c>
      <c r="BS35" s="18">
        <v>1158</v>
      </c>
      <c r="BT35" s="17" t="s">
        <v>44</v>
      </c>
      <c r="BU35" s="18">
        <v>1158</v>
      </c>
      <c r="BV35" s="18" t="s">
        <v>1058</v>
      </c>
      <c r="BW35" s="18" t="s">
        <v>1059</v>
      </c>
      <c r="BX35" s="10">
        <v>45412</v>
      </c>
      <c r="BY35" s="11" t="s">
        <v>495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1158</v>
      </c>
      <c r="CL35" s="18" t="s">
        <v>1058</v>
      </c>
      <c r="CM35" s="18" t="s">
        <v>1059</v>
      </c>
      <c r="CN35" s="10">
        <v>45412</v>
      </c>
      <c r="CO35" s="11" t="s">
        <v>495</v>
      </c>
    </row>
    <row r="36" spans="1:93" s="19" customFormat="1" ht="15" customHeight="1" x14ac:dyDescent="0.25">
      <c r="A36" s="9">
        <f t="shared" si="1"/>
        <v>22</v>
      </c>
      <c r="B36" s="10">
        <v>45017</v>
      </c>
      <c r="C36" s="10">
        <v>45046</v>
      </c>
      <c r="D36" s="12" t="s">
        <v>284</v>
      </c>
      <c r="E36" s="11">
        <v>45056</v>
      </c>
      <c r="F36" s="12" t="s">
        <v>333</v>
      </c>
      <c r="G36" s="10">
        <v>44879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34832</v>
      </c>
      <c r="R36" s="23"/>
      <c r="S36" s="14">
        <v>8090.1229999999996</v>
      </c>
      <c r="T36" s="14">
        <v>12600.666999999999</v>
      </c>
      <c r="U36" s="14">
        <v>7727.7489999999998</v>
      </c>
      <c r="V36" s="24"/>
      <c r="W36" s="24"/>
      <c r="X36" s="11"/>
      <c r="Y36" s="11" t="s">
        <v>1060</v>
      </c>
      <c r="Z36" s="11" t="s">
        <v>1061</v>
      </c>
      <c r="AA36" s="11">
        <v>39198</v>
      </c>
      <c r="AB36" s="11" t="s">
        <v>1062</v>
      </c>
      <c r="AC36" s="11" t="s">
        <v>1063</v>
      </c>
      <c r="AD36" s="11">
        <v>39198</v>
      </c>
      <c r="AE36" s="11" t="s">
        <v>1064</v>
      </c>
      <c r="AF36" s="11" t="s">
        <v>1065</v>
      </c>
      <c r="AG36" s="11">
        <v>39198</v>
      </c>
      <c r="AH36" s="11"/>
      <c r="AI36" s="11"/>
      <c r="AJ36" s="11">
        <v>39198</v>
      </c>
      <c r="AK36" s="11" t="s">
        <v>1066</v>
      </c>
      <c r="AL36" s="11" t="s">
        <v>1067</v>
      </c>
      <c r="AM36" s="11">
        <v>39198</v>
      </c>
      <c r="AN36" s="11" t="s">
        <v>1066</v>
      </c>
      <c r="AO36" s="11" t="s">
        <v>1068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6912.9809999999998</v>
      </c>
      <c r="BD36" s="14">
        <v>0</v>
      </c>
      <c r="BE36" s="14">
        <v>6912.9809999999998</v>
      </c>
      <c r="BF36" s="20">
        <v>6913.2420000000002</v>
      </c>
      <c r="BG36" s="20">
        <v>0.24199999999999999</v>
      </c>
      <c r="BH36" s="18">
        <v>6913</v>
      </c>
      <c r="BI36" s="17" t="s">
        <v>44</v>
      </c>
      <c r="BJ36" s="15">
        <v>6913</v>
      </c>
      <c r="BK36" s="12" t="s">
        <v>1069</v>
      </c>
      <c r="BL36" s="12" t="s">
        <v>1070</v>
      </c>
      <c r="BM36" s="10">
        <v>45412</v>
      </c>
      <c r="BN36" s="11" t="s">
        <v>495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6913</v>
      </c>
      <c r="CL36" s="12" t="s">
        <v>1069</v>
      </c>
      <c r="CM36" s="12" t="s">
        <v>1070</v>
      </c>
      <c r="CN36" s="10">
        <v>45412</v>
      </c>
      <c r="CO36" s="11" t="s">
        <v>495</v>
      </c>
    </row>
    <row r="37" spans="1:93" s="19" customFormat="1" ht="15" customHeight="1" x14ac:dyDescent="0.25">
      <c r="A37" s="9">
        <f t="shared" si="1"/>
        <v>23</v>
      </c>
      <c r="B37" s="10">
        <v>45017</v>
      </c>
      <c r="C37" s="10">
        <v>45046</v>
      </c>
      <c r="D37" s="12" t="s">
        <v>285</v>
      </c>
      <c r="E37" s="11">
        <v>45056</v>
      </c>
      <c r="F37" s="12" t="s">
        <v>334</v>
      </c>
      <c r="G37" s="10">
        <v>44865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34832</v>
      </c>
      <c r="R37" s="23"/>
      <c r="S37" s="14">
        <v>7013</v>
      </c>
      <c r="T37" s="14">
        <v>5858.2520000000004</v>
      </c>
      <c r="U37" s="14">
        <v>7506.4</v>
      </c>
      <c r="V37" s="24"/>
      <c r="W37" s="24"/>
      <c r="X37" s="11"/>
      <c r="Y37" s="11" t="s">
        <v>1071</v>
      </c>
      <c r="Z37" s="11" t="s">
        <v>1072</v>
      </c>
      <c r="AA37" s="11">
        <v>38471</v>
      </c>
      <c r="AB37" s="11" t="s">
        <v>1073</v>
      </c>
      <c r="AC37" s="11" t="s">
        <v>1074</v>
      </c>
      <c r="AD37" s="11">
        <v>38471</v>
      </c>
      <c r="AE37" s="11" t="s">
        <v>1075</v>
      </c>
      <c r="AF37" s="11" t="s">
        <v>1076</v>
      </c>
      <c r="AG37" s="11">
        <v>39925</v>
      </c>
      <c r="AH37" s="11" t="s">
        <v>561</v>
      </c>
      <c r="AI37" s="11" t="s">
        <v>1077</v>
      </c>
      <c r="AJ37" s="11">
        <v>39925</v>
      </c>
      <c r="AK37" s="11" t="s">
        <v>1078</v>
      </c>
      <c r="AL37" s="11" t="s">
        <v>696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7245.9669999999996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7245.9669999999996</v>
      </c>
      <c r="BQ37" s="20">
        <v>7246.4170000000004</v>
      </c>
      <c r="BR37" s="20">
        <v>0.41699999999999998</v>
      </c>
      <c r="BS37" s="18">
        <v>7246</v>
      </c>
      <c r="BT37" s="17" t="s">
        <v>44</v>
      </c>
      <c r="BU37" s="18">
        <v>7246</v>
      </c>
      <c r="BV37" s="18" t="s">
        <v>1079</v>
      </c>
      <c r="BW37" s="18" t="s">
        <v>1080</v>
      </c>
      <c r="BX37" s="10">
        <v>45412</v>
      </c>
      <c r="BY37" s="11" t="s">
        <v>495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7246</v>
      </c>
      <c r="CL37" s="18" t="s">
        <v>1079</v>
      </c>
      <c r="CM37" s="18" t="s">
        <v>1080</v>
      </c>
      <c r="CN37" s="10">
        <v>45412</v>
      </c>
      <c r="CO37" s="11" t="s">
        <v>495</v>
      </c>
    </row>
    <row r="38" spans="1:93" s="8" customFormat="1" ht="15" customHeight="1" x14ac:dyDescent="0.25">
      <c r="A38" s="117">
        <f t="shared" si="1"/>
        <v>24</v>
      </c>
      <c r="B38" s="118"/>
      <c r="C38" s="118"/>
      <c r="D38" s="119" t="s">
        <v>286</v>
      </c>
      <c r="E38" s="120" t="s">
        <v>44</v>
      </c>
      <c r="F38" s="126" t="s">
        <v>335</v>
      </c>
      <c r="G38" s="126">
        <v>44879</v>
      </c>
      <c r="H38" s="119" t="s">
        <v>79</v>
      </c>
      <c r="I38" s="121">
        <v>202637962</v>
      </c>
      <c r="J38" s="119" t="s">
        <v>80</v>
      </c>
      <c r="K38" s="119" t="s">
        <v>81</v>
      </c>
      <c r="L38" s="119" t="s">
        <v>82</v>
      </c>
      <c r="M38" s="119" t="s">
        <v>80</v>
      </c>
      <c r="N38" s="119" t="s">
        <v>81</v>
      </c>
      <c r="O38" s="119" t="s">
        <v>54</v>
      </c>
      <c r="P38" s="122">
        <v>15.584</v>
      </c>
      <c r="Q38" s="123"/>
      <c r="R38" s="124"/>
      <c r="S38" s="122"/>
      <c r="T38" s="122"/>
      <c r="U38" s="122"/>
      <c r="V38" s="125"/>
      <c r="W38" s="125"/>
      <c r="X38" s="126"/>
      <c r="Y38" s="126"/>
      <c r="Z38" s="126"/>
      <c r="AA38" s="126">
        <v>39505</v>
      </c>
      <c r="AB38" s="126"/>
      <c r="AC38" s="126"/>
      <c r="AD38" s="126">
        <v>39505</v>
      </c>
      <c r="AE38" s="126"/>
      <c r="AF38" s="126"/>
      <c r="AG38" s="126">
        <v>39505</v>
      </c>
      <c r="AH38" s="126"/>
      <c r="AI38" s="126"/>
      <c r="AJ38" s="126">
        <v>39505</v>
      </c>
      <c r="AK38" s="126"/>
      <c r="AL38" s="126"/>
      <c r="AM38" s="126">
        <v>39573</v>
      </c>
      <c r="AN38" s="126"/>
      <c r="AO38" s="126"/>
      <c r="AP38" s="126">
        <v>39573</v>
      </c>
      <c r="AQ38" s="126"/>
      <c r="AR38" s="126"/>
      <c r="AS38" s="126">
        <v>39573</v>
      </c>
      <c r="AT38" s="126"/>
      <c r="AU38" s="126"/>
      <c r="AV38" s="126">
        <v>39573</v>
      </c>
      <c r="AW38" s="126"/>
      <c r="AX38" s="126"/>
      <c r="AY38" s="126"/>
      <c r="AZ38" s="126" t="s">
        <v>44</v>
      </c>
      <c r="BA38" s="126" t="s">
        <v>44</v>
      </c>
      <c r="BB38" s="126" t="s">
        <v>44</v>
      </c>
      <c r="BC38" s="122"/>
      <c r="BD38" s="122"/>
      <c r="BE38" s="127"/>
      <c r="BF38" s="127"/>
      <c r="BG38" s="127"/>
      <c r="BH38" s="128"/>
      <c r="BI38" s="129"/>
      <c r="BJ38" s="128"/>
      <c r="BK38" s="119" t="s">
        <v>486</v>
      </c>
      <c r="BL38" s="119" t="s">
        <v>486</v>
      </c>
      <c r="BM38" s="118"/>
      <c r="BN38" s="126"/>
      <c r="BO38" s="128" t="s">
        <v>44</v>
      </c>
      <c r="BP38" s="127" t="s">
        <v>44</v>
      </c>
      <c r="BQ38" s="127" t="s">
        <v>44</v>
      </c>
      <c r="BR38" s="127" t="s">
        <v>44</v>
      </c>
      <c r="BS38" s="128" t="s">
        <v>44</v>
      </c>
      <c r="BT38" s="129" t="s">
        <v>44</v>
      </c>
      <c r="BU38" s="124">
        <v>0</v>
      </c>
      <c r="BV38" s="119" t="s">
        <v>44</v>
      </c>
      <c r="BW38" s="119" t="s">
        <v>44</v>
      </c>
      <c r="BX38" s="126" t="s">
        <v>44</v>
      </c>
      <c r="BY38" s="126" t="s">
        <v>44</v>
      </c>
      <c r="BZ38" s="126" t="s">
        <v>44</v>
      </c>
      <c r="CA38" s="126" t="s">
        <v>44</v>
      </c>
      <c r="CB38" s="126" t="s">
        <v>44</v>
      </c>
      <c r="CC38" s="126" t="s">
        <v>44</v>
      </c>
      <c r="CD38" s="126" t="s">
        <v>44</v>
      </c>
      <c r="CE38" s="126" t="s">
        <v>44</v>
      </c>
      <c r="CF38" s="124">
        <v>0</v>
      </c>
      <c r="CG38" s="126" t="s">
        <v>44</v>
      </c>
      <c r="CH38" s="126" t="s">
        <v>44</v>
      </c>
      <c r="CI38" s="126" t="s">
        <v>44</v>
      </c>
      <c r="CJ38" s="126" t="s">
        <v>44</v>
      </c>
      <c r="CK38" s="123">
        <v>0</v>
      </c>
      <c r="CL38" s="119" t="s">
        <v>486</v>
      </c>
      <c r="CM38" s="119" t="s">
        <v>486</v>
      </c>
      <c r="CN38" s="118"/>
      <c r="CO38" s="126"/>
    </row>
    <row r="39" spans="1:93" s="19" customFormat="1" ht="15" customHeight="1" x14ac:dyDescent="0.25">
      <c r="A39" s="87">
        <f t="shared" si="1"/>
        <v>25</v>
      </c>
      <c r="B39" s="10">
        <v>45017</v>
      </c>
      <c r="C39" s="10">
        <v>45046</v>
      </c>
      <c r="D39" s="12" t="s">
        <v>287</v>
      </c>
      <c r="E39" s="11">
        <v>45055</v>
      </c>
      <c r="F39" s="12" t="s">
        <v>337</v>
      </c>
      <c r="G39" s="10">
        <v>44879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23">
        <v>35113</v>
      </c>
      <c r="R39" s="23"/>
      <c r="S39" s="20">
        <v>5339.5</v>
      </c>
      <c r="T39" s="20">
        <v>5339.5</v>
      </c>
      <c r="U39" s="20">
        <v>4791.1000000000004</v>
      </c>
      <c r="V39" s="24"/>
      <c r="W39" s="24"/>
      <c r="X39" s="11"/>
      <c r="Y39" s="11" t="s">
        <v>1081</v>
      </c>
      <c r="Z39" s="11" t="s">
        <v>1082</v>
      </c>
      <c r="AA39" s="11">
        <v>41153</v>
      </c>
      <c r="AB39" s="11" t="s">
        <v>1083</v>
      </c>
      <c r="AC39" s="11" t="s">
        <v>1084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4428.1580000000004</v>
      </c>
      <c r="BD39" s="20">
        <v>0</v>
      </c>
      <c r="BE39" s="20">
        <v>4428.1580000000004</v>
      </c>
      <c r="BF39" s="20">
        <v>4429.0119999999997</v>
      </c>
      <c r="BG39" s="20">
        <v>1.2E-2</v>
      </c>
      <c r="BH39" s="18">
        <v>4429</v>
      </c>
      <c r="BI39" s="17" t="s">
        <v>44</v>
      </c>
      <c r="BJ39" s="18">
        <v>4429</v>
      </c>
      <c r="BK39" s="12" t="s">
        <v>1085</v>
      </c>
      <c r="BL39" s="12" t="s">
        <v>1086</v>
      </c>
      <c r="BM39" s="10">
        <v>45412</v>
      </c>
      <c r="BN39" s="11" t="s">
        <v>495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4429</v>
      </c>
      <c r="CL39" s="12" t="s">
        <v>1085</v>
      </c>
      <c r="CM39" s="12" t="s">
        <v>1086</v>
      </c>
      <c r="CN39" s="10">
        <v>45412</v>
      </c>
      <c r="CO39" s="11" t="s">
        <v>495</v>
      </c>
    </row>
    <row r="40" spans="1:93" s="19" customFormat="1" ht="15" customHeight="1" x14ac:dyDescent="0.25">
      <c r="A40" s="117">
        <f t="shared" si="1"/>
        <v>26</v>
      </c>
      <c r="B40" s="118"/>
      <c r="C40" s="118"/>
      <c r="D40" s="119" t="s">
        <v>288</v>
      </c>
      <c r="E40" s="120" t="s">
        <v>44</v>
      </c>
      <c r="F40" s="119" t="s">
        <v>338</v>
      </c>
      <c r="G40" s="118">
        <v>44879</v>
      </c>
      <c r="H40" s="119" t="s">
        <v>179</v>
      </c>
      <c r="I40" s="121">
        <v>107009273</v>
      </c>
      <c r="J40" s="119" t="s">
        <v>180</v>
      </c>
      <c r="K40" s="119" t="s">
        <v>181</v>
      </c>
      <c r="L40" s="119" t="s">
        <v>182</v>
      </c>
      <c r="M40" s="119" t="s">
        <v>180</v>
      </c>
      <c r="N40" s="119" t="s">
        <v>181</v>
      </c>
      <c r="O40" s="119" t="s">
        <v>54</v>
      </c>
      <c r="P40" s="122">
        <v>6</v>
      </c>
      <c r="Q40" s="123"/>
      <c r="R40" s="124"/>
      <c r="S40" s="122"/>
      <c r="T40" s="122"/>
      <c r="U40" s="122"/>
      <c r="V40" s="125"/>
      <c r="W40" s="125"/>
      <c r="X40" s="126"/>
      <c r="Y40" s="126"/>
      <c r="Z40" s="126"/>
      <c r="AA40" s="126"/>
      <c r="AB40" s="126"/>
      <c r="AC40" s="126"/>
      <c r="AD40" s="126"/>
      <c r="AE40" s="126"/>
      <c r="AF40" s="126"/>
      <c r="AG40" s="126">
        <v>28522</v>
      </c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 t="s">
        <v>44</v>
      </c>
      <c r="BA40" s="126" t="s">
        <v>44</v>
      </c>
      <c r="BB40" s="126" t="s">
        <v>44</v>
      </c>
      <c r="BC40" s="122"/>
      <c r="BD40" s="122"/>
      <c r="BE40" s="127"/>
      <c r="BF40" s="127"/>
      <c r="BG40" s="127"/>
      <c r="BH40" s="128"/>
      <c r="BI40" s="129"/>
      <c r="BJ40" s="128">
        <v>0</v>
      </c>
      <c r="BK40" s="128"/>
      <c r="BL40" s="128"/>
      <c r="BM40" s="126"/>
      <c r="BN40" s="126"/>
      <c r="BO40" s="130" t="s">
        <v>192</v>
      </c>
      <c r="BP40" s="127"/>
      <c r="BQ40" s="127"/>
      <c r="BR40" s="127"/>
      <c r="BS40" s="128"/>
      <c r="BT40" s="129"/>
      <c r="BU40" s="128">
        <v>0</v>
      </c>
      <c r="BV40" s="128" t="s">
        <v>1087</v>
      </c>
      <c r="BW40" s="128" t="s">
        <v>1088</v>
      </c>
      <c r="BX40" s="118"/>
      <c r="BY40" s="126"/>
      <c r="BZ40" s="130"/>
      <c r="CA40" s="127"/>
      <c r="CB40" s="127"/>
      <c r="CC40" s="127"/>
      <c r="CD40" s="128"/>
      <c r="CE40" s="129"/>
      <c r="CF40" s="128">
        <v>0</v>
      </c>
      <c r="CG40" s="128"/>
      <c r="CH40" s="128"/>
      <c r="CI40" s="126"/>
      <c r="CJ40" s="126"/>
      <c r="CK40" s="128">
        <v>0</v>
      </c>
      <c r="CL40" s="128" t="s">
        <v>487</v>
      </c>
      <c r="CM40" s="128" t="s">
        <v>487</v>
      </c>
      <c r="CN40" s="118"/>
      <c r="CO40" s="126"/>
    </row>
    <row r="41" spans="1:93" s="19" customFormat="1" ht="15" customHeight="1" x14ac:dyDescent="0.25">
      <c r="A41" s="9">
        <f>A40+1</f>
        <v>27</v>
      </c>
      <c r="B41" s="10">
        <v>45017</v>
      </c>
      <c r="C41" s="10">
        <v>45046</v>
      </c>
      <c r="D41" s="12" t="s">
        <v>289</v>
      </c>
      <c r="E41" s="11">
        <v>45056</v>
      </c>
      <c r="F41" s="12" t="s">
        <v>339</v>
      </c>
      <c r="G41" s="10">
        <v>44868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>
        <v>9453</v>
      </c>
      <c r="S41" s="14">
        <v>67388.600000000006</v>
      </c>
      <c r="T41" s="14">
        <v>47978.218000000001</v>
      </c>
      <c r="U41" s="14">
        <v>23920.958999999999</v>
      </c>
      <c r="V41" s="24"/>
      <c r="W41" s="24"/>
      <c r="X41" s="11"/>
      <c r="Y41" s="11"/>
      <c r="Z41" s="11"/>
      <c r="AA41" s="11"/>
      <c r="AB41" s="11"/>
      <c r="AC41" s="11"/>
      <c r="AD41" s="11"/>
      <c r="AE41" s="11" t="s">
        <v>1089</v>
      </c>
      <c r="AF41" s="11" t="s">
        <v>1090</v>
      </c>
      <c r="AG41" s="11">
        <v>34144</v>
      </c>
      <c r="AH41" s="11"/>
      <c r="AI41" s="11"/>
      <c r="AJ41" s="11">
        <v>21303</v>
      </c>
      <c r="AK41" s="11" t="s">
        <v>1091</v>
      </c>
      <c r="AL41" s="11" t="s">
        <v>1092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17741.392</v>
      </c>
      <c r="BD41" s="14">
        <v>0</v>
      </c>
      <c r="BE41" s="20">
        <v>14844.444</v>
      </c>
      <c r="BF41" s="20">
        <v>14844.844999999999</v>
      </c>
      <c r="BG41" s="20">
        <v>0.84499999999999997</v>
      </c>
      <c r="BH41" s="18">
        <v>14844</v>
      </c>
      <c r="BI41" s="17" t="s">
        <v>44</v>
      </c>
      <c r="BJ41" s="15">
        <v>14844</v>
      </c>
      <c r="BK41" s="12" t="s">
        <v>1093</v>
      </c>
      <c r="BL41" s="12" t="s">
        <v>1094</v>
      </c>
      <c r="BM41" s="10">
        <v>45412</v>
      </c>
      <c r="BN41" s="11" t="s">
        <v>495</v>
      </c>
      <c r="BO41" s="16" t="s">
        <v>507</v>
      </c>
      <c r="BP41" s="20">
        <v>2895.98</v>
      </c>
      <c r="BQ41" s="20">
        <v>2896.971</v>
      </c>
      <c r="BR41" s="20">
        <v>0.97099999999999997</v>
      </c>
      <c r="BS41" s="18">
        <v>2896</v>
      </c>
      <c r="BT41" s="17" t="s">
        <v>44</v>
      </c>
      <c r="BU41" s="15">
        <v>2896</v>
      </c>
      <c r="BV41" s="12" t="s">
        <v>1095</v>
      </c>
      <c r="BW41" s="12" t="s">
        <v>1096</v>
      </c>
      <c r="BX41" s="10">
        <v>45412</v>
      </c>
      <c r="BY41" s="11" t="s">
        <v>495</v>
      </c>
      <c r="BZ41" s="22" t="s">
        <v>195</v>
      </c>
      <c r="CA41" s="20">
        <v>0.96799999999999997</v>
      </c>
      <c r="CB41" s="20">
        <v>1.3240000000000001</v>
      </c>
      <c r="CC41" s="20">
        <v>0.32400000000000001</v>
      </c>
      <c r="CD41" s="18">
        <v>1</v>
      </c>
      <c r="CE41" s="17" t="s">
        <v>44</v>
      </c>
      <c r="CF41" s="23">
        <v>1</v>
      </c>
      <c r="CG41" s="12" t="s">
        <v>1097</v>
      </c>
      <c r="CH41" s="12" t="s">
        <v>1097</v>
      </c>
      <c r="CI41" s="10">
        <v>45412</v>
      </c>
      <c r="CJ41" s="11" t="s">
        <v>495</v>
      </c>
      <c r="CK41" s="15">
        <v>17741</v>
      </c>
      <c r="CL41" s="12" t="s">
        <v>1093</v>
      </c>
      <c r="CM41" s="12" t="s">
        <v>1097</v>
      </c>
      <c r="CN41" s="10">
        <v>45412</v>
      </c>
      <c r="CO41" s="11" t="s">
        <v>495</v>
      </c>
    </row>
    <row r="42" spans="1:93" s="19" customFormat="1" ht="15" customHeight="1" x14ac:dyDescent="0.25">
      <c r="A42" s="9">
        <f t="shared" si="1"/>
        <v>28</v>
      </c>
      <c r="B42" s="10">
        <v>45017</v>
      </c>
      <c r="C42" s="10">
        <v>45046</v>
      </c>
      <c r="D42" s="12" t="s">
        <v>290</v>
      </c>
      <c r="E42" s="11">
        <v>45056</v>
      </c>
      <c r="F42" s="12" t="s">
        <v>340</v>
      </c>
      <c r="G42" s="10">
        <v>44879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35016</v>
      </c>
      <c r="R42" s="23"/>
      <c r="S42" s="14">
        <v>33635</v>
      </c>
      <c r="T42" s="14">
        <v>25730</v>
      </c>
      <c r="U42" s="14">
        <v>23924</v>
      </c>
      <c r="V42" s="24">
        <v>17.34</v>
      </c>
      <c r="W42" s="24">
        <v>82.08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22140.482</v>
      </c>
      <c r="BD42" s="14">
        <v>0</v>
      </c>
      <c r="BE42" s="20">
        <v>18317.785</v>
      </c>
      <c r="BF42" s="20">
        <v>18318.686000000002</v>
      </c>
      <c r="BG42" s="20">
        <v>0.68600000000000005</v>
      </c>
      <c r="BH42" s="18">
        <v>18318</v>
      </c>
      <c r="BI42" s="17" t="s">
        <v>44</v>
      </c>
      <c r="BJ42" s="15">
        <v>18318</v>
      </c>
      <c r="BK42" s="12" t="s">
        <v>1098</v>
      </c>
      <c r="BL42" s="12" t="s">
        <v>1099</v>
      </c>
      <c r="BM42" s="10">
        <v>45412</v>
      </c>
      <c r="BN42" s="11" t="s">
        <v>495</v>
      </c>
      <c r="BO42" s="16" t="s">
        <v>507</v>
      </c>
      <c r="BP42" s="20">
        <v>3822.6970000000001</v>
      </c>
      <c r="BQ42" s="20">
        <v>3823.002</v>
      </c>
      <c r="BR42" s="20">
        <v>2E-3</v>
      </c>
      <c r="BS42" s="18">
        <v>3823</v>
      </c>
      <c r="BT42" s="17" t="s">
        <v>44</v>
      </c>
      <c r="BU42" s="15">
        <v>3823</v>
      </c>
      <c r="BV42" s="12" t="s">
        <v>1100</v>
      </c>
      <c r="BW42" s="12" t="s">
        <v>1101</v>
      </c>
      <c r="BX42" s="10">
        <v>45412</v>
      </c>
      <c r="BY42" s="11" t="s">
        <v>495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22141</v>
      </c>
      <c r="CL42" s="12" t="s">
        <v>1098</v>
      </c>
      <c r="CM42" s="12" t="s">
        <v>1101</v>
      </c>
      <c r="CN42" s="10">
        <v>45412</v>
      </c>
      <c r="CO42" s="11" t="s">
        <v>495</v>
      </c>
    </row>
    <row r="43" spans="1:93" s="19" customFormat="1" ht="15" customHeight="1" x14ac:dyDescent="0.25">
      <c r="A43" s="9">
        <f t="shared" si="1"/>
        <v>29</v>
      </c>
      <c r="B43" s="10">
        <v>45017</v>
      </c>
      <c r="C43" s="10">
        <v>45046</v>
      </c>
      <c r="D43" s="12" t="s">
        <v>291</v>
      </c>
      <c r="E43" s="11">
        <v>45056</v>
      </c>
      <c r="F43" s="12" t="s">
        <v>341</v>
      </c>
      <c r="G43" s="10">
        <v>44879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>
        <v>35120</v>
      </c>
      <c r="R43" s="23"/>
      <c r="S43" s="14">
        <v>115875.89200000001</v>
      </c>
      <c r="T43" s="14">
        <v>102714.94899999999</v>
      </c>
      <c r="U43" s="14">
        <v>38989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1102</v>
      </c>
      <c r="AU43" s="11" t="s">
        <v>1103</v>
      </c>
      <c r="AV43" s="11">
        <v>42360</v>
      </c>
      <c r="AW43" s="11" t="s">
        <v>1104</v>
      </c>
      <c r="AX43" s="11" t="s">
        <v>1105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32505.243999999999</v>
      </c>
      <c r="BD43" s="14">
        <v>0</v>
      </c>
      <c r="BE43" s="20">
        <v>32377.294999999998</v>
      </c>
      <c r="BF43" s="20">
        <v>32377.780999999999</v>
      </c>
      <c r="BG43" s="20">
        <v>0.78100000000000003</v>
      </c>
      <c r="BH43" s="18">
        <v>32377</v>
      </c>
      <c r="BI43" s="17" t="s">
        <v>44</v>
      </c>
      <c r="BJ43" s="18">
        <v>32377</v>
      </c>
      <c r="BK43" s="12" t="s">
        <v>1106</v>
      </c>
      <c r="BL43" s="12" t="s">
        <v>1107</v>
      </c>
      <c r="BM43" s="10">
        <v>45412</v>
      </c>
      <c r="BN43" s="11" t="s">
        <v>495</v>
      </c>
      <c r="BO43" s="16" t="s">
        <v>507</v>
      </c>
      <c r="BP43" s="20">
        <v>127.949</v>
      </c>
      <c r="BQ43" s="20">
        <v>128.62</v>
      </c>
      <c r="BR43" s="20">
        <v>0.62</v>
      </c>
      <c r="BS43" s="18">
        <v>128</v>
      </c>
      <c r="BT43" s="17" t="s">
        <v>44</v>
      </c>
      <c r="BU43" s="18">
        <v>128</v>
      </c>
      <c r="BV43" s="12" t="s">
        <v>1108</v>
      </c>
      <c r="BW43" s="12" t="s">
        <v>1109</v>
      </c>
      <c r="BX43" s="10">
        <v>45412</v>
      </c>
      <c r="BY43" s="11" t="s">
        <v>495</v>
      </c>
      <c r="BZ43" s="12" t="s">
        <v>292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1110</v>
      </c>
      <c r="CH43" s="12" t="s">
        <v>1110</v>
      </c>
      <c r="CI43" s="10" t="s">
        <v>44</v>
      </c>
      <c r="CJ43" s="11" t="s">
        <v>44</v>
      </c>
      <c r="CK43" s="18">
        <v>32505</v>
      </c>
      <c r="CL43" s="12" t="s">
        <v>1106</v>
      </c>
      <c r="CM43" s="12" t="s">
        <v>1109</v>
      </c>
      <c r="CN43" s="10">
        <v>45412</v>
      </c>
      <c r="CO43" s="11" t="s">
        <v>495</v>
      </c>
    </row>
    <row r="44" spans="1:93" s="19" customFormat="1" ht="15" customHeight="1" x14ac:dyDescent="0.25">
      <c r="A44" s="9">
        <f t="shared" si="1"/>
        <v>30</v>
      </c>
      <c r="B44" s="10">
        <v>45017</v>
      </c>
      <c r="C44" s="10">
        <v>45046</v>
      </c>
      <c r="D44" s="12" t="s">
        <v>293</v>
      </c>
      <c r="E44" s="11">
        <v>45056</v>
      </c>
      <c r="F44" s="12" t="s">
        <v>342</v>
      </c>
      <c r="G44" s="10">
        <v>44879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35217</v>
      </c>
      <c r="R44" s="23"/>
      <c r="S44" s="14">
        <v>160043.95600000001</v>
      </c>
      <c r="T44" s="14">
        <v>141393.44200000001</v>
      </c>
      <c r="U44" s="14">
        <v>63668.42</v>
      </c>
      <c r="V44" s="24"/>
      <c r="W44" s="24"/>
      <c r="X44" s="11"/>
      <c r="Y44" s="11" t="s">
        <v>1111</v>
      </c>
      <c r="Z44" s="11" t="s">
        <v>1112</v>
      </c>
      <c r="AA44" s="11">
        <v>23511</v>
      </c>
      <c r="AB44" s="11" t="s">
        <v>1113</v>
      </c>
      <c r="AC44" s="11" t="s">
        <v>1114</v>
      </c>
      <c r="AD44" s="11">
        <v>23544</v>
      </c>
      <c r="AE44" s="11" t="s">
        <v>1115</v>
      </c>
      <c r="AF44" s="11" t="s">
        <v>1116</v>
      </c>
      <c r="AG44" s="11">
        <v>44747</v>
      </c>
      <c r="AH44" s="11" t="s">
        <v>1117</v>
      </c>
      <c r="AI44" s="11" t="s">
        <v>1118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628</v>
      </c>
      <c r="BA44" s="23">
        <v>6845405</v>
      </c>
      <c r="BB44" s="11">
        <v>44844</v>
      </c>
      <c r="BC44" s="14">
        <v>53739.089</v>
      </c>
      <c r="BD44" s="14">
        <v>0</v>
      </c>
      <c r="BE44" s="14">
        <v>49863.95</v>
      </c>
      <c r="BF44" s="20">
        <v>49864.029000000002</v>
      </c>
      <c r="BG44" s="20">
        <v>2.9000000000000001E-2</v>
      </c>
      <c r="BH44" s="18">
        <v>49864</v>
      </c>
      <c r="BI44" s="17" t="s">
        <v>44</v>
      </c>
      <c r="BJ44" s="18">
        <v>49864</v>
      </c>
      <c r="BK44" s="12" t="s">
        <v>1119</v>
      </c>
      <c r="BL44" s="12" t="s">
        <v>1120</v>
      </c>
      <c r="BM44" s="10">
        <v>45412</v>
      </c>
      <c r="BN44" s="11" t="s">
        <v>495</v>
      </c>
      <c r="BO44" s="16" t="s">
        <v>507</v>
      </c>
      <c r="BP44" s="14">
        <v>1737.0029999999999</v>
      </c>
      <c r="BQ44" s="20">
        <v>1737.664</v>
      </c>
      <c r="BR44" s="20">
        <v>0.66400000000000003</v>
      </c>
      <c r="BS44" s="18">
        <v>1737</v>
      </c>
      <c r="BT44" s="17" t="s">
        <v>44</v>
      </c>
      <c r="BU44" s="18">
        <v>1737</v>
      </c>
      <c r="BV44" s="12" t="s">
        <v>1121</v>
      </c>
      <c r="BW44" s="12" t="s">
        <v>1122</v>
      </c>
      <c r="BX44" s="10">
        <v>45412</v>
      </c>
      <c r="BY44" s="11" t="s">
        <v>495</v>
      </c>
      <c r="BZ44" s="12" t="s">
        <v>294</v>
      </c>
      <c r="CA44" s="20">
        <v>2138.136</v>
      </c>
      <c r="CB44" s="20">
        <v>2138.556</v>
      </c>
      <c r="CC44" s="20">
        <v>0.55600000000000005</v>
      </c>
      <c r="CD44" s="18">
        <v>2138</v>
      </c>
      <c r="CE44" s="17" t="s">
        <v>44</v>
      </c>
      <c r="CF44" s="23">
        <v>2138</v>
      </c>
      <c r="CG44" s="12" t="s">
        <v>1123</v>
      </c>
      <c r="CH44" s="12" t="s">
        <v>1124</v>
      </c>
      <c r="CI44" s="10">
        <v>45412</v>
      </c>
      <c r="CJ44" s="11" t="s">
        <v>495</v>
      </c>
      <c r="CK44" s="18">
        <v>53739</v>
      </c>
      <c r="CL44" s="12" t="s">
        <v>1119</v>
      </c>
      <c r="CM44" s="12" t="s">
        <v>1124</v>
      </c>
      <c r="CN44" s="10">
        <v>45412</v>
      </c>
      <c r="CO44" s="11" t="s">
        <v>495</v>
      </c>
    </row>
    <row r="45" spans="1:93" s="19" customFormat="1" ht="15" customHeight="1" x14ac:dyDescent="0.25">
      <c r="A45" s="9">
        <f t="shared" si="1"/>
        <v>31</v>
      </c>
      <c r="B45" s="10">
        <v>45017</v>
      </c>
      <c r="C45" s="10">
        <v>45046</v>
      </c>
      <c r="D45" s="12" t="s">
        <v>295</v>
      </c>
      <c r="E45" s="11">
        <v>45056</v>
      </c>
      <c r="F45" s="12" t="s">
        <v>343</v>
      </c>
      <c r="G45" s="10">
        <v>44879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34113</v>
      </c>
      <c r="R45" s="23"/>
      <c r="S45" s="14">
        <v>24685.478999999999</v>
      </c>
      <c r="T45" s="14">
        <v>24449.01</v>
      </c>
      <c r="U45" s="14">
        <v>27887.65</v>
      </c>
      <c r="V45" s="24">
        <v>24.06</v>
      </c>
      <c r="W45" s="24">
        <v>82.38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27104.39</v>
      </c>
      <c r="BD45" s="14">
        <v>0</v>
      </c>
      <c r="BE45" s="20">
        <v>27104.39</v>
      </c>
      <c r="BF45" s="20">
        <v>27104.656999999999</v>
      </c>
      <c r="BG45" s="20">
        <v>0.65700000000000003</v>
      </c>
      <c r="BH45" s="18">
        <v>27104</v>
      </c>
      <c r="BI45" s="17" t="s">
        <v>44</v>
      </c>
      <c r="BJ45" s="15">
        <v>27104</v>
      </c>
      <c r="BK45" s="12" t="s">
        <v>1125</v>
      </c>
      <c r="BL45" s="12" t="s">
        <v>1126</v>
      </c>
      <c r="BM45" s="10">
        <v>45412</v>
      </c>
      <c r="BN45" s="11" t="s">
        <v>495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27104</v>
      </c>
      <c r="CL45" s="12" t="s">
        <v>1125</v>
      </c>
      <c r="CM45" s="12" t="s">
        <v>1127</v>
      </c>
      <c r="CN45" s="10">
        <v>45412</v>
      </c>
      <c r="CO45" s="11" t="s">
        <v>495</v>
      </c>
    </row>
    <row r="46" spans="1:93" s="19" customFormat="1" ht="15" customHeight="1" x14ac:dyDescent="0.25">
      <c r="A46" s="9">
        <f t="shared" si="1"/>
        <v>32</v>
      </c>
      <c r="B46" s="10">
        <v>45017</v>
      </c>
      <c r="C46" s="10">
        <v>45046</v>
      </c>
      <c r="D46" s="12" t="s">
        <v>296</v>
      </c>
      <c r="E46" s="11">
        <v>45056</v>
      </c>
      <c r="F46" s="12" t="s">
        <v>344</v>
      </c>
      <c r="G46" s="10">
        <v>44879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11480</v>
      </c>
      <c r="S46" s="14">
        <v>69420</v>
      </c>
      <c r="T46" s="14">
        <v>68886.077000000005</v>
      </c>
      <c r="U46" s="14">
        <v>21807.017</v>
      </c>
      <c r="V46" s="24"/>
      <c r="W46" s="24"/>
      <c r="X46" s="11"/>
      <c r="Y46" s="11"/>
      <c r="Z46" s="11"/>
      <c r="AA46" s="11">
        <v>22251</v>
      </c>
      <c r="AB46" s="11" t="s">
        <v>1128</v>
      </c>
      <c r="AC46" s="11" t="s">
        <v>1129</v>
      </c>
      <c r="AD46" s="11">
        <v>22392</v>
      </c>
      <c r="AE46" s="11" t="s">
        <v>1130</v>
      </c>
      <c r="AF46" s="11" t="s">
        <v>1131</v>
      </c>
      <c r="AG46" s="11">
        <v>22543</v>
      </c>
      <c r="AH46" s="11" t="s">
        <v>1132</v>
      </c>
      <c r="AI46" s="11" t="s">
        <v>1133</v>
      </c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9605.3539999999994</v>
      </c>
      <c r="BD46" s="14">
        <v>0</v>
      </c>
      <c r="BE46" s="20">
        <v>9605.3539999999994</v>
      </c>
      <c r="BF46" s="20">
        <v>9606.0949999999993</v>
      </c>
      <c r="BG46" s="20">
        <v>9.5000000000000001E-2</v>
      </c>
      <c r="BH46" s="18">
        <v>9606</v>
      </c>
      <c r="BI46" s="17" t="s">
        <v>44</v>
      </c>
      <c r="BJ46" s="18">
        <v>9606</v>
      </c>
      <c r="BK46" s="12" t="s">
        <v>1134</v>
      </c>
      <c r="BL46" s="12" t="s">
        <v>1135</v>
      </c>
      <c r="BM46" s="10">
        <v>45412</v>
      </c>
      <c r="BN46" s="11" t="s">
        <v>495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9606</v>
      </c>
      <c r="CL46" s="12" t="s">
        <v>1134</v>
      </c>
      <c r="CM46" s="12" t="s">
        <v>1135</v>
      </c>
      <c r="CN46" s="10">
        <v>45412</v>
      </c>
      <c r="CO46" s="11" t="s">
        <v>495</v>
      </c>
    </row>
    <row r="47" spans="1:93" s="19" customFormat="1" ht="15" customHeight="1" x14ac:dyDescent="0.25">
      <c r="A47" s="9">
        <f t="shared" si="1"/>
        <v>33</v>
      </c>
      <c r="B47" s="10">
        <v>45017</v>
      </c>
      <c r="C47" s="10">
        <v>45046</v>
      </c>
      <c r="D47" s="12" t="s">
        <v>297</v>
      </c>
      <c r="E47" s="11">
        <v>45058</v>
      </c>
      <c r="F47" s="12" t="s">
        <v>345</v>
      </c>
      <c r="G47" s="10">
        <v>44879</v>
      </c>
      <c r="H47" s="12" t="s">
        <v>644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>
        <v>15584</v>
      </c>
      <c r="S47" s="14">
        <v>34766.595000000001</v>
      </c>
      <c r="T47" s="14">
        <v>29863.665000000001</v>
      </c>
      <c r="U47" s="14">
        <v>17232.313999999998</v>
      </c>
      <c r="V47" s="24"/>
      <c r="W47" s="24"/>
      <c r="X47" s="11"/>
      <c r="Y47" s="11" t="s">
        <v>1136</v>
      </c>
      <c r="Z47" s="11" t="s">
        <v>980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13314.944</v>
      </c>
      <c r="BD47" s="14">
        <v>0</v>
      </c>
      <c r="BE47" s="20">
        <v>10864.304</v>
      </c>
      <c r="BF47" s="20">
        <v>10864.870999999999</v>
      </c>
      <c r="BG47" s="20">
        <v>0.871</v>
      </c>
      <c r="BH47" s="18">
        <v>10864</v>
      </c>
      <c r="BI47" s="17" t="s">
        <v>44</v>
      </c>
      <c r="BJ47" s="15">
        <v>10864</v>
      </c>
      <c r="BK47" s="12" t="s">
        <v>1137</v>
      </c>
      <c r="BL47" s="12" t="s">
        <v>1138</v>
      </c>
      <c r="BM47" s="10">
        <v>45412</v>
      </c>
      <c r="BN47" s="11" t="s">
        <v>495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195</v>
      </c>
      <c r="CA47" s="20">
        <v>2450.64</v>
      </c>
      <c r="CB47" s="20">
        <v>2451.2429999999999</v>
      </c>
      <c r="CC47" s="20">
        <v>0.24299999999999999</v>
      </c>
      <c r="CD47" s="18">
        <v>2451</v>
      </c>
      <c r="CE47" s="17" t="s">
        <v>44</v>
      </c>
      <c r="CF47" s="23">
        <v>2451</v>
      </c>
      <c r="CG47" s="12" t="s">
        <v>1139</v>
      </c>
      <c r="CH47" s="12" t="s">
        <v>1140</v>
      </c>
      <c r="CI47" s="10">
        <v>45412</v>
      </c>
      <c r="CJ47" s="11" t="s">
        <v>495</v>
      </c>
      <c r="CK47" s="23">
        <v>13315</v>
      </c>
      <c r="CL47" s="12" t="s">
        <v>1137</v>
      </c>
      <c r="CM47" s="12" t="s">
        <v>1140</v>
      </c>
      <c r="CN47" s="10">
        <v>45412</v>
      </c>
      <c r="CO47" s="11" t="s">
        <v>495</v>
      </c>
    </row>
    <row r="48" spans="1:93" s="19" customFormat="1" ht="15" customHeight="1" x14ac:dyDescent="0.25">
      <c r="A48" s="9">
        <f t="shared" si="1"/>
        <v>34</v>
      </c>
      <c r="B48" s="10">
        <v>45017</v>
      </c>
      <c r="C48" s="10">
        <v>45046</v>
      </c>
      <c r="D48" s="12" t="s">
        <v>298</v>
      </c>
      <c r="E48" s="11">
        <v>45056</v>
      </c>
      <c r="F48" s="12" t="s">
        <v>346</v>
      </c>
      <c r="G48" s="10">
        <v>44879</v>
      </c>
      <c r="H48" s="12" t="s">
        <v>308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>
        <v>18205</v>
      </c>
      <c r="S48" s="14">
        <v>41420.803</v>
      </c>
      <c r="T48" s="14">
        <v>29718.878000000001</v>
      </c>
      <c r="U48" s="14">
        <v>23289.407999999999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1141</v>
      </c>
      <c r="AL48" s="11" t="s">
        <v>652</v>
      </c>
      <c r="AM48" s="11">
        <v>31177</v>
      </c>
      <c r="AN48" s="11" t="s">
        <v>1142</v>
      </c>
      <c r="AO48" s="11" t="s">
        <v>818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17822.334999999999</v>
      </c>
      <c r="BD48" s="14">
        <v>0</v>
      </c>
      <c r="BE48" s="20">
        <v>16564.063999999998</v>
      </c>
      <c r="BF48" s="20">
        <v>16564.931</v>
      </c>
      <c r="BG48" s="20">
        <v>0.93100000000000005</v>
      </c>
      <c r="BH48" s="18">
        <v>16564</v>
      </c>
      <c r="BI48" s="17" t="s">
        <v>44</v>
      </c>
      <c r="BJ48" s="15">
        <v>16564</v>
      </c>
      <c r="BK48" s="12" t="s">
        <v>1143</v>
      </c>
      <c r="BL48" s="12" t="s">
        <v>1144</v>
      </c>
      <c r="BM48" s="10">
        <v>45412</v>
      </c>
      <c r="BN48" s="11" t="s">
        <v>495</v>
      </c>
      <c r="BO48" s="16" t="s">
        <v>192</v>
      </c>
      <c r="BP48" s="20">
        <v>1064.021</v>
      </c>
      <c r="BQ48" s="20">
        <v>1064.6410000000001</v>
      </c>
      <c r="BR48" s="20">
        <v>0.64100000000000001</v>
      </c>
      <c r="BS48" s="18">
        <v>1064</v>
      </c>
      <c r="BT48" s="17" t="s">
        <v>44</v>
      </c>
      <c r="BU48" s="15">
        <v>1064</v>
      </c>
      <c r="BV48" s="12" t="s">
        <v>1145</v>
      </c>
      <c r="BW48" s="12" t="s">
        <v>1146</v>
      </c>
      <c r="BX48" s="10">
        <v>45412</v>
      </c>
      <c r="BY48" s="11" t="s">
        <v>495</v>
      </c>
      <c r="BZ48" s="11" t="s">
        <v>197</v>
      </c>
      <c r="CA48" s="20">
        <v>194.25</v>
      </c>
      <c r="CB48" s="20">
        <v>194.25800000000001</v>
      </c>
      <c r="CC48" s="20">
        <v>0.25800000000000001</v>
      </c>
      <c r="CD48" s="18">
        <v>194</v>
      </c>
      <c r="CE48" s="17" t="s">
        <v>44</v>
      </c>
      <c r="CF48" s="23">
        <v>194</v>
      </c>
      <c r="CG48" s="12" t="s">
        <v>1147</v>
      </c>
      <c r="CH48" s="12" t="s">
        <v>1148</v>
      </c>
      <c r="CI48" s="10">
        <v>45412</v>
      </c>
      <c r="CJ48" s="11" t="s">
        <v>495</v>
      </c>
      <c r="CK48" s="23">
        <v>17822</v>
      </c>
      <c r="CL48" s="12" t="s">
        <v>1143</v>
      </c>
      <c r="CM48" s="12" t="s">
        <v>1148</v>
      </c>
      <c r="CN48" s="10">
        <v>45412</v>
      </c>
      <c r="CO48" s="11" t="s">
        <v>495</v>
      </c>
    </row>
    <row r="49" spans="1:93" s="8" customFormat="1" ht="15" customHeight="1" x14ac:dyDescent="0.25">
      <c r="A49" s="117">
        <f t="shared" si="1"/>
        <v>35</v>
      </c>
      <c r="B49" s="118"/>
      <c r="C49" s="118"/>
      <c r="D49" s="119" t="s">
        <v>299</v>
      </c>
      <c r="E49" s="120" t="s">
        <v>44</v>
      </c>
      <c r="F49" s="119" t="s">
        <v>347</v>
      </c>
      <c r="G49" s="118">
        <v>44879</v>
      </c>
      <c r="H49" s="119" t="s">
        <v>125</v>
      </c>
      <c r="I49" s="121">
        <v>813109388</v>
      </c>
      <c r="J49" s="119" t="s">
        <v>111</v>
      </c>
      <c r="K49" s="119" t="s">
        <v>112</v>
      </c>
      <c r="L49" s="119" t="s">
        <v>113</v>
      </c>
      <c r="M49" s="119" t="s">
        <v>111</v>
      </c>
      <c r="N49" s="119" t="s">
        <v>112</v>
      </c>
      <c r="O49" s="119" t="s">
        <v>65</v>
      </c>
      <c r="P49" s="122">
        <v>125</v>
      </c>
      <c r="Q49" s="123"/>
      <c r="R49" s="124"/>
      <c r="S49" s="122"/>
      <c r="T49" s="122"/>
      <c r="U49" s="127"/>
      <c r="V49" s="125"/>
      <c r="W49" s="125"/>
      <c r="X49" s="126"/>
      <c r="Y49" s="126"/>
      <c r="Z49" s="126"/>
      <c r="AA49" s="126">
        <v>24138</v>
      </c>
      <c r="AB49" s="126"/>
      <c r="AC49" s="126"/>
      <c r="AD49" s="126">
        <v>24138</v>
      </c>
      <c r="AE49" s="126"/>
      <c r="AF49" s="126"/>
      <c r="AG49" s="126"/>
      <c r="AH49" s="126"/>
      <c r="AI49" s="126"/>
      <c r="AJ49" s="126">
        <v>27060</v>
      </c>
      <c r="AK49" s="126"/>
      <c r="AL49" s="126"/>
      <c r="AM49" s="126">
        <v>27269</v>
      </c>
      <c r="AN49" s="126"/>
      <c r="AO49" s="126"/>
      <c r="AP49" s="126">
        <v>27269</v>
      </c>
      <c r="AQ49" s="126"/>
      <c r="AR49" s="126"/>
      <c r="AS49" s="126">
        <v>27269</v>
      </c>
      <c r="AT49" s="126"/>
      <c r="AU49" s="126"/>
      <c r="AV49" s="126">
        <v>27269</v>
      </c>
      <c r="AW49" s="126"/>
      <c r="AX49" s="126"/>
      <c r="AY49" s="126"/>
      <c r="AZ49" s="126" t="s">
        <v>44</v>
      </c>
      <c r="BA49" s="126" t="s">
        <v>44</v>
      </c>
      <c r="BB49" s="126" t="s">
        <v>44</v>
      </c>
      <c r="BC49" s="122"/>
      <c r="BD49" s="122"/>
      <c r="BE49" s="122"/>
      <c r="BF49" s="127"/>
      <c r="BG49" s="127"/>
      <c r="BH49" s="128"/>
      <c r="BI49" s="129"/>
      <c r="BJ49" s="128">
        <v>0</v>
      </c>
      <c r="BK49" s="119" t="s">
        <v>488</v>
      </c>
      <c r="BL49" s="119" t="s">
        <v>488</v>
      </c>
      <c r="BM49" s="118"/>
      <c r="BN49" s="126"/>
      <c r="BO49" s="128" t="s">
        <v>44</v>
      </c>
      <c r="BP49" s="127"/>
      <c r="BQ49" s="127"/>
      <c r="BR49" s="127"/>
      <c r="BS49" s="128"/>
      <c r="BT49" s="129"/>
      <c r="BU49" s="124">
        <v>0</v>
      </c>
      <c r="BV49" s="119" t="s">
        <v>44</v>
      </c>
      <c r="BW49" s="119" t="s">
        <v>44</v>
      </c>
      <c r="BX49" s="126"/>
      <c r="BY49" s="126"/>
      <c r="BZ49" s="126" t="s">
        <v>659</v>
      </c>
      <c r="CA49" s="127"/>
      <c r="CB49" s="127"/>
      <c r="CC49" s="127"/>
      <c r="CD49" s="128"/>
      <c r="CE49" s="129"/>
      <c r="CF49" s="124"/>
      <c r="CG49" s="119" t="s">
        <v>488</v>
      </c>
      <c r="CH49" s="119" t="s">
        <v>488</v>
      </c>
      <c r="CI49" s="118"/>
      <c r="CJ49" s="126"/>
      <c r="CK49" s="128"/>
      <c r="CL49" s="119" t="s">
        <v>488</v>
      </c>
      <c r="CM49" s="119" t="s">
        <v>488</v>
      </c>
      <c r="CN49" s="118"/>
      <c r="CO49" s="126"/>
    </row>
    <row r="50" spans="1:93" s="19" customFormat="1" ht="15" customHeight="1" x14ac:dyDescent="0.25">
      <c r="A50" s="117">
        <f t="shared" si="1"/>
        <v>36</v>
      </c>
      <c r="B50" s="118"/>
      <c r="C50" s="118"/>
      <c r="D50" s="119" t="s">
        <v>300</v>
      </c>
      <c r="E50" s="120" t="s">
        <v>44</v>
      </c>
      <c r="F50" s="119" t="s">
        <v>349</v>
      </c>
      <c r="G50" s="118">
        <v>44879</v>
      </c>
      <c r="H50" s="119" t="s">
        <v>186</v>
      </c>
      <c r="I50" s="121">
        <v>200532770</v>
      </c>
      <c r="J50" s="119" t="s">
        <v>187</v>
      </c>
      <c r="K50" s="119" t="s">
        <v>188</v>
      </c>
      <c r="L50" s="119" t="s">
        <v>189</v>
      </c>
      <c r="M50" s="119" t="s">
        <v>187</v>
      </c>
      <c r="N50" s="119" t="s">
        <v>188</v>
      </c>
      <c r="O50" s="119" t="s">
        <v>65</v>
      </c>
      <c r="P50" s="122">
        <v>6</v>
      </c>
      <c r="Q50" s="123"/>
      <c r="R50" s="124">
        <v>20871</v>
      </c>
      <c r="S50" s="122">
        <v>25224</v>
      </c>
      <c r="T50" s="122">
        <v>25224</v>
      </c>
      <c r="U50" s="127">
        <v>2451.1019999999999</v>
      </c>
      <c r="V50" s="125"/>
      <c r="W50" s="125"/>
      <c r="X50" s="126"/>
      <c r="Y50" s="126"/>
      <c r="Z50" s="126"/>
      <c r="AA50" s="126">
        <v>37316</v>
      </c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 t="s">
        <v>44</v>
      </c>
      <c r="BA50" s="126" t="s">
        <v>44</v>
      </c>
      <c r="BB50" s="126" t="s">
        <v>44</v>
      </c>
      <c r="BC50" s="122"/>
      <c r="BD50" s="122"/>
      <c r="BE50" s="127"/>
      <c r="BF50" s="127"/>
      <c r="BG50" s="127"/>
      <c r="BH50" s="128"/>
      <c r="BI50" s="129"/>
      <c r="BJ50" s="128">
        <v>0</v>
      </c>
      <c r="BK50" s="128" t="s">
        <v>44</v>
      </c>
      <c r="BL50" s="128" t="s">
        <v>44</v>
      </c>
      <c r="BM50" s="118"/>
      <c r="BN50" s="126"/>
      <c r="BO50" s="130" t="s">
        <v>192</v>
      </c>
      <c r="BP50" s="127"/>
      <c r="BQ50" s="127"/>
      <c r="BR50" s="127"/>
      <c r="BS50" s="128"/>
      <c r="BT50" s="129"/>
      <c r="BU50" s="123">
        <v>0</v>
      </c>
      <c r="BV50" s="128" t="s">
        <v>489</v>
      </c>
      <c r="BW50" s="128" t="s">
        <v>489</v>
      </c>
      <c r="BX50" s="118"/>
      <c r="BY50" s="126"/>
      <c r="BZ50" s="126"/>
      <c r="CA50" s="126"/>
      <c r="CB50" s="126"/>
      <c r="CC50" s="126"/>
      <c r="CD50" s="126"/>
      <c r="CE50" s="126"/>
      <c r="CF50" s="124">
        <v>0</v>
      </c>
      <c r="CG50" s="126"/>
      <c r="CH50" s="126"/>
      <c r="CI50" s="126"/>
      <c r="CJ50" s="126"/>
      <c r="CK50" s="123">
        <v>0</v>
      </c>
      <c r="CL50" s="128" t="s">
        <v>489</v>
      </c>
      <c r="CM50" s="128" t="s">
        <v>489</v>
      </c>
      <c r="CN50" s="118"/>
      <c r="CO50" s="126"/>
    </row>
    <row r="51" spans="1:93" s="19" customFormat="1" ht="15" customHeight="1" x14ac:dyDescent="0.25">
      <c r="A51" s="9">
        <f t="shared" si="1"/>
        <v>37</v>
      </c>
      <c r="B51" s="10">
        <v>45017</v>
      </c>
      <c r="C51" s="10">
        <v>45046</v>
      </c>
      <c r="D51" s="12" t="s">
        <v>301</v>
      </c>
      <c r="E51" s="11">
        <v>45056</v>
      </c>
      <c r="F51" s="12" t="s">
        <v>351</v>
      </c>
      <c r="G51" s="10">
        <v>44879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9756</v>
      </c>
      <c r="S51" s="14">
        <v>41012</v>
      </c>
      <c r="T51" s="14">
        <v>41012</v>
      </c>
      <c r="U51" s="14">
        <v>20884.898000000001</v>
      </c>
      <c r="V51" s="24"/>
      <c r="W51" s="24"/>
      <c r="X51" s="11"/>
      <c r="Y51" s="11"/>
      <c r="Z51" s="11"/>
      <c r="AA51" s="11">
        <v>27011</v>
      </c>
      <c r="AB51" s="11" t="s">
        <v>1149</v>
      </c>
      <c r="AC51" s="11" t="s">
        <v>1150</v>
      </c>
      <c r="AD51" s="11">
        <v>27304</v>
      </c>
      <c r="AE51" s="11" t="s">
        <v>995</v>
      </c>
      <c r="AF51" s="11" t="s">
        <v>1151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18000.063999999998</v>
      </c>
      <c r="BD51" s="14">
        <v>0</v>
      </c>
      <c r="BE51" s="20">
        <v>18000.063999999998</v>
      </c>
      <c r="BF51" s="20">
        <v>18000.53</v>
      </c>
      <c r="BG51" s="20">
        <v>0.53</v>
      </c>
      <c r="BH51" s="18">
        <v>18000</v>
      </c>
      <c r="BI51" s="17" t="s">
        <v>44</v>
      </c>
      <c r="BJ51" s="18">
        <v>18000</v>
      </c>
      <c r="BK51" s="18" t="s">
        <v>1152</v>
      </c>
      <c r="BL51" s="18" t="s">
        <v>1153</v>
      </c>
      <c r="BM51" s="10">
        <v>45412</v>
      </c>
      <c r="BN51" s="11" t="s">
        <v>495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18000</v>
      </c>
      <c r="CL51" s="18" t="s">
        <v>1152</v>
      </c>
      <c r="CM51" s="18" t="s">
        <v>1153</v>
      </c>
      <c r="CN51" s="10">
        <v>45412</v>
      </c>
      <c r="CO51" s="11" t="s">
        <v>495</v>
      </c>
    </row>
  </sheetData>
  <autoFilter ref="A8:BZ8"/>
  <mergeCells count="150">
    <mergeCell ref="CK15:CO15"/>
    <mergeCell ref="CK5:CK6"/>
    <mergeCell ref="AB5:AD5"/>
    <mergeCell ref="AE5:AG5"/>
    <mergeCell ref="AH5:AJ5"/>
    <mergeCell ref="BE14:CJ14"/>
    <mergeCell ref="CK14:CO14"/>
    <mergeCell ref="S5:S6"/>
    <mergeCell ref="T5:T6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BY16:BY17"/>
    <mergeCell ref="BE3:CJ3"/>
    <mergeCell ref="CL5:CM5"/>
    <mergeCell ref="CN5:CN6"/>
    <mergeCell ref="CO5:CO6"/>
    <mergeCell ref="BE5:BE6"/>
    <mergeCell ref="BN5:BN6"/>
    <mergeCell ref="BF5:BF6"/>
    <mergeCell ref="BG5:BG6"/>
    <mergeCell ref="AK5:AM5"/>
    <mergeCell ref="AN5:AP5"/>
    <mergeCell ref="AT5:AV5"/>
    <mergeCell ref="AZ4:AZ6"/>
    <mergeCell ref="BA4:BA6"/>
    <mergeCell ref="BB4:BB6"/>
    <mergeCell ref="BD3:BD6"/>
    <mergeCell ref="BC3:BC6"/>
    <mergeCell ref="CJ5:CJ6"/>
    <mergeCell ref="BH5:BH6"/>
    <mergeCell ref="BI5:BI6"/>
    <mergeCell ref="BT5:BT6"/>
    <mergeCell ref="BU5:BU6"/>
    <mergeCell ref="CK3:CO3"/>
    <mergeCell ref="CK4:CO4"/>
    <mergeCell ref="BJ5:BJ6"/>
    <mergeCell ref="B3:C6"/>
    <mergeCell ref="H3:K3"/>
    <mergeCell ref="L3:AY3"/>
    <mergeCell ref="S4:T4"/>
    <mergeCell ref="V5:X5"/>
    <mergeCell ref="Y5:AA5"/>
    <mergeCell ref="AW5:AY5"/>
    <mergeCell ref="AZ3:BB3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3:A6"/>
    <mergeCell ref="H4:H6"/>
    <mergeCell ref="I4:I6"/>
    <mergeCell ref="L4:L6"/>
    <mergeCell ref="P4:P6"/>
    <mergeCell ref="Q4:R6"/>
    <mergeCell ref="BK5:BL5"/>
    <mergeCell ref="CA5:CA6"/>
    <mergeCell ref="BZ5:BZ6"/>
    <mergeCell ref="BM5:BM6"/>
    <mergeCell ref="BE4:BN4"/>
    <mergeCell ref="BX5:BX6"/>
    <mergeCell ref="BY5:BY6"/>
    <mergeCell ref="BZ4:CJ4"/>
    <mergeCell ref="CB5:CB6"/>
    <mergeCell ref="CC5:CC6"/>
    <mergeCell ref="CD5:CD6"/>
    <mergeCell ref="CE5:CE6"/>
    <mergeCell ref="CF5:CF6"/>
    <mergeCell ref="BO4:BY4"/>
    <mergeCell ref="BV5:BW5"/>
    <mergeCell ref="BO5:BO6"/>
    <mergeCell ref="BP5:BP6"/>
    <mergeCell ref="BQ5:BQ6"/>
    <mergeCell ref="BR5:BR6"/>
    <mergeCell ref="CI5:CI6"/>
    <mergeCell ref="CG5:CH5"/>
    <mergeCell ref="BS5:BS6"/>
    <mergeCell ref="BO16:BO17"/>
    <mergeCell ref="BP16:BP17"/>
    <mergeCell ref="BQ16:BQ17"/>
    <mergeCell ref="BR16:BR17"/>
    <mergeCell ref="BS16:BS17"/>
    <mergeCell ref="BT16:BT17"/>
    <mergeCell ref="BU16:BU17"/>
    <mergeCell ref="BV16:BW16"/>
    <mergeCell ref="BX16:BX17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E16:AG16"/>
    <mergeCell ref="AH16:AJ16"/>
    <mergeCell ref="AK16:AM16"/>
    <mergeCell ref="AN16:AP16"/>
    <mergeCell ref="AQ16:AS16"/>
    <mergeCell ref="AT16:AV16"/>
    <mergeCell ref="AW16:AY16"/>
    <mergeCell ref="H15:H17"/>
    <mergeCell ref="I15:I17"/>
    <mergeCell ref="J15:K17"/>
    <mergeCell ref="L15:L17"/>
    <mergeCell ref="M15:N17"/>
    <mergeCell ref="O15:O17"/>
    <mergeCell ref="P15:P17"/>
    <mergeCell ref="Q15:R17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CJ16:CJ17"/>
    <mergeCell ref="CK16:CK17"/>
    <mergeCell ref="CL16:CM16"/>
    <mergeCell ref="CN16:CN17"/>
    <mergeCell ref="CO16:CO17"/>
    <mergeCell ref="BZ16:BZ17"/>
    <mergeCell ref="CA16:CA17"/>
    <mergeCell ref="CB16:CB17"/>
    <mergeCell ref="CC16:CC17"/>
    <mergeCell ref="CD16:CD17"/>
    <mergeCell ref="CE16:CE17"/>
    <mergeCell ref="CF16:CF17"/>
    <mergeCell ref="CG16:CH16"/>
    <mergeCell ref="CI16:CI17"/>
  </mergeCells>
  <pageMargins left="0.7" right="0.7" top="0.75" bottom="0.75" header="0.3" footer="0.3"/>
  <pageSetup paperSize="9" scale="7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73" t="s">
        <v>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74" t="s">
        <v>1155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54" t="s">
        <v>185</v>
      </c>
      <c r="B3" s="257" t="s">
        <v>18</v>
      </c>
      <c r="C3" s="258"/>
      <c r="D3" s="263" t="s">
        <v>0</v>
      </c>
      <c r="E3" s="264"/>
      <c r="F3" s="257" t="s">
        <v>17</v>
      </c>
      <c r="G3" s="258"/>
      <c r="H3" s="235" t="s">
        <v>253</v>
      </c>
      <c r="I3" s="250"/>
      <c r="J3" s="250"/>
      <c r="K3" s="236"/>
      <c r="L3" s="251" t="s">
        <v>21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3"/>
      <c r="AZ3" s="251" t="s">
        <v>1</v>
      </c>
      <c r="BA3" s="252"/>
      <c r="BB3" s="253"/>
      <c r="BC3" s="226" t="s">
        <v>16</v>
      </c>
      <c r="BD3" s="226" t="s">
        <v>220</v>
      </c>
      <c r="BE3" s="270" t="s">
        <v>118</v>
      </c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2"/>
      <c r="CK3" s="237" t="s">
        <v>247</v>
      </c>
      <c r="CL3" s="238"/>
      <c r="CM3" s="238"/>
      <c r="CN3" s="238"/>
      <c r="CO3" s="239"/>
    </row>
    <row r="4" spans="1:93" ht="25.5" customHeight="1" x14ac:dyDescent="0.25">
      <c r="A4" s="255"/>
      <c r="B4" s="259"/>
      <c r="C4" s="260"/>
      <c r="D4" s="265"/>
      <c r="E4" s="266"/>
      <c r="F4" s="259"/>
      <c r="G4" s="260"/>
      <c r="H4" s="231" t="s">
        <v>4</v>
      </c>
      <c r="I4" s="231" t="s">
        <v>5</v>
      </c>
      <c r="J4" s="240" t="s">
        <v>6</v>
      </c>
      <c r="K4" s="241"/>
      <c r="L4" s="231" t="s">
        <v>4</v>
      </c>
      <c r="M4" s="240" t="s">
        <v>7</v>
      </c>
      <c r="N4" s="241"/>
      <c r="O4" s="240" t="s">
        <v>22</v>
      </c>
      <c r="P4" s="246" t="s">
        <v>43</v>
      </c>
      <c r="Q4" s="240" t="s">
        <v>23</v>
      </c>
      <c r="R4" s="241"/>
      <c r="S4" s="235" t="s">
        <v>26</v>
      </c>
      <c r="T4" s="236"/>
      <c r="U4" s="157" t="s">
        <v>30</v>
      </c>
      <c r="V4" s="249" t="s">
        <v>29</v>
      </c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36"/>
      <c r="AZ4" s="231" t="s">
        <v>39</v>
      </c>
      <c r="BA4" s="231" t="s">
        <v>40</v>
      </c>
      <c r="BB4" s="231" t="s">
        <v>41</v>
      </c>
      <c r="BC4" s="269"/>
      <c r="BD4" s="269"/>
      <c r="BE4" s="251" t="s">
        <v>154</v>
      </c>
      <c r="BF4" s="252"/>
      <c r="BG4" s="252"/>
      <c r="BH4" s="252"/>
      <c r="BI4" s="252"/>
      <c r="BJ4" s="252"/>
      <c r="BK4" s="252"/>
      <c r="BL4" s="252"/>
      <c r="BM4" s="252"/>
      <c r="BN4" s="253"/>
      <c r="BO4" s="251" t="s">
        <v>155</v>
      </c>
      <c r="BP4" s="252"/>
      <c r="BQ4" s="252"/>
      <c r="BR4" s="252"/>
      <c r="BS4" s="252"/>
      <c r="BT4" s="252"/>
      <c r="BU4" s="252"/>
      <c r="BV4" s="252"/>
      <c r="BW4" s="252"/>
      <c r="BX4" s="252"/>
      <c r="BY4" s="253"/>
      <c r="BZ4" s="251" t="s">
        <v>254</v>
      </c>
      <c r="CA4" s="252"/>
      <c r="CB4" s="252"/>
      <c r="CC4" s="252"/>
      <c r="CD4" s="252"/>
      <c r="CE4" s="252"/>
      <c r="CF4" s="252"/>
      <c r="CG4" s="252"/>
      <c r="CH4" s="252"/>
      <c r="CI4" s="252"/>
      <c r="CJ4" s="253"/>
      <c r="CK4" s="237" t="s">
        <v>196</v>
      </c>
      <c r="CL4" s="238"/>
      <c r="CM4" s="238"/>
      <c r="CN4" s="238"/>
      <c r="CO4" s="239"/>
    </row>
    <row r="5" spans="1:93" ht="38.25" customHeight="1" x14ac:dyDescent="0.25">
      <c r="A5" s="255"/>
      <c r="B5" s="259"/>
      <c r="C5" s="260"/>
      <c r="D5" s="265"/>
      <c r="E5" s="266"/>
      <c r="F5" s="259"/>
      <c r="G5" s="260"/>
      <c r="H5" s="233"/>
      <c r="I5" s="233"/>
      <c r="J5" s="242"/>
      <c r="K5" s="243"/>
      <c r="L5" s="233"/>
      <c r="M5" s="242"/>
      <c r="N5" s="243"/>
      <c r="O5" s="242"/>
      <c r="P5" s="247"/>
      <c r="Q5" s="242"/>
      <c r="R5" s="243"/>
      <c r="S5" s="231" t="s">
        <v>27</v>
      </c>
      <c r="T5" s="231" t="s">
        <v>28</v>
      </c>
      <c r="U5" s="231" t="s">
        <v>31</v>
      </c>
      <c r="V5" s="235" t="s">
        <v>32</v>
      </c>
      <c r="W5" s="250"/>
      <c r="X5" s="236"/>
      <c r="Y5" s="235" t="s">
        <v>210</v>
      </c>
      <c r="Z5" s="250"/>
      <c r="AA5" s="236"/>
      <c r="AB5" s="235" t="s">
        <v>211</v>
      </c>
      <c r="AC5" s="250"/>
      <c r="AD5" s="236"/>
      <c r="AE5" s="235" t="s">
        <v>212</v>
      </c>
      <c r="AF5" s="250"/>
      <c r="AG5" s="236"/>
      <c r="AH5" s="235" t="s">
        <v>213</v>
      </c>
      <c r="AI5" s="250"/>
      <c r="AJ5" s="236"/>
      <c r="AK5" s="235" t="s">
        <v>214</v>
      </c>
      <c r="AL5" s="250"/>
      <c r="AM5" s="236"/>
      <c r="AN5" s="235" t="s">
        <v>215</v>
      </c>
      <c r="AO5" s="250"/>
      <c r="AP5" s="236"/>
      <c r="AQ5" s="235" t="s">
        <v>216</v>
      </c>
      <c r="AR5" s="250"/>
      <c r="AS5" s="236"/>
      <c r="AT5" s="235" t="s">
        <v>217</v>
      </c>
      <c r="AU5" s="250"/>
      <c r="AV5" s="236"/>
      <c r="AW5" s="235" t="s">
        <v>218</v>
      </c>
      <c r="AX5" s="250"/>
      <c r="AY5" s="236"/>
      <c r="AZ5" s="233"/>
      <c r="BA5" s="233"/>
      <c r="BB5" s="233"/>
      <c r="BC5" s="269"/>
      <c r="BD5" s="269"/>
      <c r="BE5" s="231" t="s">
        <v>255</v>
      </c>
      <c r="BF5" s="233" t="s">
        <v>120</v>
      </c>
      <c r="BG5" s="234" t="s">
        <v>119</v>
      </c>
      <c r="BH5" s="234" t="s">
        <v>251</v>
      </c>
      <c r="BI5" s="234" t="s">
        <v>124</v>
      </c>
      <c r="BJ5" s="231" t="s">
        <v>248</v>
      </c>
      <c r="BK5" s="235" t="s">
        <v>38</v>
      </c>
      <c r="BL5" s="236"/>
      <c r="BM5" s="234" t="s">
        <v>183</v>
      </c>
      <c r="BN5" s="234" t="s">
        <v>184</v>
      </c>
      <c r="BO5" s="231" t="s">
        <v>190</v>
      </c>
      <c r="BP5" s="231" t="s">
        <v>158</v>
      </c>
      <c r="BQ5" s="233" t="s">
        <v>120</v>
      </c>
      <c r="BR5" s="234" t="s">
        <v>119</v>
      </c>
      <c r="BS5" s="234" t="s">
        <v>251</v>
      </c>
      <c r="BT5" s="234" t="s">
        <v>124</v>
      </c>
      <c r="BU5" s="231" t="s">
        <v>248</v>
      </c>
      <c r="BV5" s="235" t="s">
        <v>38</v>
      </c>
      <c r="BW5" s="236"/>
      <c r="BX5" s="234" t="s">
        <v>183</v>
      </c>
      <c r="BY5" s="234" t="s">
        <v>184</v>
      </c>
      <c r="BZ5" s="231" t="s">
        <v>256</v>
      </c>
      <c r="CA5" s="231" t="s">
        <v>257</v>
      </c>
      <c r="CB5" s="233" t="s">
        <v>120</v>
      </c>
      <c r="CC5" s="234" t="s">
        <v>119</v>
      </c>
      <c r="CD5" s="231" t="s">
        <v>249</v>
      </c>
      <c r="CE5" s="234" t="s">
        <v>124</v>
      </c>
      <c r="CF5" s="231" t="s">
        <v>248</v>
      </c>
      <c r="CG5" s="235" t="s">
        <v>258</v>
      </c>
      <c r="CH5" s="236"/>
      <c r="CI5" s="234" t="s">
        <v>183</v>
      </c>
      <c r="CJ5" s="234" t="s">
        <v>184</v>
      </c>
      <c r="CK5" s="226" t="s">
        <v>159</v>
      </c>
      <c r="CL5" s="228" t="s">
        <v>38</v>
      </c>
      <c r="CM5" s="229"/>
      <c r="CN5" s="230" t="s">
        <v>160</v>
      </c>
      <c r="CO5" s="230" t="s">
        <v>161</v>
      </c>
    </row>
    <row r="6" spans="1:93" ht="38.25" customHeight="1" x14ac:dyDescent="0.25">
      <c r="A6" s="256"/>
      <c r="B6" s="261"/>
      <c r="C6" s="262"/>
      <c r="D6" s="267"/>
      <c r="E6" s="268"/>
      <c r="F6" s="261"/>
      <c r="G6" s="262"/>
      <c r="H6" s="232"/>
      <c r="I6" s="232"/>
      <c r="J6" s="244"/>
      <c r="K6" s="245"/>
      <c r="L6" s="232"/>
      <c r="M6" s="244"/>
      <c r="N6" s="245"/>
      <c r="O6" s="244"/>
      <c r="P6" s="248"/>
      <c r="Q6" s="244"/>
      <c r="R6" s="245"/>
      <c r="S6" s="232"/>
      <c r="T6" s="232"/>
      <c r="U6" s="232"/>
      <c r="V6" s="153" t="s">
        <v>35</v>
      </c>
      <c r="W6" s="153" t="s">
        <v>36</v>
      </c>
      <c r="X6" s="153" t="s">
        <v>37</v>
      </c>
      <c r="Y6" s="153" t="s">
        <v>35</v>
      </c>
      <c r="Z6" s="153" t="s">
        <v>36</v>
      </c>
      <c r="AA6" s="153" t="s">
        <v>37</v>
      </c>
      <c r="AB6" s="153" t="s">
        <v>35</v>
      </c>
      <c r="AC6" s="153" t="s">
        <v>36</v>
      </c>
      <c r="AD6" s="153" t="s">
        <v>37</v>
      </c>
      <c r="AE6" s="153" t="s">
        <v>35</v>
      </c>
      <c r="AF6" s="153" t="s">
        <v>36</v>
      </c>
      <c r="AG6" s="153" t="s">
        <v>37</v>
      </c>
      <c r="AH6" s="153" t="s">
        <v>35</v>
      </c>
      <c r="AI6" s="153" t="s">
        <v>36</v>
      </c>
      <c r="AJ6" s="153" t="s">
        <v>37</v>
      </c>
      <c r="AK6" s="153" t="s">
        <v>35</v>
      </c>
      <c r="AL6" s="153" t="s">
        <v>36</v>
      </c>
      <c r="AM6" s="153" t="s">
        <v>37</v>
      </c>
      <c r="AN6" s="153" t="s">
        <v>35</v>
      </c>
      <c r="AO6" s="153" t="s">
        <v>36</v>
      </c>
      <c r="AP6" s="153" t="s">
        <v>37</v>
      </c>
      <c r="AQ6" s="153" t="s">
        <v>35</v>
      </c>
      <c r="AR6" s="153" t="s">
        <v>36</v>
      </c>
      <c r="AS6" s="153" t="s">
        <v>37</v>
      </c>
      <c r="AT6" s="153" t="s">
        <v>35</v>
      </c>
      <c r="AU6" s="153" t="s">
        <v>36</v>
      </c>
      <c r="AV6" s="153" t="s">
        <v>37</v>
      </c>
      <c r="AW6" s="153" t="s">
        <v>35</v>
      </c>
      <c r="AX6" s="153" t="s">
        <v>36</v>
      </c>
      <c r="AY6" s="153" t="s">
        <v>37</v>
      </c>
      <c r="AZ6" s="232"/>
      <c r="BA6" s="232"/>
      <c r="BB6" s="232"/>
      <c r="BC6" s="227"/>
      <c r="BD6" s="227"/>
      <c r="BE6" s="232"/>
      <c r="BF6" s="232"/>
      <c r="BG6" s="234"/>
      <c r="BH6" s="234"/>
      <c r="BI6" s="234"/>
      <c r="BJ6" s="232"/>
      <c r="BK6" s="155" t="s">
        <v>9</v>
      </c>
      <c r="BL6" s="155" t="s">
        <v>10</v>
      </c>
      <c r="BM6" s="234"/>
      <c r="BN6" s="234"/>
      <c r="BO6" s="232"/>
      <c r="BP6" s="232"/>
      <c r="BQ6" s="232"/>
      <c r="BR6" s="234"/>
      <c r="BS6" s="234"/>
      <c r="BT6" s="234"/>
      <c r="BU6" s="232"/>
      <c r="BV6" s="155" t="s">
        <v>9</v>
      </c>
      <c r="BW6" s="155" t="s">
        <v>10</v>
      </c>
      <c r="BX6" s="234"/>
      <c r="BY6" s="234"/>
      <c r="BZ6" s="232"/>
      <c r="CA6" s="232"/>
      <c r="CB6" s="232"/>
      <c r="CC6" s="234"/>
      <c r="CD6" s="232"/>
      <c r="CE6" s="234"/>
      <c r="CF6" s="232"/>
      <c r="CG6" s="155" t="s">
        <v>9</v>
      </c>
      <c r="CH6" s="155" t="s">
        <v>10</v>
      </c>
      <c r="CI6" s="234"/>
      <c r="CJ6" s="234"/>
      <c r="CK6" s="227"/>
      <c r="CL6" s="156" t="s">
        <v>9</v>
      </c>
      <c r="CM6" s="156" t="s">
        <v>10</v>
      </c>
      <c r="CN6" s="230"/>
      <c r="CO6" s="230"/>
    </row>
    <row r="7" spans="1:93" ht="15" customHeight="1" x14ac:dyDescent="0.25">
      <c r="A7" s="26" t="s">
        <v>34</v>
      </c>
      <c r="B7" s="156" t="s">
        <v>19</v>
      </c>
      <c r="C7" s="156" t="s">
        <v>20</v>
      </c>
      <c r="D7" s="156" t="s">
        <v>2</v>
      </c>
      <c r="E7" s="156" t="s">
        <v>3</v>
      </c>
      <c r="F7" s="156" t="s">
        <v>2</v>
      </c>
      <c r="G7" s="156" t="s">
        <v>3</v>
      </c>
      <c r="H7" s="29" t="s">
        <v>34</v>
      </c>
      <c r="I7" s="29" t="s">
        <v>34</v>
      </c>
      <c r="J7" s="30" t="s">
        <v>12</v>
      </c>
      <c r="K7" s="158" t="s">
        <v>13</v>
      </c>
      <c r="L7" s="29" t="s">
        <v>34</v>
      </c>
      <c r="M7" s="30" t="s">
        <v>12</v>
      </c>
      <c r="N7" s="158" t="s">
        <v>13</v>
      </c>
      <c r="O7" s="31" t="s">
        <v>34</v>
      </c>
      <c r="P7" s="154" t="s">
        <v>14</v>
      </c>
      <c r="Q7" s="154" t="s">
        <v>24</v>
      </c>
      <c r="R7" s="154" t="s">
        <v>25</v>
      </c>
      <c r="S7" s="154" t="s">
        <v>11</v>
      </c>
      <c r="T7" s="154" t="s">
        <v>11</v>
      </c>
      <c r="U7" s="153" t="s">
        <v>11</v>
      </c>
      <c r="V7" s="153" t="s">
        <v>33</v>
      </c>
      <c r="W7" s="153" t="s">
        <v>33</v>
      </c>
      <c r="X7" s="29" t="s">
        <v>34</v>
      </c>
      <c r="Y7" s="153" t="s">
        <v>33</v>
      </c>
      <c r="Z7" s="153" t="s">
        <v>33</v>
      </c>
      <c r="AA7" s="29" t="s">
        <v>34</v>
      </c>
      <c r="AB7" s="153" t="s">
        <v>33</v>
      </c>
      <c r="AC7" s="153" t="s">
        <v>33</v>
      </c>
      <c r="AD7" s="29" t="s">
        <v>34</v>
      </c>
      <c r="AE7" s="153" t="s">
        <v>33</v>
      </c>
      <c r="AF7" s="153" t="s">
        <v>33</v>
      </c>
      <c r="AG7" s="29" t="s">
        <v>34</v>
      </c>
      <c r="AH7" s="153" t="s">
        <v>33</v>
      </c>
      <c r="AI7" s="153" t="s">
        <v>33</v>
      </c>
      <c r="AJ7" s="29" t="s">
        <v>34</v>
      </c>
      <c r="AK7" s="153" t="s">
        <v>33</v>
      </c>
      <c r="AL7" s="153" t="s">
        <v>33</v>
      </c>
      <c r="AM7" s="29" t="s">
        <v>34</v>
      </c>
      <c r="AN7" s="153" t="s">
        <v>33</v>
      </c>
      <c r="AO7" s="153" t="s">
        <v>33</v>
      </c>
      <c r="AP7" s="29" t="s">
        <v>34</v>
      </c>
      <c r="AQ7" s="153" t="s">
        <v>33</v>
      </c>
      <c r="AR7" s="153" t="s">
        <v>33</v>
      </c>
      <c r="AS7" s="29" t="s">
        <v>34</v>
      </c>
      <c r="AT7" s="153" t="s">
        <v>33</v>
      </c>
      <c r="AU7" s="153" t="s">
        <v>33</v>
      </c>
      <c r="AV7" s="29" t="s">
        <v>34</v>
      </c>
      <c r="AW7" s="153" t="s">
        <v>33</v>
      </c>
      <c r="AX7" s="153" t="s">
        <v>33</v>
      </c>
      <c r="AY7" s="29" t="s">
        <v>34</v>
      </c>
      <c r="AZ7" s="29" t="s">
        <v>34</v>
      </c>
      <c r="BA7" s="153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53" t="s">
        <v>8</v>
      </c>
      <c r="BI7" s="29" t="s">
        <v>122</v>
      </c>
      <c r="BJ7" s="153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53" t="s">
        <v>8</v>
      </c>
      <c r="BT7" s="153" t="s">
        <v>122</v>
      </c>
      <c r="BU7" s="153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53" t="s">
        <v>8</v>
      </c>
      <c r="CE7" s="153" t="s">
        <v>122</v>
      </c>
      <c r="CF7" s="153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59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17">
        <f>1</f>
        <v>1</v>
      </c>
      <c r="B9" s="118"/>
      <c r="C9" s="118"/>
      <c r="D9" s="119" t="s">
        <v>259</v>
      </c>
      <c r="E9" s="120" t="s">
        <v>44</v>
      </c>
      <c r="F9" s="119" t="s">
        <v>309</v>
      </c>
      <c r="G9" s="118">
        <v>44865</v>
      </c>
      <c r="H9" s="119" t="s">
        <v>114</v>
      </c>
      <c r="I9" s="121">
        <v>125501290</v>
      </c>
      <c r="J9" s="119" t="s">
        <v>115</v>
      </c>
      <c r="K9" s="119" t="s">
        <v>116</v>
      </c>
      <c r="L9" s="119" t="s">
        <v>117</v>
      </c>
      <c r="M9" s="119" t="s">
        <v>115</v>
      </c>
      <c r="N9" s="119" t="s">
        <v>116</v>
      </c>
      <c r="O9" s="119" t="s">
        <v>91</v>
      </c>
      <c r="P9" s="122">
        <v>0.104</v>
      </c>
      <c r="Q9" s="123"/>
      <c r="R9" s="124"/>
      <c r="S9" s="122"/>
      <c r="T9" s="122"/>
      <c r="U9" s="122"/>
      <c r="V9" s="125"/>
      <c r="W9" s="125"/>
      <c r="X9" s="126"/>
      <c r="Y9" s="126"/>
      <c r="Z9" s="126"/>
      <c r="AA9" s="126">
        <v>39826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 t="s">
        <v>44</v>
      </c>
      <c r="BA9" s="126" t="s">
        <v>44</v>
      </c>
      <c r="BB9" s="126" t="s">
        <v>44</v>
      </c>
      <c r="BC9" s="122"/>
      <c r="BD9" s="122"/>
      <c r="BE9" s="127"/>
      <c r="BF9" s="127"/>
      <c r="BG9" s="127"/>
      <c r="BH9" s="128"/>
      <c r="BI9" s="129"/>
      <c r="BJ9" s="128">
        <v>0</v>
      </c>
      <c r="BK9" s="128"/>
      <c r="BL9" s="128"/>
      <c r="BM9" s="126"/>
      <c r="BN9" s="126"/>
      <c r="BO9" s="130" t="s">
        <v>123</v>
      </c>
      <c r="BP9" s="127"/>
      <c r="BQ9" s="127"/>
      <c r="BR9" s="127"/>
      <c r="BS9" s="128"/>
      <c r="BT9" s="129"/>
      <c r="BU9" s="128">
        <v>0</v>
      </c>
      <c r="BV9" s="128" t="s">
        <v>368</v>
      </c>
      <c r="BW9" s="128" t="s">
        <v>368</v>
      </c>
      <c r="BX9" s="118"/>
      <c r="BY9" s="126"/>
      <c r="BZ9" s="126"/>
      <c r="CA9" s="126"/>
      <c r="CB9" s="126"/>
      <c r="CC9" s="126"/>
      <c r="CD9" s="126"/>
      <c r="CE9" s="126"/>
      <c r="CF9" s="124">
        <v>0</v>
      </c>
      <c r="CG9" s="126"/>
      <c r="CH9" s="126"/>
      <c r="CI9" s="126"/>
      <c r="CJ9" s="126"/>
      <c r="CK9" s="128">
        <v>0</v>
      </c>
      <c r="CL9" s="128" t="s">
        <v>368</v>
      </c>
      <c r="CM9" s="128" t="s">
        <v>368</v>
      </c>
      <c r="CN9" s="118"/>
      <c r="CO9" s="126"/>
    </row>
    <row r="10" spans="1:93" s="19" customFormat="1" ht="15" customHeight="1" x14ac:dyDescent="0.25">
      <c r="A10" s="9">
        <f>A9+1</f>
        <v>2</v>
      </c>
      <c r="B10" s="10">
        <v>45047</v>
      </c>
      <c r="C10" s="10">
        <v>45077</v>
      </c>
      <c r="D10" s="12" t="s">
        <v>260</v>
      </c>
      <c r="E10" s="11">
        <v>45089</v>
      </c>
      <c r="F10" s="12" t="s">
        <v>311</v>
      </c>
      <c r="G10" s="10">
        <v>44865</v>
      </c>
      <c r="H10" s="12" t="s">
        <v>165</v>
      </c>
      <c r="I10" s="13">
        <v>115744408</v>
      </c>
      <c r="J10" s="12" t="s">
        <v>68</v>
      </c>
      <c r="K10" s="12" t="s">
        <v>67</v>
      </c>
      <c r="L10" s="12" t="s">
        <v>166</v>
      </c>
      <c r="M10" s="12" t="s">
        <v>167</v>
      </c>
      <c r="N10" s="12" t="s">
        <v>168</v>
      </c>
      <c r="O10" s="12" t="s">
        <v>54</v>
      </c>
      <c r="P10" s="14">
        <v>0.495</v>
      </c>
      <c r="Q10" s="15">
        <v>34887</v>
      </c>
      <c r="R10" s="23"/>
      <c r="S10" s="14">
        <v>53</v>
      </c>
      <c r="T10" s="14">
        <v>37</v>
      </c>
      <c r="U10" s="14">
        <v>47.1</v>
      </c>
      <c r="V10" s="24"/>
      <c r="W10" s="24"/>
      <c r="X10" s="11"/>
      <c r="Y10" s="11" t="s">
        <v>1156</v>
      </c>
      <c r="Z10" s="11" t="s">
        <v>1157</v>
      </c>
      <c r="AA10" s="11">
        <v>37298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 t="s">
        <v>44</v>
      </c>
      <c r="BA10" s="11" t="s">
        <v>44</v>
      </c>
      <c r="BB10" s="11" t="s">
        <v>44</v>
      </c>
      <c r="BC10" s="14">
        <v>42.767000000000003</v>
      </c>
      <c r="BD10" s="14">
        <v>0</v>
      </c>
      <c r="BE10" s="20" t="s">
        <v>44</v>
      </c>
      <c r="BF10" s="20" t="s">
        <v>44</v>
      </c>
      <c r="BG10" s="20" t="s">
        <v>44</v>
      </c>
      <c r="BH10" s="18" t="s">
        <v>44</v>
      </c>
      <c r="BI10" s="17" t="s">
        <v>44</v>
      </c>
      <c r="BJ10" s="18">
        <v>0</v>
      </c>
      <c r="BK10" s="18" t="s">
        <v>44</v>
      </c>
      <c r="BL10" s="18" t="s">
        <v>44</v>
      </c>
      <c r="BM10" s="11" t="s">
        <v>44</v>
      </c>
      <c r="BN10" s="11" t="s">
        <v>44</v>
      </c>
      <c r="BO10" s="16" t="s">
        <v>66</v>
      </c>
      <c r="BP10" s="20">
        <v>42.767000000000003</v>
      </c>
      <c r="BQ10" s="20">
        <v>42.991</v>
      </c>
      <c r="BR10" s="20">
        <v>0.99099999999999999</v>
      </c>
      <c r="BS10" s="18">
        <v>42</v>
      </c>
      <c r="BT10" s="17" t="s">
        <v>44</v>
      </c>
      <c r="BU10" s="18">
        <v>42</v>
      </c>
      <c r="BV10" s="12" t="s">
        <v>1158</v>
      </c>
      <c r="BW10" s="12" t="s">
        <v>1159</v>
      </c>
      <c r="BX10" s="10">
        <v>45443</v>
      </c>
      <c r="BY10" s="11" t="s">
        <v>495</v>
      </c>
      <c r="BZ10" s="11" t="s">
        <v>44</v>
      </c>
      <c r="CA10" s="11" t="s">
        <v>44</v>
      </c>
      <c r="CB10" s="11" t="s">
        <v>44</v>
      </c>
      <c r="CC10" s="11" t="s">
        <v>44</v>
      </c>
      <c r="CD10" s="11" t="s">
        <v>44</v>
      </c>
      <c r="CE10" s="11" t="s">
        <v>44</v>
      </c>
      <c r="CF10" s="23">
        <v>0</v>
      </c>
      <c r="CG10" s="11" t="s">
        <v>44</v>
      </c>
      <c r="CH10" s="11" t="s">
        <v>44</v>
      </c>
      <c r="CI10" s="11" t="s">
        <v>44</v>
      </c>
      <c r="CJ10" s="11" t="s">
        <v>44</v>
      </c>
      <c r="CK10" s="18">
        <v>42</v>
      </c>
      <c r="CL10" s="12" t="s">
        <v>1158</v>
      </c>
      <c r="CM10" s="12" t="s">
        <v>1159</v>
      </c>
      <c r="CN10" s="10">
        <v>45443</v>
      </c>
      <c r="CO10" s="11" t="s">
        <v>495</v>
      </c>
    </row>
    <row r="11" spans="1:93" s="19" customFormat="1" ht="15" customHeight="1" x14ac:dyDescent="0.25">
      <c r="A11" s="9">
        <f t="shared" ref="A11:A13" si="0">A10+1</f>
        <v>3</v>
      </c>
      <c r="B11" s="10">
        <v>45047</v>
      </c>
      <c r="C11" s="10">
        <v>45077</v>
      </c>
      <c r="D11" s="12" t="s">
        <v>261</v>
      </c>
      <c r="E11" s="11">
        <v>45090</v>
      </c>
      <c r="F11" s="12" t="s">
        <v>312</v>
      </c>
      <c r="G11" s="10">
        <v>44879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34820</v>
      </c>
      <c r="R11" s="23"/>
      <c r="S11" s="14">
        <v>52.042000000000002</v>
      </c>
      <c r="T11" s="14">
        <v>52.042000000000002</v>
      </c>
      <c r="U11" s="14">
        <v>40.033000000000001</v>
      </c>
      <c r="V11" s="24"/>
      <c r="W11" s="24"/>
      <c r="X11" s="11"/>
      <c r="Y11" s="11"/>
      <c r="Z11" s="11"/>
      <c r="AA11" s="11">
        <v>39772</v>
      </c>
      <c r="AB11" s="11" t="s">
        <v>1160</v>
      </c>
      <c r="AC11" s="11" t="s">
        <v>1161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23.059000000000001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498</v>
      </c>
      <c r="BP11" s="20">
        <v>23.059000000000001</v>
      </c>
      <c r="BQ11" s="20">
        <v>23.968</v>
      </c>
      <c r="BR11" s="20">
        <v>0.96799999999999997</v>
      </c>
      <c r="BS11" s="18">
        <v>23</v>
      </c>
      <c r="BT11" s="17" t="s">
        <v>44</v>
      </c>
      <c r="BU11" s="18">
        <v>23</v>
      </c>
      <c r="BV11" s="18" t="s">
        <v>1162</v>
      </c>
      <c r="BW11" s="18" t="s">
        <v>1163</v>
      </c>
      <c r="BX11" s="10">
        <v>45443</v>
      </c>
      <c r="BY11" s="11" t="s">
        <v>495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23</v>
      </c>
      <c r="CL11" s="18" t="s">
        <v>1162</v>
      </c>
      <c r="CM11" s="18" t="s">
        <v>1163</v>
      </c>
      <c r="CN11" s="10">
        <v>45443</v>
      </c>
      <c r="CO11" s="11" t="s">
        <v>495</v>
      </c>
    </row>
    <row r="12" spans="1:93" s="19" customFormat="1" ht="15" customHeight="1" x14ac:dyDescent="0.25">
      <c r="A12" s="117">
        <f t="shared" si="0"/>
        <v>4</v>
      </c>
      <c r="B12" s="118"/>
      <c r="C12" s="118"/>
      <c r="D12" s="119" t="s">
        <v>262</v>
      </c>
      <c r="E12" s="120" t="s">
        <v>44</v>
      </c>
      <c r="F12" s="120" t="s">
        <v>44</v>
      </c>
      <c r="G12" s="120" t="s">
        <v>44</v>
      </c>
      <c r="H12" s="119" t="s">
        <v>87</v>
      </c>
      <c r="I12" s="121">
        <v>130533432</v>
      </c>
      <c r="J12" s="119" t="s">
        <v>46</v>
      </c>
      <c r="K12" s="119" t="s">
        <v>61</v>
      </c>
      <c r="L12" s="119" t="s">
        <v>88</v>
      </c>
      <c r="M12" s="119" t="s">
        <v>46</v>
      </c>
      <c r="N12" s="119" t="s">
        <v>61</v>
      </c>
      <c r="O12" s="119" t="s">
        <v>54</v>
      </c>
      <c r="P12" s="122">
        <v>0.17</v>
      </c>
      <c r="Q12" s="123"/>
      <c r="R12" s="124"/>
      <c r="S12" s="122"/>
      <c r="T12" s="122"/>
      <c r="U12" s="122"/>
      <c r="V12" s="125"/>
      <c r="W12" s="125"/>
      <c r="X12" s="126"/>
      <c r="Y12" s="126"/>
      <c r="Z12" s="126"/>
      <c r="AA12" s="126">
        <v>39805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 t="s">
        <v>44</v>
      </c>
      <c r="BA12" s="126" t="s">
        <v>44</v>
      </c>
      <c r="BB12" s="126" t="s">
        <v>44</v>
      </c>
      <c r="BC12" s="122"/>
      <c r="BD12" s="122"/>
      <c r="BE12" s="127"/>
      <c r="BF12" s="127"/>
      <c r="BG12" s="127"/>
      <c r="BH12" s="128"/>
      <c r="BI12" s="129"/>
      <c r="BJ12" s="128">
        <v>0</v>
      </c>
      <c r="BK12" s="128"/>
      <c r="BL12" s="128"/>
      <c r="BM12" s="126"/>
      <c r="BN12" s="126"/>
      <c r="BO12" s="130"/>
      <c r="BP12" s="127"/>
      <c r="BQ12" s="127"/>
      <c r="BR12" s="127"/>
      <c r="BS12" s="128"/>
      <c r="BT12" s="129"/>
      <c r="BU12" s="128">
        <v>0</v>
      </c>
      <c r="BV12" s="128" t="s">
        <v>369</v>
      </c>
      <c r="BW12" s="128" t="s">
        <v>369</v>
      </c>
      <c r="BX12" s="118"/>
      <c r="BY12" s="126"/>
      <c r="BZ12" s="130"/>
      <c r="CA12" s="127"/>
      <c r="CB12" s="127"/>
      <c r="CC12" s="127"/>
      <c r="CD12" s="128"/>
      <c r="CE12" s="129"/>
      <c r="CF12" s="128">
        <v>0</v>
      </c>
      <c r="CG12" s="128"/>
      <c r="CH12" s="128"/>
      <c r="CI12" s="126"/>
      <c r="CJ12" s="126"/>
      <c r="CK12" s="128">
        <v>0</v>
      </c>
      <c r="CL12" s="128" t="s">
        <v>369</v>
      </c>
      <c r="CM12" s="128" t="s">
        <v>369</v>
      </c>
      <c r="CN12" s="118"/>
      <c r="CO12" s="126"/>
    </row>
    <row r="13" spans="1:93" s="19" customFormat="1" ht="15" customHeight="1" x14ac:dyDescent="0.25">
      <c r="A13" s="117">
        <f t="shared" si="0"/>
        <v>5</v>
      </c>
      <c r="B13" s="118"/>
      <c r="C13" s="118"/>
      <c r="D13" s="119" t="s">
        <v>263</v>
      </c>
      <c r="E13" s="120" t="s">
        <v>44</v>
      </c>
      <c r="F13" s="119" t="s">
        <v>314</v>
      </c>
      <c r="G13" s="118">
        <v>44879</v>
      </c>
      <c r="H13" s="119" t="s">
        <v>174</v>
      </c>
      <c r="I13" s="121">
        <v>123535874</v>
      </c>
      <c r="J13" s="119" t="s">
        <v>175</v>
      </c>
      <c r="K13" s="119" t="s">
        <v>176</v>
      </c>
      <c r="L13" s="119" t="s">
        <v>177</v>
      </c>
      <c r="M13" s="119" t="s">
        <v>175</v>
      </c>
      <c r="N13" s="119" t="s">
        <v>176</v>
      </c>
      <c r="O13" s="119" t="s">
        <v>91</v>
      </c>
      <c r="P13" s="122">
        <v>0.15</v>
      </c>
      <c r="Q13" s="123"/>
      <c r="R13" s="124"/>
      <c r="S13" s="122"/>
      <c r="T13" s="122"/>
      <c r="U13" s="122"/>
      <c r="V13" s="125"/>
      <c r="W13" s="125"/>
      <c r="X13" s="126"/>
      <c r="Y13" s="126"/>
      <c r="Z13" s="126"/>
      <c r="AA13" s="126">
        <v>40676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 t="s">
        <v>44</v>
      </c>
      <c r="BA13" s="126" t="s">
        <v>44</v>
      </c>
      <c r="BB13" s="126" t="s">
        <v>44</v>
      </c>
      <c r="BC13" s="122"/>
      <c r="BD13" s="122"/>
      <c r="BE13" s="127"/>
      <c r="BF13" s="127"/>
      <c r="BG13" s="127"/>
      <c r="BH13" s="128"/>
      <c r="BI13" s="129"/>
      <c r="BJ13" s="128">
        <v>0</v>
      </c>
      <c r="BK13" s="128"/>
      <c r="BL13" s="128"/>
      <c r="BM13" s="126"/>
      <c r="BN13" s="126"/>
      <c r="BO13" s="130" t="s">
        <v>66</v>
      </c>
      <c r="BP13" s="127"/>
      <c r="BQ13" s="127"/>
      <c r="BR13" s="127"/>
      <c r="BS13" s="128"/>
      <c r="BT13" s="129"/>
      <c r="BU13" s="128">
        <v>0</v>
      </c>
      <c r="BV13" s="128" t="s">
        <v>370</v>
      </c>
      <c r="BW13" s="128" t="s">
        <v>370</v>
      </c>
      <c r="BX13" s="118"/>
      <c r="BY13" s="126"/>
      <c r="BZ13" s="126"/>
      <c r="CA13" s="126"/>
      <c r="CB13" s="126"/>
      <c r="CC13" s="126"/>
      <c r="CD13" s="126"/>
      <c r="CE13" s="126"/>
      <c r="CF13" s="124">
        <v>0</v>
      </c>
      <c r="CG13" s="126"/>
      <c r="CH13" s="126"/>
      <c r="CI13" s="126"/>
      <c r="CJ13" s="126"/>
      <c r="CK13" s="128">
        <v>0</v>
      </c>
      <c r="CL13" s="128" t="s">
        <v>370</v>
      </c>
      <c r="CM13" s="128" t="s">
        <v>370</v>
      </c>
      <c r="CN13" s="118"/>
      <c r="CO13" s="126"/>
    </row>
    <row r="14" spans="1:93" s="8" customFormat="1" ht="27" customHeight="1" x14ac:dyDescent="0.25">
      <c r="A14" s="254" t="s">
        <v>185</v>
      </c>
      <c r="B14" s="257" t="s">
        <v>18</v>
      </c>
      <c r="C14" s="258"/>
      <c r="D14" s="263" t="s">
        <v>0</v>
      </c>
      <c r="E14" s="264"/>
      <c r="F14" s="257" t="s">
        <v>17</v>
      </c>
      <c r="G14" s="258"/>
      <c r="H14" s="235" t="s">
        <v>264</v>
      </c>
      <c r="I14" s="250"/>
      <c r="J14" s="250"/>
      <c r="K14" s="236"/>
      <c r="L14" s="251" t="s">
        <v>21</v>
      </c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3"/>
      <c r="AZ14" s="251" t="s">
        <v>1</v>
      </c>
      <c r="BA14" s="252"/>
      <c r="BB14" s="253"/>
      <c r="BC14" s="226" t="s">
        <v>16</v>
      </c>
      <c r="BD14" s="226" t="s">
        <v>219</v>
      </c>
      <c r="BE14" s="270" t="s">
        <v>118</v>
      </c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2"/>
      <c r="CK14" s="237" t="s">
        <v>247</v>
      </c>
      <c r="CL14" s="238"/>
      <c r="CM14" s="238"/>
      <c r="CN14" s="238"/>
      <c r="CO14" s="239"/>
    </row>
    <row r="15" spans="1:93" ht="28.5" customHeight="1" x14ac:dyDescent="0.25">
      <c r="A15" s="255"/>
      <c r="B15" s="259"/>
      <c r="C15" s="260"/>
      <c r="D15" s="265"/>
      <c r="E15" s="266"/>
      <c r="F15" s="259"/>
      <c r="G15" s="260"/>
      <c r="H15" s="231" t="s">
        <v>4</v>
      </c>
      <c r="I15" s="231" t="s">
        <v>5</v>
      </c>
      <c r="J15" s="240" t="s">
        <v>6</v>
      </c>
      <c r="K15" s="241"/>
      <c r="L15" s="231" t="s">
        <v>4</v>
      </c>
      <c r="M15" s="240" t="s">
        <v>7</v>
      </c>
      <c r="N15" s="241"/>
      <c r="O15" s="240" t="s">
        <v>22</v>
      </c>
      <c r="P15" s="246" t="s">
        <v>43</v>
      </c>
      <c r="Q15" s="240" t="s">
        <v>23</v>
      </c>
      <c r="R15" s="241"/>
      <c r="S15" s="235" t="s">
        <v>26</v>
      </c>
      <c r="T15" s="236"/>
      <c r="U15" s="157" t="s">
        <v>30</v>
      </c>
      <c r="V15" s="249" t="s">
        <v>29</v>
      </c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36"/>
      <c r="AZ15" s="231" t="s">
        <v>39</v>
      </c>
      <c r="BA15" s="231" t="s">
        <v>40</v>
      </c>
      <c r="BB15" s="231" t="s">
        <v>41</v>
      </c>
      <c r="BC15" s="269"/>
      <c r="BD15" s="269"/>
      <c r="BE15" s="251" t="s">
        <v>156</v>
      </c>
      <c r="BF15" s="252"/>
      <c r="BG15" s="252"/>
      <c r="BH15" s="252"/>
      <c r="BI15" s="252"/>
      <c r="BJ15" s="252"/>
      <c r="BK15" s="252"/>
      <c r="BL15" s="252"/>
      <c r="BM15" s="252"/>
      <c r="BN15" s="253"/>
      <c r="BO15" s="251" t="s">
        <v>157</v>
      </c>
      <c r="BP15" s="252"/>
      <c r="BQ15" s="252"/>
      <c r="BR15" s="252"/>
      <c r="BS15" s="252"/>
      <c r="BT15" s="252"/>
      <c r="BU15" s="252"/>
      <c r="BV15" s="252"/>
      <c r="BW15" s="252"/>
      <c r="BX15" s="252"/>
      <c r="BY15" s="253"/>
      <c r="BZ15" s="251" t="s">
        <v>254</v>
      </c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37" t="s">
        <v>196</v>
      </c>
      <c r="CL15" s="238"/>
      <c r="CM15" s="238"/>
      <c r="CN15" s="238"/>
      <c r="CO15" s="239"/>
    </row>
    <row r="16" spans="1:93" ht="25.5" customHeight="1" x14ac:dyDescent="0.25">
      <c r="A16" s="255"/>
      <c r="B16" s="259"/>
      <c r="C16" s="260"/>
      <c r="D16" s="265"/>
      <c r="E16" s="266"/>
      <c r="F16" s="259"/>
      <c r="G16" s="260"/>
      <c r="H16" s="233"/>
      <c r="I16" s="233"/>
      <c r="J16" s="242"/>
      <c r="K16" s="243"/>
      <c r="L16" s="233"/>
      <c r="M16" s="242"/>
      <c r="N16" s="243"/>
      <c r="O16" s="242"/>
      <c r="P16" s="247"/>
      <c r="Q16" s="242"/>
      <c r="R16" s="243"/>
      <c r="S16" s="231" t="s">
        <v>27</v>
      </c>
      <c r="T16" s="231" t="s">
        <v>28</v>
      </c>
      <c r="U16" s="231" t="s">
        <v>31</v>
      </c>
      <c r="V16" s="235" t="s">
        <v>32</v>
      </c>
      <c r="W16" s="250"/>
      <c r="X16" s="236"/>
      <c r="Y16" s="235" t="s">
        <v>201</v>
      </c>
      <c r="Z16" s="250"/>
      <c r="AA16" s="236"/>
      <c r="AB16" s="235" t="s">
        <v>202</v>
      </c>
      <c r="AC16" s="250"/>
      <c r="AD16" s="236"/>
      <c r="AE16" s="235" t="s">
        <v>203</v>
      </c>
      <c r="AF16" s="250"/>
      <c r="AG16" s="236"/>
      <c r="AH16" s="235" t="s">
        <v>204</v>
      </c>
      <c r="AI16" s="250"/>
      <c r="AJ16" s="236"/>
      <c r="AK16" s="235" t="s">
        <v>205</v>
      </c>
      <c r="AL16" s="250"/>
      <c r="AM16" s="236"/>
      <c r="AN16" s="235" t="s">
        <v>206</v>
      </c>
      <c r="AO16" s="250"/>
      <c r="AP16" s="236"/>
      <c r="AQ16" s="235" t="s">
        <v>207</v>
      </c>
      <c r="AR16" s="250"/>
      <c r="AS16" s="236"/>
      <c r="AT16" s="235" t="s">
        <v>208</v>
      </c>
      <c r="AU16" s="250"/>
      <c r="AV16" s="236"/>
      <c r="AW16" s="235" t="s">
        <v>209</v>
      </c>
      <c r="AX16" s="250"/>
      <c r="AY16" s="236"/>
      <c r="AZ16" s="233"/>
      <c r="BA16" s="233"/>
      <c r="BB16" s="233"/>
      <c r="BC16" s="269"/>
      <c r="BD16" s="269"/>
      <c r="BE16" s="231" t="s">
        <v>265</v>
      </c>
      <c r="BF16" s="233" t="s">
        <v>120</v>
      </c>
      <c r="BG16" s="234" t="s">
        <v>119</v>
      </c>
      <c r="BH16" s="234" t="s">
        <v>252</v>
      </c>
      <c r="BI16" s="234" t="s">
        <v>124</v>
      </c>
      <c r="BJ16" s="231" t="s">
        <v>248</v>
      </c>
      <c r="BK16" s="235" t="s">
        <v>191</v>
      </c>
      <c r="BL16" s="236"/>
      <c r="BM16" s="234" t="s">
        <v>183</v>
      </c>
      <c r="BN16" s="234" t="s">
        <v>161</v>
      </c>
      <c r="BO16" s="231" t="s">
        <v>266</v>
      </c>
      <c r="BP16" s="231" t="s">
        <v>267</v>
      </c>
      <c r="BQ16" s="233" t="s">
        <v>120</v>
      </c>
      <c r="BR16" s="234" t="s">
        <v>119</v>
      </c>
      <c r="BS16" s="234" t="s">
        <v>252</v>
      </c>
      <c r="BT16" s="234" t="s">
        <v>124</v>
      </c>
      <c r="BU16" s="231" t="s">
        <v>248</v>
      </c>
      <c r="BV16" s="235" t="s">
        <v>194</v>
      </c>
      <c r="BW16" s="236"/>
      <c r="BX16" s="234" t="s">
        <v>183</v>
      </c>
      <c r="BY16" s="234" t="s">
        <v>184</v>
      </c>
      <c r="BZ16" s="231" t="s">
        <v>256</v>
      </c>
      <c r="CA16" s="231" t="s">
        <v>257</v>
      </c>
      <c r="CB16" s="233" t="s">
        <v>120</v>
      </c>
      <c r="CC16" s="234" t="s">
        <v>119</v>
      </c>
      <c r="CD16" s="231" t="s">
        <v>249</v>
      </c>
      <c r="CE16" s="234" t="s">
        <v>124</v>
      </c>
      <c r="CF16" s="231" t="s">
        <v>248</v>
      </c>
      <c r="CG16" s="235" t="s">
        <v>258</v>
      </c>
      <c r="CH16" s="236"/>
      <c r="CI16" s="234" t="s">
        <v>183</v>
      </c>
      <c r="CJ16" s="234" t="s">
        <v>184</v>
      </c>
      <c r="CK16" s="226" t="s">
        <v>159</v>
      </c>
      <c r="CL16" s="228" t="s">
        <v>38</v>
      </c>
      <c r="CM16" s="229"/>
      <c r="CN16" s="230" t="s">
        <v>160</v>
      </c>
      <c r="CO16" s="230" t="s">
        <v>161</v>
      </c>
    </row>
    <row r="17" spans="1:93" ht="41.25" customHeight="1" x14ac:dyDescent="0.25">
      <c r="A17" s="256"/>
      <c r="B17" s="261"/>
      <c r="C17" s="262"/>
      <c r="D17" s="267"/>
      <c r="E17" s="268"/>
      <c r="F17" s="261"/>
      <c r="G17" s="262"/>
      <c r="H17" s="232"/>
      <c r="I17" s="232"/>
      <c r="J17" s="244"/>
      <c r="K17" s="245"/>
      <c r="L17" s="232"/>
      <c r="M17" s="244"/>
      <c r="N17" s="245"/>
      <c r="O17" s="244"/>
      <c r="P17" s="248"/>
      <c r="Q17" s="244"/>
      <c r="R17" s="245"/>
      <c r="S17" s="232"/>
      <c r="T17" s="232"/>
      <c r="U17" s="232"/>
      <c r="V17" s="153" t="s">
        <v>35</v>
      </c>
      <c r="W17" s="153" t="s">
        <v>36</v>
      </c>
      <c r="X17" s="153" t="s">
        <v>37</v>
      </c>
      <c r="Y17" s="153" t="s">
        <v>35</v>
      </c>
      <c r="Z17" s="153" t="s">
        <v>36</v>
      </c>
      <c r="AA17" s="153" t="s">
        <v>37</v>
      </c>
      <c r="AB17" s="153" t="s">
        <v>35</v>
      </c>
      <c r="AC17" s="153" t="s">
        <v>36</v>
      </c>
      <c r="AD17" s="153" t="s">
        <v>37</v>
      </c>
      <c r="AE17" s="153" t="s">
        <v>35</v>
      </c>
      <c r="AF17" s="153" t="s">
        <v>36</v>
      </c>
      <c r="AG17" s="153" t="s">
        <v>37</v>
      </c>
      <c r="AH17" s="153" t="s">
        <v>35</v>
      </c>
      <c r="AI17" s="153" t="s">
        <v>36</v>
      </c>
      <c r="AJ17" s="153" t="s">
        <v>37</v>
      </c>
      <c r="AK17" s="153" t="s">
        <v>35</v>
      </c>
      <c r="AL17" s="153" t="s">
        <v>36</v>
      </c>
      <c r="AM17" s="153" t="s">
        <v>37</v>
      </c>
      <c r="AN17" s="153" t="s">
        <v>35</v>
      </c>
      <c r="AO17" s="153" t="s">
        <v>36</v>
      </c>
      <c r="AP17" s="153" t="s">
        <v>37</v>
      </c>
      <c r="AQ17" s="153" t="s">
        <v>35</v>
      </c>
      <c r="AR17" s="153" t="s">
        <v>36</v>
      </c>
      <c r="AS17" s="153" t="s">
        <v>37</v>
      </c>
      <c r="AT17" s="153" t="s">
        <v>35</v>
      </c>
      <c r="AU17" s="153" t="s">
        <v>36</v>
      </c>
      <c r="AV17" s="153" t="s">
        <v>37</v>
      </c>
      <c r="AW17" s="153" t="s">
        <v>35</v>
      </c>
      <c r="AX17" s="153" t="s">
        <v>36</v>
      </c>
      <c r="AY17" s="153" t="s">
        <v>37</v>
      </c>
      <c r="AZ17" s="232"/>
      <c r="BA17" s="232"/>
      <c r="BB17" s="232"/>
      <c r="BC17" s="227"/>
      <c r="BD17" s="227"/>
      <c r="BE17" s="232"/>
      <c r="BF17" s="232"/>
      <c r="BG17" s="234"/>
      <c r="BH17" s="234"/>
      <c r="BI17" s="234"/>
      <c r="BJ17" s="232"/>
      <c r="BK17" s="155" t="s">
        <v>9</v>
      </c>
      <c r="BL17" s="155" t="s">
        <v>10</v>
      </c>
      <c r="BM17" s="234"/>
      <c r="BN17" s="234"/>
      <c r="BO17" s="232"/>
      <c r="BP17" s="232"/>
      <c r="BQ17" s="232"/>
      <c r="BR17" s="234"/>
      <c r="BS17" s="234"/>
      <c r="BT17" s="234"/>
      <c r="BU17" s="232"/>
      <c r="BV17" s="155" t="s">
        <v>9</v>
      </c>
      <c r="BW17" s="155" t="s">
        <v>10</v>
      </c>
      <c r="BX17" s="234"/>
      <c r="BY17" s="234"/>
      <c r="BZ17" s="232"/>
      <c r="CA17" s="232"/>
      <c r="CB17" s="232"/>
      <c r="CC17" s="234"/>
      <c r="CD17" s="232"/>
      <c r="CE17" s="234"/>
      <c r="CF17" s="232"/>
      <c r="CG17" s="155" t="s">
        <v>9</v>
      </c>
      <c r="CH17" s="155" t="s">
        <v>10</v>
      </c>
      <c r="CI17" s="234"/>
      <c r="CJ17" s="234"/>
      <c r="CK17" s="227"/>
      <c r="CL17" s="156" t="s">
        <v>9</v>
      </c>
      <c r="CM17" s="156" t="s">
        <v>10</v>
      </c>
      <c r="CN17" s="230"/>
      <c r="CO17" s="230"/>
    </row>
    <row r="18" spans="1:93" ht="38.25" customHeight="1" x14ac:dyDescent="0.25">
      <c r="A18" s="26" t="s">
        <v>34</v>
      </c>
      <c r="B18" s="156" t="s">
        <v>19</v>
      </c>
      <c r="C18" s="156" t="s">
        <v>20</v>
      </c>
      <c r="D18" s="156" t="s">
        <v>2</v>
      </c>
      <c r="E18" s="156" t="s">
        <v>3</v>
      </c>
      <c r="F18" s="156" t="s">
        <v>2</v>
      </c>
      <c r="G18" s="156" t="s">
        <v>3</v>
      </c>
      <c r="H18" s="29" t="s">
        <v>34</v>
      </c>
      <c r="I18" s="29" t="s">
        <v>34</v>
      </c>
      <c r="J18" s="30" t="s">
        <v>12</v>
      </c>
      <c r="K18" s="158" t="s">
        <v>13</v>
      </c>
      <c r="L18" s="29" t="s">
        <v>34</v>
      </c>
      <c r="M18" s="30" t="s">
        <v>12</v>
      </c>
      <c r="N18" s="158" t="s">
        <v>13</v>
      </c>
      <c r="O18" s="31" t="s">
        <v>34</v>
      </c>
      <c r="P18" s="154" t="s">
        <v>14</v>
      </c>
      <c r="Q18" s="154" t="s">
        <v>24</v>
      </c>
      <c r="R18" s="154" t="s">
        <v>25</v>
      </c>
      <c r="S18" s="154" t="s">
        <v>11</v>
      </c>
      <c r="T18" s="154" t="s">
        <v>11</v>
      </c>
      <c r="U18" s="153" t="s">
        <v>11</v>
      </c>
      <c r="V18" s="153" t="s">
        <v>33</v>
      </c>
      <c r="W18" s="153" t="s">
        <v>33</v>
      </c>
      <c r="X18" s="29" t="s">
        <v>34</v>
      </c>
      <c r="Y18" s="153" t="s">
        <v>33</v>
      </c>
      <c r="Z18" s="153" t="s">
        <v>33</v>
      </c>
      <c r="AA18" s="29" t="s">
        <v>34</v>
      </c>
      <c r="AB18" s="153" t="s">
        <v>33</v>
      </c>
      <c r="AC18" s="153" t="s">
        <v>33</v>
      </c>
      <c r="AD18" s="29" t="s">
        <v>34</v>
      </c>
      <c r="AE18" s="153" t="s">
        <v>33</v>
      </c>
      <c r="AF18" s="153" t="s">
        <v>33</v>
      </c>
      <c r="AG18" s="29" t="s">
        <v>34</v>
      </c>
      <c r="AH18" s="153" t="s">
        <v>33</v>
      </c>
      <c r="AI18" s="153" t="s">
        <v>33</v>
      </c>
      <c r="AJ18" s="29" t="s">
        <v>34</v>
      </c>
      <c r="AK18" s="153" t="s">
        <v>33</v>
      </c>
      <c r="AL18" s="153" t="s">
        <v>33</v>
      </c>
      <c r="AM18" s="29" t="s">
        <v>34</v>
      </c>
      <c r="AN18" s="153" t="s">
        <v>33</v>
      </c>
      <c r="AO18" s="153" t="s">
        <v>33</v>
      </c>
      <c r="AP18" s="29" t="s">
        <v>34</v>
      </c>
      <c r="AQ18" s="153" t="s">
        <v>33</v>
      </c>
      <c r="AR18" s="153" t="s">
        <v>33</v>
      </c>
      <c r="AS18" s="29" t="s">
        <v>34</v>
      </c>
      <c r="AT18" s="153" t="s">
        <v>33</v>
      </c>
      <c r="AU18" s="153" t="s">
        <v>33</v>
      </c>
      <c r="AV18" s="29" t="s">
        <v>34</v>
      </c>
      <c r="AW18" s="153" t="s">
        <v>33</v>
      </c>
      <c r="AX18" s="153" t="s">
        <v>33</v>
      </c>
      <c r="AY18" s="29" t="s">
        <v>34</v>
      </c>
      <c r="AZ18" s="29" t="s">
        <v>34</v>
      </c>
      <c r="BA18" s="153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53" t="s">
        <v>8</v>
      </c>
      <c r="BI18" s="29" t="s">
        <v>122</v>
      </c>
      <c r="BJ18" s="153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53" t="s">
        <v>8</v>
      </c>
      <c r="BT18" s="153" t="s">
        <v>122</v>
      </c>
      <c r="BU18" s="153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53" t="s">
        <v>8</v>
      </c>
      <c r="CE18" s="153" t="s">
        <v>122</v>
      </c>
      <c r="CF18" s="153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59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45047</v>
      </c>
      <c r="C20" s="10">
        <v>45077</v>
      </c>
      <c r="D20" s="12" t="s">
        <v>268</v>
      </c>
      <c r="E20" s="11">
        <v>45085</v>
      </c>
      <c r="F20" s="12" t="s">
        <v>316</v>
      </c>
      <c r="G20" s="10">
        <v>44879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>
        <v>35163</v>
      </c>
      <c r="R20" s="23"/>
      <c r="S20" s="14">
        <v>370</v>
      </c>
      <c r="T20" s="14">
        <v>495</v>
      </c>
      <c r="U20" s="14">
        <v>308</v>
      </c>
      <c r="V20" s="24"/>
      <c r="W20" s="24"/>
      <c r="X20" s="11"/>
      <c r="Y20" s="11" t="s">
        <v>1164</v>
      </c>
      <c r="Z20" s="11" t="s">
        <v>1165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113.789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193</v>
      </c>
      <c r="BP20" s="20">
        <v>113.789</v>
      </c>
      <c r="BQ20" s="20">
        <v>114.172</v>
      </c>
      <c r="BR20" s="20">
        <v>0.17199999999999999</v>
      </c>
      <c r="BS20" s="18">
        <v>114</v>
      </c>
      <c r="BT20" s="17" t="s">
        <v>44</v>
      </c>
      <c r="BU20" s="18">
        <v>114</v>
      </c>
      <c r="BV20" s="18" t="s">
        <v>1166</v>
      </c>
      <c r="BW20" s="18" t="s">
        <v>1167</v>
      </c>
      <c r="BX20" s="10">
        <v>45443</v>
      </c>
      <c r="BY20" s="11" t="s">
        <v>495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114</v>
      </c>
      <c r="CL20" s="18" t="s">
        <v>1166</v>
      </c>
      <c r="CM20" s="18" t="s">
        <v>1167</v>
      </c>
      <c r="CN20" s="10">
        <v>45443</v>
      </c>
      <c r="CO20" s="11" t="s">
        <v>495</v>
      </c>
    </row>
    <row r="21" spans="1:93" s="8" customFormat="1" ht="15" customHeight="1" x14ac:dyDescent="0.25">
      <c r="A21" s="117">
        <f>A20+1</f>
        <v>7</v>
      </c>
      <c r="B21" s="118"/>
      <c r="C21" s="118"/>
      <c r="D21" s="119" t="s">
        <v>269</v>
      </c>
      <c r="E21" s="120" t="s">
        <v>44</v>
      </c>
      <c r="F21" s="119" t="s">
        <v>317</v>
      </c>
      <c r="G21" s="118">
        <v>44879</v>
      </c>
      <c r="H21" s="119" t="s">
        <v>306</v>
      </c>
      <c r="I21" s="121">
        <v>206114571</v>
      </c>
      <c r="J21" s="119" t="s">
        <v>46</v>
      </c>
      <c r="K21" s="119" t="s">
        <v>61</v>
      </c>
      <c r="L21" s="119" t="s">
        <v>162</v>
      </c>
      <c r="M21" s="119" t="s">
        <v>163</v>
      </c>
      <c r="N21" s="119" t="s">
        <v>164</v>
      </c>
      <c r="O21" s="119" t="s">
        <v>45</v>
      </c>
      <c r="P21" s="122">
        <v>1.85</v>
      </c>
      <c r="Q21" s="123"/>
      <c r="R21" s="124"/>
      <c r="S21" s="122"/>
      <c r="T21" s="122"/>
      <c r="U21" s="122"/>
      <c r="V21" s="125"/>
      <c r="W21" s="125"/>
      <c r="X21" s="126"/>
      <c r="Y21" s="126"/>
      <c r="Z21" s="126"/>
      <c r="AA21" s="126">
        <v>39490</v>
      </c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 t="s">
        <v>44</v>
      </c>
      <c r="BA21" s="126" t="s">
        <v>44</v>
      </c>
      <c r="BB21" s="126" t="s">
        <v>44</v>
      </c>
      <c r="BC21" s="122"/>
      <c r="BD21" s="122"/>
      <c r="BE21" s="127"/>
      <c r="BF21" s="127"/>
      <c r="BG21" s="127"/>
      <c r="BH21" s="128"/>
      <c r="BI21" s="129"/>
      <c r="BJ21" s="128">
        <v>0</v>
      </c>
      <c r="BK21" s="128"/>
      <c r="BL21" s="128"/>
      <c r="BM21" s="126"/>
      <c r="BN21" s="126"/>
      <c r="BO21" s="130" t="s">
        <v>507</v>
      </c>
      <c r="BP21" s="127"/>
      <c r="BQ21" s="127"/>
      <c r="BR21" s="127"/>
      <c r="BS21" s="128"/>
      <c r="BT21" s="129"/>
      <c r="BU21" s="128">
        <v>0</v>
      </c>
      <c r="BV21" s="128" t="s">
        <v>371</v>
      </c>
      <c r="BW21" s="128" t="s">
        <v>1168</v>
      </c>
      <c r="BX21" s="118"/>
      <c r="BY21" s="126"/>
      <c r="BZ21" s="126"/>
      <c r="CA21" s="126"/>
      <c r="CB21" s="126"/>
      <c r="CC21" s="126"/>
      <c r="CD21" s="126"/>
      <c r="CE21" s="126"/>
      <c r="CF21" s="124">
        <v>0</v>
      </c>
      <c r="CG21" s="126"/>
      <c r="CH21" s="126"/>
      <c r="CI21" s="126"/>
      <c r="CJ21" s="126"/>
      <c r="CK21" s="128">
        <v>0</v>
      </c>
      <c r="CL21" s="128" t="s">
        <v>371</v>
      </c>
      <c r="CM21" s="128" t="s">
        <v>371</v>
      </c>
      <c r="CN21" s="118"/>
      <c r="CO21" s="126"/>
    </row>
    <row r="22" spans="1:93" s="19" customFormat="1" ht="15" customHeight="1" x14ac:dyDescent="0.25">
      <c r="A22" s="9">
        <f t="shared" ref="A22:A51" si="1">A21+1</f>
        <v>8</v>
      </c>
      <c r="B22" s="10">
        <v>45047</v>
      </c>
      <c r="C22" s="10">
        <v>45077</v>
      </c>
      <c r="D22" s="12" t="s">
        <v>270</v>
      </c>
      <c r="E22" s="11">
        <v>45089</v>
      </c>
      <c r="F22" s="12" t="s">
        <v>318</v>
      </c>
      <c r="G22" s="10">
        <v>44879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>
        <v>35041</v>
      </c>
      <c r="R22" s="23"/>
      <c r="S22" s="14">
        <v>748.1</v>
      </c>
      <c r="T22" s="14">
        <v>89.507999999999996</v>
      </c>
      <c r="U22" s="14">
        <v>794.4</v>
      </c>
      <c r="V22" s="24"/>
      <c r="W22" s="24"/>
      <c r="X22" s="11"/>
      <c r="Y22" s="11" t="s">
        <v>1028</v>
      </c>
      <c r="Z22" s="11" t="s">
        <v>1169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747.26900000000001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192</v>
      </c>
      <c r="BP22" s="20">
        <v>747.26900000000001</v>
      </c>
      <c r="BQ22" s="20">
        <v>747.29600000000005</v>
      </c>
      <c r="BR22" s="20">
        <v>0.29599999999999999</v>
      </c>
      <c r="BS22" s="18">
        <v>747</v>
      </c>
      <c r="BT22" s="17" t="s">
        <v>44</v>
      </c>
      <c r="BU22" s="18">
        <v>747</v>
      </c>
      <c r="BV22" s="18" t="s">
        <v>1170</v>
      </c>
      <c r="BW22" s="18" t="s">
        <v>1171</v>
      </c>
      <c r="BX22" s="10">
        <v>45443</v>
      </c>
      <c r="BY22" s="11" t="s">
        <v>495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747</v>
      </c>
      <c r="CL22" s="18" t="s">
        <v>1170</v>
      </c>
      <c r="CM22" s="18" t="s">
        <v>1171</v>
      </c>
      <c r="CN22" s="10">
        <v>45443</v>
      </c>
      <c r="CO22" s="11" t="s">
        <v>495</v>
      </c>
    </row>
    <row r="23" spans="1:93" s="19" customFormat="1" ht="15" customHeight="1" x14ac:dyDescent="0.25">
      <c r="A23" s="9">
        <f t="shared" si="1"/>
        <v>9</v>
      </c>
      <c r="B23" s="10">
        <v>45047</v>
      </c>
      <c r="C23" s="10">
        <v>45077</v>
      </c>
      <c r="D23" s="12" t="s">
        <v>271</v>
      </c>
      <c r="E23" s="11">
        <v>45086</v>
      </c>
      <c r="F23" s="12" t="s">
        <v>319</v>
      </c>
      <c r="G23" s="10">
        <v>44879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34995</v>
      </c>
      <c r="R23" s="23"/>
      <c r="S23" s="14">
        <v>1704</v>
      </c>
      <c r="T23" s="14">
        <v>896.09400000000005</v>
      </c>
      <c r="U23" s="14">
        <v>1777.067</v>
      </c>
      <c r="V23" s="24"/>
      <c r="W23" s="24"/>
      <c r="X23" s="11"/>
      <c r="Y23" s="11" t="s">
        <v>1172</v>
      </c>
      <c r="Z23" s="11" t="s">
        <v>1173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1701.4159999999999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1701.4159999999999</v>
      </c>
      <c r="BQ23" s="20">
        <v>1701.989</v>
      </c>
      <c r="BR23" s="20">
        <v>0.98899999999999999</v>
      </c>
      <c r="BS23" s="18">
        <v>1701</v>
      </c>
      <c r="BT23" s="17" t="s">
        <v>44</v>
      </c>
      <c r="BU23" s="18">
        <v>1701</v>
      </c>
      <c r="BV23" s="18" t="s">
        <v>1174</v>
      </c>
      <c r="BW23" s="18" t="s">
        <v>1175</v>
      </c>
      <c r="BX23" s="10">
        <v>45443</v>
      </c>
      <c r="BY23" s="11" t="s">
        <v>495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1701</v>
      </c>
      <c r="CL23" s="18" t="s">
        <v>1174</v>
      </c>
      <c r="CM23" s="18" t="s">
        <v>1175</v>
      </c>
      <c r="CN23" s="10">
        <v>45443</v>
      </c>
      <c r="CO23" s="11" t="s">
        <v>495</v>
      </c>
    </row>
    <row r="24" spans="1:93" s="19" customFormat="1" ht="15" customHeight="1" x14ac:dyDescent="0.25">
      <c r="A24" s="117">
        <f t="shared" si="1"/>
        <v>10</v>
      </c>
      <c r="B24" s="118"/>
      <c r="C24" s="118"/>
      <c r="D24" s="119" t="s">
        <v>272</v>
      </c>
      <c r="E24" s="120" t="s">
        <v>44</v>
      </c>
      <c r="F24" s="119" t="s">
        <v>320</v>
      </c>
      <c r="G24" s="118">
        <v>44879</v>
      </c>
      <c r="H24" s="119" t="s">
        <v>60</v>
      </c>
      <c r="I24" s="121">
        <v>115141090</v>
      </c>
      <c r="J24" s="119" t="s">
        <v>46</v>
      </c>
      <c r="K24" s="119" t="s">
        <v>61</v>
      </c>
      <c r="L24" s="119" t="s">
        <v>62</v>
      </c>
      <c r="M24" s="119" t="s">
        <v>64</v>
      </c>
      <c r="N24" s="119" t="s">
        <v>63</v>
      </c>
      <c r="O24" s="119" t="s">
        <v>65</v>
      </c>
      <c r="P24" s="122">
        <v>1.05</v>
      </c>
      <c r="Q24" s="123"/>
      <c r="R24" s="124"/>
      <c r="S24" s="122"/>
      <c r="T24" s="122"/>
      <c r="U24" s="122"/>
      <c r="V24" s="125"/>
      <c r="W24" s="125"/>
      <c r="X24" s="126"/>
      <c r="Y24" s="126"/>
      <c r="Z24" s="126"/>
      <c r="AA24" s="126">
        <v>39812</v>
      </c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 t="s">
        <v>44</v>
      </c>
      <c r="BA24" s="126" t="s">
        <v>44</v>
      </c>
      <c r="BB24" s="126" t="s">
        <v>44</v>
      </c>
      <c r="BC24" s="122"/>
      <c r="BD24" s="122"/>
      <c r="BE24" s="127"/>
      <c r="BF24" s="127"/>
      <c r="BG24" s="127"/>
      <c r="BH24" s="128"/>
      <c r="BI24" s="129"/>
      <c r="BJ24" s="128">
        <v>0</v>
      </c>
      <c r="BK24" s="128"/>
      <c r="BL24" s="128"/>
      <c r="BM24" s="126"/>
      <c r="BN24" s="126"/>
      <c r="BO24" s="130" t="s">
        <v>193</v>
      </c>
      <c r="BP24" s="127"/>
      <c r="BQ24" s="127"/>
      <c r="BR24" s="127"/>
      <c r="BS24" s="128"/>
      <c r="BT24" s="129"/>
      <c r="BU24" s="128">
        <v>0</v>
      </c>
      <c r="BV24" s="128" t="s">
        <v>372</v>
      </c>
      <c r="BW24" s="128" t="s">
        <v>372</v>
      </c>
      <c r="BX24" s="118"/>
      <c r="BY24" s="126"/>
      <c r="BZ24" s="130"/>
      <c r="CA24" s="127"/>
      <c r="CB24" s="127"/>
      <c r="CC24" s="127"/>
      <c r="CD24" s="128"/>
      <c r="CE24" s="129"/>
      <c r="CF24" s="128">
        <v>0</v>
      </c>
      <c r="CG24" s="128"/>
      <c r="CH24" s="128"/>
      <c r="CI24" s="126"/>
      <c r="CJ24" s="126"/>
      <c r="CK24" s="128">
        <v>0</v>
      </c>
      <c r="CL24" s="128" t="s">
        <v>372</v>
      </c>
      <c r="CM24" s="128" t="s">
        <v>372</v>
      </c>
      <c r="CN24" s="118"/>
      <c r="CO24" s="126"/>
    </row>
    <row r="25" spans="1:93" s="19" customFormat="1" ht="15" customHeight="1" x14ac:dyDescent="0.25">
      <c r="A25" s="167">
        <f t="shared" si="1"/>
        <v>11</v>
      </c>
      <c r="B25" s="118"/>
      <c r="C25" s="118"/>
      <c r="D25" s="119" t="s">
        <v>273</v>
      </c>
      <c r="E25" s="120" t="s">
        <v>44</v>
      </c>
      <c r="F25" s="119" t="s">
        <v>321</v>
      </c>
      <c r="G25" s="118">
        <v>44879</v>
      </c>
      <c r="H25" s="119" t="s">
        <v>142</v>
      </c>
      <c r="I25" s="119">
        <v>131283540</v>
      </c>
      <c r="J25" s="119" t="s">
        <v>46</v>
      </c>
      <c r="K25" s="119" t="s">
        <v>61</v>
      </c>
      <c r="L25" s="119" t="s">
        <v>143</v>
      </c>
      <c r="M25" s="119" t="s">
        <v>144</v>
      </c>
      <c r="N25" s="119" t="s">
        <v>145</v>
      </c>
      <c r="O25" s="119" t="s">
        <v>45</v>
      </c>
      <c r="P25" s="127">
        <v>2.004</v>
      </c>
      <c r="Q25" s="124"/>
      <c r="R25" s="124"/>
      <c r="S25" s="127"/>
      <c r="T25" s="127"/>
      <c r="U25" s="127"/>
      <c r="V25" s="125"/>
      <c r="W25" s="125"/>
      <c r="X25" s="126"/>
      <c r="Y25" s="126"/>
      <c r="Z25" s="126"/>
      <c r="AA25" s="126">
        <v>39377</v>
      </c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 t="s">
        <v>44</v>
      </c>
      <c r="BA25" s="126" t="s">
        <v>44</v>
      </c>
      <c r="BB25" s="126" t="s">
        <v>44</v>
      </c>
      <c r="BC25" s="127"/>
      <c r="BD25" s="127"/>
      <c r="BE25" s="127"/>
      <c r="BF25" s="127"/>
      <c r="BG25" s="127"/>
      <c r="BH25" s="128"/>
      <c r="BI25" s="129"/>
      <c r="BJ25" s="128">
        <v>0</v>
      </c>
      <c r="BK25" s="128"/>
      <c r="BL25" s="128"/>
      <c r="BM25" s="126"/>
      <c r="BN25" s="126"/>
      <c r="BO25" s="168" t="s">
        <v>507</v>
      </c>
      <c r="BP25" s="127"/>
      <c r="BQ25" s="127"/>
      <c r="BR25" s="127"/>
      <c r="BS25" s="128"/>
      <c r="BT25" s="129"/>
      <c r="BU25" s="128">
        <v>0</v>
      </c>
      <c r="BV25" s="128" t="s">
        <v>373</v>
      </c>
      <c r="BW25" s="128" t="s">
        <v>1176</v>
      </c>
      <c r="BX25" s="126"/>
      <c r="BY25" s="126"/>
      <c r="BZ25" s="126"/>
      <c r="CA25" s="126"/>
      <c r="CB25" s="126"/>
      <c r="CC25" s="126"/>
      <c r="CD25" s="126"/>
      <c r="CE25" s="126"/>
      <c r="CF25" s="124">
        <v>0</v>
      </c>
      <c r="CG25" s="126"/>
      <c r="CH25" s="126"/>
      <c r="CI25" s="126"/>
      <c r="CJ25" s="126"/>
      <c r="CK25" s="128">
        <v>0</v>
      </c>
      <c r="CL25" s="128" t="s">
        <v>373</v>
      </c>
      <c r="CM25" s="128" t="s">
        <v>373</v>
      </c>
      <c r="CN25" s="126"/>
      <c r="CO25" s="126"/>
    </row>
    <row r="26" spans="1:93" s="8" customFormat="1" ht="15" customHeight="1" x14ac:dyDescent="0.25">
      <c r="A26" s="117">
        <f t="shared" si="1"/>
        <v>12</v>
      </c>
      <c r="B26" s="118"/>
      <c r="C26" s="118"/>
      <c r="D26" s="119" t="s">
        <v>274</v>
      </c>
      <c r="E26" s="120" t="s">
        <v>44</v>
      </c>
      <c r="F26" s="119" t="s">
        <v>322</v>
      </c>
      <c r="G26" s="118">
        <v>44865</v>
      </c>
      <c r="H26" s="119" t="s">
        <v>130</v>
      </c>
      <c r="I26" s="121">
        <v>829053852</v>
      </c>
      <c r="J26" s="119" t="s">
        <v>83</v>
      </c>
      <c r="K26" s="119" t="s">
        <v>84</v>
      </c>
      <c r="L26" s="119" t="s">
        <v>131</v>
      </c>
      <c r="M26" s="119" t="s">
        <v>83</v>
      </c>
      <c r="N26" s="119" t="s">
        <v>84</v>
      </c>
      <c r="O26" s="119" t="s">
        <v>65</v>
      </c>
      <c r="P26" s="122">
        <v>2</v>
      </c>
      <c r="Q26" s="123"/>
      <c r="R26" s="124"/>
      <c r="S26" s="122"/>
      <c r="T26" s="122"/>
      <c r="U26" s="122"/>
      <c r="V26" s="125"/>
      <c r="W26" s="125"/>
      <c r="X26" s="126"/>
      <c r="Y26" s="126"/>
      <c r="Z26" s="126"/>
      <c r="AA26" s="126">
        <v>40176</v>
      </c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 t="s">
        <v>132</v>
      </c>
      <c r="BA26" s="152">
        <v>440061.75</v>
      </c>
      <c r="BB26" s="118">
        <v>39486</v>
      </c>
      <c r="BC26" s="122"/>
      <c r="BD26" s="122"/>
      <c r="BE26" s="127"/>
      <c r="BF26" s="127"/>
      <c r="BG26" s="127"/>
      <c r="BH26" s="128"/>
      <c r="BI26" s="129"/>
      <c r="BJ26" s="128">
        <v>0</v>
      </c>
      <c r="BK26" s="128"/>
      <c r="BL26" s="128"/>
      <c r="BM26" s="126"/>
      <c r="BN26" s="126"/>
      <c r="BO26" s="130" t="s">
        <v>193</v>
      </c>
      <c r="BP26" s="127"/>
      <c r="BQ26" s="127"/>
      <c r="BR26" s="127"/>
      <c r="BS26" s="128"/>
      <c r="BT26" s="129"/>
      <c r="BU26" s="128">
        <v>0</v>
      </c>
      <c r="BV26" s="128" t="s">
        <v>374</v>
      </c>
      <c r="BW26" s="128" t="s">
        <v>374</v>
      </c>
      <c r="BX26" s="118"/>
      <c r="BY26" s="126"/>
      <c r="BZ26" s="130"/>
      <c r="CA26" s="127"/>
      <c r="CB26" s="127"/>
      <c r="CC26" s="127"/>
      <c r="CD26" s="128"/>
      <c r="CE26" s="129"/>
      <c r="CF26" s="128">
        <v>0</v>
      </c>
      <c r="CG26" s="128"/>
      <c r="CH26" s="128"/>
      <c r="CI26" s="126"/>
      <c r="CJ26" s="126"/>
      <c r="CK26" s="128">
        <v>0</v>
      </c>
      <c r="CL26" s="128" t="s">
        <v>374</v>
      </c>
      <c r="CM26" s="128" t="s">
        <v>374</v>
      </c>
      <c r="CN26" s="118"/>
      <c r="CO26" s="126"/>
    </row>
    <row r="27" spans="1:93" s="19" customFormat="1" ht="15" customHeight="1" x14ac:dyDescent="0.25">
      <c r="A27" s="9">
        <f t="shared" si="1"/>
        <v>13</v>
      </c>
      <c r="B27" s="10">
        <v>45047</v>
      </c>
      <c r="C27" s="10">
        <v>45077</v>
      </c>
      <c r="D27" s="12" t="s">
        <v>275</v>
      </c>
      <c r="E27" s="11">
        <v>45086</v>
      </c>
      <c r="F27" s="12" t="s">
        <v>323</v>
      </c>
      <c r="G27" s="10">
        <v>44865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35339</v>
      </c>
      <c r="R27" s="23"/>
      <c r="S27" s="14">
        <v>1972.5640000000001</v>
      </c>
      <c r="T27" s="14">
        <v>1977.7190000000001</v>
      </c>
      <c r="U27" s="14">
        <v>1952.046</v>
      </c>
      <c r="V27" s="24"/>
      <c r="W27" s="24"/>
      <c r="X27" s="11"/>
      <c r="Y27" s="11" t="s">
        <v>749</v>
      </c>
      <c r="Z27" s="11" t="s">
        <v>1177</v>
      </c>
      <c r="AA27" s="11">
        <v>41254</v>
      </c>
      <c r="AB27" s="11" t="s">
        <v>1178</v>
      </c>
      <c r="AC27" s="11" t="s">
        <v>753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1854.5940000000001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1854.5940000000001</v>
      </c>
      <c r="BQ27" s="20">
        <v>1854.6759999999999</v>
      </c>
      <c r="BR27" s="20">
        <v>0.67600000000000005</v>
      </c>
      <c r="BS27" s="18">
        <v>1854</v>
      </c>
      <c r="BT27" s="17" t="s">
        <v>44</v>
      </c>
      <c r="BU27" s="18">
        <v>1854</v>
      </c>
      <c r="BV27" s="18" t="s">
        <v>1179</v>
      </c>
      <c r="BW27" s="18" t="s">
        <v>1180</v>
      </c>
      <c r="BX27" s="10">
        <v>45443</v>
      </c>
      <c r="BY27" s="11" t="s">
        <v>495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1854</v>
      </c>
      <c r="CL27" s="18" t="s">
        <v>1179</v>
      </c>
      <c r="CM27" s="18" t="s">
        <v>1180</v>
      </c>
      <c r="CN27" s="10">
        <v>45443</v>
      </c>
      <c r="CO27" s="11" t="s">
        <v>495</v>
      </c>
    </row>
    <row r="28" spans="1:93" s="19" customFormat="1" ht="15" customHeight="1" x14ac:dyDescent="0.25">
      <c r="A28" s="9">
        <f t="shared" si="1"/>
        <v>14</v>
      </c>
      <c r="B28" s="10">
        <v>45047</v>
      </c>
      <c r="C28" s="10">
        <v>45077</v>
      </c>
      <c r="D28" s="12" t="s">
        <v>276</v>
      </c>
      <c r="E28" s="11">
        <v>45086</v>
      </c>
      <c r="F28" s="12" t="s">
        <v>324</v>
      </c>
      <c r="G28" s="10">
        <v>44865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35339</v>
      </c>
      <c r="R28" s="23"/>
      <c r="S28" s="14">
        <v>2235.8200000000002</v>
      </c>
      <c r="T28" s="14">
        <v>2241.7869999999998</v>
      </c>
      <c r="U28" s="14">
        <v>2280.3119999999999</v>
      </c>
      <c r="V28" s="24"/>
      <c r="W28" s="24"/>
      <c r="X28" s="11"/>
      <c r="Y28" s="11" t="s">
        <v>1181</v>
      </c>
      <c r="Z28" s="11" t="s">
        <v>1182</v>
      </c>
      <c r="AA28" s="11">
        <v>41254</v>
      </c>
      <c r="AB28" s="11" t="s">
        <v>1183</v>
      </c>
      <c r="AC28" s="11" t="s">
        <v>1184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2166.5039999999999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2166.5039999999999</v>
      </c>
      <c r="BQ28" s="20">
        <v>2166.62</v>
      </c>
      <c r="BR28" s="20">
        <v>0.62</v>
      </c>
      <c r="BS28" s="18">
        <v>2166</v>
      </c>
      <c r="BT28" s="17" t="s">
        <v>44</v>
      </c>
      <c r="BU28" s="18">
        <v>2166</v>
      </c>
      <c r="BV28" s="18" t="s">
        <v>1185</v>
      </c>
      <c r="BW28" s="18" t="s">
        <v>1186</v>
      </c>
      <c r="BX28" s="10">
        <v>45443</v>
      </c>
      <c r="BY28" s="11" t="s">
        <v>495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2166</v>
      </c>
      <c r="CL28" s="18" t="s">
        <v>1185</v>
      </c>
      <c r="CM28" s="18" t="s">
        <v>1186</v>
      </c>
      <c r="CN28" s="10">
        <v>45443</v>
      </c>
      <c r="CO28" s="11" t="s">
        <v>495</v>
      </c>
    </row>
    <row r="29" spans="1:93" s="19" customFormat="1" ht="15" customHeight="1" x14ac:dyDescent="0.25">
      <c r="A29" s="9">
        <f t="shared" si="1"/>
        <v>15</v>
      </c>
      <c r="B29" s="10">
        <v>45047</v>
      </c>
      <c r="C29" s="10">
        <v>45077</v>
      </c>
      <c r="D29" s="12" t="s">
        <v>277</v>
      </c>
      <c r="E29" s="11">
        <v>45086</v>
      </c>
      <c r="F29" s="12" t="s">
        <v>325</v>
      </c>
      <c r="G29" s="10">
        <v>44865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>
        <v>34920</v>
      </c>
      <c r="R29" s="23"/>
      <c r="S29" s="14">
        <v>356.27699999999999</v>
      </c>
      <c r="T29" s="14">
        <v>356.27699999999999</v>
      </c>
      <c r="U29" s="14">
        <v>357.33300000000003</v>
      </c>
      <c r="V29" s="24"/>
      <c r="W29" s="24"/>
      <c r="X29" s="11"/>
      <c r="Y29" s="11" t="s">
        <v>1183</v>
      </c>
      <c r="Z29" s="11" t="s">
        <v>706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339.54300000000001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507</v>
      </c>
      <c r="BP29" s="20">
        <v>339.54300000000001</v>
      </c>
      <c r="BQ29" s="20">
        <v>339.77600000000001</v>
      </c>
      <c r="BR29" s="20">
        <v>0.77600000000000002</v>
      </c>
      <c r="BS29" s="18">
        <v>339</v>
      </c>
      <c r="BT29" s="17" t="s">
        <v>44</v>
      </c>
      <c r="BU29" s="18">
        <v>339</v>
      </c>
      <c r="BV29" s="18" t="s">
        <v>1187</v>
      </c>
      <c r="BW29" s="18" t="s">
        <v>1188</v>
      </c>
      <c r="BX29" s="10">
        <v>45443</v>
      </c>
      <c r="BY29" s="11" t="s">
        <v>495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339</v>
      </c>
      <c r="CL29" s="18" t="s">
        <v>1187</v>
      </c>
      <c r="CM29" s="18" t="s">
        <v>1188</v>
      </c>
      <c r="CN29" s="10">
        <v>45443</v>
      </c>
      <c r="CO29" s="11" t="s">
        <v>495</v>
      </c>
    </row>
    <row r="30" spans="1:93" s="19" customFormat="1" ht="15" customHeight="1" x14ac:dyDescent="0.25">
      <c r="A30" s="117">
        <f t="shared" si="1"/>
        <v>16</v>
      </c>
      <c r="B30" s="118"/>
      <c r="C30" s="118"/>
      <c r="D30" s="119" t="s">
        <v>278</v>
      </c>
      <c r="E30" s="120" t="s">
        <v>44</v>
      </c>
      <c r="F30" s="119" t="s">
        <v>326</v>
      </c>
      <c r="G30" s="118">
        <v>44879</v>
      </c>
      <c r="H30" s="119" t="s">
        <v>169</v>
      </c>
      <c r="I30" s="121">
        <v>813208144</v>
      </c>
      <c r="J30" s="119" t="s">
        <v>170</v>
      </c>
      <c r="K30" s="119" t="s">
        <v>171</v>
      </c>
      <c r="L30" s="119" t="s">
        <v>172</v>
      </c>
      <c r="M30" s="119" t="s">
        <v>170</v>
      </c>
      <c r="N30" s="119" t="s">
        <v>171</v>
      </c>
      <c r="O30" s="119" t="s">
        <v>45</v>
      </c>
      <c r="P30" s="122">
        <v>2</v>
      </c>
      <c r="Q30" s="123"/>
      <c r="R30" s="124"/>
      <c r="S30" s="122"/>
      <c r="T30" s="122"/>
      <c r="U30" s="122"/>
      <c r="V30" s="125"/>
      <c r="W30" s="125"/>
      <c r="X30" s="126"/>
      <c r="Y30" s="126"/>
      <c r="Z30" s="126"/>
      <c r="AA30" s="126">
        <v>41820</v>
      </c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 t="s">
        <v>173</v>
      </c>
      <c r="BA30" s="152">
        <v>700906.23</v>
      </c>
      <c r="BB30" s="118">
        <v>41943</v>
      </c>
      <c r="BC30" s="122"/>
      <c r="BD30" s="122"/>
      <c r="BE30" s="127"/>
      <c r="BF30" s="127"/>
      <c r="BG30" s="127"/>
      <c r="BH30" s="128"/>
      <c r="BI30" s="129"/>
      <c r="BJ30" s="128">
        <v>0</v>
      </c>
      <c r="BK30" s="128"/>
      <c r="BL30" s="128"/>
      <c r="BM30" s="126"/>
      <c r="BN30" s="126"/>
      <c r="BO30" s="130" t="s">
        <v>192</v>
      </c>
      <c r="BP30" s="127"/>
      <c r="BQ30" s="127"/>
      <c r="BR30" s="127"/>
      <c r="BS30" s="128"/>
      <c r="BT30" s="129"/>
      <c r="BU30" s="128"/>
      <c r="BV30" s="128" t="s">
        <v>375</v>
      </c>
      <c r="BW30" s="128" t="s">
        <v>375</v>
      </c>
      <c r="BX30" s="118"/>
      <c r="BY30" s="126"/>
      <c r="BZ30" s="126"/>
      <c r="CA30" s="126"/>
      <c r="CB30" s="126"/>
      <c r="CC30" s="126"/>
      <c r="CD30" s="126"/>
      <c r="CE30" s="126"/>
      <c r="CF30" s="124">
        <v>0</v>
      </c>
      <c r="CG30" s="126"/>
      <c r="CH30" s="126"/>
      <c r="CI30" s="126"/>
      <c r="CJ30" s="126"/>
      <c r="CK30" s="128">
        <v>0</v>
      </c>
      <c r="CL30" s="128" t="s">
        <v>375</v>
      </c>
      <c r="CM30" s="128" t="s">
        <v>1189</v>
      </c>
      <c r="CN30" s="118"/>
      <c r="CO30" s="126"/>
    </row>
    <row r="31" spans="1:93" s="19" customFormat="1" ht="15" customHeight="1" x14ac:dyDescent="0.25">
      <c r="A31" s="9">
        <f t="shared" si="1"/>
        <v>17</v>
      </c>
      <c r="B31" s="10">
        <v>45047</v>
      </c>
      <c r="C31" s="10">
        <v>45077</v>
      </c>
      <c r="D31" s="12" t="s">
        <v>279</v>
      </c>
      <c r="E31" s="11">
        <v>45086</v>
      </c>
      <c r="F31" s="12" t="s">
        <v>305</v>
      </c>
      <c r="G31" s="10">
        <v>44897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34991</v>
      </c>
      <c r="R31" s="23"/>
      <c r="S31" s="14">
        <v>1274.806</v>
      </c>
      <c r="T31" s="14">
        <v>1274.806</v>
      </c>
      <c r="U31" s="14">
        <v>1353.5350000000001</v>
      </c>
      <c r="V31" s="24"/>
      <c r="W31" s="24"/>
      <c r="X31" s="11"/>
      <c r="Y31" s="11" t="s">
        <v>1190</v>
      </c>
      <c r="Z31" s="11" t="s">
        <v>1191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1312.135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507</v>
      </c>
      <c r="BP31" s="20">
        <v>1312.135</v>
      </c>
      <c r="BQ31" s="20">
        <v>1313.097</v>
      </c>
      <c r="BR31" s="20">
        <v>9.7000000000000003E-2</v>
      </c>
      <c r="BS31" s="18">
        <v>1313</v>
      </c>
      <c r="BT31" s="17" t="s">
        <v>44</v>
      </c>
      <c r="BU31" s="18">
        <v>1313</v>
      </c>
      <c r="BV31" s="18" t="s">
        <v>1192</v>
      </c>
      <c r="BW31" s="18" t="s">
        <v>1193</v>
      </c>
      <c r="BX31" s="10">
        <v>45443</v>
      </c>
      <c r="BY31" s="11" t="s">
        <v>495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1313</v>
      </c>
      <c r="CL31" s="18" t="s">
        <v>1192</v>
      </c>
      <c r="CM31" s="18" t="s">
        <v>1193</v>
      </c>
      <c r="CN31" s="10">
        <v>45443</v>
      </c>
      <c r="CO31" s="11" t="s">
        <v>495</v>
      </c>
    </row>
    <row r="32" spans="1:93" s="8" customFormat="1" ht="15" customHeight="1" x14ac:dyDescent="0.25">
      <c r="A32" s="117">
        <f t="shared" si="1"/>
        <v>18</v>
      </c>
      <c r="B32" s="118"/>
      <c r="C32" s="118"/>
      <c r="D32" s="119" t="s">
        <v>280</v>
      </c>
      <c r="E32" s="120" t="s">
        <v>44</v>
      </c>
      <c r="F32" s="119" t="s">
        <v>327</v>
      </c>
      <c r="G32" s="118">
        <v>44879</v>
      </c>
      <c r="H32" s="119" t="s">
        <v>221</v>
      </c>
      <c r="I32" s="121">
        <v>205061272</v>
      </c>
      <c r="J32" s="119" t="s">
        <v>68</v>
      </c>
      <c r="K32" s="119" t="s">
        <v>67</v>
      </c>
      <c r="L32" s="119" t="s">
        <v>304</v>
      </c>
      <c r="M32" s="119" t="s">
        <v>83</v>
      </c>
      <c r="N32" s="119" t="s">
        <v>84</v>
      </c>
      <c r="O32" s="119" t="s">
        <v>45</v>
      </c>
      <c r="P32" s="122">
        <v>2.4300000000000002</v>
      </c>
      <c r="Q32" s="123"/>
      <c r="R32" s="124"/>
      <c r="S32" s="122"/>
      <c r="T32" s="122"/>
      <c r="U32" s="122"/>
      <c r="V32" s="125"/>
      <c r="W32" s="125"/>
      <c r="X32" s="126"/>
      <c r="Y32" s="126"/>
      <c r="Z32" s="126"/>
      <c r="AA32" s="126">
        <v>40550</v>
      </c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 t="s">
        <v>173</v>
      </c>
      <c r="BA32" s="124">
        <v>2899999</v>
      </c>
      <c r="BB32" s="126">
        <v>40710</v>
      </c>
      <c r="BC32" s="122"/>
      <c r="BD32" s="122"/>
      <c r="BE32" s="127"/>
      <c r="BF32" s="127"/>
      <c r="BG32" s="127"/>
      <c r="BH32" s="128"/>
      <c r="BI32" s="129"/>
      <c r="BJ32" s="128">
        <v>0</v>
      </c>
      <c r="BK32" s="128"/>
      <c r="BL32" s="128"/>
      <c r="BM32" s="126"/>
      <c r="BN32" s="126"/>
      <c r="BO32" s="130" t="s">
        <v>193</v>
      </c>
      <c r="BP32" s="127"/>
      <c r="BQ32" s="127"/>
      <c r="BR32" s="127"/>
      <c r="BS32" s="128"/>
      <c r="BT32" s="129"/>
      <c r="BU32" s="128">
        <v>0</v>
      </c>
      <c r="BV32" s="128" t="s">
        <v>376</v>
      </c>
      <c r="BW32" s="128" t="s">
        <v>376</v>
      </c>
      <c r="BX32" s="118"/>
      <c r="BY32" s="126"/>
      <c r="BZ32" s="130"/>
      <c r="CA32" s="127"/>
      <c r="CB32" s="127"/>
      <c r="CC32" s="127"/>
      <c r="CD32" s="128"/>
      <c r="CE32" s="129"/>
      <c r="CF32" s="128">
        <v>0</v>
      </c>
      <c r="CG32" s="128"/>
      <c r="CH32" s="128"/>
      <c r="CI32" s="126"/>
      <c r="CJ32" s="126"/>
      <c r="CK32" s="128">
        <v>0</v>
      </c>
      <c r="CL32" s="128" t="s">
        <v>376</v>
      </c>
      <c r="CM32" s="128" t="s">
        <v>376</v>
      </c>
      <c r="CN32" s="118"/>
      <c r="CO32" s="126"/>
    </row>
    <row r="33" spans="1:93" s="8" customFormat="1" ht="15" customHeight="1" x14ac:dyDescent="0.25">
      <c r="A33" s="117">
        <f t="shared" si="1"/>
        <v>19</v>
      </c>
      <c r="B33" s="118"/>
      <c r="C33" s="118"/>
      <c r="D33" s="119" t="s">
        <v>281</v>
      </c>
      <c r="E33" s="120" t="s">
        <v>44</v>
      </c>
      <c r="F33" s="119" t="s">
        <v>329</v>
      </c>
      <c r="G33" s="118">
        <v>44879</v>
      </c>
      <c r="H33" s="119" t="s">
        <v>222</v>
      </c>
      <c r="I33" s="121">
        <v>204883234</v>
      </c>
      <c r="J33" s="119" t="s">
        <v>46</v>
      </c>
      <c r="K33" s="119" t="s">
        <v>178</v>
      </c>
      <c r="L33" s="119" t="s">
        <v>224</v>
      </c>
      <c r="M33" s="119" t="s">
        <v>46</v>
      </c>
      <c r="N33" s="119" t="s">
        <v>178</v>
      </c>
      <c r="O33" s="119" t="s">
        <v>65</v>
      </c>
      <c r="P33" s="122">
        <v>1.57</v>
      </c>
      <c r="Q33" s="123"/>
      <c r="R33" s="124"/>
      <c r="S33" s="122"/>
      <c r="T33" s="122"/>
      <c r="U33" s="122"/>
      <c r="V33" s="125"/>
      <c r="W33" s="125"/>
      <c r="X33" s="126"/>
      <c r="Y33" s="126"/>
      <c r="Z33" s="126"/>
      <c r="AA33" s="126">
        <v>40224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 t="s">
        <v>44</v>
      </c>
      <c r="BA33" s="126" t="s">
        <v>44</v>
      </c>
      <c r="BB33" s="126" t="s">
        <v>44</v>
      </c>
      <c r="BC33" s="122"/>
      <c r="BD33" s="122"/>
      <c r="BE33" s="127"/>
      <c r="BF33" s="127"/>
      <c r="BG33" s="127"/>
      <c r="BH33" s="128"/>
      <c r="BI33" s="129"/>
      <c r="BJ33" s="128">
        <v>0</v>
      </c>
      <c r="BK33" s="128"/>
      <c r="BL33" s="128"/>
      <c r="BM33" s="126"/>
      <c r="BN33" s="126"/>
      <c r="BO33" s="130" t="s">
        <v>507</v>
      </c>
      <c r="BP33" s="127"/>
      <c r="BQ33" s="127"/>
      <c r="BR33" s="127"/>
      <c r="BS33" s="128"/>
      <c r="BT33" s="129"/>
      <c r="BU33" s="128">
        <v>0</v>
      </c>
      <c r="BV33" s="128" t="s">
        <v>377</v>
      </c>
      <c r="BW33" s="128" t="s">
        <v>377</v>
      </c>
      <c r="BX33" s="118"/>
      <c r="BY33" s="126"/>
      <c r="BZ33" s="130"/>
      <c r="CA33" s="127"/>
      <c r="CB33" s="127"/>
      <c r="CC33" s="127"/>
      <c r="CD33" s="128"/>
      <c r="CE33" s="129"/>
      <c r="CF33" s="128">
        <v>0</v>
      </c>
      <c r="CG33" s="128"/>
      <c r="CH33" s="128"/>
      <c r="CI33" s="126"/>
      <c r="CJ33" s="126"/>
      <c r="CK33" s="128">
        <v>0</v>
      </c>
      <c r="CL33" s="128" t="s">
        <v>377</v>
      </c>
      <c r="CM33" s="128" t="s">
        <v>377</v>
      </c>
      <c r="CN33" s="118"/>
      <c r="CO33" s="126"/>
    </row>
    <row r="34" spans="1:93" s="19" customFormat="1" ht="15" customHeight="1" x14ac:dyDescent="0.25">
      <c r="A34" s="9">
        <f t="shared" si="1"/>
        <v>20</v>
      </c>
      <c r="B34" s="10">
        <v>45047</v>
      </c>
      <c r="C34" s="10">
        <v>45077</v>
      </c>
      <c r="D34" s="12" t="s">
        <v>282</v>
      </c>
      <c r="E34" s="11">
        <v>45086</v>
      </c>
      <c r="F34" s="12" t="s">
        <v>331</v>
      </c>
      <c r="G34" s="10">
        <v>44865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34990</v>
      </c>
      <c r="R34" s="23"/>
      <c r="S34" s="14">
        <v>4372.87</v>
      </c>
      <c r="T34" s="14">
        <v>1734.07</v>
      </c>
      <c r="U34" s="14">
        <v>3799.7</v>
      </c>
      <c r="V34" s="24"/>
      <c r="W34" s="24"/>
      <c r="X34" s="11"/>
      <c r="Y34" s="11" t="s">
        <v>1194</v>
      </c>
      <c r="Z34" s="11" t="s">
        <v>1074</v>
      </c>
      <c r="AA34" s="11">
        <v>38681</v>
      </c>
      <c r="AB34" s="11" t="s">
        <v>1195</v>
      </c>
      <c r="AC34" s="11" t="s">
        <v>700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3629.6329999999998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507</v>
      </c>
      <c r="BP34" s="20">
        <v>3629.6329999999998</v>
      </c>
      <c r="BQ34" s="20">
        <v>3630.4490000000001</v>
      </c>
      <c r="BR34" s="20">
        <v>0.44900000000000001</v>
      </c>
      <c r="BS34" s="18">
        <v>3630</v>
      </c>
      <c r="BT34" s="17" t="s">
        <v>44</v>
      </c>
      <c r="BU34" s="18">
        <v>3630</v>
      </c>
      <c r="BV34" s="18" t="s">
        <v>1196</v>
      </c>
      <c r="BW34" s="18" t="s">
        <v>1197</v>
      </c>
      <c r="BX34" s="10">
        <v>45443</v>
      </c>
      <c r="BY34" s="11" t="s">
        <v>495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3630</v>
      </c>
      <c r="CL34" s="18" t="s">
        <v>1196</v>
      </c>
      <c r="CM34" s="18" t="s">
        <v>1197</v>
      </c>
      <c r="CN34" s="10">
        <v>45443</v>
      </c>
      <c r="CO34" s="11" t="s">
        <v>495</v>
      </c>
    </row>
    <row r="35" spans="1:93" s="19" customFormat="1" ht="15" customHeight="1" x14ac:dyDescent="0.25">
      <c r="A35" s="9">
        <f t="shared" si="1"/>
        <v>21</v>
      </c>
      <c r="B35" s="10">
        <v>45047</v>
      </c>
      <c r="C35" s="10">
        <v>45077</v>
      </c>
      <c r="D35" s="12" t="s">
        <v>283</v>
      </c>
      <c r="E35" s="11">
        <v>45086</v>
      </c>
      <c r="F35" s="12" t="s">
        <v>332</v>
      </c>
      <c r="G35" s="10">
        <v>44865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34961</v>
      </c>
      <c r="R35" s="23"/>
      <c r="S35" s="14">
        <v>548</v>
      </c>
      <c r="T35" s="14">
        <v>426.73500000000001</v>
      </c>
      <c r="U35" s="14">
        <v>661.1</v>
      </c>
      <c r="V35" s="24"/>
      <c r="W35" s="24"/>
      <c r="X35" s="11"/>
      <c r="Y35" s="11" t="s">
        <v>1198</v>
      </c>
      <c r="Z35" s="11" t="s">
        <v>1199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615.697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507</v>
      </c>
      <c r="BP35" s="20">
        <v>615.697</v>
      </c>
      <c r="BQ35" s="20">
        <v>615.71799999999996</v>
      </c>
      <c r="BR35" s="20">
        <v>0.71799999999999997</v>
      </c>
      <c r="BS35" s="18">
        <v>615</v>
      </c>
      <c r="BT35" s="17" t="s">
        <v>44</v>
      </c>
      <c r="BU35" s="18">
        <v>615</v>
      </c>
      <c r="BV35" s="18" t="s">
        <v>1200</v>
      </c>
      <c r="BW35" s="18" t="s">
        <v>1201</v>
      </c>
      <c r="BX35" s="10">
        <v>45443</v>
      </c>
      <c r="BY35" s="11" t="s">
        <v>495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615</v>
      </c>
      <c r="CL35" s="18" t="s">
        <v>1200</v>
      </c>
      <c r="CM35" s="18" t="s">
        <v>1201</v>
      </c>
      <c r="CN35" s="10">
        <v>45443</v>
      </c>
      <c r="CO35" s="11" t="s">
        <v>495</v>
      </c>
    </row>
    <row r="36" spans="1:93" s="19" customFormat="1" ht="15" customHeight="1" x14ac:dyDescent="0.25">
      <c r="A36" s="9">
        <f t="shared" si="1"/>
        <v>22</v>
      </c>
      <c r="B36" s="10">
        <v>45047</v>
      </c>
      <c r="C36" s="10">
        <v>45077</v>
      </c>
      <c r="D36" s="12" t="s">
        <v>284</v>
      </c>
      <c r="E36" s="11">
        <v>45085</v>
      </c>
      <c r="F36" s="12" t="s">
        <v>333</v>
      </c>
      <c r="G36" s="10">
        <v>44879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35050</v>
      </c>
      <c r="R36" s="23"/>
      <c r="S36" s="14">
        <v>7956.6880000000001</v>
      </c>
      <c r="T36" s="14">
        <v>5569.2960000000003</v>
      </c>
      <c r="U36" s="14">
        <v>7755.1890000000003</v>
      </c>
      <c r="V36" s="24"/>
      <c r="W36" s="24"/>
      <c r="X36" s="11"/>
      <c r="Y36" s="11" t="s">
        <v>1202</v>
      </c>
      <c r="Z36" s="11" t="s">
        <v>1203</v>
      </c>
      <c r="AA36" s="11">
        <v>39198</v>
      </c>
      <c r="AB36" s="11" t="s">
        <v>1028</v>
      </c>
      <c r="AC36" s="11" t="s">
        <v>1204</v>
      </c>
      <c r="AD36" s="11">
        <v>39198</v>
      </c>
      <c r="AE36" s="11" t="s">
        <v>1205</v>
      </c>
      <c r="AF36" s="11" t="s">
        <v>1206</v>
      </c>
      <c r="AG36" s="11">
        <v>39198</v>
      </c>
      <c r="AH36" s="11"/>
      <c r="AI36" s="11"/>
      <c r="AJ36" s="11">
        <v>39198</v>
      </c>
      <c r="AK36" s="11" t="s">
        <v>1207</v>
      </c>
      <c r="AL36" s="11" t="s">
        <v>1208</v>
      </c>
      <c r="AM36" s="11">
        <v>39198</v>
      </c>
      <c r="AN36" s="11" t="s">
        <v>861</v>
      </c>
      <c r="AO36" s="11" t="s">
        <v>1209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7015.6719999999996</v>
      </c>
      <c r="BD36" s="14">
        <v>0</v>
      </c>
      <c r="BE36" s="14">
        <v>7015.6719999999996</v>
      </c>
      <c r="BF36" s="20">
        <v>7015.9139999999998</v>
      </c>
      <c r="BG36" s="20">
        <v>0.91400000000000003</v>
      </c>
      <c r="BH36" s="18">
        <v>7015</v>
      </c>
      <c r="BI36" s="17" t="s">
        <v>44</v>
      </c>
      <c r="BJ36" s="15">
        <v>7015</v>
      </c>
      <c r="BK36" s="12" t="s">
        <v>1210</v>
      </c>
      <c r="BL36" s="12" t="s">
        <v>1211</v>
      </c>
      <c r="BM36" s="10">
        <v>45443</v>
      </c>
      <c r="BN36" s="11" t="s">
        <v>495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7015</v>
      </c>
      <c r="CL36" s="12" t="s">
        <v>1210</v>
      </c>
      <c r="CM36" s="12" t="s">
        <v>1211</v>
      </c>
      <c r="CN36" s="10">
        <v>45443</v>
      </c>
      <c r="CO36" s="11" t="s">
        <v>495</v>
      </c>
    </row>
    <row r="37" spans="1:93" s="19" customFormat="1" ht="15" customHeight="1" x14ac:dyDescent="0.25">
      <c r="A37" s="9">
        <f t="shared" si="1"/>
        <v>23</v>
      </c>
      <c r="B37" s="10">
        <v>45047</v>
      </c>
      <c r="C37" s="10">
        <v>45077</v>
      </c>
      <c r="D37" s="12" t="s">
        <v>285</v>
      </c>
      <c r="E37" s="11">
        <v>45085</v>
      </c>
      <c r="F37" s="12" t="s">
        <v>334</v>
      </c>
      <c r="G37" s="10">
        <v>44865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35037</v>
      </c>
      <c r="R37" s="23"/>
      <c r="S37" s="14">
        <v>4679</v>
      </c>
      <c r="T37" s="14">
        <v>2621.48</v>
      </c>
      <c r="U37" s="14">
        <v>5021.7</v>
      </c>
      <c r="V37" s="24"/>
      <c r="W37" s="24"/>
      <c r="X37" s="11"/>
      <c r="Y37" s="11" t="s">
        <v>1212</v>
      </c>
      <c r="Z37" s="11" t="s">
        <v>878</v>
      </c>
      <c r="AA37" s="11">
        <v>38471</v>
      </c>
      <c r="AB37" s="11" t="s">
        <v>711</v>
      </c>
      <c r="AC37" s="11" t="s">
        <v>1213</v>
      </c>
      <c r="AD37" s="11">
        <v>38471</v>
      </c>
      <c r="AE37" s="11" t="s">
        <v>1066</v>
      </c>
      <c r="AF37" s="11" t="s">
        <v>1214</v>
      </c>
      <c r="AG37" s="11">
        <v>39925</v>
      </c>
      <c r="AH37" s="11" t="s">
        <v>1215</v>
      </c>
      <c r="AI37" s="11" t="s">
        <v>1216</v>
      </c>
      <c r="AJ37" s="11">
        <v>39925</v>
      </c>
      <c r="AK37" s="11" t="s">
        <v>1217</v>
      </c>
      <c r="AL37" s="11" t="s">
        <v>1218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4832.4319999999998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4832.4319999999998</v>
      </c>
      <c r="BQ37" s="20">
        <v>4832.8490000000002</v>
      </c>
      <c r="BR37" s="20">
        <v>0.84899999999999998</v>
      </c>
      <c r="BS37" s="18">
        <v>4832</v>
      </c>
      <c r="BT37" s="17" t="s">
        <v>44</v>
      </c>
      <c r="BU37" s="18">
        <v>4832</v>
      </c>
      <c r="BV37" s="18" t="s">
        <v>1219</v>
      </c>
      <c r="BW37" s="18" t="s">
        <v>1220</v>
      </c>
      <c r="BX37" s="10">
        <v>45443</v>
      </c>
      <c r="BY37" s="11" t="s">
        <v>495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4832</v>
      </c>
      <c r="CL37" s="18" t="s">
        <v>1219</v>
      </c>
      <c r="CM37" s="18" t="s">
        <v>1220</v>
      </c>
      <c r="CN37" s="10">
        <v>45443</v>
      </c>
      <c r="CO37" s="11" t="s">
        <v>495</v>
      </c>
    </row>
    <row r="38" spans="1:93" s="8" customFormat="1" ht="15" customHeight="1" x14ac:dyDescent="0.25">
      <c r="A38" s="117">
        <f t="shared" si="1"/>
        <v>24</v>
      </c>
      <c r="B38" s="118"/>
      <c r="C38" s="118"/>
      <c r="D38" s="119" t="s">
        <v>286</v>
      </c>
      <c r="E38" s="120" t="s">
        <v>44</v>
      </c>
      <c r="F38" s="126" t="s">
        <v>335</v>
      </c>
      <c r="G38" s="126">
        <v>44879</v>
      </c>
      <c r="H38" s="119" t="s">
        <v>79</v>
      </c>
      <c r="I38" s="121">
        <v>202637962</v>
      </c>
      <c r="J38" s="119" t="s">
        <v>80</v>
      </c>
      <c r="K38" s="119" t="s">
        <v>81</v>
      </c>
      <c r="L38" s="119" t="s">
        <v>82</v>
      </c>
      <c r="M38" s="119" t="s">
        <v>80</v>
      </c>
      <c r="N38" s="119" t="s">
        <v>81</v>
      </c>
      <c r="O38" s="119" t="s">
        <v>54</v>
      </c>
      <c r="P38" s="122">
        <v>15.584</v>
      </c>
      <c r="Q38" s="123"/>
      <c r="R38" s="124"/>
      <c r="S38" s="122"/>
      <c r="T38" s="122"/>
      <c r="U38" s="122"/>
      <c r="V38" s="125"/>
      <c r="W38" s="125"/>
      <c r="X38" s="126"/>
      <c r="Y38" s="126"/>
      <c r="Z38" s="126"/>
      <c r="AA38" s="126">
        <v>39505</v>
      </c>
      <c r="AB38" s="126"/>
      <c r="AC38" s="126"/>
      <c r="AD38" s="126">
        <v>39505</v>
      </c>
      <c r="AE38" s="126"/>
      <c r="AF38" s="126"/>
      <c r="AG38" s="126">
        <v>39505</v>
      </c>
      <c r="AH38" s="126"/>
      <c r="AI38" s="126"/>
      <c r="AJ38" s="126">
        <v>39505</v>
      </c>
      <c r="AK38" s="126"/>
      <c r="AL38" s="126"/>
      <c r="AM38" s="126">
        <v>39573</v>
      </c>
      <c r="AN38" s="126"/>
      <c r="AO38" s="126"/>
      <c r="AP38" s="126">
        <v>39573</v>
      </c>
      <c r="AQ38" s="126"/>
      <c r="AR38" s="126"/>
      <c r="AS38" s="126">
        <v>39573</v>
      </c>
      <c r="AT38" s="126"/>
      <c r="AU38" s="126"/>
      <c r="AV38" s="126">
        <v>39573</v>
      </c>
      <c r="AW38" s="126"/>
      <c r="AX38" s="126"/>
      <c r="AY38" s="126"/>
      <c r="AZ38" s="126" t="s">
        <v>44</v>
      </c>
      <c r="BA38" s="126" t="s">
        <v>44</v>
      </c>
      <c r="BB38" s="126" t="s">
        <v>44</v>
      </c>
      <c r="BC38" s="122"/>
      <c r="BD38" s="122"/>
      <c r="BE38" s="127"/>
      <c r="BF38" s="127"/>
      <c r="BG38" s="127"/>
      <c r="BH38" s="128"/>
      <c r="BI38" s="129"/>
      <c r="BJ38" s="128"/>
      <c r="BK38" s="119" t="s">
        <v>378</v>
      </c>
      <c r="BL38" s="119" t="s">
        <v>378</v>
      </c>
      <c r="BM38" s="118"/>
      <c r="BN38" s="126"/>
      <c r="BO38" s="128" t="s">
        <v>44</v>
      </c>
      <c r="BP38" s="127" t="s">
        <v>44</v>
      </c>
      <c r="BQ38" s="127" t="s">
        <v>44</v>
      </c>
      <c r="BR38" s="127" t="s">
        <v>44</v>
      </c>
      <c r="BS38" s="128" t="s">
        <v>44</v>
      </c>
      <c r="BT38" s="129" t="s">
        <v>44</v>
      </c>
      <c r="BU38" s="124">
        <v>0</v>
      </c>
      <c r="BV38" s="119" t="s">
        <v>44</v>
      </c>
      <c r="BW38" s="119" t="s">
        <v>44</v>
      </c>
      <c r="BX38" s="126" t="s">
        <v>44</v>
      </c>
      <c r="BY38" s="126" t="s">
        <v>44</v>
      </c>
      <c r="BZ38" s="126" t="s">
        <v>44</v>
      </c>
      <c r="CA38" s="126" t="s">
        <v>44</v>
      </c>
      <c r="CB38" s="126" t="s">
        <v>44</v>
      </c>
      <c r="CC38" s="126" t="s">
        <v>44</v>
      </c>
      <c r="CD38" s="126" t="s">
        <v>44</v>
      </c>
      <c r="CE38" s="126" t="s">
        <v>44</v>
      </c>
      <c r="CF38" s="124">
        <v>0</v>
      </c>
      <c r="CG38" s="126" t="s">
        <v>44</v>
      </c>
      <c r="CH38" s="126" t="s">
        <v>44</v>
      </c>
      <c r="CI38" s="126" t="s">
        <v>44</v>
      </c>
      <c r="CJ38" s="126" t="s">
        <v>44</v>
      </c>
      <c r="CK38" s="123">
        <v>0</v>
      </c>
      <c r="CL38" s="119" t="s">
        <v>378</v>
      </c>
      <c r="CM38" s="119" t="s">
        <v>378</v>
      </c>
      <c r="CN38" s="118"/>
      <c r="CO38" s="126"/>
    </row>
    <row r="39" spans="1:93" s="19" customFormat="1" ht="15" customHeight="1" x14ac:dyDescent="0.25">
      <c r="A39" s="87">
        <f t="shared" si="1"/>
        <v>25</v>
      </c>
      <c r="B39" s="10">
        <v>45047</v>
      </c>
      <c r="C39" s="10">
        <v>45077</v>
      </c>
      <c r="D39" s="12" t="s">
        <v>287</v>
      </c>
      <c r="E39" s="11">
        <v>45086</v>
      </c>
      <c r="F39" s="12" t="s">
        <v>337</v>
      </c>
      <c r="G39" s="10">
        <v>44879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23">
        <v>35163</v>
      </c>
      <c r="R39" s="23"/>
      <c r="S39" s="20">
        <v>2851.5</v>
      </c>
      <c r="T39" s="20">
        <v>2851.5</v>
      </c>
      <c r="U39" s="20">
        <v>2461.6</v>
      </c>
      <c r="V39" s="24"/>
      <c r="W39" s="24"/>
      <c r="X39" s="11"/>
      <c r="Y39" s="11" t="s">
        <v>1221</v>
      </c>
      <c r="Z39" s="11" t="s">
        <v>1222</v>
      </c>
      <c r="AA39" s="11">
        <v>41153</v>
      </c>
      <c r="AB39" s="11"/>
      <c r="AC39" s="11"/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2243.7840000000001</v>
      </c>
      <c r="BD39" s="20">
        <v>0</v>
      </c>
      <c r="BE39" s="20">
        <v>2243.7840000000001</v>
      </c>
      <c r="BF39" s="20">
        <v>2243.7959999999998</v>
      </c>
      <c r="BG39" s="20">
        <v>0.79600000000000004</v>
      </c>
      <c r="BH39" s="18">
        <v>2243</v>
      </c>
      <c r="BI39" s="17" t="s">
        <v>44</v>
      </c>
      <c r="BJ39" s="18">
        <v>2243</v>
      </c>
      <c r="BK39" s="12" t="s">
        <v>1223</v>
      </c>
      <c r="BL39" s="12" t="s">
        <v>1224</v>
      </c>
      <c r="BM39" s="10">
        <v>45443</v>
      </c>
      <c r="BN39" s="11" t="s">
        <v>495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2243</v>
      </c>
      <c r="CL39" s="12" t="s">
        <v>1223</v>
      </c>
      <c r="CM39" s="12" t="s">
        <v>1224</v>
      </c>
      <c r="CN39" s="10">
        <v>45443</v>
      </c>
      <c r="CO39" s="11" t="s">
        <v>495</v>
      </c>
    </row>
    <row r="40" spans="1:93" s="8" customFormat="1" ht="15" customHeight="1" x14ac:dyDescent="0.25">
      <c r="A40" s="117">
        <f t="shared" si="1"/>
        <v>26</v>
      </c>
      <c r="B40" s="118"/>
      <c r="C40" s="118"/>
      <c r="D40" s="119" t="s">
        <v>288</v>
      </c>
      <c r="E40" s="120" t="s">
        <v>44</v>
      </c>
      <c r="F40" s="119" t="s">
        <v>338</v>
      </c>
      <c r="G40" s="118">
        <v>44879</v>
      </c>
      <c r="H40" s="119" t="s">
        <v>179</v>
      </c>
      <c r="I40" s="121">
        <v>107009273</v>
      </c>
      <c r="J40" s="119" t="s">
        <v>180</v>
      </c>
      <c r="K40" s="119" t="s">
        <v>181</v>
      </c>
      <c r="L40" s="119" t="s">
        <v>182</v>
      </c>
      <c r="M40" s="119" t="s">
        <v>180</v>
      </c>
      <c r="N40" s="119" t="s">
        <v>181</v>
      </c>
      <c r="O40" s="119" t="s">
        <v>54</v>
      </c>
      <c r="P40" s="122">
        <v>6</v>
      </c>
      <c r="Q40" s="123"/>
      <c r="R40" s="124"/>
      <c r="S40" s="122"/>
      <c r="T40" s="122"/>
      <c r="U40" s="122"/>
      <c r="V40" s="125"/>
      <c r="W40" s="125"/>
      <c r="X40" s="126"/>
      <c r="Y40" s="126"/>
      <c r="Z40" s="126"/>
      <c r="AA40" s="126"/>
      <c r="AB40" s="126"/>
      <c r="AC40" s="126"/>
      <c r="AD40" s="126"/>
      <c r="AE40" s="126"/>
      <c r="AF40" s="126"/>
      <c r="AG40" s="126">
        <v>28522</v>
      </c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 t="s">
        <v>44</v>
      </c>
      <c r="BA40" s="126" t="s">
        <v>44</v>
      </c>
      <c r="BB40" s="126" t="s">
        <v>44</v>
      </c>
      <c r="BC40" s="122"/>
      <c r="BD40" s="122"/>
      <c r="BE40" s="127"/>
      <c r="BF40" s="127"/>
      <c r="BG40" s="127"/>
      <c r="BH40" s="128"/>
      <c r="BI40" s="129"/>
      <c r="BJ40" s="128">
        <v>0</v>
      </c>
      <c r="BK40" s="128"/>
      <c r="BL40" s="128"/>
      <c r="BM40" s="126"/>
      <c r="BN40" s="126"/>
      <c r="BO40" s="130" t="s">
        <v>192</v>
      </c>
      <c r="BP40" s="127"/>
      <c r="BQ40" s="127"/>
      <c r="BR40" s="127"/>
      <c r="BS40" s="128"/>
      <c r="BT40" s="129"/>
      <c r="BU40" s="128">
        <v>0</v>
      </c>
      <c r="BV40" s="128" t="s">
        <v>1225</v>
      </c>
      <c r="BW40" s="128" t="s">
        <v>1226</v>
      </c>
      <c r="BX40" s="118"/>
      <c r="BY40" s="126"/>
      <c r="BZ40" s="130"/>
      <c r="CA40" s="127"/>
      <c r="CB40" s="127"/>
      <c r="CC40" s="127"/>
      <c r="CD40" s="128"/>
      <c r="CE40" s="129"/>
      <c r="CF40" s="128">
        <v>0</v>
      </c>
      <c r="CG40" s="128"/>
      <c r="CH40" s="128"/>
      <c r="CI40" s="126"/>
      <c r="CJ40" s="126"/>
      <c r="CK40" s="128">
        <v>0</v>
      </c>
      <c r="CL40" s="128" t="s">
        <v>379</v>
      </c>
      <c r="CM40" s="128" t="s">
        <v>379</v>
      </c>
      <c r="CN40" s="118"/>
      <c r="CO40" s="126"/>
    </row>
    <row r="41" spans="1:93" s="19" customFormat="1" ht="15" customHeight="1" x14ac:dyDescent="0.25">
      <c r="A41" s="9">
        <f>A40+1</f>
        <v>27</v>
      </c>
      <c r="B41" s="10">
        <v>45047</v>
      </c>
      <c r="C41" s="10">
        <v>45077</v>
      </c>
      <c r="D41" s="12" t="s">
        <v>289</v>
      </c>
      <c r="E41" s="11">
        <v>45086</v>
      </c>
      <c r="F41" s="12" t="s">
        <v>339</v>
      </c>
      <c r="G41" s="10">
        <v>44868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>
        <v>9475</v>
      </c>
      <c r="S41" s="14">
        <v>61874.1</v>
      </c>
      <c r="T41" s="14">
        <v>47851.241999999998</v>
      </c>
      <c r="U41" s="14">
        <v>23450.284</v>
      </c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 t="s">
        <v>1227</v>
      </c>
      <c r="AL41" s="11" t="s">
        <v>1228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18219.324000000001</v>
      </c>
      <c r="BD41" s="14">
        <v>0</v>
      </c>
      <c r="BE41" s="20">
        <v>15799.362999999999</v>
      </c>
      <c r="BF41" s="20">
        <v>15800.208000000001</v>
      </c>
      <c r="BG41" s="20">
        <v>0.20799999999999999</v>
      </c>
      <c r="BH41" s="18">
        <v>15800</v>
      </c>
      <c r="BI41" s="17" t="s">
        <v>44</v>
      </c>
      <c r="BJ41" s="15">
        <v>15800</v>
      </c>
      <c r="BK41" s="12" t="s">
        <v>1229</v>
      </c>
      <c r="BL41" s="12" t="s">
        <v>1230</v>
      </c>
      <c r="BM41" s="10">
        <v>45443</v>
      </c>
      <c r="BN41" s="11" t="s">
        <v>495</v>
      </c>
      <c r="BO41" s="16" t="s">
        <v>507</v>
      </c>
      <c r="BP41" s="20">
        <v>2419.2510000000002</v>
      </c>
      <c r="BQ41" s="20">
        <v>2420.2220000000002</v>
      </c>
      <c r="BR41" s="20">
        <v>0.222</v>
      </c>
      <c r="BS41" s="18">
        <v>2420</v>
      </c>
      <c r="BT41" s="17" t="s">
        <v>44</v>
      </c>
      <c r="BU41" s="15">
        <v>2420</v>
      </c>
      <c r="BV41" s="12" t="s">
        <v>1231</v>
      </c>
      <c r="BW41" s="12" t="s">
        <v>1232</v>
      </c>
      <c r="BX41" s="10">
        <v>45443</v>
      </c>
      <c r="BY41" s="11" t="s">
        <v>495</v>
      </c>
      <c r="BZ41" s="22" t="s">
        <v>195</v>
      </c>
      <c r="CA41" s="20">
        <v>0.71</v>
      </c>
      <c r="CB41" s="20">
        <v>1.034</v>
      </c>
      <c r="CC41" s="20">
        <v>3.4000000000000002E-2</v>
      </c>
      <c r="CD41" s="18">
        <v>1</v>
      </c>
      <c r="CE41" s="17" t="s">
        <v>44</v>
      </c>
      <c r="CF41" s="23">
        <v>1</v>
      </c>
      <c r="CG41" s="12" t="s">
        <v>1233</v>
      </c>
      <c r="CH41" s="12" t="s">
        <v>1233</v>
      </c>
      <c r="CI41" s="10">
        <v>45443</v>
      </c>
      <c r="CJ41" s="11" t="s">
        <v>495</v>
      </c>
      <c r="CK41" s="15">
        <v>18221</v>
      </c>
      <c r="CL41" s="12" t="s">
        <v>1229</v>
      </c>
      <c r="CM41" s="12" t="s">
        <v>1233</v>
      </c>
      <c r="CN41" s="10">
        <v>45443</v>
      </c>
      <c r="CO41" s="11" t="s">
        <v>495</v>
      </c>
    </row>
    <row r="42" spans="1:93" s="19" customFormat="1" ht="15" customHeight="1" x14ac:dyDescent="0.25">
      <c r="A42" s="9">
        <f t="shared" si="1"/>
        <v>28</v>
      </c>
      <c r="B42" s="10">
        <v>45047</v>
      </c>
      <c r="C42" s="10">
        <v>45077</v>
      </c>
      <c r="D42" s="12" t="s">
        <v>290</v>
      </c>
      <c r="E42" s="11">
        <v>45086</v>
      </c>
      <c r="F42" s="12" t="s">
        <v>340</v>
      </c>
      <c r="G42" s="10">
        <v>44879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34983</v>
      </c>
      <c r="R42" s="23"/>
      <c r="S42" s="14">
        <v>22991</v>
      </c>
      <c r="T42" s="14">
        <v>12278</v>
      </c>
      <c r="U42" s="14">
        <v>22436</v>
      </c>
      <c r="V42" s="24">
        <v>19.93</v>
      </c>
      <c r="W42" s="24">
        <v>80.58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20623.789000000001</v>
      </c>
      <c r="BD42" s="14">
        <v>0</v>
      </c>
      <c r="BE42" s="20">
        <v>18199.3</v>
      </c>
      <c r="BF42" s="20">
        <v>18199.986000000001</v>
      </c>
      <c r="BG42" s="20">
        <v>0.98599999999999999</v>
      </c>
      <c r="BH42" s="18">
        <v>18199</v>
      </c>
      <c r="BI42" s="17" t="s">
        <v>44</v>
      </c>
      <c r="BJ42" s="15">
        <v>18199</v>
      </c>
      <c r="BK42" s="12" t="s">
        <v>1234</v>
      </c>
      <c r="BL42" s="12" t="s">
        <v>1235</v>
      </c>
      <c r="BM42" s="10">
        <v>45443</v>
      </c>
      <c r="BN42" s="11" t="s">
        <v>495</v>
      </c>
      <c r="BO42" s="16" t="s">
        <v>507</v>
      </c>
      <c r="BP42" s="20">
        <v>2424.489</v>
      </c>
      <c r="BQ42" s="20">
        <v>2424.491</v>
      </c>
      <c r="BR42" s="20">
        <v>0.49099999999999999</v>
      </c>
      <c r="BS42" s="18">
        <v>2424</v>
      </c>
      <c r="BT42" s="17" t="s">
        <v>44</v>
      </c>
      <c r="BU42" s="15">
        <v>2424</v>
      </c>
      <c r="BV42" s="12" t="s">
        <v>1236</v>
      </c>
      <c r="BW42" s="12" t="s">
        <v>1237</v>
      </c>
      <c r="BX42" s="10">
        <v>45443</v>
      </c>
      <c r="BY42" s="11" t="s">
        <v>495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20623</v>
      </c>
      <c r="CL42" s="12" t="s">
        <v>1234</v>
      </c>
      <c r="CM42" s="12" t="s">
        <v>1237</v>
      </c>
      <c r="CN42" s="10">
        <v>45443</v>
      </c>
      <c r="CO42" s="11" t="s">
        <v>495</v>
      </c>
    </row>
    <row r="43" spans="1:93" s="8" customFormat="1" ht="15" customHeight="1" x14ac:dyDescent="0.25">
      <c r="A43" s="9">
        <f t="shared" si="1"/>
        <v>29</v>
      </c>
      <c r="B43" s="10">
        <v>45047</v>
      </c>
      <c r="C43" s="10">
        <v>45077</v>
      </c>
      <c r="D43" s="12" t="s">
        <v>291</v>
      </c>
      <c r="E43" s="11">
        <v>45086</v>
      </c>
      <c r="F43" s="12" t="s">
        <v>341</v>
      </c>
      <c r="G43" s="10">
        <v>44879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>
        <v>35342</v>
      </c>
      <c r="R43" s="23"/>
      <c r="S43" s="14">
        <v>14058.012000000001</v>
      </c>
      <c r="T43" s="14">
        <v>34498.154999999999</v>
      </c>
      <c r="U43" s="14">
        <v>5837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1238</v>
      </c>
      <c r="AU43" s="11" t="s">
        <v>1239</v>
      </c>
      <c r="AV43" s="11">
        <v>42360</v>
      </c>
      <c r="AW43" s="11" t="s">
        <v>1240</v>
      </c>
      <c r="AX43" s="11" t="s">
        <v>1241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4570.2809999999999</v>
      </c>
      <c r="BD43" s="14">
        <v>0</v>
      </c>
      <c r="BE43" s="20">
        <v>4566.7370000000001</v>
      </c>
      <c r="BF43" s="20">
        <v>4567.518</v>
      </c>
      <c r="BG43" s="20">
        <v>0.51800000000000002</v>
      </c>
      <c r="BH43" s="18">
        <v>4567</v>
      </c>
      <c r="BI43" s="17" t="s">
        <v>44</v>
      </c>
      <c r="BJ43" s="18">
        <v>4567</v>
      </c>
      <c r="BK43" s="12" t="s">
        <v>1242</v>
      </c>
      <c r="BL43" s="12" t="s">
        <v>1243</v>
      </c>
      <c r="BM43" s="10">
        <v>45443</v>
      </c>
      <c r="BN43" s="11" t="s">
        <v>495</v>
      </c>
      <c r="BO43" s="16" t="s">
        <v>507</v>
      </c>
      <c r="BP43" s="20">
        <v>3.544</v>
      </c>
      <c r="BQ43" s="20">
        <v>4.1639999999999997</v>
      </c>
      <c r="BR43" s="20">
        <v>0.16400000000000001</v>
      </c>
      <c r="BS43" s="18">
        <v>4</v>
      </c>
      <c r="BT43" s="17" t="s">
        <v>44</v>
      </c>
      <c r="BU43" s="18">
        <v>4</v>
      </c>
      <c r="BV43" s="12" t="s">
        <v>1244</v>
      </c>
      <c r="BW43" s="12" t="s">
        <v>1245</v>
      </c>
      <c r="BX43" s="10">
        <v>45443</v>
      </c>
      <c r="BY43" s="11" t="s">
        <v>495</v>
      </c>
      <c r="BZ43" s="12" t="s">
        <v>292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7" t="s">
        <v>44</v>
      </c>
      <c r="CF43" s="23">
        <v>0</v>
      </c>
      <c r="CG43" s="12" t="s">
        <v>1246</v>
      </c>
      <c r="CH43" s="12" t="s">
        <v>1246</v>
      </c>
      <c r="CI43" s="10" t="s">
        <v>44</v>
      </c>
      <c r="CJ43" s="11" t="s">
        <v>44</v>
      </c>
      <c r="CK43" s="18">
        <v>4571</v>
      </c>
      <c r="CL43" s="12" t="s">
        <v>1242</v>
      </c>
      <c r="CM43" s="12" t="s">
        <v>1245</v>
      </c>
      <c r="CN43" s="10">
        <v>45443</v>
      </c>
      <c r="CO43" s="11" t="s">
        <v>495</v>
      </c>
    </row>
    <row r="44" spans="1:93" s="19" customFormat="1" ht="15" customHeight="1" x14ac:dyDescent="0.25">
      <c r="A44" s="9">
        <f t="shared" si="1"/>
        <v>30</v>
      </c>
      <c r="B44" s="10">
        <v>45047</v>
      </c>
      <c r="C44" s="10">
        <v>45077</v>
      </c>
      <c r="D44" s="12" t="s">
        <v>293</v>
      </c>
      <c r="E44" s="11">
        <v>45086</v>
      </c>
      <c r="F44" s="12" t="s">
        <v>342</v>
      </c>
      <c r="G44" s="10">
        <v>44879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35334</v>
      </c>
      <c r="R44" s="23"/>
      <c r="S44" s="14">
        <v>68220.039000000004</v>
      </c>
      <c r="T44" s="14">
        <v>54182.55</v>
      </c>
      <c r="U44" s="14">
        <v>25587.014999999999</v>
      </c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 t="s">
        <v>1247</v>
      </c>
      <c r="AF44" s="11" t="s">
        <v>1248</v>
      </c>
      <c r="AG44" s="11">
        <v>44747</v>
      </c>
      <c r="AH44" s="11" t="s">
        <v>1249</v>
      </c>
      <c r="AI44" s="11" t="s">
        <v>1250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628</v>
      </c>
      <c r="BA44" s="23">
        <v>6845405</v>
      </c>
      <c r="BB44" s="11">
        <v>44844</v>
      </c>
      <c r="BC44" s="14">
        <v>20914.125</v>
      </c>
      <c r="BD44" s="14">
        <v>0</v>
      </c>
      <c r="BE44" s="14">
        <v>17581.157999999999</v>
      </c>
      <c r="BF44" s="20">
        <v>17581.187000000002</v>
      </c>
      <c r="BG44" s="20">
        <v>0.187</v>
      </c>
      <c r="BH44" s="18">
        <v>17581</v>
      </c>
      <c r="BI44" s="17" t="s">
        <v>44</v>
      </c>
      <c r="BJ44" s="18">
        <v>17581</v>
      </c>
      <c r="BK44" s="12" t="s">
        <v>1251</v>
      </c>
      <c r="BL44" s="12" t="s">
        <v>1252</v>
      </c>
      <c r="BM44" s="10">
        <v>45443</v>
      </c>
      <c r="BN44" s="11" t="s">
        <v>495</v>
      </c>
      <c r="BO44" s="16" t="s">
        <v>507</v>
      </c>
      <c r="BP44" s="14">
        <v>1772.8879999999999</v>
      </c>
      <c r="BQ44" s="20">
        <v>1773.5519999999999</v>
      </c>
      <c r="BR44" s="20">
        <v>0.55200000000000005</v>
      </c>
      <c r="BS44" s="18">
        <v>1773</v>
      </c>
      <c r="BT44" s="17" t="s">
        <v>44</v>
      </c>
      <c r="BU44" s="18">
        <v>1773</v>
      </c>
      <c r="BV44" s="12" t="s">
        <v>1253</v>
      </c>
      <c r="BW44" s="12" t="s">
        <v>1254</v>
      </c>
      <c r="BX44" s="10">
        <v>45443</v>
      </c>
      <c r="BY44" s="11" t="s">
        <v>495</v>
      </c>
      <c r="BZ44" s="12" t="s">
        <v>294</v>
      </c>
      <c r="CA44" s="20">
        <v>1560.079</v>
      </c>
      <c r="CB44" s="20">
        <v>1560.635</v>
      </c>
      <c r="CC44" s="20">
        <v>0.63500000000000001</v>
      </c>
      <c r="CD44" s="18">
        <v>1560</v>
      </c>
      <c r="CE44" s="17" t="s">
        <v>44</v>
      </c>
      <c r="CF44" s="23">
        <v>1560</v>
      </c>
      <c r="CG44" s="12" t="s">
        <v>1255</v>
      </c>
      <c r="CH44" s="12" t="s">
        <v>1256</v>
      </c>
      <c r="CI44" s="10">
        <v>45443</v>
      </c>
      <c r="CJ44" s="11" t="s">
        <v>495</v>
      </c>
      <c r="CK44" s="18">
        <v>20914</v>
      </c>
      <c r="CL44" s="12" t="s">
        <v>1251</v>
      </c>
      <c r="CM44" s="12" t="s">
        <v>1256</v>
      </c>
      <c r="CN44" s="10">
        <v>45443</v>
      </c>
      <c r="CO44" s="11" t="s">
        <v>495</v>
      </c>
    </row>
    <row r="45" spans="1:93" s="19" customFormat="1" ht="15" customHeight="1" x14ac:dyDescent="0.25">
      <c r="A45" s="9">
        <f t="shared" si="1"/>
        <v>31</v>
      </c>
      <c r="B45" s="10">
        <v>45047</v>
      </c>
      <c r="C45" s="10">
        <v>45077</v>
      </c>
      <c r="D45" s="12" t="s">
        <v>295</v>
      </c>
      <c r="E45" s="11">
        <v>45086</v>
      </c>
      <c r="F45" s="12" t="s">
        <v>343</v>
      </c>
      <c r="G45" s="10">
        <v>44879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35163</v>
      </c>
      <c r="R45" s="23"/>
      <c r="S45" s="14">
        <v>15708.775</v>
      </c>
      <c r="T45" s="14">
        <v>14682.794</v>
      </c>
      <c r="U45" s="14">
        <v>17428.885999999999</v>
      </c>
      <c r="V45" s="24">
        <v>22.01</v>
      </c>
      <c r="W45" s="24">
        <v>75.19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16933.315999999999</v>
      </c>
      <c r="BD45" s="14">
        <v>0</v>
      </c>
      <c r="BE45" s="20">
        <v>16933.315999999999</v>
      </c>
      <c r="BF45" s="20">
        <v>16933.973000000002</v>
      </c>
      <c r="BG45" s="20">
        <v>0.97299999999999998</v>
      </c>
      <c r="BH45" s="18">
        <v>16933</v>
      </c>
      <c r="BI45" s="17" t="s">
        <v>44</v>
      </c>
      <c r="BJ45" s="15">
        <v>16933</v>
      </c>
      <c r="BK45" s="12" t="s">
        <v>1257</v>
      </c>
      <c r="BL45" s="12" t="s">
        <v>1258</v>
      </c>
      <c r="BM45" s="10">
        <v>45443</v>
      </c>
      <c r="BN45" s="11" t="s">
        <v>495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5">
        <v>16933</v>
      </c>
      <c r="CL45" s="12" t="s">
        <v>1257</v>
      </c>
      <c r="CM45" s="12" t="s">
        <v>1259</v>
      </c>
      <c r="CN45" s="10">
        <v>45443</v>
      </c>
      <c r="CO45" s="11" t="s">
        <v>495</v>
      </c>
    </row>
    <row r="46" spans="1:93" s="19" customFormat="1" ht="15" customHeight="1" x14ac:dyDescent="0.25">
      <c r="A46" s="9">
        <f t="shared" si="1"/>
        <v>32</v>
      </c>
      <c r="B46" s="10">
        <v>45047</v>
      </c>
      <c r="C46" s="10">
        <v>45077</v>
      </c>
      <c r="D46" s="12" t="s">
        <v>296</v>
      </c>
      <c r="E46" s="11">
        <v>45086</v>
      </c>
      <c r="F46" s="12" t="s">
        <v>344</v>
      </c>
      <c r="G46" s="10">
        <v>44879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11392</v>
      </c>
      <c r="S46" s="14">
        <v>19653</v>
      </c>
      <c r="T46" s="14">
        <v>19653</v>
      </c>
      <c r="U46" s="14">
        <v>5949.8069999999998</v>
      </c>
      <c r="V46" s="24"/>
      <c r="W46" s="24"/>
      <c r="X46" s="11"/>
      <c r="Y46" s="11"/>
      <c r="Z46" s="11"/>
      <c r="AA46" s="11">
        <v>22251</v>
      </c>
      <c r="AB46" s="11" t="s">
        <v>1260</v>
      </c>
      <c r="AC46" s="11" t="s">
        <v>1261</v>
      </c>
      <c r="AD46" s="11">
        <v>22392</v>
      </c>
      <c r="AE46" s="11" t="s">
        <v>1262</v>
      </c>
      <c r="AF46" s="11" t="s">
        <v>1263</v>
      </c>
      <c r="AG46" s="11">
        <v>22543</v>
      </c>
      <c r="AH46" s="11" t="s">
        <v>1260</v>
      </c>
      <c r="AI46" s="11" t="s">
        <v>1264</v>
      </c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2709.7710000000002</v>
      </c>
      <c r="BD46" s="14">
        <v>0</v>
      </c>
      <c r="BE46" s="20">
        <v>2709.7710000000002</v>
      </c>
      <c r="BF46" s="20">
        <v>2709.866</v>
      </c>
      <c r="BG46" s="20">
        <v>0.86599999999999999</v>
      </c>
      <c r="BH46" s="18">
        <v>2709</v>
      </c>
      <c r="BI46" s="17" t="s">
        <v>44</v>
      </c>
      <c r="BJ46" s="18">
        <v>2709</v>
      </c>
      <c r="BK46" s="12" t="s">
        <v>1265</v>
      </c>
      <c r="BL46" s="12" t="s">
        <v>1266</v>
      </c>
      <c r="BM46" s="10">
        <v>45443</v>
      </c>
      <c r="BN46" s="11" t="s">
        <v>495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2709</v>
      </c>
      <c r="CL46" s="12" t="s">
        <v>1265</v>
      </c>
      <c r="CM46" s="12" t="s">
        <v>1266</v>
      </c>
      <c r="CN46" s="10">
        <v>45443</v>
      </c>
      <c r="CO46" s="11" t="s">
        <v>495</v>
      </c>
    </row>
    <row r="47" spans="1:93" s="19" customFormat="1" ht="15" customHeight="1" x14ac:dyDescent="0.25">
      <c r="A47" s="9">
        <f t="shared" si="1"/>
        <v>33</v>
      </c>
      <c r="B47" s="10">
        <v>45047</v>
      </c>
      <c r="C47" s="10">
        <v>45077</v>
      </c>
      <c r="D47" s="12" t="s">
        <v>297</v>
      </c>
      <c r="E47" s="11">
        <v>45086</v>
      </c>
      <c r="F47" s="12" t="s">
        <v>345</v>
      </c>
      <c r="G47" s="10">
        <v>44879</v>
      </c>
      <c r="H47" s="12" t="s">
        <v>644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>
        <v>15369</v>
      </c>
      <c r="S47" s="14">
        <v>23924.633000000002</v>
      </c>
      <c r="T47" s="14">
        <v>15064.222</v>
      </c>
      <c r="U47" s="14">
        <v>11928.822</v>
      </c>
      <c r="V47" s="24"/>
      <c r="W47" s="24"/>
      <c r="X47" s="11"/>
      <c r="Y47" s="11" t="s">
        <v>1267</v>
      </c>
      <c r="Z47" s="11" t="s">
        <v>1268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9376.3269999999993</v>
      </c>
      <c r="BD47" s="14">
        <v>0</v>
      </c>
      <c r="BE47" s="20">
        <v>7600.96</v>
      </c>
      <c r="BF47" s="20">
        <v>7601.8310000000001</v>
      </c>
      <c r="BG47" s="20">
        <v>0</v>
      </c>
      <c r="BH47" s="18">
        <v>7598</v>
      </c>
      <c r="BI47" s="17" t="s">
        <v>44</v>
      </c>
      <c r="BJ47" s="15">
        <v>7598</v>
      </c>
      <c r="BK47" s="12" t="s">
        <v>1269</v>
      </c>
      <c r="BL47" s="12" t="s">
        <v>1270</v>
      </c>
      <c r="BM47" s="10">
        <v>45443</v>
      </c>
      <c r="BN47" s="11" t="s">
        <v>495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195</v>
      </c>
      <c r="CA47" s="20">
        <v>1775.367</v>
      </c>
      <c r="CB47" s="20">
        <v>1775.61</v>
      </c>
      <c r="CC47" s="20">
        <v>0</v>
      </c>
      <c r="CD47" s="18">
        <v>1774</v>
      </c>
      <c r="CE47" s="17" t="s">
        <v>44</v>
      </c>
      <c r="CF47" s="23">
        <v>1774</v>
      </c>
      <c r="CG47" s="12" t="s">
        <v>1271</v>
      </c>
      <c r="CH47" s="12" t="s">
        <v>1272</v>
      </c>
      <c r="CI47" s="10">
        <v>45443</v>
      </c>
      <c r="CJ47" s="11" t="s">
        <v>495</v>
      </c>
      <c r="CK47" s="23">
        <v>9372</v>
      </c>
      <c r="CL47" s="12" t="s">
        <v>1269</v>
      </c>
      <c r="CM47" s="12" t="s">
        <v>1272</v>
      </c>
      <c r="CN47" s="10">
        <v>45443</v>
      </c>
      <c r="CO47" s="11" t="s">
        <v>495</v>
      </c>
    </row>
    <row r="48" spans="1:93" s="19" customFormat="1" ht="15" customHeight="1" x14ac:dyDescent="0.25">
      <c r="A48" s="9">
        <f t="shared" si="1"/>
        <v>34</v>
      </c>
      <c r="B48" s="10">
        <v>45047</v>
      </c>
      <c r="C48" s="10">
        <v>45077</v>
      </c>
      <c r="D48" s="12" t="s">
        <v>298</v>
      </c>
      <c r="E48" s="11">
        <v>45086</v>
      </c>
      <c r="F48" s="12" t="s">
        <v>346</v>
      </c>
      <c r="G48" s="10">
        <v>44879</v>
      </c>
      <c r="H48" s="12" t="s">
        <v>308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>
        <v>18305</v>
      </c>
      <c r="S48" s="14">
        <v>42122.02</v>
      </c>
      <c r="T48" s="14">
        <v>29528.053</v>
      </c>
      <c r="U48" s="14">
        <v>24186.464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 t="s">
        <v>1273</v>
      </c>
      <c r="AO48" s="11" t="s">
        <v>1274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18994</v>
      </c>
      <c r="BD48" s="14">
        <v>0</v>
      </c>
      <c r="BE48" s="20">
        <v>17867.384999999998</v>
      </c>
      <c r="BF48" s="20">
        <v>17868.315999999999</v>
      </c>
      <c r="BG48" s="20">
        <v>0.316</v>
      </c>
      <c r="BH48" s="18">
        <v>17868</v>
      </c>
      <c r="BI48" s="17" t="s">
        <v>44</v>
      </c>
      <c r="BJ48" s="15">
        <v>17868</v>
      </c>
      <c r="BK48" s="12" t="s">
        <v>1275</v>
      </c>
      <c r="BL48" s="12" t="s">
        <v>1276</v>
      </c>
      <c r="BM48" s="10">
        <v>45443</v>
      </c>
      <c r="BN48" s="11" t="s">
        <v>495</v>
      </c>
      <c r="BO48" s="16" t="s">
        <v>192</v>
      </c>
      <c r="BP48" s="20">
        <v>911.63800000000003</v>
      </c>
      <c r="BQ48" s="20">
        <v>912.279</v>
      </c>
      <c r="BR48" s="20">
        <v>0.27900000000000003</v>
      </c>
      <c r="BS48" s="18">
        <v>912</v>
      </c>
      <c r="BT48" s="17" t="s">
        <v>44</v>
      </c>
      <c r="BU48" s="15">
        <v>912</v>
      </c>
      <c r="BV48" s="12" t="s">
        <v>1277</v>
      </c>
      <c r="BW48" s="12" t="s">
        <v>1278</v>
      </c>
      <c r="BX48" s="10">
        <v>45443</v>
      </c>
      <c r="BY48" s="11" t="s">
        <v>495</v>
      </c>
      <c r="BZ48" s="11" t="s">
        <v>197</v>
      </c>
      <c r="CA48" s="20">
        <v>214.977</v>
      </c>
      <c r="CB48" s="20">
        <v>215.23500000000001</v>
      </c>
      <c r="CC48" s="20">
        <v>0.23499999999999999</v>
      </c>
      <c r="CD48" s="18">
        <v>215</v>
      </c>
      <c r="CE48" s="17" t="s">
        <v>44</v>
      </c>
      <c r="CF48" s="23">
        <v>215</v>
      </c>
      <c r="CG48" s="12" t="s">
        <v>1279</v>
      </c>
      <c r="CH48" s="12" t="s">
        <v>1280</v>
      </c>
      <c r="CI48" s="10">
        <v>45443</v>
      </c>
      <c r="CJ48" s="11" t="s">
        <v>495</v>
      </c>
      <c r="CK48" s="23">
        <v>18995</v>
      </c>
      <c r="CL48" s="12" t="s">
        <v>1275</v>
      </c>
      <c r="CM48" s="12" t="s">
        <v>1280</v>
      </c>
      <c r="CN48" s="10">
        <v>45443</v>
      </c>
      <c r="CO48" s="11" t="s">
        <v>495</v>
      </c>
    </row>
    <row r="49" spans="1:93" s="19" customFormat="1" ht="15" customHeight="1" x14ac:dyDescent="0.25">
      <c r="A49" s="117">
        <f t="shared" si="1"/>
        <v>35</v>
      </c>
      <c r="B49" s="118"/>
      <c r="C49" s="118"/>
      <c r="D49" s="119" t="s">
        <v>299</v>
      </c>
      <c r="E49" s="120" t="s">
        <v>44</v>
      </c>
      <c r="F49" s="119" t="s">
        <v>347</v>
      </c>
      <c r="G49" s="118">
        <v>44879</v>
      </c>
      <c r="H49" s="119" t="s">
        <v>125</v>
      </c>
      <c r="I49" s="121">
        <v>813109388</v>
      </c>
      <c r="J49" s="119" t="s">
        <v>111</v>
      </c>
      <c r="K49" s="119" t="s">
        <v>112</v>
      </c>
      <c r="L49" s="119" t="s">
        <v>113</v>
      </c>
      <c r="M49" s="119" t="s">
        <v>111</v>
      </c>
      <c r="N49" s="119" t="s">
        <v>112</v>
      </c>
      <c r="O49" s="119" t="s">
        <v>65</v>
      </c>
      <c r="P49" s="122">
        <v>125</v>
      </c>
      <c r="Q49" s="123"/>
      <c r="R49" s="124"/>
      <c r="S49" s="122"/>
      <c r="T49" s="122"/>
      <c r="U49" s="127"/>
      <c r="V49" s="125"/>
      <c r="W49" s="125"/>
      <c r="X49" s="126"/>
      <c r="Y49" s="126"/>
      <c r="Z49" s="126"/>
      <c r="AA49" s="126">
        <v>24138</v>
      </c>
      <c r="AB49" s="126"/>
      <c r="AC49" s="126"/>
      <c r="AD49" s="126">
        <v>24138</v>
      </c>
      <c r="AE49" s="126"/>
      <c r="AF49" s="126"/>
      <c r="AG49" s="126"/>
      <c r="AH49" s="126"/>
      <c r="AI49" s="126"/>
      <c r="AJ49" s="126">
        <v>27060</v>
      </c>
      <c r="AK49" s="126"/>
      <c r="AL49" s="126"/>
      <c r="AM49" s="126">
        <v>27269</v>
      </c>
      <c r="AN49" s="126"/>
      <c r="AO49" s="126"/>
      <c r="AP49" s="126">
        <v>27269</v>
      </c>
      <c r="AQ49" s="126"/>
      <c r="AR49" s="126"/>
      <c r="AS49" s="126">
        <v>27269</v>
      </c>
      <c r="AT49" s="126"/>
      <c r="AU49" s="126"/>
      <c r="AV49" s="126">
        <v>27269</v>
      </c>
      <c r="AW49" s="126"/>
      <c r="AX49" s="126"/>
      <c r="AY49" s="126"/>
      <c r="AZ49" s="126" t="s">
        <v>44</v>
      </c>
      <c r="BA49" s="126" t="s">
        <v>44</v>
      </c>
      <c r="BB49" s="126" t="s">
        <v>44</v>
      </c>
      <c r="BC49" s="122"/>
      <c r="BD49" s="122"/>
      <c r="BE49" s="122"/>
      <c r="BF49" s="127"/>
      <c r="BG49" s="127"/>
      <c r="BH49" s="128"/>
      <c r="BI49" s="129"/>
      <c r="BJ49" s="128">
        <v>0</v>
      </c>
      <c r="BK49" s="119" t="s">
        <v>380</v>
      </c>
      <c r="BL49" s="119" t="s">
        <v>380</v>
      </c>
      <c r="BM49" s="118"/>
      <c r="BN49" s="126"/>
      <c r="BO49" s="128" t="s">
        <v>44</v>
      </c>
      <c r="BP49" s="127"/>
      <c r="BQ49" s="127"/>
      <c r="BR49" s="127"/>
      <c r="BS49" s="128"/>
      <c r="BT49" s="129"/>
      <c r="BU49" s="124">
        <v>0</v>
      </c>
      <c r="BV49" s="119" t="s">
        <v>44</v>
      </c>
      <c r="BW49" s="119" t="s">
        <v>44</v>
      </c>
      <c r="BX49" s="126"/>
      <c r="BY49" s="126"/>
      <c r="BZ49" s="126" t="s">
        <v>659</v>
      </c>
      <c r="CA49" s="127"/>
      <c r="CB49" s="127"/>
      <c r="CC49" s="127"/>
      <c r="CD49" s="128"/>
      <c r="CE49" s="129"/>
      <c r="CF49" s="124"/>
      <c r="CG49" s="119" t="s">
        <v>380</v>
      </c>
      <c r="CH49" s="119" t="s">
        <v>380</v>
      </c>
      <c r="CI49" s="118"/>
      <c r="CJ49" s="126"/>
      <c r="CK49" s="128">
        <v>0</v>
      </c>
      <c r="CL49" s="119" t="s">
        <v>380</v>
      </c>
      <c r="CM49" s="119" t="s">
        <v>380</v>
      </c>
      <c r="CN49" s="118"/>
      <c r="CO49" s="126"/>
    </row>
    <row r="50" spans="1:93" s="8" customFormat="1" ht="15" customHeight="1" x14ac:dyDescent="0.25">
      <c r="A50" s="117">
        <f t="shared" si="1"/>
        <v>36</v>
      </c>
      <c r="B50" s="118"/>
      <c r="C50" s="118"/>
      <c r="D50" s="119" t="s">
        <v>300</v>
      </c>
      <c r="E50" s="120" t="s">
        <v>44</v>
      </c>
      <c r="F50" s="119" t="s">
        <v>349</v>
      </c>
      <c r="G50" s="118">
        <v>44879</v>
      </c>
      <c r="H50" s="119" t="s">
        <v>186</v>
      </c>
      <c r="I50" s="121">
        <v>200532770</v>
      </c>
      <c r="J50" s="119" t="s">
        <v>187</v>
      </c>
      <c r="K50" s="119" t="s">
        <v>188</v>
      </c>
      <c r="L50" s="119" t="s">
        <v>189</v>
      </c>
      <c r="M50" s="119" t="s">
        <v>187</v>
      </c>
      <c r="N50" s="119" t="s">
        <v>188</v>
      </c>
      <c r="O50" s="119" t="s">
        <v>65</v>
      </c>
      <c r="P50" s="122">
        <v>6</v>
      </c>
      <c r="Q50" s="123"/>
      <c r="R50" s="124">
        <v>20871</v>
      </c>
      <c r="S50" s="122">
        <v>25224</v>
      </c>
      <c r="T50" s="122">
        <v>25224</v>
      </c>
      <c r="U50" s="127">
        <v>2451.1019999999999</v>
      </c>
      <c r="V50" s="125"/>
      <c r="W50" s="125"/>
      <c r="X50" s="126"/>
      <c r="Y50" s="126"/>
      <c r="Z50" s="126"/>
      <c r="AA50" s="126">
        <v>37316</v>
      </c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 t="s">
        <v>44</v>
      </c>
      <c r="BA50" s="126" t="s">
        <v>44</v>
      </c>
      <c r="BB50" s="126" t="s">
        <v>44</v>
      </c>
      <c r="BC50" s="122"/>
      <c r="BD50" s="122"/>
      <c r="BE50" s="127"/>
      <c r="BF50" s="127"/>
      <c r="BG50" s="127"/>
      <c r="BH50" s="128"/>
      <c r="BI50" s="129"/>
      <c r="BJ50" s="128">
        <v>0</v>
      </c>
      <c r="BK50" s="128" t="s">
        <v>44</v>
      </c>
      <c r="BL50" s="128" t="s">
        <v>44</v>
      </c>
      <c r="BM50" s="118"/>
      <c r="BN50" s="126"/>
      <c r="BO50" s="130" t="s">
        <v>192</v>
      </c>
      <c r="BP50" s="127"/>
      <c r="BQ50" s="127"/>
      <c r="BR50" s="127"/>
      <c r="BS50" s="128"/>
      <c r="BT50" s="129"/>
      <c r="BU50" s="123">
        <v>0</v>
      </c>
      <c r="BV50" s="128" t="s">
        <v>381</v>
      </c>
      <c r="BW50" s="128" t="s">
        <v>381</v>
      </c>
      <c r="BX50" s="118"/>
      <c r="BY50" s="126"/>
      <c r="BZ50" s="126"/>
      <c r="CA50" s="126"/>
      <c r="CB50" s="126"/>
      <c r="CC50" s="126"/>
      <c r="CD50" s="126"/>
      <c r="CE50" s="126"/>
      <c r="CF50" s="124">
        <v>0</v>
      </c>
      <c r="CG50" s="126"/>
      <c r="CH50" s="126"/>
      <c r="CI50" s="126"/>
      <c r="CJ50" s="126"/>
      <c r="CK50" s="123">
        <v>0</v>
      </c>
      <c r="CL50" s="128" t="s">
        <v>381</v>
      </c>
      <c r="CM50" s="128" t="s">
        <v>381</v>
      </c>
      <c r="CN50" s="118"/>
      <c r="CO50" s="126"/>
    </row>
    <row r="51" spans="1:93" s="19" customFormat="1" ht="15" customHeight="1" x14ac:dyDescent="0.25">
      <c r="A51" s="9">
        <f t="shared" si="1"/>
        <v>37</v>
      </c>
      <c r="B51" s="10">
        <v>45047</v>
      </c>
      <c r="C51" s="10">
        <v>45077</v>
      </c>
      <c r="D51" s="12" t="s">
        <v>301</v>
      </c>
      <c r="E51" s="11">
        <v>45086</v>
      </c>
      <c r="F51" s="12" t="s">
        <v>351</v>
      </c>
      <c r="G51" s="10">
        <v>44879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9362</v>
      </c>
      <c r="S51" s="14">
        <v>41832.9</v>
      </c>
      <c r="T51" s="14">
        <v>41832.9</v>
      </c>
      <c r="U51" s="14">
        <v>21304.973999999998</v>
      </c>
      <c r="V51" s="24"/>
      <c r="W51" s="24"/>
      <c r="X51" s="11"/>
      <c r="Y51" s="11" t="s">
        <v>1281</v>
      </c>
      <c r="Z51" s="11" t="s">
        <v>1282</v>
      </c>
      <c r="AA51" s="11">
        <v>27011</v>
      </c>
      <c r="AB51" s="11" t="s">
        <v>1283</v>
      </c>
      <c r="AC51" s="11" t="s">
        <v>1284</v>
      </c>
      <c r="AD51" s="11">
        <v>27304</v>
      </c>
      <c r="AE51" s="11" t="s">
        <v>1285</v>
      </c>
      <c r="AF51" s="11" t="s">
        <v>1286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18350.923999999999</v>
      </c>
      <c r="BD51" s="14">
        <v>0</v>
      </c>
      <c r="BE51" s="20">
        <v>18350.923999999999</v>
      </c>
      <c r="BF51" s="20">
        <v>18351.454000000002</v>
      </c>
      <c r="BG51" s="20">
        <v>0.45400000000000001</v>
      </c>
      <c r="BH51" s="18">
        <v>18351</v>
      </c>
      <c r="BI51" s="17" t="s">
        <v>44</v>
      </c>
      <c r="BJ51" s="18">
        <v>18351</v>
      </c>
      <c r="BK51" s="18" t="s">
        <v>1287</v>
      </c>
      <c r="BL51" s="18" t="s">
        <v>1288</v>
      </c>
      <c r="BM51" s="10">
        <v>45443</v>
      </c>
      <c r="BN51" s="11" t="s">
        <v>495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18351</v>
      </c>
      <c r="CL51" s="18" t="s">
        <v>1287</v>
      </c>
      <c r="CM51" s="18" t="s">
        <v>1288</v>
      </c>
      <c r="CN51" s="10">
        <v>45443</v>
      </c>
      <c r="CO51" s="11" t="s">
        <v>495</v>
      </c>
    </row>
  </sheetData>
  <autoFilter ref="A8:BZ8"/>
  <mergeCells count="150"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</mergeCells>
  <pageMargins left="0.7" right="0.7" top="0.75" bottom="0.75" header="0.3" footer="0.3"/>
  <pageSetup paperSize="9" scale="7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73" t="s">
        <v>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74" t="s">
        <v>1411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54" t="s">
        <v>185</v>
      </c>
      <c r="B3" s="257" t="s">
        <v>18</v>
      </c>
      <c r="C3" s="258"/>
      <c r="D3" s="263" t="s">
        <v>0</v>
      </c>
      <c r="E3" s="264"/>
      <c r="F3" s="257" t="s">
        <v>17</v>
      </c>
      <c r="G3" s="258"/>
      <c r="H3" s="235" t="s">
        <v>253</v>
      </c>
      <c r="I3" s="250"/>
      <c r="J3" s="250"/>
      <c r="K3" s="236"/>
      <c r="L3" s="251" t="s">
        <v>21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3"/>
      <c r="AZ3" s="251" t="s">
        <v>1</v>
      </c>
      <c r="BA3" s="252"/>
      <c r="BB3" s="253"/>
      <c r="BC3" s="226" t="s">
        <v>16</v>
      </c>
      <c r="BD3" s="226" t="s">
        <v>220</v>
      </c>
      <c r="BE3" s="270" t="s">
        <v>118</v>
      </c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2"/>
      <c r="CK3" s="237" t="s">
        <v>247</v>
      </c>
      <c r="CL3" s="238"/>
      <c r="CM3" s="238"/>
      <c r="CN3" s="238"/>
      <c r="CO3" s="239"/>
    </row>
    <row r="4" spans="1:93" ht="25.5" customHeight="1" x14ac:dyDescent="0.25">
      <c r="A4" s="255"/>
      <c r="B4" s="259"/>
      <c r="C4" s="260"/>
      <c r="D4" s="265"/>
      <c r="E4" s="266"/>
      <c r="F4" s="259"/>
      <c r="G4" s="260"/>
      <c r="H4" s="231" t="s">
        <v>4</v>
      </c>
      <c r="I4" s="231" t="s">
        <v>5</v>
      </c>
      <c r="J4" s="240" t="s">
        <v>6</v>
      </c>
      <c r="K4" s="241"/>
      <c r="L4" s="231" t="s">
        <v>4</v>
      </c>
      <c r="M4" s="240" t="s">
        <v>7</v>
      </c>
      <c r="N4" s="241"/>
      <c r="O4" s="240" t="s">
        <v>22</v>
      </c>
      <c r="P4" s="246" t="s">
        <v>43</v>
      </c>
      <c r="Q4" s="240" t="s">
        <v>23</v>
      </c>
      <c r="R4" s="241"/>
      <c r="S4" s="235" t="s">
        <v>26</v>
      </c>
      <c r="T4" s="236"/>
      <c r="U4" s="166" t="s">
        <v>30</v>
      </c>
      <c r="V4" s="249" t="s">
        <v>29</v>
      </c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36"/>
      <c r="AZ4" s="231" t="s">
        <v>39</v>
      </c>
      <c r="BA4" s="231" t="s">
        <v>40</v>
      </c>
      <c r="BB4" s="231" t="s">
        <v>41</v>
      </c>
      <c r="BC4" s="269"/>
      <c r="BD4" s="269"/>
      <c r="BE4" s="251" t="s">
        <v>154</v>
      </c>
      <c r="BF4" s="252"/>
      <c r="BG4" s="252"/>
      <c r="BH4" s="252"/>
      <c r="BI4" s="252"/>
      <c r="BJ4" s="252"/>
      <c r="BK4" s="252"/>
      <c r="BL4" s="252"/>
      <c r="BM4" s="252"/>
      <c r="BN4" s="253"/>
      <c r="BO4" s="251" t="s">
        <v>155</v>
      </c>
      <c r="BP4" s="252"/>
      <c r="BQ4" s="252"/>
      <c r="BR4" s="252"/>
      <c r="BS4" s="252"/>
      <c r="BT4" s="252"/>
      <c r="BU4" s="252"/>
      <c r="BV4" s="252"/>
      <c r="BW4" s="252"/>
      <c r="BX4" s="252"/>
      <c r="BY4" s="253"/>
      <c r="BZ4" s="251" t="s">
        <v>254</v>
      </c>
      <c r="CA4" s="252"/>
      <c r="CB4" s="252"/>
      <c r="CC4" s="252"/>
      <c r="CD4" s="252"/>
      <c r="CE4" s="252"/>
      <c r="CF4" s="252"/>
      <c r="CG4" s="252"/>
      <c r="CH4" s="252"/>
      <c r="CI4" s="252"/>
      <c r="CJ4" s="253"/>
      <c r="CK4" s="237" t="s">
        <v>196</v>
      </c>
      <c r="CL4" s="238"/>
      <c r="CM4" s="238"/>
      <c r="CN4" s="238"/>
      <c r="CO4" s="239"/>
    </row>
    <row r="5" spans="1:93" ht="38.25" customHeight="1" x14ac:dyDescent="0.25">
      <c r="A5" s="255"/>
      <c r="B5" s="259"/>
      <c r="C5" s="260"/>
      <c r="D5" s="265"/>
      <c r="E5" s="266"/>
      <c r="F5" s="259"/>
      <c r="G5" s="260"/>
      <c r="H5" s="233"/>
      <c r="I5" s="233"/>
      <c r="J5" s="242"/>
      <c r="K5" s="243"/>
      <c r="L5" s="233"/>
      <c r="M5" s="242"/>
      <c r="N5" s="243"/>
      <c r="O5" s="242"/>
      <c r="P5" s="247"/>
      <c r="Q5" s="242"/>
      <c r="R5" s="243"/>
      <c r="S5" s="231" t="s">
        <v>27</v>
      </c>
      <c r="T5" s="231" t="s">
        <v>28</v>
      </c>
      <c r="U5" s="231" t="s">
        <v>31</v>
      </c>
      <c r="V5" s="235" t="s">
        <v>32</v>
      </c>
      <c r="W5" s="250"/>
      <c r="X5" s="236"/>
      <c r="Y5" s="235" t="s">
        <v>210</v>
      </c>
      <c r="Z5" s="250"/>
      <c r="AA5" s="236"/>
      <c r="AB5" s="235" t="s">
        <v>211</v>
      </c>
      <c r="AC5" s="250"/>
      <c r="AD5" s="236"/>
      <c r="AE5" s="235" t="s">
        <v>212</v>
      </c>
      <c r="AF5" s="250"/>
      <c r="AG5" s="236"/>
      <c r="AH5" s="235" t="s">
        <v>213</v>
      </c>
      <c r="AI5" s="250"/>
      <c r="AJ5" s="236"/>
      <c r="AK5" s="235" t="s">
        <v>214</v>
      </c>
      <c r="AL5" s="250"/>
      <c r="AM5" s="236"/>
      <c r="AN5" s="235" t="s">
        <v>215</v>
      </c>
      <c r="AO5" s="250"/>
      <c r="AP5" s="236"/>
      <c r="AQ5" s="235" t="s">
        <v>216</v>
      </c>
      <c r="AR5" s="250"/>
      <c r="AS5" s="236"/>
      <c r="AT5" s="235" t="s">
        <v>217</v>
      </c>
      <c r="AU5" s="250"/>
      <c r="AV5" s="236"/>
      <c r="AW5" s="235" t="s">
        <v>218</v>
      </c>
      <c r="AX5" s="250"/>
      <c r="AY5" s="236"/>
      <c r="AZ5" s="233"/>
      <c r="BA5" s="233"/>
      <c r="BB5" s="233"/>
      <c r="BC5" s="269"/>
      <c r="BD5" s="269"/>
      <c r="BE5" s="231" t="s">
        <v>255</v>
      </c>
      <c r="BF5" s="233" t="s">
        <v>120</v>
      </c>
      <c r="BG5" s="234" t="s">
        <v>119</v>
      </c>
      <c r="BH5" s="234" t="s">
        <v>251</v>
      </c>
      <c r="BI5" s="234" t="s">
        <v>124</v>
      </c>
      <c r="BJ5" s="231" t="s">
        <v>248</v>
      </c>
      <c r="BK5" s="235" t="s">
        <v>38</v>
      </c>
      <c r="BL5" s="236"/>
      <c r="BM5" s="234" t="s">
        <v>183</v>
      </c>
      <c r="BN5" s="234" t="s">
        <v>184</v>
      </c>
      <c r="BO5" s="231" t="s">
        <v>190</v>
      </c>
      <c r="BP5" s="231" t="s">
        <v>158</v>
      </c>
      <c r="BQ5" s="233" t="s">
        <v>120</v>
      </c>
      <c r="BR5" s="234" t="s">
        <v>119</v>
      </c>
      <c r="BS5" s="234" t="s">
        <v>251</v>
      </c>
      <c r="BT5" s="234" t="s">
        <v>124</v>
      </c>
      <c r="BU5" s="231" t="s">
        <v>248</v>
      </c>
      <c r="BV5" s="235" t="s">
        <v>38</v>
      </c>
      <c r="BW5" s="236"/>
      <c r="BX5" s="234" t="s">
        <v>183</v>
      </c>
      <c r="BY5" s="234" t="s">
        <v>184</v>
      </c>
      <c r="BZ5" s="231" t="s">
        <v>256</v>
      </c>
      <c r="CA5" s="231" t="s">
        <v>257</v>
      </c>
      <c r="CB5" s="233" t="s">
        <v>120</v>
      </c>
      <c r="CC5" s="234" t="s">
        <v>119</v>
      </c>
      <c r="CD5" s="231" t="s">
        <v>249</v>
      </c>
      <c r="CE5" s="234" t="s">
        <v>124</v>
      </c>
      <c r="CF5" s="231" t="s">
        <v>248</v>
      </c>
      <c r="CG5" s="235" t="s">
        <v>258</v>
      </c>
      <c r="CH5" s="236"/>
      <c r="CI5" s="234" t="s">
        <v>183</v>
      </c>
      <c r="CJ5" s="234" t="s">
        <v>184</v>
      </c>
      <c r="CK5" s="226" t="s">
        <v>159</v>
      </c>
      <c r="CL5" s="228" t="s">
        <v>38</v>
      </c>
      <c r="CM5" s="229"/>
      <c r="CN5" s="230" t="s">
        <v>160</v>
      </c>
      <c r="CO5" s="230" t="s">
        <v>161</v>
      </c>
    </row>
    <row r="6" spans="1:93" ht="38.25" customHeight="1" x14ac:dyDescent="0.25">
      <c r="A6" s="256"/>
      <c r="B6" s="261"/>
      <c r="C6" s="262"/>
      <c r="D6" s="267"/>
      <c r="E6" s="268"/>
      <c r="F6" s="261"/>
      <c r="G6" s="262"/>
      <c r="H6" s="232"/>
      <c r="I6" s="232"/>
      <c r="J6" s="244"/>
      <c r="K6" s="245"/>
      <c r="L6" s="232"/>
      <c r="M6" s="244"/>
      <c r="N6" s="245"/>
      <c r="O6" s="244"/>
      <c r="P6" s="248"/>
      <c r="Q6" s="244"/>
      <c r="R6" s="245"/>
      <c r="S6" s="232"/>
      <c r="T6" s="232"/>
      <c r="U6" s="232"/>
      <c r="V6" s="164" t="s">
        <v>35</v>
      </c>
      <c r="W6" s="164" t="s">
        <v>36</v>
      </c>
      <c r="X6" s="164" t="s">
        <v>37</v>
      </c>
      <c r="Y6" s="164" t="s">
        <v>35</v>
      </c>
      <c r="Z6" s="164" t="s">
        <v>36</v>
      </c>
      <c r="AA6" s="164" t="s">
        <v>37</v>
      </c>
      <c r="AB6" s="164" t="s">
        <v>35</v>
      </c>
      <c r="AC6" s="164" t="s">
        <v>36</v>
      </c>
      <c r="AD6" s="164" t="s">
        <v>37</v>
      </c>
      <c r="AE6" s="164" t="s">
        <v>35</v>
      </c>
      <c r="AF6" s="164" t="s">
        <v>36</v>
      </c>
      <c r="AG6" s="164" t="s">
        <v>37</v>
      </c>
      <c r="AH6" s="164" t="s">
        <v>35</v>
      </c>
      <c r="AI6" s="164" t="s">
        <v>36</v>
      </c>
      <c r="AJ6" s="164" t="s">
        <v>37</v>
      </c>
      <c r="AK6" s="164" t="s">
        <v>35</v>
      </c>
      <c r="AL6" s="164" t="s">
        <v>36</v>
      </c>
      <c r="AM6" s="164" t="s">
        <v>37</v>
      </c>
      <c r="AN6" s="164" t="s">
        <v>35</v>
      </c>
      <c r="AO6" s="164" t="s">
        <v>36</v>
      </c>
      <c r="AP6" s="164" t="s">
        <v>37</v>
      </c>
      <c r="AQ6" s="164" t="s">
        <v>35</v>
      </c>
      <c r="AR6" s="164" t="s">
        <v>36</v>
      </c>
      <c r="AS6" s="164" t="s">
        <v>37</v>
      </c>
      <c r="AT6" s="164" t="s">
        <v>35</v>
      </c>
      <c r="AU6" s="164" t="s">
        <v>36</v>
      </c>
      <c r="AV6" s="164" t="s">
        <v>37</v>
      </c>
      <c r="AW6" s="164" t="s">
        <v>35</v>
      </c>
      <c r="AX6" s="164" t="s">
        <v>36</v>
      </c>
      <c r="AY6" s="164" t="s">
        <v>37</v>
      </c>
      <c r="AZ6" s="232"/>
      <c r="BA6" s="232"/>
      <c r="BB6" s="232"/>
      <c r="BC6" s="227"/>
      <c r="BD6" s="227"/>
      <c r="BE6" s="232"/>
      <c r="BF6" s="232"/>
      <c r="BG6" s="234"/>
      <c r="BH6" s="234"/>
      <c r="BI6" s="234"/>
      <c r="BJ6" s="232"/>
      <c r="BK6" s="162" t="s">
        <v>9</v>
      </c>
      <c r="BL6" s="162" t="s">
        <v>10</v>
      </c>
      <c r="BM6" s="234"/>
      <c r="BN6" s="234"/>
      <c r="BO6" s="232"/>
      <c r="BP6" s="232"/>
      <c r="BQ6" s="232"/>
      <c r="BR6" s="234"/>
      <c r="BS6" s="234"/>
      <c r="BT6" s="234"/>
      <c r="BU6" s="232"/>
      <c r="BV6" s="162" t="s">
        <v>9</v>
      </c>
      <c r="BW6" s="162" t="s">
        <v>10</v>
      </c>
      <c r="BX6" s="234"/>
      <c r="BY6" s="234"/>
      <c r="BZ6" s="232"/>
      <c r="CA6" s="232"/>
      <c r="CB6" s="232"/>
      <c r="CC6" s="234"/>
      <c r="CD6" s="232"/>
      <c r="CE6" s="234"/>
      <c r="CF6" s="232"/>
      <c r="CG6" s="162" t="s">
        <v>9</v>
      </c>
      <c r="CH6" s="162" t="s">
        <v>10</v>
      </c>
      <c r="CI6" s="234"/>
      <c r="CJ6" s="234"/>
      <c r="CK6" s="227"/>
      <c r="CL6" s="160" t="s">
        <v>9</v>
      </c>
      <c r="CM6" s="160" t="s">
        <v>10</v>
      </c>
      <c r="CN6" s="230"/>
      <c r="CO6" s="230"/>
    </row>
    <row r="7" spans="1:93" ht="15" customHeight="1" x14ac:dyDescent="0.25">
      <c r="A7" s="26" t="s">
        <v>34</v>
      </c>
      <c r="B7" s="160" t="s">
        <v>19</v>
      </c>
      <c r="C7" s="160" t="s">
        <v>20</v>
      </c>
      <c r="D7" s="160" t="s">
        <v>2</v>
      </c>
      <c r="E7" s="160" t="s">
        <v>3</v>
      </c>
      <c r="F7" s="160" t="s">
        <v>2</v>
      </c>
      <c r="G7" s="160" t="s">
        <v>3</v>
      </c>
      <c r="H7" s="29" t="s">
        <v>34</v>
      </c>
      <c r="I7" s="29" t="s">
        <v>34</v>
      </c>
      <c r="J7" s="30" t="s">
        <v>12</v>
      </c>
      <c r="K7" s="165" t="s">
        <v>13</v>
      </c>
      <c r="L7" s="29" t="s">
        <v>34</v>
      </c>
      <c r="M7" s="30" t="s">
        <v>12</v>
      </c>
      <c r="N7" s="165" t="s">
        <v>13</v>
      </c>
      <c r="O7" s="31" t="s">
        <v>34</v>
      </c>
      <c r="P7" s="163" t="s">
        <v>14</v>
      </c>
      <c r="Q7" s="163" t="s">
        <v>24</v>
      </c>
      <c r="R7" s="163" t="s">
        <v>25</v>
      </c>
      <c r="S7" s="163" t="s">
        <v>11</v>
      </c>
      <c r="T7" s="163" t="s">
        <v>11</v>
      </c>
      <c r="U7" s="164" t="s">
        <v>11</v>
      </c>
      <c r="V7" s="164" t="s">
        <v>33</v>
      </c>
      <c r="W7" s="164" t="s">
        <v>33</v>
      </c>
      <c r="X7" s="29" t="s">
        <v>34</v>
      </c>
      <c r="Y7" s="164" t="s">
        <v>33</v>
      </c>
      <c r="Z7" s="164" t="s">
        <v>33</v>
      </c>
      <c r="AA7" s="29" t="s">
        <v>34</v>
      </c>
      <c r="AB7" s="164" t="s">
        <v>33</v>
      </c>
      <c r="AC7" s="164" t="s">
        <v>33</v>
      </c>
      <c r="AD7" s="29" t="s">
        <v>34</v>
      </c>
      <c r="AE7" s="164" t="s">
        <v>33</v>
      </c>
      <c r="AF7" s="164" t="s">
        <v>33</v>
      </c>
      <c r="AG7" s="29" t="s">
        <v>34</v>
      </c>
      <c r="AH7" s="164" t="s">
        <v>33</v>
      </c>
      <c r="AI7" s="164" t="s">
        <v>33</v>
      </c>
      <c r="AJ7" s="29" t="s">
        <v>34</v>
      </c>
      <c r="AK7" s="164" t="s">
        <v>33</v>
      </c>
      <c r="AL7" s="164" t="s">
        <v>33</v>
      </c>
      <c r="AM7" s="29" t="s">
        <v>34</v>
      </c>
      <c r="AN7" s="164" t="s">
        <v>33</v>
      </c>
      <c r="AO7" s="164" t="s">
        <v>33</v>
      </c>
      <c r="AP7" s="29" t="s">
        <v>34</v>
      </c>
      <c r="AQ7" s="164" t="s">
        <v>33</v>
      </c>
      <c r="AR7" s="164" t="s">
        <v>33</v>
      </c>
      <c r="AS7" s="29" t="s">
        <v>34</v>
      </c>
      <c r="AT7" s="164" t="s">
        <v>33</v>
      </c>
      <c r="AU7" s="164" t="s">
        <v>33</v>
      </c>
      <c r="AV7" s="29" t="s">
        <v>34</v>
      </c>
      <c r="AW7" s="164" t="s">
        <v>33</v>
      </c>
      <c r="AX7" s="164" t="s">
        <v>33</v>
      </c>
      <c r="AY7" s="29" t="s">
        <v>34</v>
      </c>
      <c r="AZ7" s="29" t="s">
        <v>34</v>
      </c>
      <c r="BA7" s="164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64" t="s">
        <v>8</v>
      </c>
      <c r="BI7" s="29" t="s">
        <v>122</v>
      </c>
      <c r="BJ7" s="164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64" t="s">
        <v>8</v>
      </c>
      <c r="BT7" s="164" t="s">
        <v>122</v>
      </c>
      <c r="BU7" s="164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64" t="s">
        <v>8</v>
      </c>
      <c r="CE7" s="164" t="s">
        <v>122</v>
      </c>
      <c r="CF7" s="164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61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17">
        <f>1</f>
        <v>1</v>
      </c>
      <c r="B9" s="118"/>
      <c r="C9" s="118"/>
      <c r="D9" s="119" t="s">
        <v>259</v>
      </c>
      <c r="E9" s="120" t="s">
        <v>44</v>
      </c>
      <c r="F9" s="119" t="s">
        <v>309</v>
      </c>
      <c r="G9" s="118">
        <v>44865</v>
      </c>
      <c r="H9" s="119" t="s">
        <v>114</v>
      </c>
      <c r="I9" s="121">
        <v>125501290</v>
      </c>
      <c r="J9" s="119" t="s">
        <v>115</v>
      </c>
      <c r="K9" s="119" t="s">
        <v>116</v>
      </c>
      <c r="L9" s="119" t="s">
        <v>117</v>
      </c>
      <c r="M9" s="119" t="s">
        <v>115</v>
      </c>
      <c r="N9" s="119" t="s">
        <v>116</v>
      </c>
      <c r="O9" s="119" t="s">
        <v>91</v>
      </c>
      <c r="P9" s="122">
        <v>0.104</v>
      </c>
      <c r="Q9" s="123"/>
      <c r="R9" s="124"/>
      <c r="S9" s="122"/>
      <c r="T9" s="122"/>
      <c r="U9" s="122"/>
      <c r="V9" s="125"/>
      <c r="W9" s="125"/>
      <c r="X9" s="126"/>
      <c r="Y9" s="126"/>
      <c r="Z9" s="126"/>
      <c r="AA9" s="126">
        <v>39826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 t="s">
        <v>44</v>
      </c>
      <c r="BA9" s="126" t="s">
        <v>44</v>
      </c>
      <c r="BB9" s="126" t="s">
        <v>44</v>
      </c>
      <c r="BC9" s="122"/>
      <c r="BD9" s="122"/>
      <c r="BE9" s="127"/>
      <c r="BF9" s="127"/>
      <c r="BG9" s="127"/>
      <c r="BH9" s="128"/>
      <c r="BI9" s="129"/>
      <c r="BJ9" s="128">
        <v>0</v>
      </c>
      <c r="BK9" s="128"/>
      <c r="BL9" s="128"/>
      <c r="BM9" s="126"/>
      <c r="BN9" s="126"/>
      <c r="BO9" s="130" t="s">
        <v>123</v>
      </c>
      <c r="BP9" s="127"/>
      <c r="BQ9" s="127"/>
      <c r="BR9" s="127"/>
      <c r="BS9" s="128"/>
      <c r="BT9" s="129"/>
      <c r="BU9" s="128">
        <v>0</v>
      </c>
      <c r="BV9" s="128" t="s">
        <v>382</v>
      </c>
      <c r="BW9" s="128" t="s">
        <v>382</v>
      </c>
      <c r="BX9" s="118"/>
      <c r="BY9" s="126"/>
      <c r="BZ9" s="126"/>
      <c r="CA9" s="126"/>
      <c r="CB9" s="126"/>
      <c r="CC9" s="126"/>
      <c r="CD9" s="126"/>
      <c r="CE9" s="126"/>
      <c r="CF9" s="124">
        <v>0</v>
      </c>
      <c r="CG9" s="126"/>
      <c r="CH9" s="126"/>
      <c r="CI9" s="126"/>
      <c r="CJ9" s="126"/>
      <c r="CK9" s="128">
        <v>0</v>
      </c>
      <c r="CL9" s="128" t="s">
        <v>382</v>
      </c>
      <c r="CM9" s="128" t="s">
        <v>382</v>
      </c>
      <c r="CN9" s="118"/>
      <c r="CO9" s="126"/>
    </row>
    <row r="10" spans="1:93" s="8" customFormat="1" ht="15" customHeight="1" x14ac:dyDescent="0.25">
      <c r="A10" s="117">
        <f>A9+1</f>
        <v>2</v>
      </c>
      <c r="B10" s="118"/>
      <c r="C10" s="118"/>
      <c r="D10" s="119" t="s">
        <v>260</v>
      </c>
      <c r="E10" s="126"/>
      <c r="F10" s="119" t="s">
        <v>311</v>
      </c>
      <c r="G10" s="118">
        <v>44865</v>
      </c>
      <c r="H10" s="119" t="s">
        <v>165</v>
      </c>
      <c r="I10" s="121">
        <v>115744408</v>
      </c>
      <c r="J10" s="119" t="s">
        <v>68</v>
      </c>
      <c r="K10" s="119" t="s">
        <v>67</v>
      </c>
      <c r="L10" s="119" t="s">
        <v>166</v>
      </c>
      <c r="M10" s="119" t="s">
        <v>167</v>
      </c>
      <c r="N10" s="119" t="s">
        <v>168</v>
      </c>
      <c r="O10" s="119" t="s">
        <v>54</v>
      </c>
      <c r="P10" s="122">
        <v>0.495</v>
      </c>
      <c r="Q10" s="123"/>
      <c r="R10" s="124"/>
      <c r="S10" s="122"/>
      <c r="T10" s="122"/>
      <c r="U10" s="122"/>
      <c r="V10" s="125"/>
      <c r="W10" s="125"/>
      <c r="X10" s="126"/>
      <c r="Y10" s="126"/>
      <c r="Z10" s="126"/>
      <c r="AA10" s="126">
        <v>37298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 t="s">
        <v>44</v>
      </c>
      <c r="BA10" s="126" t="s">
        <v>44</v>
      </c>
      <c r="BB10" s="126" t="s">
        <v>44</v>
      </c>
      <c r="BC10" s="122"/>
      <c r="BD10" s="122"/>
      <c r="BE10" s="127"/>
      <c r="BF10" s="127"/>
      <c r="BG10" s="127"/>
      <c r="BH10" s="128"/>
      <c r="BI10" s="129"/>
      <c r="BJ10" s="128">
        <v>0</v>
      </c>
      <c r="BK10" s="128"/>
      <c r="BL10" s="128"/>
      <c r="BM10" s="126"/>
      <c r="BN10" s="126"/>
      <c r="BO10" s="130" t="s">
        <v>66</v>
      </c>
      <c r="BP10" s="127"/>
      <c r="BQ10" s="127"/>
      <c r="BR10" s="127"/>
      <c r="BS10" s="128"/>
      <c r="BT10" s="129"/>
      <c r="BU10" s="128">
        <v>0</v>
      </c>
      <c r="BV10" s="119" t="s">
        <v>383</v>
      </c>
      <c r="BW10" s="119" t="s">
        <v>383</v>
      </c>
      <c r="BX10" s="118"/>
      <c r="BY10" s="126"/>
      <c r="BZ10" s="126"/>
      <c r="CA10" s="126"/>
      <c r="CB10" s="126"/>
      <c r="CC10" s="126"/>
      <c r="CD10" s="126"/>
      <c r="CE10" s="126"/>
      <c r="CF10" s="124">
        <v>0</v>
      </c>
      <c r="CG10" s="126"/>
      <c r="CH10" s="126"/>
      <c r="CI10" s="126"/>
      <c r="CJ10" s="126"/>
      <c r="CK10" s="128">
        <v>0</v>
      </c>
      <c r="CL10" s="119" t="s">
        <v>383</v>
      </c>
      <c r="CM10" s="119" t="s">
        <v>383</v>
      </c>
      <c r="CN10" s="118"/>
      <c r="CO10" s="126"/>
    </row>
    <row r="11" spans="1:93" s="19" customFormat="1" ht="15" customHeight="1" x14ac:dyDescent="0.25">
      <c r="A11" s="9">
        <f t="shared" ref="A11:A13" si="0">A10+1</f>
        <v>3</v>
      </c>
      <c r="B11" s="10">
        <v>45078</v>
      </c>
      <c r="C11" s="10">
        <v>45107</v>
      </c>
      <c r="D11" s="12" t="s">
        <v>261</v>
      </c>
      <c r="E11" s="11">
        <v>45120</v>
      </c>
      <c r="F11" s="12" t="s">
        <v>312</v>
      </c>
      <c r="G11" s="10">
        <v>44879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35301</v>
      </c>
      <c r="R11" s="23"/>
      <c r="S11" s="14">
        <v>28.463999999999999</v>
      </c>
      <c r="T11" s="14">
        <v>28.463999999999999</v>
      </c>
      <c r="U11" s="14">
        <v>21.895</v>
      </c>
      <c r="V11" s="24"/>
      <c r="W11" s="24"/>
      <c r="X11" s="11"/>
      <c r="Y11" s="11" t="s">
        <v>1160</v>
      </c>
      <c r="Z11" s="11" t="s">
        <v>1161</v>
      </c>
      <c r="AA11" s="11">
        <v>39772</v>
      </c>
      <c r="AB11" s="11"/>
      <c r="AC11" s="11"/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9.8789999999999996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498</v>
      </c>
      <c r="BP11" s="20">
        <v>9.8789999999999996</v>
      </c>
      <c r="BQ11" s="20">
        <v>10.847</v>
      </c>
      <c r="BR11" s="20">
        <v>0.84699999999999998</v>
      </c>
      <c r="BS11" s="18">
        <v>10</v>
      </c>
      <c r="BT11" s="17" t="s">
        <v>44</v>
      </c>
      <c r="BU11" s="18">
        <v>10</v>
      </c>
      <c r="BV11" s="18" t="s">
        <v>1289</v>
      </c>
      <c r="BW11" s="18" t="s">
        <v>1290</v>
      </c>
      <c r="BX11" s="10">
        <v>45473</v>
      </c>
      <c r="BY11" s="11" t="s">
        <v>495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10</v>
      </c>
      <c r="CL11" s="18" t="s">
        <v>1289</v>
      </c>
      <c r="CM11" s="18" t="s">
        <v>1290</v>
      </c>
      <c r="CN11" s="10">
        <v>45473</v>
      </c>
      <c r="CO11" s="11" t="s">
        <v>495</v>
      </c>
    </row>
    <row r="12" spans="1:93" s="19" customFormat="1" ht="15" customHeight="1" x14ac:dyDescent="0.25">
      <c r="A12" s="117">
        <f t="shared" si="0"/>
        <v>4</v>
      </c>
      <c r="B12" s="118"/>
      <c r="C12" s="118"/>
      <c r="D12" s="119" t="s">
        <v>262</v>
      </c>
      <c r="E12" s="120" t="s">
        <v>44</v>
      </c>
      <c r="F12" s="120" t="s">
        <v>44</v>
      </c>
      <c r="G12" s="120" t="s">
        <v>44</v>
      </c>
      <c r="H12" s="119" t="s">
        <v>87</v>
      </c>
      <c r="I12" s="121">
        <v>130533432</v>
      </c>
      <c r="J12" s="119" t="s">
        <v>46</v>
      </c>
      <c r="K12" s="119" t="s">
        <v>61</v>
      </c>
      <c r="L12" s="119" t="s">
        <v>88</v>
      </c>
      <c r="M12" s="119" t="s">
        <v>46</v>
      </c>
      <c r="N12" s="119" t="s">
        <v>61</v>
      </c>
      <c r="O12" s="119" t="s">
        <v>54</v>
      </c>
      <c r="P12" s="122">
        <v>0.17</v>
      </c>
      <c r="Q12" s="123"/>
      <c r="R12" s="124"/>
      <c r="S12" s="122"/>
      <c r="T12" s="122"/>
      <c r="U12" s="122"/>
      <c r="V12" s="125"/>
      <c r="W12" s="125"/>
      <c r="X12" s="126"/>
      <c r="Y12" s="126"/>
      <c r="Z12" s="126"/>
      <c r="AA12" s="126">
        <v>39805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 t="s">
        <v>44</v>
      </c>
      <c r="BA12" s="126" t="s">
        <v>44</v>
      </c>
      <c r="BB12" s="126" t="s">
        <v>44</v>
      </c>
      <c r="BC12" s="122"/>
      <c r="BD12" s="122"/>
      <c r="BE12" s="127"/>
      <c r="BF12" s="127"/>
      <c r="BG12" s="127"/>
      <c r="BH12" s="128"/>
      <c r="BI12" s="129"/>
      <c r="BJ12" s="128">
        <v>0</v>
      </c>
      <c r="BK12" s="128"/>
      <c r="BL12" s="128"/>
      <c r="BM12" s="126"/>
      <c r="BN12" s="126"/>
      <c r="BO12" s="130"/>
      <c r="BP12" s="127"/>
      <c r="BQ12" s="127"/>
      <c r="BR12" s="127"/>
      <c r="BS12" s="128"/>
      <c r="BT12" s="129"/>
      <c r="BU12" s="128">
        <v>0</v>
      </c>
      <c r="BV12" s="128" t="s">
        <v>384</v>
      </c>
      <c r="BW12" s="128" t="s">
        <v>384</v>
      </c>
      <c r="BX12" s="118"/>
      <c r="BY12" s="126"/>
      <c r="BZ12" s="130"/>
      <c r="CA12" s="127"/>
      <c r="CB12" s="127"/>
      <c r="CC12" s="127"/>
      <c r="CD12" s="128"/>
      <c r="CE12" s="129"/>
      <c r="CF12" s="128">
        <v>0</v>
      </c>
      <c r="CG12" s="128"/>
      <c r="CH12" s="128"/>
      <c r="CI12" s="126"/>
      <c r="CJ12" s="126"/>
      <c r="CK12" s="128">
        <v>0</v>
      </c>
      <c r="CL12" s="128" t="s">
        <v>384</v>
      </c>
      <c r="CM12" s="128" t="s">
        <v>384</v>
      </c>
      <c r="CN12" s="118"/>
      <c r="CO12" s="126"/>
    </row>
    <row r="13" spans="1:93" s="19" customFormat="1" ht="15" customHeight="1" x14ac:dyDescent="0.25">
      <c r="A13" s="117">
        <f t="shared" si="0"/>
        <v>5</v>
      </c>
      <c r="B13" s="118"/>
      <c r="C13" s="118"/>
      <c r="D13" s="119" t="s">
        <v>263</v>
      </c>
      <c r="E13" s="120" t="s">
        <v>44</v>
      </c>
      <c r="F13" s="119" t="s">
        <v>314</v>
      </c>
      <c r="G13" s="118">
        <v>44879</v>
      </c>
      <c r="H13" s="119" t="s">
        <v>174</v>
      </c>
      <c r="I13" s="121">
        <v>123535874</v>
      </c>
      <c r="J13" s="119" t="s">
        <v>175</v>
      </c>
      <c r="K13" s="119" t="s">
        <v>176</v>
      </c>
      <c r="L13" s="119" t="s">
        <v>177</v>
      </c>
      <c r="M13" s="119" t="s">
        <v>175</v>
      </c>
      <c r="N13" s="119" t="s">
        <v>176</v>
      </c>
      <c r="O13" s="119" t="s">
        <v>91</v>
      </c>
      <c r="P13" s="122">
        <v>0.15</v>
      </c>
      <c r="Q13" s="123"/>
      <c r="R13" s="124"/>
      <c r="S13" s="122"/>
      <c r="T13" s="122"/>
      <c r="U13" s="122"/>
      <c r="V13" s="125"/>
      <c r="W13" s="125"/>
      <c r="X13" s="126"/>
      <c r="Y13" s="126"/>
      <c r="Z13" s="126"/>
      <c r="AA13" s="126">
        <v>40676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 t="s">
        <v>44</v>
      </c>
      <c r="BA13" s="126" t="s">
        <v>44</v>
      </c>
      <c r="BB13" s="126" t="s">
        <v>44</v>
      </c>
      <c r="BC13" s="122"/>
      <c r="BD13" s="122"/>
      <c r="BE13" s="127"/>
      <c r="BF13" s="127"/>
      <c r="BG13" s="127"/>
      <c r="BH13" s="128"/>
      <c r="BI13" s="129"/>
      <c r="BJ13" s="128">
        <v>0</v>
      </c>
      <c r="BK13" s="128"/>
      <c r="BL13" s="128"/>
      <c r="BM13" s="126"/>
      <c r="BN13" s="126"/>
      <c r="BO13" s="130" t="s">
        <v>66</v>
      </c>
      <c r="BP13" s="127"/>
      <c r="BQ13" s="127"/>
      <c r="BR13" s="127"/>
      <c r="BS13" s="128"/>
      <c r="BT13" s="129"/>
      <c r="BU13" s="128">
        <v>0</v>
      </c>
      <c r="BV13" s="128" t="s">
        <v>385</v>
      </c>
      <c r="BW13" s="128" t="s">
        <v>385</v>
      </c>
      <c r="BX13" s="118"/>
      <c r="BY13" s="126"/>
      <c r="BZ13" s="126"/>
      <c r="CA13" s="126"/>
      <c r="CB13" s="126"/>
      <c r="CC13" s="126"/>
      <c r="CD13" s="126"/>
      <c r="CE13" s="126"/>
      <c r="CF13" s="124">
        <v>0</v>
      </c>
      <c r="CG13" s="126"/>
      <c r="CH13" s="126"/>
      <c r="CI13" s="126"/>
      <c r="CJ13" s="126"/>
      <c r="CK13" s="128">
        <v>0</v>
      </c>
      <c r="CL13" s="128" t="s">
        <v>385</v>
      </c>
      <c r="CM13" s="128" t="s">
        <v>385</v>
      </c>
      <c r="CN13" s="118"/>
      <c r="CO13" s="126"/>
    </row>
    <row r="14" spans="1:93" s="8" customFormat="1" ht="27" customHeight="1" x14ac:dyDescent="0.25">
      <c r="A14" s="254" t="s">
        <v>185</v>
      </c>
      <c r="B14" s="257" t="s">
        <v>18</v>
      </c>
      <c r="C14" s="258"/>
      <c r="D14" s="263" t="s">
        <v>0</v>
      </c>
      <c r="E14" s="264"/>
      <c r="F14" s="257" t="s">
        <v>17</v>
      </c>
      <c r="G14" s="258"/>
      <c r="H14" s="235" t="s">
        <v>264</v>
      </c>
      <c r="I14" s="250"/>
      <c r="J14" s="250"/>
      <c r="K14" s="236"/>
      <c r="L14" s="251" t="s">
        <v>21</v>
      </c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3"/>
      <c r="AZ14" s="251" t="s">
        <v>1</v>
      </c>
      <c r="BA14" s="252"/>
      <c r="BB14" s="253"/>
      <c r="BC14" s="226" t="s">
        <v>16</v>
      </c>
      <c r="BD14" s="226" t="s">
        <v>219</v>
      </c>
      <c r="BE14" s="270" t="s">
        <v>118</v>
      </c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2"/>
      <c r="CK14" s="237" t="s">
        <v>247</v>
      </c>
      <c r="CL14" s="238"/>
      <c r="CM14" s="238"/>
      <c r="CN14" s="238"/>
      <c r="CO14" s="239"/>
    </row>
    <row r="15" spans="1:93" ht="28.5" customHeight="1" x14ac:dyDescent="0.25">
      <c r="A15" s="255"/>
      <c r="B15" s="259"/>
      <c r="C15" s="260"/>
      <c r="D15" s="265"/>
      <c r="E15" s="266"/>
      <c r="F15" s="259"/>
      <c r="G15" s="260"/>
      <c r="H15" s="231" t="s">
        <v>4</v>
      </c>
      <c r="I15" s="231" t="s">
        <v>5</v>
      </c>
      <c r="J15" s="240" t="s">
        <v>6</v>
      </c>
      <c r="K15" s="241"/>
      <c r="L15" s="231" t="s">
        <v>4</v>
      </c>
      <c r="M15" s="240" t="s">
        <v>7</v>
      </c>
      <c r="N15" s="241"/>
      <c r="O15" s="240" t="s">
        <v>22</v>
      </c>
      <c r="P15" s="246" t="s">
        <v>43</v>
      </c>
      <c r="Q15" s="240" t="s">
        <v>23</v>
      </c>
      <c r="R15" s="241"/>
      <c r="S15" s="235" t="s">
        <v>26</v>
      </c>
      <c r="T15" s="236"/>
      <c r="U15" s="166" t="s">
        <v>30</v>
      </c>
      <c r="V15" s="249" t="s">
        <v>29</v>
      </c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36"/>
      <c r="AZ15" s="231" t="s">
        <v>39</v>
      </c>
      <c r="BA15" s="231" t="s">
        <v>40</v>
      </c>
      <c r="BB15" s="231" t="s">
        <v>41</v>
      </c>
      <c r="BC15" s="269"/>
      <c r="BD15" s="269"/>
      <c r="BE15" s="251" t="s">
        <v>156</v>
      </c>
      <c r="BF15" s="252"/>
      <c r="BG15" s="252"/>
      <c r="BH15" s="252"/>
      <c r="BI15" s="252"/>
      <c r="BJ15" s="252"/>
      <c r="BK15" s="252"/>
      <c r="BL15" s="252"/>
      <c r="BM15" s="252"/>
      <c r="BN15" s="253"/>
      <c r="BO15" s="251" t="s">
        <v>157</v>
      </c>
      <c r="BP15" s="252"/>
      <c r="BQ15" s="252"/>
      <c r="BR15" s="252"/>
      <c r="BS15" s="252"/>
      <c r="BT15" s="252"/>
      <c r="BU15" s="252"/>
      <c r="BV15" s="252"/>
      <c r="BW15" s="252"/>
      <c r="BX15" s="252"/>
      <c r="BY15" s="253"/>
      <c r="BZ15" s="251" t="s">
        <v>254</v>
      </c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37" t="s">
        <v>196</v>
      </c>
      <c r="CL15" s="238"/>
      <c r="CM15" s="238"/>
      <c r="CN15" s="238"/>
      <c r="CO15" s="239"/>
    </row>
    <row r="16" spans="1:93" ht="25.5" customHeight="1" x14ac:dyDescent="0.25">
      <c r="A16" s="255"/>
      <c r="B16" s="259"/>
      <c r="C16" s="260"/>
      <c r="D16" s="265"/>
      <c r="E16" s="266"/>
      <c r="F16" s="259"/>
      <c r="G16" s="260"/>
      <c r="H16" s="233"/>
      <c r="I16" s="233"/>
      <c r="J16" s="242"/>
      <c r="K16" s="243"/>
      <c r="L16" s="233"/>
      <c r="M16" s="242"/>
      <c r="N16" s="243"/>
      <c r="O16" s="242"/>
      <c r="P16" s="247"/>
      <c r="Q16" s="242"/>
      <c r="R16" s="243"/>
      <c r="S16" s="231" t="s">
        <v>27</v>
      </c>
      <c r="T16" s="231" t="s">
        <v>28</v>
      </c>
      <c r="U16" s="231" t="s">
        <v>31</v>
      </c>
      <c r="V16" s="235" t="s">
        <v>32</v>
      </c>
      <c r="W16" s="250"/>
      <c r="X16" s="236"/>
      <c r="Y16" s="235" t="s">
        <v>201</v>
      </c>
      <c r="Z16" s="250"/>
      <c r="AA16" s="236"/>
      <c r="AB16" s="235" t="s">
        <v>202</v>
      </c>
      <c r="AC16" s="250"/>
      <c r="AD16" s="236"/>
      <c r="AE16" s="235" t="s">
        <v>203</v>
      </c>
      <c r="AF16" s="250"/>
      <c r="AG16" s="236"/>
      <c r="AH16" s="235" t="s">
        <v>204</v>
      </c>
      <c r="AI16" s="250"/>
      <c r="AJ16" s="236"/>
      <c r="AK16" s="235" t="s">
        <v>205</v>
      </c>
      <c r="AL16" s="250"/>
      <c r="AM16" s="236"/>
      <c r="AN16" s="235" t="s">
        <v>206</v>
      </c>
      <c r="AO16" s="250"/>
      <c r="AP16" s="236"/>
      <c r="AQ16" s="235" t="s">
        <v>207</v>
      </c>
      <c r="AR16" s="250"/>
      <c r="AS16" s="236"/>
      <c r="AT16" s="235" t="s">
        <v>208</v>
      </c>
      <c r="AU16" s="250"/>
      <c r="AV16" s="236"/>
      <c r="AW16" s="235" t="s">
        <v>209</v>
      </c>
      <c r="AX16" s="250"/>
      <c r="AY16" s="236"/>
      <c r="AZ16" s="233"/>
      <c r="BA16" s="233"/>
      <c r="BB16" s="233"/>
      <c r="BC16" s="269"/>
      <c r="BD16" s="269"/>
      <c r="BE16" s="231" t="s">
        <v>265</v>
      </c>
      <c r="BF16" s="233" t="s">
        <v>120</v>
      </c>
      <c r="BG16" s="234" t="s">
        <v>119</v>
      </c>
      <c r="BH16" s="234" t="s">
        <v>252</v>
      </c>
      <c r="BI16" s="234" t="s">
        <v>124</v>
      </c>
      <c r="BJ16" s="231" t="s">
        <v>248</v>
      </c>
      <c r="BK16" s="235" t="s">
        <v>191</v>
      </c>
      <c r="BL16" s="236"/>
      <c r="BM16" s="234" t="s">
        <v>183</v>
      </c>
      <c r="BN16" s="234" t="s">
        <v>161</v>
      </c>
      <c r="BO16" s="231" t="s">
        <v>266</v>
      </c>
      <c r="BP16" s="231" t="s">
        <v>267</v>
      </c>
      <c r="BQ16" s="233" t="s">
        <v>120</v>
      </c>
      <c r="BR16" s="234" t="s">
        <v>119</v>
      </c>
      <c r="BS16" s="234" t="s">
        <v>252</v>
      </c>
      <c r="BT16" s="234" t="s">
        <v>124</v>
      </c>
      <c r="BU16" s="231" t="s">
        <v>248</v>
      </c>
      <c r="BV16" s="235" t="s">
        <v>194</v>
      </c>
      <c r="BW16" s="236"/>
      <c r="BX16" s="234" t="s">
        <v>183</v>
      </c>
      <c r="BY16" s="234" t="s">
        <v>184</v>
      </c>
      <c r="BZ16" s="231" t="s">
        <v>256</v>
      </c>
      <c r="CA16" s="231" t="s">
        <v>257</v>
      </c>
      <c r="CB16" s="233" t="s">
        <v>120</v>
      </c>
      <c r="CC16" s="234" t="s">
        <v>119</v>
      </c>
      <c r="CD16" s="231" t="s">
        <v>249</v>
      </c>
      <c r="CE16" s="234" t="s">
        <v>124</v>
      </c>
      <c r="CF16" s="231" t="s">
        <v>248</v>
      </c>
      <c r="CG16" s="235" t="s">
        <v>258</v>
      </c>
      <c r="CH16" s="236"/>
      <c r="CI16" s="234" t="s">
        <v>183</v>
      </c>
      <c r="CJ16" s="234" t="s">
        <v>184</v>
      </c>
      <c r="CK16" s="226" t="s">
        <v>159</v>
      </c>
      <c r="CL16" s="228" t="s">
        <v>38</v>
      </c>
      <c r="CM16" s="229"/>
      <c r="CN16" s="230" t="s">
        <v>160</v>
      </c>
      <c r="CO16" s="230" t="s">
        <v>161</v>
      </c>
    </row>
    <row r="17" spans="1:93" ht="41.25" customHeight="1" x14ac:dyDescent="0.25">
      <c r="A17" s="256"/>
      <c r="B17" s="261"/>
      <c r="C17" s="262"/>
      <c r="D17" s="267"/>
      <c r="E17" s="268"/>
      <c r="F17" s="261"/>
      <c r="G17" s="262"/>
      <c r="H17" s="232"/>
      <c r="I17" s="232"/>
      <c r="J17" s="244"/>
      <c r="K17" s="245"/>
      <c r="L17" s="232"/>
      <c r="M17" s="244"/>
      <c r="N17" s="245"/>
      <c r="O17" s="244"/>
      <c r="P17" s="248"/>
      <c r="Q17" s="244"/>
      <c r="R17" s="245"/>
      <c r="S17" s="232"/>
      <c r="T17" s="232"/>
      <c r="U17" s="232"/>
      <c r="V17" s="164" t="s">
        <v>35</v>
      </c>
      <c r="W17" s="164" t="s">
        <v>36</v>
      </c>
      <c r="X17" s="164" t="s">
        <v>37</v>
      </c>
      <c r="Y17" s="164" t="s">
        <v>35</v>
      </c>
      <c r="Z17" s="164" t="s">
        <v>36</v>
      </c>
      <c r="AA17" s="164" t="s">
        <v>37</v>
      </c>
      <c r="AB17" s="164" t="s">
        <v>35</v>
      </c>
      <c r="AC17" s="164" t="s">
        <v>36</v>
      </c>
      <c r="AD17" s="164" t="s">
        <v>37</v>
      </c>
      <c r="AE17" s="164" t="s">
        <v>35</v>
      </c>
      <c r="AF17" s="164" t="s">
        <v>36</v>
      </c>
      <c r="AG17" s="164" t="s">
        <v>37</v>
      </c>
      <c r="AH17" s="164" t="s">
        <v>35</v>
      </c>
      <c r="AI17" s="164" t="s">
        <v>36</v>
      </c>
      <c r="AJ17" s="164" t="s">
        <v>37</v>
      </c>
      <c r="AK17" s="164" t="s">
        <v>35</v>
      </c>
      <c r="AL17" s="164" t="s">
        <v>36</v>
      </c>
      <c r="AM17" s="164" t="s">
        <v>37</v>
      </c>
      <c r="AN17" s="164" t="s">
        <v>35</v>
      </c>
      <c r="AO17" s="164" t="s">
        <v>36</v>
      </c>
      <c r="AP17" s="164" t="s">
        <v>37</v>
      </c>
      <c r="AQ17" s="164" t="s">
        <v>35</v>
      </c>
      <c r="AR17" s="164" t="s">
        <v>36</v>
      </c>
      <c r="AS17" s="164" t="s">
        <v>37</v>
      </c>
      <c r="AT17" s="164" t="s">
        <v>35</v>
      </c>
      <c r="AU17" s="164" t="s">
        <v>36</v>
      </c>
      <c r="AV17" s="164" t="s">
        <v>37</v>
      </c>
      <c r="AW17" s="164" t="s">
        <v>35</v>
      </c>
      <c r="AX17" s="164" t="s">
        <v>36</v>
      </c>
      <c r="AY17" s="164" t="s">
        <v>37</v>
      </c>
      <c r="AZ17" s="232"/>
      <c r="BA17" s="232"/>
      <c r="BB17" s="232"/>
      <c r="BC17" s="227"/>
      <c r="BD17" s="227"/>
      <c r="BE17" s="232"/>
      <c r="BF17" s="232"/>
      <c r="BG17" s="234"/>
      <c r="BH17" s="234"/>
      <c r="BI17" s="234"/>
      <c r="BJ17" s="232"/>
      <c r="BK17" s="162" t="s">
        <v>9</v>
      </c>
      <c r="BL17" s="162" t="s">
        <v>10</v>
      </c>
      <c r="BM17" s="234"/>
      <c r="BN17" s="234"/>
      <c r="BO17" s="232"/>
      <c r="BP17" s="232"/>
      <c r="BQ17" s="232"/>
      <c r="BR17" s="234"/>
      <c r="BS17" s="234"/>
      <c r="BT17" s="234"/>
      <c r="BU17" s="232"/>
      <c r="BV17" s="162" t="s">
        <v>9</v>
      </c>
      <c r="BW17" s="162" t="s">
        <v>10</v>
      </c>
      <c r="BX17" s="234"/>
      <c r="BY17" s="234"/>
      <c r="BZ17" s="232"/>
      <c r="CA17" s="232"/>
      <c r="CB17" s="232"/>
      <c r="CC17" s="234"/>
      <c r="CD17" s="232"/>
      <c r="CE17" s="234"/>
      <c r="CF17" s="232"/>
      <c r="CG17" s="162" t="s">
        <v>9</v>
      </c>
      <c r="CH17" s="162" t="s">
        <v>10</v>
      </c>
      <c r="CI17" s="234"/>
      <c r="CJ17" s="234"/>
      <c r="CK17" s="227"/>
      <c r="CL17" s="160" t="s">
        <v>9</v>
      </c>
      <c r="CM17" s="160" t="s">
        <v>10</v>
      </c>
      <c r="CN17" s="230"/>
      <c r="CO17" s="230"/>
    </row>
    <row r="18" spans="1:93" ht="38.25" customHeight="1" x14ac:dyDescent="0.25">
      <c r="A18" s="26" t="s">
        <v>34</v>
      </c>
      <c r="B18" s="160" t="s">
        <v>19</v>
      </c>
      <c r="C18" s="160" t="s">
        <v>20</v>
      </c>
      <c r="D18" s="160" t="s">
        <v>2</v>
      </c>
      <c r="E18" s="160" t="s">
        <v>3</v>
      </c>
      <c r="F18" s="160" t="s">
        <v>2</v>
      </c>
      <c r="G18" s="160" t="s">
        <v>3</v>
      </c>
      <c r="H18" s="29" t="s">
        <v>34</v>
      </c>
      <c r="I18" s="29" t="s">
        <v>34</v>
      </c>
      <c r="J18" s="30" t="s">
        <v>12</v>
      </c>
      <c r="K18" s="165" t="s">
        <v>13</v>
      </c>
      <c r="L18" s="29" t="s">
        <v>34</v>
      </c>
      <c r="M18" s="30" t="s">
        <v>12</v>
      </c>
      <c r="N18" s="165" t="s">
        <v>13</v>
      </c>
      <c r="O18" s="31" t="s">
        <v>34</v>
      </c>
      <c r="P18" s="163" t="s">
        <v>14</v>
      </c>
      <c r="Q18" s="163" t="s">
        <v>24</v>
      </c>
      <c r="R18" s="163" t="s">
        <v>25</v>
      </c>
      <c r="S18" s="163" t="s">
        <v>11</v>
      </c>
      <c r="T18" s="163" t="s">
        <v>11</v>
      </c>
      <c r="U18" s="164" t="s">
        <v>11</v>
      </c>
      <c r="V18" s="164" t="s">
        <v>33</v>
      </c>
      <c r="W18" s="164" t="s">
        <v>33</v>
      </c>
      <c r="X18" s="29" t="s">
        <v>34</v>
      </c>
      <c r="Y18" s="164" t="s">
        <v>33</v>
      </c>
      <c r="Z18" s="164" t="s">
        <v>33</v>
      </c>
      <c r="AA18" s="29" t="s">
        <v>34</v>
      </c>
      <c r="AB18" s="164" t="s">
        <v>33</v>
      </c>
      <c r="AC18" s="164" t="s">
        <v>33</v>
      </c>
      <c r="AD18" s="29" t="s">
        <v>34</v>
      </c>
      <c r="AE18" s="164" t="s">
        <v>33</v>
      </c>
      <c r="AF18" s="164" t="s">
        <v>33</v>
      </c>
      <c r="AG18" s="29" t="s">
        <v>34</v>
      </c>
      <c r="AH18" s="164" t="s">
        <v>33</v>
      </c>
      <c r="AI18" s="164" t="s">
        <v>33</v>
      </c>
      <c r="AJ18" s="29" t="s">
        <v>34</v>
      </c>
      <c r="AK18" s="164" t="s">
        <v>33</v>
      </c>
      <c r="AL18" s="164" t="s">
        <v>33</v>
      </c>
      <c r="AM18" s="29" t="s">
        <v>34</v>
      </c>
      <c r="AN18" s="164" t="s">
        <v>33</v>
      </c>
      <c r="AO18" s="164" t="s">
        <v>33</v>
      </c>
      <c r="AP18" s="29" t="s">
        <v>34</v>
      </c>
      <c r="AQ18" s="164" t="s">
        <v>33</v>
      </c>
      <c r="AR18" s="164" t="s">
        <v>33</v>
      </c>
      <c r="AS18" s="29" t="s">
        <v>34</v>
      </c>
      <c r="AT18" s="164" t="s">
        <v>33</v>
      </c>
      <c r="AU18" s="164" t="s">
        <v>33</v>
      </c>
      <c r="AV18" s="29" t="s">
        <v>34</v>
      </c>
      <c r="AW18" s="164" t="s">
        <v>33</v>
      </c>
      <c r="AX18" s="164" t="s">
        <v>33</v>
      </c>
      <c r="AY18" s="29" t="s">
        <v>34</v>
      </c>
      <c r="AZ18" s="29" t="s">
        <v>34</v>
      </c>
      <c r="BA18" s="164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64" t="s">
        <v>8</v>
      </c>
      <c r="BI18" s="29" t="s">
        <v>122</v>
      </c>
      <c r="BJ18" s="164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64" t="s">
        <v>8</v>
      </c>
      <c r="BT18" s="164" t="s">
        <v>122</v>
      </c>
      <c r="BU18" s="164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64" t="s">
        <v>8</v>
      </c>
      <c r="CE18" s="164" t="s">
        <v>122</v>
      </c>
      <c r="CF18" s="164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61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45078</v>
      </c>
      <c r="C20" s="10">
        <v>45107</v>
      </c>
      <c r="D20" s="12" t="s">
        <v>268</v>
      </c>
      <c r="E20" s="11">
        <v>45118</v>
      </c>
      <c r="F20" s="12" t="s">
        <v>316</v>
      </c>
      <c r="G20" s="10">
        <v>44879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>
        <v>35389</v>
      </c>
      <c r="R20" s="23"/>
      <c r="S20" s="14">
        <v>356</v>
      </c>
      <c r="T20" s="14">
        <v>477</v>
      </c>
      <c r="U20" s="14">
        <v>297</v>
      </c>
      <c r="V20" s="24"/>
      <c r="W20" s="24"/>
      <c r="X20" s="11"/>
      <c r="Y20" s="11" t="s">
        <v>1291</v>
      </c>
      <c r="Z20" s="11" t="s">
        <v>1292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82.894000000000005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193</v>
      </c>
      <c r="BP20" s="20">
        <v>82.894000000000005</v>
      </c>
      <c r="BQ20" s="20">
        <v>83.066000000000003</v>
      </c>
      <c r="BR20" s="20">
        <v>6.6000000000000003E-2</v>
      </c>
      <c r="BS20" s="18">
        <v>83</v>
      </c>
      <c r="BT20" s="17" t="s">
        <v>44</v>
      </c>
      <c r="BU20" s="18">
        <v>83</v>
      </c>
      <c r="BV20" s="18" t="s">
        <v>1293</v>
      </c>
      <c r="BW20" s="18" t="s">
        <v>1294</v>
      </c>
      <c r="BX20" s="10">
        <v>45473</v>
      </c>
      <c r="BY20" s="11" t="s">
        <v>495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83</v>
      </c>
      <c r="CL20" s="18" t="s">
        <v>1293</v>
      </c>
      <c r="CM20" s="18" t="s">
        <v>1294</v>
      </c>
      <c r="CN20" s="10">
        <v>45473</v>
      </c>
      <c r="CO20" s="11" t="s">
        <v>495</v>
      </c>
    </row>
    <row r="21" spans="1:93" s="8" customFormat="1" ht="15" customHeight="1" x14ac:dyDescent="0.25">
      <c r="A21" s="117">
        <f>A20+1</f>
        <v>7</v>
      </c>
      <c r="B21" s="118"/>
      <c r="C21" s="118"/>
      <c r="D21" s="119" t="s">
        <v>269</v>
      </c>
      <c r="E21" s="120" t="s">
        <v>44</v>
      </c>
      <c r="F21" s="119" t="s">
        <v>317</v>
      </c>
      <c r="G21" s="118">
        <v>44879</v>
      </c>
      <c r="H21" s="119" t="s">
        <v>306</v>
      </c>
      <c r="I21" s="121">
        <v>206114571</v>
      </c>
      <c r="J21" s="119" t="s">
        <v>46</v>
      </c>
      <c r="K21" s="119" t="s">
        <v>61</v>
      </c>
      <c r="L21" s="119" t="s">
        <v>162</v>
      </c>
      <c r="M21" s="119" t="s">
        <v>163</v>
      </c>
      <c r="N21" s="119" t="s">
        <v>164</v>
      </c>
      <c r="O21" s="119" t="s">
        <v>45</v>
      </c>
      <c r="P21" s="122">
        <v>1.85</v>
      </c>
      <c r="Q21" s="123"/>
      <c r="R21" s="124"/>
      <c r="S21" s="122"/>
      <c r="T21" s="122"/>
      <c r="U21" s="122"/>
      <c r="V21" s="125"/>
      <c r="W21" s="125"/>
      <c r="X21" s="126"/>
      <c r="Y21" s="126"/>
      <c r="Z21" s="126"/>
      <c r="AA21" s="126">
        <v>39490</v>
      </c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 t="s">
        <v>44</v>
      </c>
      <c r="BA21" s="126" t="s">
        <v>44</v>
      </c>
      <c r="BB21" s="126" t="s">
        <v>44</v>
      </c>
      <c r="BC21" s="122"/>
      <c r="BD21" s="122"/>
      <c r="BE21" s="127"/>
      <c r="BF21" s="127"/>
      <c r="BG21" s="127"/>
      <c r="BH21" s="128"/>
      <c r="BI21" s="129"/>
      <c r="BJ21" s="128">
        <v>0</v>
      </c>
      <c r="BK21" s="128"/>
      <c r="BL21" s="128"/>
      <c r="BM21" s="126"/>
      <c r="BN21" s="126"/>
      <c r="BO21" s="130" t="s">
        <v>507</v>
      </c>
      <c r="BP21" s="127"/>
      <c r="BQ21" s="127"/>
      <c r="BR21" s="127"/>
      <c r="BS21" s="128"/>
      <c r="BT21" s="129"/>
      <c r="BU21" s="128">
        <v>0</v>
      </c>
      <c r="BV21" s="128" t="s">
        <v>386</v>
      </c>
      <c r="BW21" s="128" t="s">
        <v>1295</v>
      </c>
      <c r="BX21" s="118"/>
      <c r="BY21" s="126"/>
      <c r="BZ21" s="126"/>
      <c r="CA21" s="126"/>
      <c r="CB21" s="126"/>
      <c r="CC21" s="126"/>
      <c r="CD21" s="126"/>
      <c r="CE21" s="126"/>
      <c r="CF21" s="124">
        <v>0</v>
      </c>
      <c r="CG21" s="126"/>
      <c r="CH21" s="126"/>
      <c r="CI21" s="126"/>
      <c r="CJ21" s="126"/>
      <c r="CK21" s="128">
        <v>0</v>
      </c>
      <c r="CL21" s="128" t="s">
        <v>386</v>
      </c>
      <c r="CM21" s="128" t="s">
        <v>386</v>
      </c>
      <c r="CN21" s="118"/>
      <c r="CO21" s="126"/>
    </row>
    <row r="22" spans="1:93" s="19" customFormat="1" ht="15" customHeight="1" x14ac:dyDescent="0.25">
      <c r="A22" s="9">
        <f t="shared" ref="A22:A51" si="1">A21+1</f>
        <v>8</v>
      </c>
      <c r="B22" s="10">
        <v>45078</v>
      </c>
      <c r="C22" s="10">
        <v>45107</v>
      </c>
      <c r="D22" s="12" t="s">
        <v>270</v>
      </c>
      <c r="E22" s="11">
        <v>45117</v>
      </c>
      <c r="F22" s="12" t="s">
        <v>318</v>
      </c>
      <c r="G22" s="10">
        <v>44879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>
        <v>35334</v>
      </c>
      <c r="R22" s="23"/>
      <c r="S22" s="14">
        <v>595.1</v>
      </c>
      <c r="T22" s="14">
        <v>72.504000000000005</v>
      </c>
      <c r="U22" s="14">
        <v>606.1</v>
      </c>
      <c r="V22" s="24"/>
      <c r="W22" s="24"/>
      <c r="X22" s="11"/>
      <c r="Y22" s="11" t="s">
        <v>1296</v>
      </c>
      <c r="Z22" s="11" t="s">
        <v>1297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580.20500000000004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192</v>
      </c>
      <c r="BP22" s="20">
        <v>580.20500000000004</v>
      </c>
      <c r="BQ22" s="20">
        <v>580.50099999999998</v>
      </c>
      <c r="BR22" s="20">
        <v>0.501</v>
      </c>
      <c r="BS22" s="18">
        <v>580</v>
      </c>
      <c r="BT22" s="17" t="s">
        <v>44</v>
      </c>
      <c r="BU22" s="18">
        <v>580</v>
      </c>
      <c r="BV22" s="18" t="s">
        <v>1298</v>
      </c>
      <c r="BW22" s="18" t="s">
        <v>1299</v>
      </c>
      <c r="BX22" s="10">
        <v>45473</v>
      </c>
      <c r="BY22" s="11" t="s">
        <v>495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580</v>
      </c>
      <c r="CL22" s="18" t="s">
        <v>1298</v>
      </c>
      <c r="CM22" s="18" t="s">
        <v>1299</v>
      </c>
      <c r="CN22" s="10">
        <v>45473</v>
      </c>
      <c r="CO22" s="11" t="s">
        <v>495</v>
      </c>
    </row>
    <row r="23" spans="1:93" s="19" customFormat="1" ht="15" customHeight="1" x14ac:dyDescent="0.25">
      <c r="A23" s="9">
        <f t="shared" si="1"/>
        <v>9</v>
      </c>
      <c r="B23" s="10">
        <v>45078</v>
      </c>
      <c r="C23" s="10">
        <v>45107</v>
      </c>
      <c r="D23" s="12" t="s">
        <v>271</v>
      </c>
      <c r="E23" s="11">
        <v>45119</v>
      </c>
      <c r="F23" s="12" t="s">
        <v>319</v>
      </c>
      <c r="G23" s="10">
        <v>44879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35293</v>
      </c>
      <c r="R23" s="23"/>
      <c r="S23" s="14">
        <v>1945</v>
      </c>
      <c r="T23" s="14">
        <v>817.17399999999998</v>
      </c>
      <c r="U23" s="14">
        <v>1885.51</v>
      </c>
      <c r="V23" s="24"/>
      <c r="W23" s="24"/>
      <c r="X23" s="11"/>
      <c r="Y23" s="11" t="s">
        <v>1300</v>
      </c>
      <c r="Z23" s="11" t="s">
        <v>693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1805.0519999999999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1805.0519999999999</v>
      </c>
      <c r="BQ23" s="20">
        <v>1806.0409999999999</v>
      </c>
      <c r="BR23" s="20">
        <v>4.1000000000000002E-2</v>
      </c>
      <c r="BS23" s="18">
        <v>1806</v>
      </c>
      <c r="BT23" s="17" t="s">
        <v>44</v>
      </c>
      <c r="BU23" s="18">
        <v>1806</v>
      </c>
      <c r="BV23" s="18" t="s">
        <v>1301</v>
      </c>
      <c r="BW23" s="18" t="s">
        <v>1302</v>
      </c>
      <c r="BX23" s="10">
        <v>45473</v>
      </c>
      <c r="BY23" s="11" t="s">
        <v>495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1806</v>
      </c>
      <c r="CL23" s="18" t="s">
        <v>1301</v>
      </c>
      <c r="CM23" s="18" t="s">
        <v>1302</v>
      </c>
      <c r="CN23" s="10">
        <v>45473</v>
      </c>
      <c r="CO23" s="11" t="s">
        <v>495</v>
      </c>
    </row>
    <row r="24" spans="1:93" s="19" customFormat="1" ht="15" customHeight="1" x14ac:dyDescent="0.25">
      <c r="A24" s="117">
        <f t="shared" si="1"/>
        <v>10</v>
      </c>
      <c r="B24" s="118"/>
      <c r="C24" s="118"/>
      <c r="D24" s="119" t="s">
        <v>272</v>
      </c>
      <c r="E24" s="120" t="s">
        <v>44</v>
      </c>
      <c r="F24" s="119" t="s">
        <v>320</v>
      </c>
      <c r="G24" s="118">
        <v>44879</v>
      </c>
      <c r="H24" s="119" t="s">
        <v>60</v>
      </c>
      <c r="I24" s="121">
        <v>115141090</v>
      </c>
      <c r="J24" s="119" t="s">
        <v>46</v>
      </c>
      <c r="K24" s="119" t="s">
        <v>61</v>
      </c>
      <c r="L24" s="119" t="s">
        <v>62</v>
      </c>
      <c r="M24" s="119" t="s">
        <v>64</v>
      </c>
      <c r="N24" s="119" t="s">
        <v>63</v>
      </c>
      <c r="O24" s="119" t="s">
        <v>65</v>
      </c>
      <c r="P24" s="122">
        <v>1.05</v>
      </c>
      <c r="Q24" s="123"/>
      <c r="R24" s="124"/>
      <c r="S24" s="122"/>
      <c r="T24" s="122"/>
      <c r="U24" s="122"/>
      <c r="V24" s="125"/>
      <c r="W24" s="125"/>
      <c r="X24" s="126"/>
      <c r="Y24" s="126"/>
      <c r="Z24" s="126"/>
      <c r="AA24" s="126">
        <v>39812</v>
      </c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 t="s">
        <v>44</v>
      </c>
      <c r="BA24" s="126" t="s">
        <v>44</v>
      </c>
      <c r="BB24" s="126" t="s">
        <v>44</v>
      </c>
      <c r="BC24" s="122"/>
      <c r="BD24" s="122"/>
      <c r="BE24" s="127"/>
      <c r="BF24" s="127"/>
      <c r="BG24" s="127"/>
      <c r="BH24" s="128"/>
      <c r="BI24" s="129"/>
      <c r="BJ24" s="128">
        <v>0</v>
      </c>
      <c r="BK24" s="128"/>
      <c r="BL24" s="128"/>
      <c r="BM24" s="126"/>
      <c r="BN24" s="126"/>
      <c r="BO24" s="130" t="s">
        <v>193</v>
      </c>
      <c r="BP24" s="127"/>
      <c r="BQ24" s="127"/>
      <c r="BR24" s="127"/>
      <c r="BS24" s="128"/>
      <c r="BT24" s="129"/>
      <c r="BU24" s="128">
        <v>0</v>
      </c>
      <c r="BV24" s="128" t="s">
        <v>387</v>
      </c>
      <c r="BW24" s="128" t="s">
        <v>387</v>
      </c>
      <c r="BX24" s="118"/>
      <c r="BY24" s="126"/>
      <c r="BZ24" s="130"/>
      <c r="CA24" s="127"/>
      <c r="CB24" s="127"/>
      <c r="CC24" s="127"/>
      <c r="CD24" s="128"/>
      <c r="CE24" s="129"/>
      <c r="CF24" s="128">
        <v>0</v>
      </c>
      <c r="CG24" s="128"/>
      <c r="CH24" s="128"/>
      <c r="CI24" s="126"/>
      <c r="CJ24" s="126"/>
      <c r="CK24" s="128">
        <v>0</v>
      </c>
      <c r="CL24" s="128" t="s">
        <v>387</v>
      </c>
      <c r="CM24" s="128" t="s">
        <v>387</v>
      </c>
      <c r="CN24" s="118"/>
      <c r="CO24" s="126"/>
    </row>
    <row r="25" spans="1:93" s="19" customFormat="1" ht="15" customHeight="1" x14ac:dyDescent="0.25">
      <c r="A25" s="167">
        <f t="shared" si="1"/>
        <v>11</v>
      </c>
      <c r="B25" s="118"/>
      <c r="C25" s="118"/>
      <c r="D25" s="119" t="s">
        <v>273</v>
      </c>
      <c r="E25" s="120" t="s">
        <v>44</v>
      </c>
      <c r="F25" s="119" t="s">
        <v>321</v>
      </c>
      <c r="G25" s="118">
        <v>44879</v>
      </c>
      <c r="H25" s="119" t="s">
        <v>142</v>
      </c>
      <c r="I25" s="119">
        <v>131283540</v>
      </c>
      <c r="J25" s="119" t="s">
        <v>46</v>
      </c>
      <c r="K25" s="119" t="s">
        <v>61</v>
      </c>
      <c r="L25" s="119" t="s">
        <v>143</v>
      </c>
      <c r="M25" s="119" t="s">
        <v>144</v>
      </c>
      <c r="N25" s="119" t="s">
        <v>145</v>
      </c>
      <c r="O25" s="119" t="s">
        <v>45</v>
      </c>
      <c r="P25" s="127">
        <v>2.004</v>
      </c>
      <c r="Q25" s="124"/>
      <c r="R25" s="124"/>
      <c r="S25" s="127"/>
      <c r="T25" s="127"/>
      <c r="U25" s="127"/>
      <c r="V25" s="125"/>
      <c r="W25" s="125"/>
      <c r="X25" s="126"/>
      <c r="Y25" s="126"/>
      <c r="Z25" s="126"/>
      <c r="AA25" s="126">
        <v>39377</v>
      </c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 t="s">
        <v>44</v>
      </c>
      <c r="BA25" s="126" t="s">
        <v>44</v>
      </c>
      <c r="BB25" s="126" t="s">
        <v>44</v>
      </c>
      <c r="BC25" s="127"/>
      <c r="BD25" s="127"/>
      <c r="BE25" s="127"/>
      <c r="BF25" s="127"/>
      <c r="BG25" s="127"/>
      <c r="BH25" s="128"/>
      <c r="BI25" s="129"/>
      <c r="BJ25" s="128">
        <v>0</v>
      </c>
      <c r="BK25" s="128"/>
      <c r="BL25" s="128"/>
      <c r="BM25" s="126"/>
      <c r="BN25" s="126"/>
      <c r="BO25" s="168" t="s">
        <v>507</v>
      </c>
      <c r="BP25" s="127"/>
      <c r="BQ25" s="127"/>
      <c r="BR25" s="127"/>
      <c r="BS25" s="128"/>
      <c r="BT25" s="129"/>
      <c r="BU25" s="128">
        <v>0</v>
      </c>
      <c r="BV25" s="128" t="s">
        <v>388</v>
      </c>
      <c r="BW25" s="128" t="s">
        <v>1303</v>
      </c>
      <c r="BX25" s="126"/>
      <c r="BY25" s="126"/>
      <c r="BZ25" s="126"/>
      <c r="CA25" s="126"/>
      <c r="CB25" s="126"/>
      <c r="CC25" s="126"/>
      <c r="CD25" s="126"/>
      <c r="CE25" s="126"/>
      <c r="CF25" s="124">
        <v>0</v>
      </c>
      <c r="CG25" s="126"/>
      <c r="CH25" s="126"/>
      <c r="CI25" s="126"/>
      <c r="CJ25" s="126"/>
      <c r="CK25" s="128">
        <v>0</v>
      </c>
      <c r="CL25" s="128" t="s">
        <v>388</v>
      </c>
      <c r="CM25" s="128" t="s">
        <v>388</v>
      </c>
      <c r="CN25" s="126"/>
      <c r="CO25" s="126"/>
    </row>
    <row r="26" spans="1:93" s="8" customFormat="1" ht="15" customHeight="1" x14ac:dyDescent="0.25">
      <c r="A26" s="117">
        <f t="shared" si="1"/>
        <v>12</v>
      </c>
      <c r="B26" s="118"/>
      <c r="C26" s="118"/>
      <c r="D26" s="119" t="s">
        <v>274</v>
      </c>
      <c r="E26" s="120" t="s">
        <v>44</v>
      </c>
      <c r="F26" s="119" t="s">
        <v>322</v>
      </c>
      <c r="G26" s="118">
        <v>44865</v>
      </c>
      <c r="H26" s="119" t="s">
        <v>130</v>
      </c>
      <c r="I26" s="121">
        <v>829053852</v>
      </c>
      <c r="J26" s="119" t="s">
        <v>83</v>
      </c>
      <c r="K26" s="119" t="s">
        <v>84</v>
      </c>
      <c r="L26" s="119" t="s">
        <v>131</v>
      </c>
      <c r="M26" s="119" t="s">
        <v>83</v>
      </c>
      <c r="N26" s="119" t="s">
        <v>84</v>
      </c>
      <c r="O26" s="119" t="s">
        <v>65</v>
      </c>
      <c r="P26" s="122">
        <v>2</v>
      </c>
      <c r="Q26" s="123"/>
      <c r="R26" s="124"/>
      <c r="S26" s="122"/>
      <c r="T26" s="122"/>
      <c r="U26" s="122"/>
      <c r="V26" s="125"/>
      <c r="W26" s="125"/>
      <c r="X26" s="126"/>
      <c r="Y26" s="126"/>
      <c r="Z26" s="126"/>
      <c r="AA26" s="126">
        <v>40176</v>
      </c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 t="s">
        <v>132</v>
      </c>
      <c r="BA26" s="152">
        <v>440061.75</v>
      </c>
      <c r="BB26" s="118">
        <v>39486</v>
      </c>
      <c r="BC26" s="122"/>
      <c r="BD26" s="122"/>
      <c r="BE26" s="127"/>
      <c r="BF26" s="127"/>
      <c r="BG26" s="127"/>
      <c r="BH26" s="128"/>
      <c r="BI26" s="129"/>
      <c r="BJ26" s="128">
        <v>0</v>
      </c>
      <c r="BK26" s="128"/>
      <c r="BL26" s="128"/>
      <c r="BM26" s="126"/>
      <c r="BN26" s="126"/>
      <c r="BO26" s="130" t="s">
        <v>193</v>
      </c>
      <c r="BP26" s="127"/>
      <c r="BQ26" s="127"/>
      <c r="BR26" s="127"/>
      <c r="BS26" s="128"/>
      <c r="BT26" s="129"/>
      <c r="BU26" s="128">
        <v>0</v>
      </c>
      <c r="BV26" s="128" t="s">
        <v>389</v>
      </c>
      <c r="BW26" s="128" t="s">
        <v>389</v>
      </c>
      <c r="BX26" s="118"/>
      <c r="BY26" s="126"/>
      <c r="BZ26" s="130"/>
      <c r="CA26" s="127"/>
      <c r="CB26" s="127"/>
      <c r="CC26" s="127"/>
      <c r="CD26" s="128"/>
      <c r="CE26" s="129"/>
      <c r="CF26" s="128">
        <v>0</v>
      </c>
      <c r="CG26" s="128"/>
      <c r="CH26" s="128"/>
      <c r="CI26" s="126"/>
      <c r="CJ26" s="126"/>
      <c r="CK26" s="128">
        <v>0</v>
      </c>
      <c r="CL26" s="128" t="s">
        <v>389</v>
      </c>
      <c r="CM26" s="128" t="s">
        <v>389</v>
      </c>
      <c r="CN26" s="118"/>
      <c r="CO26" s="126"/>
    </row>
    <row r="27" spans="1:93" s="19" customFormat="1" ht="15" customHeight="1" x14ac:dyDescent="0.25">
      <c r="A27" s="9">
        <f t="shared" si="1"/>
        <v>13</v>
      </c>
      <c r="B27" s="10">
        <v>45078</v>
      </c>
      <c r="C27" s="10">
        <v>45107</v>
      </c>
      <c r="D27" s="12" t="s">
        <v>275</v>
      </c>
      <c r="E27" s="11">
        <v>45119</v>
      </c>
      <c r="F27" s="12" t="s">
        <v>323</v>
      </c>
      <c r="G27" s="10">
        <v>44865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35313</v>
      </c>
      <c r="R27" s="23"/>
      <c r="S27" s="14">
        <v>1923.663</v>
      </c>
      <c r="T27" s="14">
        <v>1926.5840000000001</v>
      </c>
      <c r="U27" s="14">
        <v>1901.675</v>
      </c>
      <c r="V27" s="24"/>
      <c r="W27" s="24"/>
      <c r="X27" s="11"/>
      <c r="Y27" s="11" t="s">
        <v>1304</v>
      </c>
      <c r="Z27" s="11" t="s">
        <v>1305</v>
      </c>
      <c r="AA27" s="11">
        <v>41254</v>
      </c>
      <c r="AB27" s="11" t="s">
        <v>1306</v>
      </c>
      <c r="AC27" s="11" t="s">
        <v>1307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1807.038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1807.038</v>
      </c>
      <c r="BQ27" s="20">
        <v>1807.7139999999999</v>
      </c>
      <c r="BR27" s="20">
        <v>0.71399999999999997</v>
      </c>
      <c r="BS27" s="18">
        <v>1807</v>
      </c>
      <c r="BT27" s="17" t="s">
        <v>44</v>
      </c>
      <c r="BU27" s="18">
        <v>1807</v>
      </c>
      <c r="BV27" s="18" t="s">
        <v>1308</v>
      </c>
      <c r="BW27" s="18" t="s">
        <v>1309</v>
      </c>
      <c r="BX27" s="10">
        <v>45473</v>
      </c>
      <c r="BY27" s="11" t="s">
        <v>495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1807</v>
      </c>
      <c r="CL27" s="18" t="s">
        <v>1308</v>
      </c>
      <c r="CM27" s="18" t="s">
        <v>1309</v>
      </c>
      <c r="CN27" s="10">
        <v>45473</v>
      </c>
      <c r="CO27" s="11" t="s">
        <v>495</v>
      </c>
    </row>
    <row r="28" spans="1:93" s="19" customFormat="1" ht="15" customHeight="1" x14ac:dyDescent="0.25">
      <c r="A28" s="9">
        <f t="shared" si="1"/>
        <v>14</v>
      </c>
      <c r="B28" s="10">
        <v>45078</v>
      </c>
      <c r="C28" s="10">
        <v>45107</v>
      </c>
      <c r="D28" s="12" t="s">
        <v>276</v>
      </c>
      <c r="E28" s="11">
        <v>45119</v>
      </c>
      <c r="F28" s="12" t="s">
        <v>324</v>
      </c>
      <c r="G28" s="10">
        <v>44865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35313</v>
      </c>
      <c r="R28" s="23"/>
      <c r="S28" s="14">
        <v>2342.7429999999999</v>
      </c>
      <c r="T28" s="14">
        <v>2346.424</v>
      </c>
      <c r="U28" s="14">
        <v>2392.4160000000002</v>
      </c>
      <c r="V28" s="24"/>
      <c r="W28" s="24"/>
      <c r="X28" s="11"/>
      <c r="Y28" s="11" t="s">
        <v>1221</v>
      </c>
      <c r="Z28" s="11" t="s">
        <v>1310</v>
      </c>
      <c r="AA28" s="11">
        <v>41254</v>
      </c>
      <c r="AB28" s="11" t="s">
        <v>1311</v>
      </c>
      <c r="AC28" s="11" t="s">
        <v>1312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2273.346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2273.346</v>
      </c>
      <c r="BQ28" s="20">
        <v>2273.9659999999999</v>
      </c>
      <c r="BR28" s="20">
        <v>0.96599999999999997</v>
      </c>
      <c r="BS28" s="18">
        <v>2273</v>
      </c>
      <c r="BT28" s="17" t="s">
        <v>44</v>
      </c>
      <c r="BU28" s="18">
        <v>2273</v>
      </c>
      <c r="BV28" s="18" t="s">
        <v>1313</v>
      </c>
      <c r="BW28" s="18" t="s">
        <v>1314</v>
      </c>
      <c r="BX28" s="10">
        <v>45473</v>
      </c>
      <c r="BY28" s="11" t="s">
        <v>495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2273</v>
      </c>
      <c r="CL28" s="18" t="s">
        <v>1313</v>
      </c>
      <c r="CM28" s="18" t="s">
        <v>1314</v>
      </c>
      <c r="CN28" s="10">
        <v>45473</v>
      </c>
      <c r="CO28" s="11" t="s">
        <v>495</v>
      </c>
    </row>
    <row r="29" spans="1:93" s="19" customFormat="1" ht="15" customHeight="1" x14ac:dyDescent="0.25">
      <c r="A29" s="9">
        <f t="shared" si="1"/>
        <v>15</v>
      </c>
      <c r="B29" s="10">
        <v>45078</v>
      </c>
      <c r="C29" s="10">
        <v>45107</v>
      </c>
      <c r="D29" s="12" t="s">
        <v>277</v>
      </c>
      <c r="E29" s="11">
        <v>45119</v>
      </c>
      <c r="F29" s="12" t="s">
        <v>325</v>
      </c>
      <c r="G29" s="10">
        <v>44865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>
        <v>35251</v>
      </c>
      <c r="R29" s="23"/>
      <c r="S29" s="14">
        <v>75.073999999999998</v>
      </c>
      <c r="T29" s="14">
        <v>75.143000000000001</v>
      </c>
      <c r="U29" s="14">
        <v>75.296999999999997</v>
      </c>
      <c r="V29" s="24"/>
      <c r="W29" s="24"/>
      <c r="X29" s="11"/>
      <c r="Y29" s="11" t="s">
        <v>1315</v>
      </c>
      <c r="Z29" s="11" t="s">
        <v>1316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71.537000000000006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507</v>
      </c>
      <c r="BP29" s="20">
        <v>71.537000000000006</v>
      </c>
      <c r="BQ29" s="20">
        <v>72.313000000000002</v>
      </c>
      <c r="BR29" s="20">
        <v>0.313</v>
      </c>
      <c r="BS29" s="18">
        <v>72</v>
      </c>
      <c r="BT29" s="17" t="s">
        <v>44</v>
      </c>
      <c r="BU29" s="18">
        <v>72</v>
      </c>
      <c r="BV29" s="18" t="s">
        <v>1317</v>
      </c>
      <c r="BW29" s="18" t="s">
        <v>1318</v>
      </c>
      <c r="BX29" s="10">
        <v>45473</v>
      </c>
      <c r="BY29" s="11" t="s">
        <v>495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72</v>
      </c>
      <c r="CL29" s="18" t="s">
        <v>1317</v>
      </c>
      <c r="CM29" s="18" t="s">
        <v>1318</v>
      </c>
      <c r="CN29" s="10">
        <v>45473</v>
      </c>
      <c r="CO29" s="11" t="s">
        <v>495</v>
      </c>
    </row>
    <row r="30" spans="1:93" s="8" customFormat="1" ht="15" customHeight="1" x14ac:dyDescent="0.25">
      <c r="A30" s="117">
        <f t="shared" si="1"/>
        <v>16</v>
      </c>
      <c r="B30" s="118"/>
      <c r="C30" s="118"/>
      <c r="D30" s="119" t="s">
        <v>278</v>
      </c>
      <c r="E30" s="120" t="s">
        <v>44</v>
      </c>
      <c r="F30" s="119" t="s">
        <v>326</v>
      </c>
      <c r="G30" s="118">
        <v>44879</v>
      </c>
      <c r="H30" s="119" t="s">
        <v>169</v>
      </c>
      <c r="I30" s="121">
        <v>813208144</v>
      </c>
      <c r="J30" s="119" t="s">
        <v>170</v>
      </c>
      <c r="K30" s="119" t="s">
        <v>171</v>
      </c>
      <c r="L30" s="119" t="s">
        <v>172</v>
      </c>
      <c r="M30" s="119" t="s">
        <v>170</v>
      </c>
      <c r="N30" s="119" t="s">
        <v>171</v>
      </c>
      <c r="O30" s="119" t="s">
        <v>45</v>
      </c>
      <c r="P30" s="122">
        <v>2</v>
      </c>
      <c r="Q30" s="123"/>
      <c r="R30" s="124"/>
      <c r="S30" s="122"/>
      <c r="T30" s="122"/>
      <c r="U30" s="122"/>
      <c r="V30" s="125"/>
      <c r="W30" s="125"/>
      <c r="X30" s="126"/>
      <c r="Y30" s="126"/>
      <c r="Z30" s="126"/>
      <c r="AA30" s="126">
        <v>41820</v>
      </c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 t="s">
        <v>173</v>
      </c>
      <c r="BA30" s="152">
        <v>700906.23</v>
      </c>
      <c r="BB30" s="118">
        <v>41943</v>
      </c>
      <c r="BC30" s="122"/>
      <c r="BD30" s="122"/>
      <c r="BE30" s="127"/>
      <c r="BF30" s="127"/>
      <c r="BG30" s="127"/>
      <c r="BH30" s="128"/>
      <c r="BI30" s="129"/>
      <c r="BJ30" s="128">
        <v>0</v>
      </c>
      <c r="BK30" s="128"/>
      <c r="BL30" s="128"/>
      <c r="BM30" s="126"/>
      <c r="BN30" s="126"/>
      <c r="BO30" s="130" t="s">
        <v>192</v>
      </c>
      <c r="BP30" s="127"/>
      <c r="BQ30" s="127"/>
      <c r="BR30" s="127"/>
      <c r="BS30" s="128"/>
      <c r="BT30" s="129"/>
      <c r="BU30" s="128"/>
      <c r="BV30" s="128" t="s">
        <v>390</v>
      </c>
      <c r="BW30" s="128" t="s">
        <v>390</v>
      </c>
      <c r="BX30" s="118"/>
      <c r="BY30" s="126"/>
      <c r="BZ30" s="126"/>
      <c r="CA30" s="126"/>
      <c r="CB30" s="126"/>
      <c r="CC30" s="126"/>
      <c r="CD30" s="126"/>
      <c r="CE30" s="126"/>
      <c r="CF30" s="124">
        <v>0</v>
      </c>
      <c r="CG30" s="126"/>
      <c r="CH30" s="126"/>
      <c r="CI30" s="126"/>
      <c r="CJ30" s="126"/>
      <c r="CK30" s="128">
        <v>0</v>
      </c>
      <c r="CL30" s="128" t="s">
        <v>390</v>
      </c>
      <c r="CM30" s="128" t="s">
        <v>1319</v>
      </c>
      <c r="CN30" s="118"/>
      <c r="CO30" s="126"/>
    </row>
    <row r="31" spans="1:93" s="19" customFormat="1" ht="15" customHeight="1" x14ac:dyDescent="0.25">
      <c r="A31" s="9">
        <f t="shared" si="1"/>
        <v>17</v>
      </c>
      <c r="B31" s="10">
        <v>45078</v>
      </c>
      <c r="C31" s="10">
        <v>45107</v>
      </c>
      <c r="D31" s="12" t="s">
        <v>279</v>
      </c>
      <c r="E31" s="11">
        <v>45117</v>
      </c>
      <c r="F31" s="12" t="s">
        <v>305</v>
      </c>
      <c r="G31" s="10">
        <v>44897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35288</v>
      </c>
      <c r="R31" s="23"/>
      <c r="S31" s="14">
        <v>1138.1020000000001</v>
      </c>
      <c r="T31" s="14">
        <v>1138.1020000000001</v>
      </c>
      <c r="U31" s="14">
        <v>1208.3900000000001</v>
      </c>
      <c r="V31" s="24"/>
      <c r="W31" s="24"/>
      <c r="X31" s="11"/>
      <c r="Y31" s="11" t="s">
        <v>1320</v>
      </c>
      <c r="Z31" s="11" t="s">
        <v>1321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1173.04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507</v>
      </c>
      <c r="BP31" s="20">
        <v>1173.04</v>
      </c>
      <c r="BQ31" s="20">
        <v>1173.1369999999999</v>
      </c>
      <c r="BR31" s="20">
        <v>0.13700000000000001</v>
      </c>
      <c r="BS31" s="18">
        <v>1173</v>
      </c>
      <c r="BT31" s="17" t="s">
        <v>44</v>
      </c>
      <c r="BU31" s="18">
        <v>1173</v>
      </c>
      <c r="BV31" s="18" t="s">
        <v>1322</v>
      </c>
      <c r="BW31" s="18" t="s">
        <v>1323</v>
      </c>
      <c r="BX31" s="10">
        <v>45473</v>
      </c>
      <c r="BY31" s="11" t="s">
        <v>495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1173</v>
      </c>
      <c r="CL31" s="18" t="s">
        <v>1322</v>
      </c>
      <c r="CM31" s="18" t="s">
        <v>1323</v>
      </c>
      <c r="CN31" s="10">
        <v>45473</v>
      </c>
      <c r="CO31" s="11" t="s">
        <v>495</v>
      </c>
    </row>
    <row r="32" spans="1:93" s="8" customFormat="1" ht="15" customHeight="1" x14ac:dyDescent="0.25">
      <c r="A32" s="117">
        <f t="shared" si="1"/>
        <v>18</v>
      </c>
      <c r="B32" s="118"/>
      <c r="C32" s="118"/>
      <c r="D32" s="119" t="s">
        <v>280</v>
      </c>
      <c r="E32" s="120" t="s">
        <v>44</v>
      </c>
      <c r="F32" s="119" t="s">
        <v>327</v>
      </c>
      <c r="G32" s="118">
        <v>44879</v>
      </c>
      <c r="H32" s="119" t="s">
        <v>221</v>
      </c>
      <c r="I32" s="121">
        <v>205061272</v>
      </c>
      <c r="J32" s="119" t="s">
        <v>68</v>
      </c>
      <c r="K32" s="119" t="s">
        <v>67</v>
      </c>
      <c r="L32" s="119" t="s">
        <v>304</v>
      </c>
      <c r="M32" s="119" t="s">
        <v>83</v>
      </c>
      <c r="N32" s="119" t="s">
        <v>84</v>
      </c>
      <c r="O32" s="119" t="s">
        <v>45</v>
      </c>
      <c r="P32" s="122">
        <v>2.4300000000000002</v>
      </c>
      <c r="Q32" s="123"/>
      <c r="R32" s="124"/>
      <c r="S32" s="122"/>
      <c r="T32" s="122"/>
      <c r="U32" s="122"/>
      <c r="V32" s="125"/>
      <c r="W32" s="125"/>
      <c r="X32" s="126"/>
      <c r="Y32" s="126"/>
      <c r="Z32" s="126"/>
      <c r="AA32" s="126">
        <v>40550</v>
      </c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 t="s">
        <v>173</v>
      </c>
      <c r="BA32" s="124">
        <v>2899999</v>
      </c>
      <c r="BB32" s="126">
        <v>40710</v>
      </c>
      <c r="BC32" s="122"/>
      <c r="BD32" s="122"/>
      <c r="BE32" s="127"/>
      <c r="BF32" s="127"/>
      <c r="BG32" s="127"/>
      <c r="BH32" s="128"/>
      <c r="BI32" s="129"/>
      <c r="BJ32" s="128">
        <v>0</v>
      </c>
      <c r="BK32" s="128"/>
      <c r="BL32" s="128"/>
      <c r="BM32" s="126"/>
      <c r="BN32" s="126"/>
      <c r="BO32" s="130" t="s">
        <v>193</v>
      </c>
      <c r="BP32" s="127"/>
      <c r="BQ32" s="127"/>
      <c r="BR32" s="127"/>
      <c r="BS32" s="128"/>
      <c r="BT32" s="129"/>
      <c r="BU32" s="128">
        <v>0</v>
      </c>
      <c r="BV32" s="128" t="s">
        <v>391</v>
      </c>
      <c r="BW32" s="128" t="s">
        <v>391</v>
      </c>
      <c r="BX32" s="118"/>
      <c r="BY32" s="126"/>
      <c r="BZ32" s="130"/>
      <c r="CA32" s="127"/>
      <c r="CB32" s="127"/>
      <c r="CC32" s="127"/>
      <c r="CD32" s="128"/>
      <c r="CE32" s="129"/>
      <c r="CF32" s="128">
        <v>0</v>
      </c>
      <c r="CG32" s="128"/>
      <c r="CH32" s="128"/>
      <c r="CI32" s="126"/>
      <c r="CJ32" s="126"/>
      <c r="CK32" s="128">
        <v>0</v>
      </c>
      <c r="CL32" s="128" t="s">
        <v>391</v>
      </c>
      <c r="CM32" s="128" t="s">
        <v>391</v>
      </c>
      <c r="CN32" s="118"/>
      <c r="CO32" s="126"/>
    </row>
    <row r="33" spans="1:93" s="8" customFormat="1" ht="15" customHeight="1" x14ac:dyDescent="0.25">
      <c r="A33" s="117">
        <f t="shared" si="1"/>
        <v>19</v>
      </c>
      <c r="B33" s="118"/>
      <c r="C33" s="118"/>
      <c r="D33" s="119" t="s">
        <v>281</v>
      </c>
      <c r="E33" s="120" t="s">
        <v>44</v>
      </c>
      <c r="F33" s="119" t="s">
        <v>329</v>
      </c>
      <c r="G33" s="118">
        <v>44879</v>
      </c>
      <c r="H33" s="119" t="s">
        <v>222</v>
      </c>
      <c r="I33" s="121">
        <v>204883234</v>
      </c>
      <c r="J33" s="119" t="s">
        <v>46</v>
      </c>
      <c r="K33" s="119" t="s">
        <v>178</v>
      </c>
      <c r="L33" s="119" t="s">
        <v>224</v>
      </c>
      <c r="M33" s="119" t="s">
        <v>46</v>
      </c>
      <c r="N33" s="119" t="s">
        <v>178</v>
      </c>
      <c r="O33" s="119" t="s">
        <v>65</v>
      </c>
      <c r="P33" s="122">
        <v>1.57</v>
      </c>
      <c r="Q33" s="123"/>
      <c r="R33" s="124"/>
      <c r="S33" s="122"/>
      <c r="T33" s="122"/>
      <c r="U33" s="122"/>
      <c r="V33" s="125"/>
      <c r="W33" s="125"/>
      <c r="X33" s="126"/>
      <c r="Y33" s="126"/>
      <c r="Z33" s="126"/>
      <c r="AA33" s="126">
        <v>40224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 t="s">
        <v>44</v>
      </c>
      <c r="BA33" s="126" t="s">
        <v>44</v>
      </c>
      <c r="BB33" s="126" t="s">
        <v>44</v>
      </c>
      <c r="BC33" s="122"/>
      <c r="BD33" s="122"/>
      <c r="BE33" s="127"/>
      <c r="BF33" s="127"/>
      <c r="BG33" s="127"/>
      <c r="BH33" s="128"/>
      <c r="BI33" s="129"/>
      <c r="BJ33" s="128">
        <v>0</v>
      </c>
      <c r="BK33" s="128"/>
      <c r="BL33" s="128"/>
      <c r="BM33" s="126"/>
      <c r="BN33" s="126"/>
      <c r="BO33" s="130" t="s">
        <v>507</v>
      </c>
      <c r="BP33" s="127"/>
      <c r="BQ33" s="127"/>
      <c r="BR33" s="127"/>
      <c r="BS33" s="128"/>
      <c r="BT33" s="129"/>
      <c r="BU33" s="128">
        <v>0</v>
      </c>
      <c r="BV33" s="128" t="s">
        <v>392</v>
      </c>
      <c r="BW33" s="128" t="s">
        <v>392</v>
      </c>
      <c r="BX33" s="118"/>
      <c r="BY33" s="126"/>
      <c r="BZ33" s="130"/>
      <c r="CA33" s="127"/>
      <c r="CB33" s="127"/>
      <c r="CC33" s="127"/>
      <c r="CD33" s="128"/>
      <c r="CE33" s="129"/>
      <c r="CF33" s="128">
        <v>0</v>
      </c>
      <c r="CG33" s="128"/>
      <c r="CH33" s="128"/>
      <c r="CI33" s="126"/>
      <c r="CJ33" s="126"/>
      <c r="CK33" s="128">
        <v>0</v>
      </c>
      <c r="CL33" s="128" t="s">
        <v>392</v>
      </c>
      <c r="CM33" s="128" t="s">
        <v>392</v>
      </c>
      <c r="CN33" s="118"/>
      <c r="CO33" s="126"/>
    </row>
    <row r="34" spans="1:93" s="19" customFormat="1" ht="15" customHeight="1" x14ac:dyDescent="0.25">
      <c r="A34" s="9">
        <f t="shared" si="1"/>
        <v>20</v>
      </c>
      <c r="B34" s="10">
        <v>45078</v>
      </c>
      <c r="C34" s="10">
        <v>45107</v>
      </c>
      <c r="D34" s="12" t="s">
        <v>282</v>
      </c>
      <c r="E34" s="11">
        <v>45118</v>
      </c>
      <c r="F34" s="12" t="s">
        <v>331</v>
      </c>
      <c r="G34" s="10">
        <v>44865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35296</v>
      </c>
      <c r="R34" s="23"/>
      <c r="S34" s="14">
        <v>3448.3240000000001</v>
      </c>
      <c r="T34" s="14">
        <v>1307.4680000000001</v>
      </c>
      <c r="U34" s="14">
        <v>2927.6</v>
      </c>
      <c r="V34" s="24"/>
      <c r="W34" s="24"/>
      <c r="X34" s="11"/>
      <c r="Y34" s="11" t="s">
        <v>1324</v>
      </c>
      <c r="Z34" s="11" t="s">
        <v>1325</v>
      </c>
      <c r="AA34" s="11">
        <v>38681</v>
      </c>
      <c r="AB34" s="11" t="s">
        <v>1326</v>
      </c>
      <c r="AC34" s="11" t="s">
        <v>1327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2762.4229999999998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507</v>
      </c>
      <c r="BP34" s="20">
        <v>2762.4229999999998</v>
      </c>
      <c r="BQ34" s="20">
        <v>2762.8719999999998</v>
      </c>
      <c r="BR34" s="20">
        <v>0.872</v>
      </c>
      <c r="BS34" s="18">
        <v>2762</v>
      </c>
      <c r="BT34" s="17" t="s">
        <v>44</v>
      </c>
      <c r="BU34" s="18">
        <v>2762</v>
      </c>
      <c r="BV34" s="18" t="s">
        <v>1328</v>
      </c>
      <c r="BW34" s="18" t="s">
        <v>1329</v>
      </c>
      <c r="BX34" s="10">
        <v>45473</v>
      </c>
      <c r="BY34" s="11" t="s">
        <v>495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2762</v>
      </c>
      <c r="CL34" s="18" t="s">
        <v>1328</v>
      </c>
      <c r="CM34" s="18" t="s">
        <v>1329</v>
      </c>
      <c r="CN34" s="10">
        <v>45473</v>
      </c>
      <c r="CO34" s="11" t="s">
        <v>495</v>
      </c>
    </row>
    <row r="35" spans="1:93" s="19" customFormat="1" ht="15" customHeight="1" x14ac:dyDescent="0.25">
      <c r="A35" s="9">
        <f t="shared" si="1"/>
        <v>21</v>
      </c>
      <c r="B35" s="10">
        <v>45078</v>
      </c>
      <c r="C35" s="10">
        <v>45107</v>
      </c>
      <c r="D35" s="12" t="s">
        <v>283</v>
      </c>
      <c r="E35" s="11">
        <v>45118</v>
      </c>
      <c r="F35" s="12" t="s">
        <v>332</v>
      </c>
      <c r="G35" s="10">
        <v>44865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35299</v>
      </c>
      <c r="R35" s="23"/>
      <c r="S35" s="14">
        <v>1117.3</v>
      </c>
      <c r="T35" s="14">
        <v>349.02100000000002</v>
      </c>
      <c r="U35" s="14">
        <v>1408</v>
      </c>
      <c r="V35" s="24"/>
      <c r="W35" s="24"/>
      <c r="X35" s="11"/>
      <c r="Y35" s="11" t="s">
        <v>1330</v>
      </c>
      <c r="Z35" s="11" t="s">
        <v>1331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1316.5640000000001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507</v>
      </c>
      <c r="BP35" s="20">
        <v>1316.5640000000001</v>
      </c>
      <c r="BQ35" s="20">
        <v>1317.2819999999999</v>
      </c>
      <c r="BR35" s="20">
        <v>0.28199999999999997</v>
      </c>
      <c r="BS35" s="18">
        <v>1317</v>
      </c>
      <c r="BT35" s="17" t="s">
        <v>44</v>
      </c>
      <c r="BU35" s="18">
        <v>1317</v>
      </c>
      <c r="BV35" s="18" t="s">
        <v>1332</v>
      </c>
      <c r="BW35" s="18" t="s">
        <v>1333</v>
      </c>
      <c r="BX35" s="10">
        <v>45473</v>
      </c>
      <c r="BY35" s="11" t="s">
        <v>495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1317</v>
      </c>
      <c r="CL35" s="18" t="s">
        <v>1332</v>
      </c>
      <c r="CM35" s="18" t="s">
        <v>1333</v>
      </c>
      <c r="CN35" s="10">
        <v>45473</v>
      </c>
      <c r="CO35" s="11" t="s">
        <v>495</v>
      </c>
    </row>
    <row r="36" spans="1:93" s="19" customFormat="1" ht="15" customHeight="1" x14ac:dyDescent="0.25">
      <c r="A36" s="9">
        <f t="shared" si="1"/>
        <v>22</v>
      </c>
      <c r="B36" s="10">
        <v>45078</v>
      </c>
      <c r="C36" s="10">
        <v>45107</v>
      </c>
      <c r="D36" s="12" t="s">
        <v>284</v>
      </c>
      <c r="E36" s="11">
        <v>45117</v>
      </c>
      <c r="F36" s="12" t="s">
        <v>333</v>
      </c>
      <c r="G36" s="10">
        <v>44879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35347</v>
      </c>
      <c r="R36" s="23"/>
      <c r="S36" s="14">
        <v>8003.6570000000002</v>
      </c>
      <c r="T36" s="14">
        <v>4553.0249999999996</v>
      </c>
      <c r="U36" s="14">
        <v>7823.125</v>
      </c>
      <c r="V36" s="24"/>
      <c r="W36" s="24"/>
      <c r="X36" s="11"/>
      <c r="Y36" s="11" t="s">
        <v>1334</v>
      </c>
      <c r="Z36" s="11" t="s">
        <v>1335</v>
      </c>
      <c r="AA36" s="11">
        <v>39198</v>
      </c>
      <c r="AB36" s="11" t="s">
        <v>1336</v>
      </c>
      <c r="AC36" s="11" t="s">
        <v>1337</v>
      </c>
      <c r="AD36" s="11">
        <v>39198</v>
      </c>
      <c r="AE36" s="11" t="s">
        <v>1338</v>
      </c>
      <c r="AF36" s="11" t="s">
        <v>1339</v>
      </c>
      <c r="AG36" s="11">
        <v>39198</v>
      </c>
      <c r="AH36" s="11" t="s">
        <v>1340</v>
      </c>
      <c r="AI36" s="11" t="s">
        <v>1341</v>
      </c>
      <c r="AJ36" s="11">
        <v>39198</v>
      </c>
      <c r="AK36" s="11" t="s">
        <v>1342</v>
      </c>
      <c r="AL36" s="11" t="s">
        <v>1343</v>
      </c>
      <c r="AM36" s="11">
        <v>39198</v>
      </c>
      <c r="AN36" s="11" t="s">
        <v>1344</v>
      </c>
      <c r="AO36" s="11" t="s">
        <v>1345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7085.2209999999995</v>
      </c>
      <c r="BD36" s="14">
        <v>0</v>
      </c>
      <c r="BE36" s="14">
        <v>7085.2209999999995</v>
      </c>
      <c r="BF36" s="20">
        <v>7086.1350000000002</v>
      </c>
      <c r="BG36" s="20">
        <v>0.13500000000000001</v>
      </c>
      <c r="BH36" s="18">
        <v>7086</v>
      </c>
      <c r="BI36" s="17" t="s">
        <v>44</v>
      </c>
      <c r="BJ36" s="15">
        <v>7086</v>
      </c>
      <c r="BK36" s="12" t="s">
        <v>1346</v>
      </c>
      <c r="BL36" s="12" t="s">
        <v>1347</v>
      </c>
      <c r="BM36" s="10">
        <v>45473</v>
      </c>
      <c r="BN36" s="11" t="s">
        <v>495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7086</v>
      </c>
      <c r="CL36" s="12" t="s">
        <v>1346</v>
      </c>
      <c r="CM36" s="12" t="s">
        <v>1347</v>
      </c>
      <c r="CN36" s="10">
        <v>45473</v>
      </c>
      <c r="CO36" s="11" t="s">
        <v>495</v>
      </c>
    </row>
    <row r="37" spans="1:93" s="19" customFormat="1" ht="15" customHeight="1" x14ac:dyDescent="0.25">
      <c r="A37" s="9">
        <f t="shared" si="1"/>
        <v>23</v>
      </c>
      <c r="B37" s="10">
        <v>45078</v>
      </c>
      <c r="C37" s="10">
        <v>45107</v>
      </c>
      <c r="D37" s="12" t="s">
        <v>285</v>
      </c>
      <c r="E37" s="11">
        <v>45118</v>
      </c>
      <c r="F37" s="12" t="s">
        <v>334</v>
      </c>
      <c r="G37" s="10">
        <v>44865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35334</v>
      </c>
      <c r="R37" s="23"/>
      <c r="S37" s="14">
        <v>4031</v>
      </c>
      <c r="T37" s="14">
        <v>2236.7339999999999</v>
      </c>
      <c r="U37" s="14">
        <v>4425.3999999999996</v>
      </c>
      <c r="V37" s="24"/>
      <c r="W37" s="24"/>
      <c r="X37" s="11"/>
      <c r="Y37" s="11" t="s">
        <v>1348</v>
      </c>
      <c r="Z37" s="11" t="s">
        <v>1349</v>
      </c>
      <c r="AA37" s="11">
        <v>38471</v>
      </c>
      <c r="AB37" s="11"/>
      <c r="AC37" s="11"/>
      <c r="AD37" s="11">
        <v>38471</v>
      </c>
      <c r="AE37" s="11" t="s">
        <v>1350</v>
      </c>
      <c r="AF37" s="11" t="s">
        <v>1351</v>
      </c>
      <c r="AG37" s="11">
        <v>39925</v>
      </c>
      <c r="AH37" s="11" t="s">
        <v>1352</v>
      </c>
      <c r="AI37" s="11" t="s">
        <v>1353</v>
      </c>
      <c r="AJ37" s="11">
        <v>39925</v>
      </c>
      <c r="AK37" s="11" t="s">
        <v>1354</v>
      </c>
      <c r="AL37" s="11" t="s">
        <v>1355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4227.0230000000001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4227.0230000000001</v>
      </c>
      <c r="BQ37" s="20">
        <v>4227.8720000000003</v>
      </c>
      <c r="BR37" s="20">
        <v>0.872</v>
      </c>
      <c r="BS37" s="18">
        <v>4227</v>
      </c>
      <c r="BT37" s="17" t="s">
        <v>44</v>
      </c>
      <c r="BU37" s="18">
        <v>4227</v>
      </c>
      <c r="BV37" s="18" t="s">
        <v>1356</v>
      </c>
      <c r="BW37" s="18" t="s">
        <v>1357</v>
      </c>
      <c r="BX37" s="10">
        <v>45473</v>
      </c>
      <c r="BY37" s="11" t="s">
        <v>495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4227</v>
      </c>
      <c r="CL37" s="18" t="s">
        <v>1356</v>
      </c>
      <c r="CM37" s="18" t="s">
        <v>1357</v>
      </c>
      <c r="CN37" s="10">
        <v>45473</v>
      </c>
      <c r="CO37" s="11" t="s">
        <v>495</v>
      </c>
    </row>
    <row r="38" spans="1:93" s="8" customFormat="1" ht="15" customHeight="1" x14ac:dyDescent="0.25">
      <c r="A38" s="117">
        <f t="shared" si="1"/>
        <v>24</v>
      </c>
      <c r="B38" s="118"/>
      <c r="C38" s="118"/>
      <c r="D38" s="119" t="s">
        <v>286</v>
      </c>
      <c r="E38" s="120" t="s">
        <v>44</v>
      </c>
      <c r="F38" s="126" t="s">
        <v>335</v>
      </c>
      <c r="G38" s="126">
        <v>44879</v>
      </c>
      <c r="H38" s="119" t="s">
        <v>79</v>
      </c>
      <c r="I38" s="121">
        <v>202637962</v>
      </c>
      <c r="J38" s="119" t="s">
        <v>80</v>
      </c>
      <c r="K38" s="119" t="s">
        <v>81</v>
      </c>
      <c r="L38" s="119" t="s">
        <v>82</v>
      </c>
      <c r="M38" s="119" t="s">
        <v>80</v>
      </c>
      <c r="N38" s="119" t="s">
        <v>81</v>
      </c>
      <c r="O38" s="119" t="s">
        <v>54</v>
      </c>
      <c r="P38" s="122">
        <v>15.584</v>
      </c>
      <c r="Q38" s="123"/>
      <c r="R38" s="124"/>
      <c r="S38" s="122"/>
      <c r="T38" s="122"/>
      <c r="U38" s="122"/>
      <c r="V38" s="125"/>
      <c r="W38" s="125"/>
      <c r="X38" s="126"/>
      <c r="Y38" s="126"/>
      <c r="Z38" s="126"/>
      <c r="AA38" s="126">
        <v>39505</v>
      </c>
      <c r="AB38" s="126"/>
      <c r="AC38" s="126"/>
      <c r="AD38" s="126">
        <v>39505</v>
      </c>
      <c r="AE38" s="126"/>
      <c r="AF38" s="126"/>
      <c r="AG38" s="126">
        <v>39505</v>
      </c>
      <c r="AH38" s="126"/>
      <c r="AI38" s="126"/>
      <c r="AJ38" s="126">
        <v>39505</v>
      </c>
      <c r="AK38" s="126"/>
      <c r="AL38" s="126"/>
      <c r="AM38" s="126">
        <v>39573</v>
      </c>
      <c r="AN38" s="126"/>
      <c r="AO38" s="126"/>
      <c r="AP38" s="126">
        <v>39573</v>
      </c>
      <c r="AQ38" s="126"/>
      <c r="AR38" s="126"/>
      <c r="AS38" s="126">
        <v>39573</v>
      </c>
      <c r="AT38" s="126"/>
      <c r="AU38" s="126"/>
      <c r="AV38" s="126">
        <v>39573</v>
      </c>
      <c r="AW38" s="126"/>
      <c r="AX38" s="126"/>
      <c r="AY38" s="126"/>
      <c r="AZ38" s="126" t="s">
        <v>44</v>
      </c>
      <c r="BA38" s="126" t="s">
        <v>44</v>
      </c>
      <c r="BB38" s="126" t="s">
        <v>44</v>
      </c>
      <c r="BC38" s="122"/>
      <c r="BD38" s="122"/>
      <c r="BE38" s="127"/>
      <c r="BF38" s="127"/>
      <c r="BG38" s="127"/>
      <c r="BH38" s="128"/>
      <c r="BI38" s="129"/>
      <c r="BJ38" s="128">
        <v>0</v>
      </c>
      <c r="BK38" s="119" t="s">
        <v>393</v>
      </c>
      <c r="BL38" s="119" t="s">
        <v>393</v>
      </c>
      <c r="BM38" s="118"/>
      <c r="BN38" s="126"/>
      <c r="BO38" s="128" t="s">
        <v>44</v>
      </c>
      <c r="BP38" s="127" t="s">
        <v>44</v>
      </c>
      <c r="BQ38" s="127" t="s">
        <v>44</v>
      </c>
      <c r="BR38" s="127" t="s">
        <v>44</v>
      </c>
      <c r="BS38" s="128" t="s">
        <v>44</v>
      </c>
      <c r="BT38" s="129" t="s">
        <v>44</v>
      </c>
      <c r="BU38" s="124">
        <v>0</v>
      </c>
      <c r="BV38" s="119" t="s">
        <v>44</v>
      </c>
      <c r="BW38" s="119" t="s">
        <v>44</v>
      </c>
      <c r="BX38" s="126" t="s">
        <v>44</v>
      </c>
      <c r="BY38" s="126" t="s">
        <v>44</v>
      </c>
      <c r="BZ38" s="126" t="s">
        <v>44</v>
      </c>
      <c r="CA38" s="126" t="s">
        <v>44</v>
      </c>
      <c r="CB38" s="126" t="s">
        <v>44</v>
      </c>
      <c r="CC38" s="126" t="s">
        <v>44</v>
      </c>
      <c r="CD38" s="126" t="s">
        <v>44</v>
      </c>
      <c r="CE38" s="126" t="s">
        <v>44</v>
      </c>
      <c r="CF38" s="124">
        <v>0</v>
      </c>
      <c r="CG38" s="126" t="s">
        <v>44</v>
      </c>
      <c r="CH38" s="126" t="s">
        <v>44</v>
      </c>
      <c r="CI38" s="126" t="s">
        <v>44</v>
      </c>
      <c r="CJ38" s="126" t="s">
        <v>44</v>
      </c>
      <c r="CK38" s="123">
        <v>0</v>
      </c>
      <c r="CL38" s="119" t="s">
        <v>393</v>
      </c>
      <c r="CM38" s="119" t="s">
        <v>393</v>
      </c>
      <c r="CN38" s="118"/>
      <c r="CO38" s="126"/>
    </row>
    <row r="39" spans="1:93" s="19" customFormat="1" ht="15" customHeight="1" x14ac:dyDescent="0.25">
      <c r="A39" s="87">
        <f t="shared" si="1"/>
        <v>25</v>
      </c>
      <c r="B39" s="10">
        <v>45078</v>
      </c>
      <c r="C39" s="10">
        <v>45107</v>
      </c>
      <c r="D39" s="12" t="s">
        <v>287</v>
      </c>
      <c r="E39" s="11">
        <v>45119</v>
      </c>
      <c r="F39" s="12" t="s">
        <v>337</v>
      </c>
      <c r="G39" s="10">
        <v>44879</v>
      </c>
      <c r="H39" s="12" t="s">
        <v>150</v>
      </c>
      <c r="I39" s="12">
        <v>201200529</v>
      </c>
      <c r="J39" s="12" t="s">
        <v>151</v>
      </c>
      <c r="K39" s="12" t="s">
        <v>152</v>
      </c>
      <c r="L39" s="12" t="s">
        <v>153</v>
      </c>
      <c r="M39" s="12" t="s">
        <v>151</v>
      </c>
      <c r="N39" s="12" t="s">
        <v>152</v>
      </c>
      <c r="O39" s="12" t="s">
        <v>45</v>
      </c>
      <c r="P39" s="20">
        <v>6.6660000000000004</v>
      </c>
      <c r="Q39" s="23">
        <v>35410</v>
      </c>
      <c r="R39" s="23"/>
      <c r="S39" s="20">
        <v>2308.9</v>
      </c>
      <c r="T39" s="20">
        <v>2308.9</v>
      </c>
      <c r="U39" s="20">
        <v>2058.6999999999998</v>
      </c>
      <c r="V39" s="24"/>
      <c r="W39" s="24"/>
      <c r="X39" s="11"/>
      <c r="Y39" s="11" t="s">
        <v>1358</v>
      </c>
      <c r="Z39" s="11" t="s">
        <v>1359</v>
      </c>
      <c r="AA39" s="11">
        <v>41153</v>
      </c>
      <c r="AB39" s="11" t="s">
        <v>1360</v>
      </c>
      <c r="AC39" s="11" t="s">
        <v>1361</v>
      </c>
      <c r="AD39" s="11">
        <v>41153</v>
      </c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 t="s">
        <v>44</v>
      </c>
      <c r="BA39" s="11" t="s">
        <v>44</v>
      </c>
      <c r="BB39" s="11" t="s">
        <v>44</v>
      </c>
      <c r="BC39" s="20">
        <v>1857.5429999999999</v>
      </c>
      <c r="BD39" s="20">
        <v>0</v>
      </c>
      <c r="BE39" s="20">
        <v>1857.5429999999999</v>
      </c>
      <c r="BF39" s="20">
        <v>1858.3389999999999</v>
      </c>
      <c r="BG39" s="20">
        <v>0.33900000000000002</v>
      </c>
      <c r="BH39" s="18">
        <v>1858</v>
      </c>
      <c r="BI39" s="17" t="s">
        <v>44</v>
      </c>
      <c r="BJ39" s="18">
        <v>1858</v>
      </c>
      <c r="BK39" s="12" t="s">
        <v>1362</v>
      </c>
      <c r="BL39" s="12" t="s">
        <v>1363</v>
      </c>
      <c r="BM39" s="10">
        <v>45473</v>
      </c>
      <c r="BN39" s="11" t="s">
        <v>495</v>
      </c>
      <c r="BO39" s="18" t="s">
        <v>44</v>
      </c>
      <c r="BP39" s="20" t="s">
        <v>44</v>
      </c>
      <c r="BQ39" s="20" t="s">
        <v>44</v>
      </c>
      <c r="BR39" s="20" t="s">
        <v>44</v>
      </c>
      <c r="BS39" s="18" t="s">
        <v>44</v>
      </c>
      <c r="BT39" s="17" t="s">
        <v>44</v>
      </c>
      <c r="BU39" s="23">
        <v>0</v>
      </c>
      <c r="BV39" s="12" t="s">
        <v>44</v>
      </c>
      <c r="BW39" s="12" t="s">
        <v>44</v>
      </c>
      <c r="BX39" s="11" t="s">
        <v>44</v>
      </c>
      <c r="BY39" s="11" t="s">
        <v>44</v>
      </c>
      <c r="BZ39" s="11" t="s">
        <v>44</v>
      </c>
      <c r="CA39" s="11" t="s">
        <v>44</v>
      </c>
      <c r="CB39" s="11" t="s">
        <v>44</v>
      </c>
      <c r="CC39" s="11" t="s">
        <v>44</v>
      </c>
      <c r="CD39" s="11" t="s">
        <v>44</v>
      </c>
      <c r="CE39" s="11" t="s">
        <v>44</v>
      </c>
      <c r="CF39" s="23">
        <v>0</v>
      </c>
      <c r="CG39" s="11" t="s">
        <v>44</v>
      </c>
      <c r="CH39" s="11" t="s">
        <v>44</v>
      </c>
      <c r="CI39" s="11" t="s">
        <v>44</v>
      </c>
      <c r="CJ39" s="11" t="s">
        <v>44</v>
      </c>
      <c r="CK39" s="15">
        <v>1858</v>
      </c>
      <c r="CL39" s="12" t="s">
        <v>1362</v>
      </c>
      <c r="CM39" s="12" t="s">
        <v>1363</v>
      </c>
      <c r="CN39" s="10">
        <v>45473</v>
      </c>
      <c r="CO39" s="11" t="s">
        <v>495</v>
      </c>
    </row>
    <row r="40" spans="1:93" s="8" customFormat="1" ht="15" customHeight="1" x14ac:dyDescent="0.25">
      <c r="A40" s="117">
        <f t="shared" si="1"/>
        <v>26</v>
      </c>
      <c r="B40" s="118"/>
      <c r="C40" s="118"/>
      <c r="D40" s="119" t="s">
        <v>288</v>
      </c>
      <c r="E40" s="120" t="s">
        <v>44</v>
      </c>
      <c r="F40" s="119" t="s">
        <v>338</v>
      </c>
      <c r="G40" s="118">
        <v>44879</v>
      </c>
      <c r="H40" s="119" t="s">
        <v>179</v>
      </c>
      <c r="I40" s="121">
        <v>107009273</v>
      </c>
      <c r="J40" s="119" t="s">
        <v>180</v>
      </c>
      <c r="K40" s="119" t="s">
        <v>181</v>
      </c>
      <c r="L40" s="119" t="s">
        <v>182</v>
      </c>
      <c r="M40" s="119" t="s">
        <v>180</v>
      </c>
      <c r="N40" s="119" t="s">
        <v>181</v>
      </c>
      <c r="O40" s="119" t="s">
        <v>54</v>
      </c>
      <c r="P40" s="122">
        <v>6</v>
      </c>
      <c r="Q40" s="123"/>
      <c r="R40" s="124"/>
      <c r="S40" s="122"/>
      <c r="T40" s="122"/>
      <c r="U40" s="122"/>
      <c r="V40" s="125"/>
      <c r="W40" s="125"/>
      <c r="X40" s="126"/>
      <c r="Y40" s="126"/>
      <c r="Z40" s="126"/>
      <c r="AA40" s="126"/>
      <c r="AB40" s="126"/>
      <c r="AC40" s="126"/>
      <c r="AD40" s="126"/>
      <c r="AE40" s="126"/>
      <c r="AF40" s="126"/>
      <c r="AG40" s="126">
        <v>28522</v>
      </c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 t="s">
        <v>44</v>
      </c>
      <c r="BA40" s="126" t="s">
        <v>44</v>
      </c>
      <c r="BB40" s="126" t="s">
        <v>44</v>
      </c>
      <c r="BC40" s="122"/>
      <c r="BD40" s="122"/>
      <c r="BE40" s="127"/>
      <c r="BF40" s="127"/>
      <c r="BG40" s="127"/>
      <c r="BH40" s="128"/>
      <c r="BI40" s="129"/>
      <c r="BJ40" s="128">
        <v>0</v>
      </c>
      <c r="BK40" s="128"/>
      <c r="BL40" s="128"/>
      <c r="BM40" s="126"/>
      <c r="BN40" s="126"/>
      <c r="BO40" s="130" t="s">
        <v>192</v>
      </c>
      <c r="BP40" s="127"/>
      <c r="BQ40" s="127"/>
      <c r="BR40" s="127"/>
      <c r="BS40" s="128"/>
      <c r="BT40" s="129"/>
      <c r="BU40" s="128">
        <v>0</v>
      </c>
      <c r="BV40" s="128" t="s">
        <v>1364</v>
      </c>
      <c r="BW40" s="128" t="s">
        <v>1365</v>
      </c>
      <c r="BX40" s="118"/>
      <c r="BY40" s="126"/>
      <c r="BZ40" s="130"/>
      <c r="CA40" s="127"/>
      <c r="CB40" s="127"/>
      <c r="CC40" s="127"/>
      <c r="CD40" s="128"/>
      <c r="CE40" s="129"/>
      <c r="CF40" s="128">
        <v>0</v>
      </c>
      <c r="CG40" s="128"/>
      <c r="CH40" s="128"/>
      <c r="CI40" s="126"/>
      <c r="CJ40" s="126"/>
      <c r="CK40" s="128">
        <v>0</v>
      </c>
      <c r="CL40" s="128" t="s">
        <v>394</v>
      </c>
      <c r="CM40" s="128" t="s">
        <v>394</v>
      </c>
      <c r="CN40" s="118"/>
      <c r="CO40" s="126"/>
    </row>
    <row r="41" spans="1:93" s="19" customFormat="1" ht="15" customHeight="1" x14ac:dyDescent="0.25">
      <c r="A41" s="9">
        <f>A40+1</f>
        <v>27</v>
      </c>
      <c r="B41" s="10">
        <v>45078</v>
      </c>
      <c r="C41" s="10">
        <v>45107</v>
      </c>
      <c r="D41" s="12" t="s">
        <v>289</v>
      </c>
      <c r="E41" s="11">
        <v>45118</v>
      </c>
      <c r="F41" s="12" t="s">
        <v>339</v>
      </c>
      <c r="G41" s="10">
        <v>44868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>
        <v>8697</v>
      </c>
      <c r="S41" s="14">
        <v>59185.3</v>
      </c>
      <c r="T41" s="14">
        <v>46593.178999999996</v>
      </c>
      <c r="U41" s="14">
        <v>20933.841</v>
      </c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 t="s">
        <v>1366</v>
      </c>
      <c r="AL41" s="11" t="s">
        <v>1367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16451.469000000001</v>
      </c>
      <c r="BD41" s="14">
        <v>0</v>
      </c>
      <c r="BE41" s="20">
        <v>14590.106</v>
      </c>
      <c r="BF41" s="20">
        <v>14590.314</v>
      </c>
      <c r="BG41" s="20">
        <v>0.314</v>
      </c>
      <c r="BH41" s="18">
        <v>14590</v>
      </c>
      <c r="BI41" s="17" t="s">
        <v>44</v>
      </c>
      <c r="BJ41" s="15">
        <v>14590</v>
      </c>
      <c r="BK41" s="12" t="s">
        <v>1368</v>
      </c>
      <c r="BL41" s="12" t="s">
        <v>1369</v>
      </c>
      <c r="BM41" s="10">
        <v>45473</v>
      </c>
      <c r="BN41" s="11" t="s">
        <v>495</v>
      </c>
      <c r="BO41" s="16" t="s">
        <v>507</v>
      </c>
      <c r="BP41" s="20">
        <v>1860.7909999999999</v>
      </c>
      <c r="BQ41" s="20">
        <v>1861.0129999999999</v>
      </c>
      <c r="BR41" s="20">
        <v>1.2999999999999999E-2</v>
      </c>
      <c r="BS41" s="18">
        <v>1861</v>
      </c>
      <c r="BT41" s="17" t="s">
        <v>44</v>
      </c>
      <c r="BU41" s="15">
        <v>1861</v>
      </c>
      <c r="BV41" s="12" t="s">
        <v>1370</v>
      </c>
      <c r="BW41" s="12" t="s">
        <v>1371</v>
      </c>
      <c r="BX41" s="10">
        <v>45473</v>
      </c>
      <c r="BY41" s="11" t="s">
        <v>495</v>
      </c>
      <c r="BZ41" s="22" t="s">
        <v>195</v>
      </c>
      <c r="CA41" s="20">
        <v>0.57199999999999995</v>
      </c>
      <c r="CB41" s="20">
        <v>0.60599999999999998</v>
      </c>
      <c r="CC41" s="20">
        <v>0.60599999999999998</v>
      </c>
      <c r="CD41" s="18">
        <v>0</v>
      </c>
      <c r="CE41" s="17" t="s">
        <v>44</v>
      </c>
      <c r="CF41" s="23">
        <v>0</v>
      </c>
      <c r="CG41" s="12" t="s">
        <v>395</v>
      </c>
      <c r="CH41" s="12" t="s">
        <v>395</v>
      </c>
      <c r="CI41" s="10"/>
      <c r="CJ41" s="11"/>
      <c r="CK41" s="15">
        <v>16451</v>
      </c>
      <c r="CL41" s="12" t="s">
        <v>1368</v>
      </c>
      <c r="CM41" s="12" t="s">
        <v>1371</v>
      </c>
      <c r="CN41" s="10">
        <v>45473</v>
      </c>
      <c r="CO41" s="11" t="s">
        <v>495</v>
      </c>
    </row>
    <row r="42" spans="1:93" s="19" customFormat="1" ht="15" customHeight="1" x14ac:dyDescent="0.25">
      <c r="A42" s="9">
        <f t="shared" si="1"/>
        <v>28</v>
      </c>
      <c r="B42" s="10">
        <v>45078</v>
      </c>
      <c r="C42" s="10">
        <v>45107</v>
      </c>
      <c r="D42" s="12" t="s">
        <v>290</v>
      </c>
      <c r="E42" s="11">
        <v>45118</v>
      </c>
      <c r="F42" s="12" t="s">
        <v>340</v>
      </c>
      <c r="G42" s="10">
        <v>44879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35288</v>
      </c>
      <c r="R42" s="23"/>
      <c r="S42" s="14">
        <v>22262</v>
      </c>
      <c r="T42" s="14">
        <v>11588</v>
      </c>
      <c r="U42" s="14">
        <v>22509</v>
      </c>
      <c r="V42" s="24">
        <v>20.71</v>
      </c>
      <c r="W42" s="24">
        <v>80.47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20657.697</v>
      </c>
      <c r="BD42" s="14">
        <v>0</v>
      </c>
      <c r="BE42" s="20">
        <v>18289.492999999999</v>
      </c>
      <c r="BF42" s="20">
        <v>18290.478999999999</v>
      </c>
      <c r="BG42" s="20">
        <v>0.47899999999999998</v>
      </c>
      <c r="BH42" s="18">
        <v>18290</v>
      </c>
      <c r="BI42" s="17" t="s">
        <v>44</v>
      </c>
      <c r="BJ42" s="15">
        <v>18290</v>
      </c>
      <c r="BK42" s="12" t="s">
        <v>1372</v>
      </c>
      <c r="BL42" s="12" t="s">
        <v>1373</v>
      </c>
      <c r="BM42" s="10">
        <v>45473</v>
      </c>
      <c r="BN42" s="11" t="s">
        <v>495</v>
      </c>
      <c r="BO42" s="16" t="s">
        <v>507</v>
      </c>
      <c r="BP42" s="20">
        <v>2368.2040000000002</v>
      </c>
      <c r="BQ42" s="20">
        <v>2368.6950000000002</v>
      </c>
      <c r="BR42" s="20">
        <v>0.69499999999999995</v>
      </c>
      <c r="BS42" s="18">
        <v>2368</v>
      </c>
      <c r="BT42" s="17" t="s">
        <v>44</v>
      </c>
      <c r="BU42" s="15">
        <v>2368</v>
      </c>
      <c r="BV42" s="12" t="s">
        <v>1374</v>
      </c>
      <c r="BW42" s="12" t="s">
        <v>1375</v>
      </c>
      <c r="BX42" s="10">
        <v>45473</v>
      </c>
      <c r="BY42" s="11" t="s">
        <v>495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20658</v>
      </c>
      <c r="CL42" s="12" t="s">
        <v>1372</v>
      </c>
      <c r="CM42" s="12" t="s">
        <v>1375</v>
      </c>
      <c r="CN42" s="10">
        <v>45473</v>
      </c>
      <c r="CO42" s="11" t="s">
        <v>495</v>
      </c>
    </row>
    <row r="43" spans="1:93" s="8" customFormat="1" ht="15" customHeight="1" x14ac:dyDescent="0.25">
      <c r="A43" s="117">
        <f t="shared" si="1"/>
        <v>29</v>
      </c>
      <c r="B43" s="118"/>
      <c r="C43" s="118"/>
      <c r="D43" s="119" t="s">
        <v>291</v>
      </c>
      <c r="E43" s="120" t="s">
        <v>44</v>
      </c>
      <c r="F43" s="119" t="s">
        <v>341</v>
      </c>
      <c r="G43" s="118">
        <v>44879</v>
      </c>
      <c r="H43" s="119" t="s">
        <v>99</v>
      </c>
      <c r="I43" s="121">
        <v>831609046</v>
      </c>
      <c r="J43" s="119" t="s">
        <v>46</v>
      </c>
      <c r="K43" s="119" t="s">
        <v>61</v>
      </c>
      <c r="L43" s="119" t="s">
        <v>100</v>
      </c>
      <c r="M43" s="119" t="s">
        <v>46</v>
      </c>
      <c r="N43" s="119" t="s">
        <v>61</v>
      </c>
      <c r="O43" s="119" t="s">
        <v>54</v>
      </c>
      <c r="P43" s="122">
        <v>72</v>
      </c>
      <c r="Q43" s="123"/>
      <c r="R43" s="124"/>
      <c r="S43" s="122"/>
      <c r="T43" s="122"/>
      <c r="U43" s="122"/>
      <c r="V43" s="125"/>
      <c r="W43" s="125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>
        <v>42360</v>
      </c>
      <c r="AW43" s="126"/>
      <c r="AX43" s="126"/>
      <c r="AY43" s="126">
        <v>42244</v>
      </c>
      <c r="AZ43" s="126" t="s">
        <v>44</v>
      </c>
      <c r="BA43" s="126" t="s">
        <v>44</v>
      </c>
      <c r="BB43" s="126" t="s">
        <v>44</v>
      </c>
      <c r="BC43" s="122"/>
      <c r="BD43" s="122"/>
      <c r="BE43" s="127"/>
      <c r="BF43" s="127"/>
      <c r="BG43" s="127"/>
      <c r="BH43" s="128"/>
      <c r="BI43" s="129"/>
      <c r="BJ43" s="128">
        <v>0</v>
      </c>
      <c r="BK43" s="119" t="s">
        <v>396</v>
      </c>
      <c r="BL43" s="119" t="s">
        <v>1376</v>
      </c>
      <c r="BM43" s="118"/>
      <c r="BN43" s="126"/>
      <c r="BO43" s="130" t="s">
        <v>507</v>
      </c>
      <c r="BP43" s="127"/>
      <c r="BQ43" s="127"/>
      <c r="BR43" s="127"/>
      <c r="BS43" s="128"/>
      <c r="BT43" s="129"/>
      <c r="BU43" s="128">
        <v>0</v>
      </c>
      <c r="BV43" s="119" t="s">
        <v>396</v>
      </c>
      <c r="BW43" s="119" t="s">
        <v>396</v>
      </c>
      <c r="BX43" s="118"/>
      <c r="BY43" s="126"/>
      <c r="BZ43" s="119" t="s">
        <v>292</v>
      </c>
      <c r="CA43" s="127"/>
      <c r="CB43" s="127"/>
      <c r="CC43" s="127"/>
      <c r="CD43" s="128"/>
      <c r="CE43" s="129"/>
      <c r="CF43" s="124">
        <v>0</v>
      </c>
      <c r="CG43" s="119" t="s">
        <v>1377</v>
      </c>
      <c r="CH43" s="119" t="s">
        <v>1377</v>
      </c>
      <c r="CI43" s="118"/>
      <c r="CJ43" s="126"/>
      <c r="CK43" s="128">
        <v>0</v>
      </c>
      <c r="CL43" s="119" t="s">
        <v>396</v>
      </c>
      <c r="CM43" s="119" t="s">
        <v>396</v>
      </c>
      <c r="CN43" s="118"/>
      <c r="CO43" s="126"/>
    </row>
    <row r="44" spans="1:93" s="19" customFormat="1" ht="15" customHeight="1" x14ac:dyDescent="0.25">
      <c r="A44" s="9">
        <f t="shared" si="1"/>
        <v>30</v>
      </c>
      <c r="B44" s="10">
        <v>45078</v>
      </c>
      <c r="C44" s="10">
        <v>45107</v>
      </c>
      <c r="D44" s="12" t="s">
        <v>293</v>
      </c>
      <c r="E44" s="11">
        <v>45117</v>
      </c>
      <c r="F44" s="12" t="s">
        <v>342</v>
      </c>
      <c r="G44" s="10">
        <v>44879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35318</v>
      </c>
      <c r="R44" s="23"/>
      <c r="S44" s="14">
        <v>62933.614999999998</v>
      </c>
      <c r="T44" s="14">
        <v>42165.741999999998</v>
      </c>
      <c r="U44" s="14">
        <v>23482.562999999998</v>
      </c>
      <c r="V44" s="24"/>
      <c r="W44" s="24"/>
      <c r="X44" s="11"/>
      <c r="Y44" s="11"/>
      <c r="Z44" s="11"/>
      <c r="AA44" s="11">
        <v>23511</v>
      </c>
      <c r="AB44" s="11"/>
      <c r="AC44" s="11"/>
      <c r="AD44" s="11">
        <v>23544</v>
      </c>
      <c r="AE44" s="11" t="s">
        <v>1378</v>
      </c>
      <c r="AF44" s="11" t="s">
        <v>1379</v>
      </c>
      <c r="AG44" s="11">
        <v>44747</v>
      </c>
      <c r="AH44" s="11" t="s">
        <v>1380</v>
      </c>
      <c r="AI44" s="11" t="s">
        <v>1381</v>
      </c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628</v>
      </c>
      <c r="BA44" s="23">
        <v>6845405</v>
      </c>
      <c r="BB44" s="11">
        <v>44844</v>
      </c>
      <c r="BC44" s="14">
        <v>19066.736000000001</v>
      </c>
      <c r="BD44" s="14">
        <v>0</v>
      </c>
      <c r="BE44" s="14">
        <v>16722.686000000002</v>
      </c>
      <c r="BF44" s="20">
        <v>16722.873</v>
      </c>
      <c r="BG44" s="20">
        <v>0.873</v>
      </c>
      <c r="BH44" s="18">
        <v>16722</v>
      </c>
      <c r="BI44" s="17" t="s">
        <v>44</v>
      </c>
      <c r="BJ44" s="15">
        <v>16722</v>
      </c>
      <c r="BK44" s="12" t="s">
        <v>1382</v>
      </c>
      <c r="BL44" s="12" t="s">
        <v>1383</v>
      </c>
      <c r="BM44" s="10">
        <v>45473</v>
      </c>
      <c r="BN44" s="11" t="s">
        <v>495</v>
      </c>
      <c r="BO44" s="16" t="s">
        <v>507</v>
      </c>
      <c r="BP44" s="14">
        <v>1673.3910000000001</v>
      </c>
      <c r="BQ44" s="20">
        <v>1673.943</v>
      </c>
      <c r="BR44" s="20">
        <v>0.94299999999999995</v>
      </c>
      <c r="BS44" s="18">
        <v>1673</v>
      </c>
      <c r="BT44" s="17" t="s">
        <v>44</v>
      </c>
      <c r="BU44" s="18">
        <v>1673</v>
      </c>
      <c r="BV44" s="12" t="s">
        <v>1384</v>
      </c>
      <c r="BW44" s="12" t="s">
        <v>1385</v>
      </c>
      <c r="BX44" s="10">
        <v>45473</v>
      </c>
      <c r="BY44" s="11" t="s">
        <v>495</v>
      </c>
      <c r="BZ44" s="12" t="s">
        <v>294</v>
      </c>
      <c r="CA44" s="20">
        <v>670.65899999999999</v>
      </c>
      <c r="CB44" s="20">
        <v>671.29399999999998</v>
      </c>
      <c r="CC44" s="20">
        <v>0.29399999999999998</v>
      </c>
      <c r="CD44" s="18">
        <v>671</v>
      </c>
      <c r="CE44" s="17" t="s">
        <v>44</v>
      </c>
      <c r="CF44" s="23">
        <v>671</v>
      </c>
      <c r="CG44" s="12" t="s">
        <v>1386</v>
      </c>
      <c r="CH44" s="12" t="s">
        <v>1387</v>
      </c>
      <c r="CI44" s="10">
        <v>45473</v>
      </c>
      <c r="CJ44" s="11" t="s">
        <v>495</v>
      </c>
      <c r="CK44" s="18">
        <v>19066</v>
      </c>
      <c r="CL44" s="12" t="s">
        <v>1382</v>
      </c>
      <c r="CM44" s="12" t="s">
        <v>1387</v>
      </c>
      <c r="CN44" s="10">
        <v>45473</v>
      </c>
      <c r="CO44" s="11" t="s">
        <v>495</v>
      </c>
    </row>
    <row r="45" spans="1:93" s="19" customFormat="1" ht="15" customHeight="1" x14ac:dyDescent="0.25">
      <c r="A45" s="9">
        <f t="shared" si="1"/>
        <v>31</v>
      </c>
      <c r="B45" s="10">
        <v>45078</v>
      </c>
      <c r="C45" s="10">
        <v>45107</v>
      </c>
      <c r="D45" s="12" t="s">
        <v>295</v>
      </c>
      <c r="E45" s="11">
        <v>45114</v>
      </c>
      <c r="F45" s="12" t="s">
        <v>343</v>
      </c>
      <c r="G45" s="10">
        <v>44879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35389</v>
      </c>
      <c r="R45" s="23"/>
      <c r="S45" s="14">
        <v>13529.352000000001</v>
      </c>
      <c r="T45" s="14">
        <v>12571.011</v>
      </c>
      <c r="U45" s="14">
        <v>13427.882</v>
      </c>
      <c r="V45" s="24">
        <v>21.45</v>
      </c>
      <c r="W45" s="24">
        <v>72.81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12972.106</v>
      </c>
      <c r="BD45" s="14">
        <v>0</v>
      </c>
      <c r="BE45" s="20">
        <v>12972.106</v>
      </c>
      <c r="BF45" s="20">
        <v>12973.079</v>
      </c>
      <c r="BG45" s="20">
        <v>0</v>
      </c>
      <c r="BH45" s="18">
        <v>9257</v>
      </c>
      <c r="BI45" s="17" t="s">
        <v>44</v>
      </c>
      <c r="BJ45" s="15">
        <v>9257</v>
      </c>
      <c r="BK45" s="12" t="s">
        <v>1388</v>
      </c>
      <c r="BL45" s="12" t="s">
        <v>1389</v>
      </c>
      <c r="BM45" s="10">
        <v>45473</v>
      </c>
      <c r="BN45" s="11" t="s">
        <v>495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8">
        <v>9257</v>
      </c>
      <c r="CL45" s="12" t="s">
        <v>1388</v>
      </c>
      <c r="CM45" s="12" t="s">
        <v>1390</v>
      </c>
      <c r="CN45" s="10">
        <v>45473</v>
      </c>
      <c r="CO45" s="11" t="s">
        <v>495</v>
      </c>
    </row>
    <row r="46" spans="1:93" s="19" customFormat="1" ht="15" customHeight="1" x14ac:dyDescent="0.25">
      <c r="A46" s="9">
        <f t="shared" si="1"/>
        <v>32</v>
      </c>
      <c r="B46" s="10">
        <v>45078</v>
      </c>
      <c r="C46" s="10">
        <v>45107</v>
      </c>
      <c r="D46" s="12" t="s">
        <v>296</v>
      </c>
      <c r="E46" s="11">
        <v>45117</v>
      </c>
      <c r="F46" s="12" t="s">
        <v>344</v>
      </c>
      <c r="G46" s="10">
        <v>44879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11643</v>
      </c>
      <c r="S46" s="14">
        <v>46121</v>
      </c>
      <c r="T46" s="14">
        <v>46121</v>
      </c>
      <c r="U46" s="14">
        <v>15236.09</v>
      </c>
      <c r="V46" s="24"/>
      <c r="W46" s="24"/>
      <c r="X46" s="11"/>
      <c r="Y46" s="11"/>
      <c r="Z46" s="11"/>
      <c r="AA46" s="11">
        <v>22251</v>
      </c>
      <c r="AB46" s="11" t="s">
        <v>1391</v>
      </c>
      <c r="AC46" s="11" t="s">
        <v>641</v>
      </c>
      <c r="AD46" s="11">
        <v>22392</v>
      </c>
      <c r="AE46" s="11" t="s">
        <v>1392</v>
      </c>
      <c r="AF46" s="11" t="s">
        <v>1129</v>
      </c>
      <c r="AG46" s="11">
        <v>22543</v>
      </c>
      <c r="AH46" s="11" t="s">
        <v>1393</v>
      </c>
      <c r="AI46" s="11" t="s">
        <v>1131</v>
      </c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7674.7380000000003</v>
      </c>
      <c r="BD46" s="14">
        <v>0</v>
      </c>
      <c r="BE46" s="20">
        <v>7674.7380000000003</v>
      </c>
      <c r="BF46" s="20">
        <v>7675.6040000000003</v>
      </c>
      <c r="BG46" s="20">
        <v>0.60399999999999998</v>
      </c>
      <c r="BH46" s="18">
        <v>7675</v>
      </c>
      <c r="BI46" s="17" t="s">
        <v>44</v>
      </c>
      <c r="BJ46" s="18">
        <v>7675</v>
      </c>
      <c r="BK46" s="12" t="s">
        <v>1394</v>
      </c>
      <c r="BL46" s="12" t="s">
        <v>1395</v>
      </c>
      <c r="BM46" s="10">
        <v>45473</v>
      </c>
      <c r="BN46" s="11" t="s">
        <v>495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7675</v>
      </c>
      <c r="CL46" s="12" t="s">
        <v>1394</v>
      </c>
      <c r="CM46" s="12" t="s">
        <v>1395</v>
      </c>
      <c r="CN46" s="10">
        <v>45473</v>
      </c>
      <c r="CO46" s="11" t="s">
        <v>495</v>
      </c>
    </row>
    <row r="47" spans="1:93" s="19" customFormat="1" ht="15" customHeight="1" x14ac:dyDescent="0.25">
      <c r="A47" s="117">
        <f t="shared" si="1"/>
        <v>33</v>
      </c>
      <c r="B47" s="118"/>
      <c r="C47" s="118"/>
      <c r="D47" s="119" t="s">
        <v>297</v>
      </c>
      <c r="E47" s="126"/>
      <c r="F47" s="119" t="s">
        <v>345</v>
      </c>
      <c r="G47" s="118">
        <v>44879</v>
      </c>
      <c r="H47" s="119" t="s">
        <v>644</v>
      </c>
      <c r="I47" s="121">
        <v>119004654</v>
      </c>
      <c r="J47" s="119" t="s">
        <v>83</v>
      </c>
      <c r="K47" s="119" t="s">
        <v>84</v>
      </c>
      <c r="L47" s="119" t="s">
        <v>110</v>
      </c>
      <c r="M47" s="119" t="s">
        <v>83</v>
      </c>
      <c r="N47" s="119" t="s">
        <v>84</v>
      </c>
      <c r="O47" s="119" t="s">
        <v>54</v>
      </c>
      <c r="P47" s="122">
        <v>30</v>
      </c>
      <c r="Q47" s="123"/>
      <c r="R47" s="124"/>
      <c r="S47" s="122"/>
      <c r="T47" s="122"/>
      <c r="U47" s="122"/>
      <c r="V47" s="125"/>
      <c r="W47" s="125"/>
      <c r="X47" s="126"/>
      <c r="Y47" s="126"/>
      <c r="Z47" s="126"/>
      <c r="AA47" s="126">
        <v>25888</v>
      </c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 t="s">
        <v>44</v>
      </c>
      <c r="BA47" s="126" t="s">
        <v>44</v>
      </c>
      <c r="BB47" s="126" t="s">
        <v>44</v>
      </c>
      <c r="BC47" s="122"/>
      <c r="BD47" s="122"/>
      <c r="BE47" s="127"/>
      <c r="BF47" s="127"/>
      <c r="BG47" s="127"/>
      <c r="BH47" s="128"/>
      <c r="BI47" s="129"/>
      <c r="BJ47" s="123"/>
      <c r="BK47" s="119" t="s">
        <v>397</v>
      </c>
      <c r="BL47" s="119" t="s">
        <v>1396</v>
      </c>
      <c r="BM47" s="118"/>
      <c r="BN47" s="126"/>
      <c r="BO47" s="128" t="s">
        <v>44</v>
      </c>
      <c r="BP47" s="127" t="s">
        <v>44</v>
      </c>
      <c r="BQ47" s="127" t="s">
        <v>44</v>
      </c>
      <c r="BR47" s="127" t="s">
        <v>44</v>
      </c>
      <c r="BS47" s="128" t="s">
        <v>44</v>
      </c>
      <c r="BT47" s="129" t="s">
        <v>44</v>
      </c>
      <c r="BU47" s="124">
        <v>0</v>
      </c>
      <c r="BV47" s="119" t="s">
        <v>44</v>
      </c>
      <c r="BW47" s="119" t="s">
        <v>44</v>
      </c>
      <c r="BX47" s="126" t="s">
        <v>44</v>
      </c>
      <c r="BY47" s="126" t="s">
        <v>44</v>
      </c>
      <c r="BZ47" s="169" t="s">
        <v>195</v>
      </c>
      <c r="CA47" s="127"/>
      <c r="CB47" s="127"/>
      <c r="CC47" s="127"/>
      <c r="CD47" s="128"/>
      <c r="CE47" s="129"/>
      <c r="CF47" s="124">
        <v>0</v>
      </c>
      <c r="CG47" s="119" t="s">
        <v>1396</v>
      </c>
      <c r="CH47" s="119" t="s">
        <v>397</v>
      </c>
      <c r="CI47" s="118"/>
      <c r="CJ47" s="126"/>
      <c r="CK47" s="124">
        <v>0</v>
      </c>
      <c r="CL47" s="119" t="s">
        <v>397</v>
      </c>
      <c r="CM47" s="119" t="s">
        <v>397</v>
      </c>
      <c r="CN47" s="118"/>
      <c r="CO47" s="126"/>
    </row>
    <row r="48" spans="1:93" s="19" customFormat="1" ht="15" customHeight="1" x14ac:dyDescent="0.25">
      <c r="A48" s="9">
        <f t="shared" si="1"/>
        <v>34</v>
      </c>
      <c r="B48" s="10">
        <v>45078</v>
      </c>
      <c r="C48" s="10">
        <v>45107</v>
      </c>
      <c r="D48" s="12" t="s">
        <v>298</v>
      </c>
      <c r="E48" s="11">
        <v>45118</v>
      </c>
      <c r="F48" s="12" t="s">
        <v>346</v>
      </c>
      <c r="G48" s="10">
        <v>44879</v>
      </c>
      <c r="H48" s="12" t="s">
        <v>308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>
        <v>18149</v>
      </c>
      <c r="S48" s="14">
        <v>39658.184000000001</v>
      </c>
      <c r="T48" s="14">
        <v>27261.517</v>
      </c>
      <c r="U48" s="14">
        <v>25829.375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 t="s">
        <v>1397</v>
      </c>
      <c r="AO48" s="11" t="s">
        <v>1398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20610.715</v>
      </c>
      <c r="BD48" s="14">
        <v>0</v>
      </c>
      <c r="BE48" s="20">
        <v>19567.475999999999</v>
      </c>
      <c r="BF48" s="20">
        <v>19567.792000000001</v>
      </c>
      <c r="BG48" s="20">
        <v>0.79200000000000004</v>
      </c>
      <c r="BH48" s="18">
        <v>19567</v>
      </c>
      <c r="BI48" s="17" t="s">
        <v>44</v>
      </c>
      <c r="BJ48" s="15">
        <v>19567</v>
      </c>
      <c r="BK48" s="12" t="s">
        <v>1399</v>
      </c>
      <c r="BL48" s="12" t="s">
        <v>1400</v>
      </c>
      <c r="BM48" s="10">
        <v>45473</v>
      </c>
      <c r="BN48" s="11" t="s">
        <v>495</v>
      </c>
      <c r="BO48" s="16" t="s">
        <v>192</v>
      </c>
      <c r="BP48" s="20">
        <v>815.476</v>
      </c>
      <c r="BQ48" s="20">
        <v>815.74599999999998</v>
      </c>
      <c r="BR48" s="20">
        <v>0.746</v>
      </c>
      <c r="BS48" s="18">
        <v>815</v>
      </c>
      <c r="BT48" s="17" t="s">
        <v>44</v>
      </c>
      <c r="BU48" s="15">
        <v>815</v>
      </c>
      <c r="BV48" s="12" t="s">
        <v>1401</v>
      </c>
      <c r="BW48" s="12" t="s">
        <v>1402</v>
      </c>
      <c r="BX48" s="10">
        <v>45473</v>
      </c>
      <c r="BY48" s="11" t="s">
        <v>495</v>
      </c>
      <c r="BZ48" s="11" t="s">
        <v>197</v>
      </c>
      <c r="CA48" s="20">
        <v>227.77199999999999</v>
      </c>
      <c r="CB48" s="20">
        <v>228.00700000000001</v>
      </c>
      <c r="CC48" s="20">
        <v>7.0000000000000001E-3</v>
      </c>
      <c r="CD48" s="18">
        <v>228</v>
      </c>
      <c r="CE48" s="17" t="s">
        <v>44</v>
      </c>
      <c r="CF48" s="23">
        <v>228</v>
      </c>
      <c r="CG48" s="12" t="s">
        <v>1403</v>
      </c>
      <c r="CH48" s="12" t="s">
        <v>1404</v>
      </c>
      <c r="CI48" s="10">
        <v>45473</v>
      </c>
      <c r="CJ48" s="11" t="s">
        <v>495</v>
      </c>
      <c r="CK48" s="23">
        <v>20610</v>
      </c>
      <c r="CL48" s="12" t="s">
        <v>1399</v>
      </c>
      <c r="CM48" s="12" t="s">
        <v>1404</v>
      </c>
      <c r="CN48" s="10">
        <v>45473</v>
      </c>
      <c r="CO48" s="11" t="s">
        <v>495</v>
      </c>
    </row>
    <row r="49" spans="1:93" s="8" customFormat="1" ht="15" customHeight="1" x14ac:dyDescent="0.25">
      <c r="A49" s="117">
        <f t="shared" si="1"/>
        <v>35</v>
      </c>
      <c r="B49" s="118"/>
      <c r="C49" s="118"/>
      <c r="D49" s="119" t="s">
        <v>299</v>
      </c>
      <c r="E49" s="120" t="s">
        <v>44</v>
      </c>
      <c r="F49" s="119" t="s">
        <v>347</v>
      </c>
      <c r="G49" s="118">
        <v>44879</v>
      </c>
      <c r="H49" s="119" t="s">
        <v>125</v>
      </c>
      <c r="I49" s="121">
        <v>813109388</v>
      </c>
      <c r="J49" s="119" t="s">
        <v>111</v>
      </c>
      <c r="K49" s="119" t="s">
        <v>112</v>
      </c>
      <c r="L49" s="119" t="s">
        <v>113</v>
      </c>
      <c r="M49" s="119" t="s">
        <v>111</v>
      </c>
      <c r="N49" s="119" t="s">
        <v>112</v>
      </c>
      <c r="O49" s="119" t="s">
        <v>65</v>
      </c>
      <c r="P49" s="122">
        <v>125</v>
      </c>
      <c r="Q49" s="123"/>
      <c r="R49" s="124"/>
      <c r="S49" s="122"/>
      <c r="T49" s="122"/>
      <c r="U49" s="127"/>
      <c r="V49" s="125"/>
      <c r="W49" s="125"/>
      <c r="X49" s="126"/>
      <c r="Y49" s="126"/>
      <c r="Z49" s="126"/>
      <c r="AA49" s="126">
        <v>24138</v>
      </c>
      <c r="AB49" s="126"/>
      <c r="AC49" s="126"/>
      <c r="AD49" s="126">
        <v>24138</v>
      </c>
      <c r="AE49" s="126"/>
      <c r="AF49" s="126"/>
      <c r="AG49" s="126"/>
      <c r="AH49" s="126"/>
      <c r="AI49" s="126"/>
      <c r="AJ49" s="126">
        <v>27060</v>
      </c>
      <c r="AK49" s="126"/>
      <c r="AL49" s="126"/>
      <c r="AM49" s="126">
        <v>27269</v>
      </c>
      <c r="AN49" s="126"/>
      <c r="AO49" s="126"/>
      <c r="AP49" s="126">
        <v>27269</v>
      </c>
      <c r="AQ49" s="126"/>
      <c r="AR49" s="126"/>
      <c r="AS49" s="126">
        <v>27269</v>
      </c>
      <c r="AT49" s="126"/>
      <c r="AU49" s="126"/>
      <c r="AV49" s="126">
        <v>27269</v>
      </c>
      <c r="AW49" s="126"/>
      <c r="AX49" s="126"/>
      <c r="AY49" s="126"/>
      <c r="AZ49" s="126" t="s">
        <v>44</v>
      </c>
      <c r="BA49" s="126" t="s">
        <v>44</v>
      </c>
      <c r="BB49" s="126" t="s">
        <v>44</v>
      </c>
      <c r="BC49" s="122"/>
      <c r="BD49" s="122"/>
      <c r="BE49" s="122"/>
      <c r="BF49" s="127"/>
      <c r="BG49" s="127"/>
      <c r="BH49" s="128"/>
      <c r="BI49" s="129"/>
      <c r="BJ49" s="128">
        <v>0</v>
      </c>
      <c r="BK49" s="119" t="s">
        <v>398</v>
      </c>
      <c r="BL49" s="119" t="s">
        <v>398</v>
      </c>
      <c r="BM49" s="118"/>
      <c r="BN49" s="126"/>
      <c r="BO49" s="128" t="s">
        <v>44</v>
      </c>
      <c r="BP49" s="127"/>
      <c r="BQ49" s="127"/>
      <c r="BR49" s="127"/>
      <c r="BS49" s="128"/>
      <c r="BT49" s="129"/>
      <c r="BU49" s="124">
        <v>0</v>
      </c>
      <c r="BV49" s="119" t="s">
        <v>44</v>
      </c>
      <c r="BW49" s="119" t="s">
        <v>44</v>
      </c>
      <c r="BX49" s="126"/>
      <c r="BY49" s="126"/>
      <c r="BZ49" s="126" t="s">
        <v>659</v>
      </c>
      <c r="CA49" s="127"/>
      <c r="CB49" s="127"/>
      <c r="CC49" s="127"/>
      <c r="CD49" s="128"/>
      <c r="CE49" s="129"/>
      <c r="CF49" s="124">
        <v>0</v>
      </c>
      <c r="CG49" s="119" t="s">
        <v>398</v>
      </c>
      <c r="CH49" s="119" t="s">
        <v>398</v>
      </c>
      <c r="CI49" s="118"/>
      <c r="CJ49" s="126"/>
      <c r="CK49" s="128">
        <v>0</v>
      </c>
      <c r="CL49" s="119" t="s">
        <v>398</v>
      </c>
      <c r="CM49" s="119" t="s">
        <v>398</v>
      </c>
      <c r="CN49" s="118"/>
      <c r="CO49" s="126"/>
    </row>
    <row r="50" spans="1:93" s="8" customFormat="1" ht="15" customHeight="1" x14ac:dyDescent="0.25">
      <c r="A50" s="117">
        <f t="shared" si="1"/>
        <v>36</v>
      </c>
      <c r="B50" s="118"/>
      <c r="C50" s="118"/>
      <c r="D50" s="119" t="s">
        <v>300</v>
      </c>
      <c r="E50" s="120" t="s">
        <v>44</v>
      </c>
      <c r="F50" s="119" t="s">
        <v>349</v>
      </c>
      <c r="G50" s="118">
        <v>44879</v>
      </c>
      <c r="H50" s="119" t="s">
        <v>186</v>
      </c>
      <c r="I50" s="121">
        <v>200532770</v>
      </c>
      <c r="J50" s="119" t="s">
        <v>187</v>
      </c>
      <c r="K50" s="119" t="s">
        <v>188</v>
      </c>
      <c r="L50" s="119" t="s">
        <v>189</v>
      </c>
      <c r="M50" s="119" t="s">
        <v>187</v>
      </c>
      <c r="N50" s="119" t="s">
        <v>188</v>
      </c>
      <c r="O50" s="119" t="s">
        <v>65</v>
      </c>
      <c r="P50" s="122">
        <v>6</v>
      </c>
      <c r="Q50" s="123"/>
      <c r="R50" s="124">
        <v>20871</v>
      </c>
      <c r="S50" s="122">
        <v>25224</v>
      </c>
      <c r="T50" s="122">
        <v>25224</v>
      </c>
      <c r="U50" s="127">
        <v>2451.1019999999999</v>
      </c>
      <c r="V50" s="125"/>
      <c r="W50" s="125"/>
      <c r="X50" s="126"/>
      <c r="Y50" s="126"/>
      <c r="Z50" s="126"/>
      <c r="AA50" s="126">
        <v>37316</v>
      </c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 t="s">
        <v>44</v>
      </c>
      <c r="BA50" s="126" t="s">
        <v>44</v>
      </c>
      <c r="BB50" s="126" t="s">
        <v>44</v>
      </c>
      <c r="BC50" s="122"/>
      <c r="BD50" s="122"/>
      <c r="BE50" s="127"/>
      <c r="BF50" s="127"/>
      <c r="BG50" s="127"/>
      <c r="BH50" s="128"/>
      <c r="BI50" s="129"/>
      <c r="BJ50" s="128">
        <v>0</v>
      </c>
      <c r="BK50" s="128" t="s">
        <v>44</v>
      </c>
      <c r="BL50" s="128" t="s">
        <v>44</v>
      </c>
      <c r="BM50" s="118"/>
      <c r="BN50" s="126"/>
      <c r="BO50" s="130" t="s">
        <v>192</v>
      </c>
      <c r="BP50" s="127"/>
      <c r="BQ50" s="127"/>
      <c r="BR50" s="127"/>
      <c r="BS50" s="128"/>
      <c r="BT50" s="129"/>
      <c r="BU50" s="123">
        <v>0</v>
      </c>
      <c r="BV50" s="128" t="s">
        <v>399</v>
      </c>
      <c r="BW50" s="128" t="s">
        <v>399</v>
      </c>
      <c r="BX50" s="118"/>
      <c r="BY50" s="126"/>
      <c r="BZ50" s="126"/>
      <c r="CA50" s="126"/>
      <c r="CB50" s="126"/>
      <c r="CC50" s="126"/>
      <c r="CD50" s="126"/>
      <c r="CE50" s="126"/>
      <c r="CF50" s="124">
        <v>0</v>
      </c>
      <c r="CG50" s="126"/>
      <c r="CH50" s="126"/>
      <c r="CI50" s="126"/>
      <c r="CJ50" s="126"/>
      <c r="CK50" s="123">
        <v>0</v>
      </c>
      <c r="CL50" s="128" t="s">
        <v>399</v>
      </c>
      <c r="CM50" s="128" t="s">
        <v>399</v>
      </c>
      <c r="CN50" s="118"/>
      <c r="CO50" s="126"/>
    </row>
    <row r="51" spans="1:93" s="19" customFormat="1" ht="15" customHeight="1" x14ac:dyDescent="0.25">
      <c r="A51" s="9">
        <f t="shared" si="1"/>
        <v>37</v>
      </c>
      <c r="B51" s="10">
        <v>45078</v>
      </c>
      <c r="C51" s="10">
        <v>45107</v>
      </c>
      <c r="D51" s="12" t="s">
        <v>301</v>
      </c>
      <c r="E51" s="11">
        <v>45117</v>
      </c>
      <c r="F51" s="12" t="s">
        <v>351</v>
      </c>
      <c r="G51" s="10">
        <v>44879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9485</v>
      </c>
      <c r="S51" s="14">
        <v>30546.3</v>
      </c>
      <c r="T51" s="14">
        <v>30546.3</v>
      </c>
      <c r="U51" s="14">
        <v>16541.391</v>
      </c>
      <c r="V51" s="24"/>
      <c r="W51" s="24"/>
      <c r="X51" s="11"/>
      <c r="Y51" s="11"/>
      <c r="Z51" s="11"/>
      <c r="AA51" s="11">
        <v>27011</v>
      </c>
      <c r="AB51" s="11" t="s">
        <v>1405</v>
      </c>
      <c r="AC51" s="11" t="s">
        <v>1406</v>
      </c>
      <c r="AD51" s="11">
        <v>27304</v>
      </c>
      <c r="AE51" s="11" t="s">
        <v>1407</v>
      </c>
      <c r="AF51" s="11" t="s">
        <v>1408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14275.434999999999</v>
      </c>
      <c r="BD51" s="14">
        <v>0</v>
      </c>
      <c r="BE51" s="20">
        <v>14275.434999999999</v>
      </c>
      <c r="BF51" s="20">
        <v>14275.888999999999</v>
      </c>
      <c r="BG51" s="20">
        <v>0.88900000000000001</v>
      </c>
      <c r="BH51" s="18">
        <v>14275</v>
      </c>
      <c r="BI51" s="17" t="s">
        <v>44</v>
      </c>
      <c r="BJ51" s="18">
        <v>14275</v>
      </c>
      <c r="BK51" s="18" t="s">
        <v>1409</v>
      </c>
      <c r="BL51" s="18" t="s">
        <v>1410</v>
      </c>
      <c r="BM51" s="10">
        <v>45473</v>
      </c>
      <c r="BN51" s="11" t="s">
        <v>495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14275</v>
      </c>
      <c r="CL51" s="18" t="s">
        <v>1409</v>
      </c>
      <c r="CM51" s="18" t="s">
        <v>1410</v>
      </c>
      <c r="CN51" s="10">
        <v>45473</v>
      </c>
      <c r="CO51" s="11" t="s">
        <v>495</v>
      </c>
    </row>
  </sheetData>
  <autoFilter ref="A8:BZ8"/>
  <mergeCells count="150"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</mergeCells>
  <pageMargins left="0.7" right="0.7" top="0.75" bottom="0.75" header="0.3" footer="0.3"/>
  <pageSetup paperSize="9" scale="71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73" t="s">
        <v>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74" t="s">
        <v>1412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54" t="s">
        <v>185</v>
      </c>
      <c r="B3" s="257" t="s">
        <v>18</v>
      </c>
      <c r="C3" s="258"/>
      <c r="D3" s="263" t="s">
        <v>0</v>
      </c>
      <c r="E3" s="264"/>
      <c r="F3" s="257" t="s">
        <v>17</v>
      </c>
      <c r="G3" s="258"/>
      <c r="H3" s="235" t="s">
        <v>253</v>
      </c>
      <c r="I3" s="250"/>
      <c r="J3" s="250"/>
      <c r="K3" s="236"/>
      <c r="L3" s="251" t="s">
        <v>21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3"/>
      <c r="AZ3" s="251" t="s">
        <v>1</v>
      </c>
      <c r="BA3" s="252"/>
      <c r="BB3" s="253"/>
      <c r="BC3" s="226" t="s">
        <v>16</v>
      </c>
      <c r="BD3" s="226" t="s">
        <v>220</v>
      </c>
      <c r="BE3" s="270" t="s">
        <v>118</v>
      </c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2"/>
      <c r="CK3" s="237" t="s">
        <v>247</v>
      </c>
      <c r="CL3" s="238"/>
      <c r="CM3" s="238"/>
      <c r="CN3" s="238"/>
      <c r="CO3" s="239"/>
    </row>
    <row r="4" spans="1:93" ht="25.5" customHeight="1" x14ac:dyDescent="0.25">
      <c r="A4" s="255"/>
      <c r="B4" s="259"/>
      <c r="C4" s="260"/>
      <c r="D4" s="265"/>
      <c r="E4" s="266"/>
      <c r="F4" s="259"/>
      <c r="G4" s="260"/>
      <c r="H4" s="231" t="s">
        <v>4</v>
      </c>
      <c r="I4" s="231" t="s">
        <v>5</v>
      </c>
      <c r="J4" s="240" t="s">
        <v>6</v>
      </c>
      <c r="K4" s="241"/>
      <c r="L4" s="231" t="s">
        <v>4</v>
      </c>
      <c r="M4" s="240" t="s">
        <v>7</v>
      </c>
      <c r="N4" s="241"/>
      <c r="O4" s="240" t="s">
        <v>22</v>
      </c>
      <c r="P4" s="246" t="s">
        <v>43</v>
      </c>
      <c r="Q4" s="240" t="s">
        <v>23</v>
      </c>
      <c r="R4" s="241"/>
      <c r="S4" s="235" t="s">
        <v>26</v>
      </c>
      <c r="T4" s="236"/>
      <c r="U4" s="174" t="s">
        <v>30</v>
      </c>
      <c r="V4" s="249" t="s">
        <v>29</v>
      </c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36"/>
      <c r="AZ4" s="231" t="s">
        <v>39</v>
      </c>
      <c r="BA4" s="231" t="s">
        <v>40</v>
      </c>
      <c r="BB4" s="231" t="s">
        <v>41</v>
      </c>
      <c r="BC4" s="269"/>
      <c r="BD4" s="269"/>
      <c r="BE4" s="251" t="s">
        <v>154</v>
      </c>
      <c r="BF4" s="252"/>
      <c r="BG4" s="252"/>
      <c r="BH4" s="252"/>
      <c r="BI4" s="252"/>
      <c r="BJ4" s="252"/>
      <c r="BK4" s="252"/>
      <c r="BL4" s="252"/>
      <c r="BM4" s="252"/>
      <c r="BN4" s="253"/>
      <c r="BO4" s="251" t="s">
        <v>155</v>
      </c>
      <c r="BP4" s="252"/>
      <c r="BQ4" s="252"/>
      <c r="BR4" s="252"/>
      <c r="BS4" s="252"/>
      <c r="BT4" s="252"/>
      <c r="BU4" s="252"/>
      <c r="BV4" s="252"/>
      <c r="BW4" s="252"/>
      <c r="BX4" s="252"/>
      <c r="BY4" s="253"/>
      <c r="BZ4" s="251" t="s">
        <v>254</v>
      </c>
      <c r="CA4" s="252"/>
      <c r="CB4" s="252"/>
      <c r="CC4" s="252"/>
      <c r="CD4" s="252"/>
      <c r="CE4" s="252"/>
      <c r="CF4" s="252"/>
      <c r="CG4" s="252"/>
      <c r="CH4" s="252"/>
      <c r="CI4" s="252"/>
      <c r="CJ4" s="253"/>
      <c r="CK4" s="237" t="s">
        <v>196</v>
      </c>
      <c r="CL4" s="238"/>
      <c r="CM4" s="238"/>
      <c r="CN4" s="238"/>
      <c r="CO4" s="239"/>
    </row>
    <row r="5" spans="1:93" ht="38.25" customHeight="1" x14ac:dyDescent="0.25">
      <c r="A5" s="255"/>
      <c r="B5" s="259"/>
      <c r="C5" s="260"/>
      <c r="D5" s="265"/>
      <c r="E5" s="266"/>
      <c r="F5" s="259"/>
      <c r="G5" s="260"/>
      <c r="H5" s="233"/>
      <c r="I5" s="233"/>
      <c r="J5" s="242"/>
      <c r="K5" s="243"/>
      <c r="L5" s="233"/>
      <c r="M5" s="242"/>
      <c r="N5" s="243"/>
      <c r="O5" s="242"/>
      <c r="P5" s="247"/>
      <c r="Q5" s="242"/>
      <c r="R5" s="243"/>
      <c r="S5" s="231" t="s">
        <v>27</v>
      </c>
      <c r="T5" s="231" t="s">
        <v>28</v>
      </c>
      <c r="U5" s="231" t="s">
        <v>31</v>
      </c>
      <c r="V5" s="235" t="s">
        <v>32</v>
      </c>
      <c r="W5" s="250"/>
      <c r="X5" s="236"/>
      <c r="Y5" s="235" t="s">
        <v>210</v>
      </c>
      <c r="Z5" s="250"/>
      <c r="AA5" s="236"/>
      <c r="AB5" s="235" t="s">
        <v>211</v>
      </c>
      <c r="AC5" s="250"/>
      <c r="AD5" s="236"/>
      <c r="AE5" s="235" t="s">
        <v>212</v>
      </c>
      <c r="AF5" s="250"/>
      <c r="AG5" s="236"/>
      <c r="AH5" s="235" t="s">
        <v>213</v>
      </c>
      <c r="AI5" s="250"/>
      <c r="AJ5" s="236"/>
      <c r="AK5" s="235" t="s">
        <v>214</v>
      </c>
      <c r="AL5" s="250"/>
      <c r="AM5" s="236"/>
      <c r="AN5" s="235" t="s">
        <v>215</v>
      </c>
      <c r="AO5" s="250"/>
      <c r="AP5" s="236"/>
      <c r="AQ5" s="235" t="s">
        <v>216</v>
      </c>
      <c r="AR5" s="250"/>
      <c r="AS5" s="236"/>
      <c r="AT5" s="235" t="s">
        <v>217</v>
      </c>
      <c r="AU5" s="250"/>
      <c r="AV5" s="236"/>
      <c r="AW5" s="235" t="s">
        <v>218</v>
      </c>
      <c r="AX5" s="250"/>
      <c r="AY5" s="236"/>
      <c r="AZ5" s="233"/>
      <c r="BA5" s="233"/>
      <c r="BB5" s="233"/>
      <c r="BC5" s="269"/>
      <c r="BD5" s="269"/>
      <c r="BE5" s="231" t="s">
        <v>255</v>
      </c>
      <c r="BF5" s="233" t="s">
        <v>120</v>
      </c>
      <c r="BG5" s="234" t="s">
        <v>119</v>
      </c>
      <c r="BH5" s="234" t="s">
        <v>251</v>
      </c>
      <c r="BI5" s="234" t="s">
        <v>124</v>
      </c>
      <c r="BJ5" s="231" t="s">
        <v>248</v>
      </c>
      <c r="BK5" s="235" t="s">
        <v>38</v>
      </c>
      <c r="BL5" s="236"/>
      <c r="BM5" s="234" t="s">
        <v>183</v>
      </c>
      <c r="BN5" s="234" t="s">
        <v>184</v>
      </c>
      <c r="BO5" s="231" t="s">
        <v>190</v>
      </c>
      <c r="BP5" s="231" t="s">
        <v>158</v>
      </c>
      <c r="BQ5" s="233" t="s">
        <v>120</v>
      </c>
      <c r="BR5" s="234" t="s">
        <v>119</v>
      </c>
      <c r="BS5" s="234" t="s">
        <v>251</v>
      </c>
      <c r="BT5" s="234" t="s">
        <v>124</v>
      </c>
      <c r="BU5" s="231" t="s">
        <v>248</v>
      </c>
      <c r="BV5" s="235" t="s">
        <v>38</v>
      </c>
      <c r="BW5" s="236"/>
      <c r="BX5" s="234" t="s">
        <v>183</v>
      </c>
      <c r="BY5" s="234" t="s">
        <v>184</v>
      </c>
      <c r="BZ5" s="231" t="s">
        <v>256</v>
      </c>
      <c r="CA5" s="231" t="s">
        <v>257</v>
      </c>
      <c r="CB5" s="233" t="s">
        <v>120</v>
      </c>
      <c r="CC5" s="234" t="s">
        <v>119</v>
      </c>
      <c r="CD5" s="231" t="s">
        <v>249</v>
      </c>
      <c r="CE5" s="234" t="s">
        <v>124</v>
      </c>
      <c r="CF5" s="231" t="s">
        <v>248</v>
      </c>
      <c r="CG5" s="235" t="s">
        <v>258</v>
      </c>
      <c r="CH5" s="236"/>
      <c r="CI5" s="234" t="s">
        <v>183</v>
      </c>
      <c r="CJ5" s="234" t="s">
        <v>184</v>
      </c>
      <c r="CK5" s="226" t="s">
        <v>159</v>
      </c>
      <c r="CL5" s="228" t="s">
        <v>38</v>
      </c>
      <c r="CM5" s="229"/>
      <c r="CN5" s="230" t="s">
        <v>160</v>
      </c>
      <c r="CO5" s="230" t="s">
        <v>161</v>
      </c>
    </row>
    <row r="6" spans="1:93" ht="38.25" customHeight="1" x14ac:dyDescent="0.25">
      <c r="A6" s="256"/>
      <c r="B6" s="261"/>
      <c r="C6" s="262"/>
      <c r="D6" s="267"/>
      <c r="E6" s="268"/>
      <c r="F6" s="261"/>
      <c r="G6" s="262"/>
      <c r="H6" s="232"/>
      <c r="I6" s="232"/>
      <c r="J6" s="244"/>
      <c r="K6" s="245"/>
      <c r="L6" s="232"/>
      <c r="M6" s="244"/>
      <c r="N6" s="245"/>
      <c r="O6" s="244"/>
      <c r="P6" s="248"/>
      <c r="Q6" s="244"/>
      <c r="R6" s="245"/>
      <c r="S6" s="232"/>
      <c r="T6" s="232"/>
      <c r="U6" s="232"/>
      <c r="V6" s="170" t="s">
        <v>35</v>
      </c>
      <c r="W6" s="170" t="s">
        <v>36</v>
      </c>
      <c r="X6" s="170" t="s">
        <v>37</v>
      </c>
      <c r="Y6" s="170" t="s">
        <v>35</v>
      </c>
      <c r="Z6" s="170" t="s">
        <v>36</v>
      </c>
      <c r="AA6" s="170" t="s">
        <v>37</v>
      </c>
      <c r="AB6" s="170" t="s">
        <v>35</v>
      </c>
      <c r="AC6" s="170" t="s">
        <v>36</v>
      </c>
      <c r="AD6" s="170" t="s">
        <v>37</v>
      </c>
      <c r="AE6" s="170" t="s">
        <v>35</v>
      </c>
      <c r="AF6" s="170" t="s">
        <v>36</v>
      </c>
      <c r="AG6" s="170" t="s">
        <v>37</v>
      </c>
      <c r="AH6" s="170" t="s">
        <v>35</v>
      </c>
      <c r="AI6" s="170" t="s">
        <v>36</v>
      </c>
      <c r="AJ6" s="170" t="s">
        <v>37</v>
      </c>
      <c r="AK6" s="170" t="s">
        <v>35</v>
      </c>
      <c r="AL6" s="170" t="s">
        <v>36</v>
      </c>
      <c r="AM6" s="170" t="s">
        <v>37</v>
      </c>
      <c r="AN6" s="170" t="s">
        <v>35</v>
      </c>
      <c r="AO6" s="170" t="s">
        <v>36</v>
      </c>
      <c r="AP6" s="170" t="s">
        <v>37</v>
      </c>
      <c r="AQ6" s="170" t="s">
        <v>35</v>
      </c>
      <c r="AR6" s="170" t="s">
        <v>36</v>
      </c>
      <c r="AS6" s="170" t="s">
        <v>37</v>
      </c>
      <c r="AT6" s="170" t="s">
        <v>35</v>
      </c>
      <c r="AU6" s="170" t="s">
        <v>36</v>
      </c>
      <c r="AV6" s="170" t="s">
        <v>37</v>
      </c>
      <c r="AW6" s="170" t="s">
        <v>35</v>
      </c>
      <c r="AX6" s="170" t="s">
        <v>36</v>
      </c>
      <c r="AY6" s="170" t="s">
        <v>37</v>
      </c>
      <c r="AZ6" s="232"/>
      <c r="BA6" s="232"/>
      <c r="BB6" s="232"/>
      <c r="BC6" s="227"/>
      <c r="BD6" s="227"/>
      <c r="BE6" s="232"/>
      <c r="BF6" s="232"/>
      <c r="BG6" s="234"/>
      <c r="BH6" s="234"/>
      <c r="BI6" s="234"/>
      <c r="BJ6" s="232"/>
      <c r="BK6" s="172" t="s">
        <v>9</v>
      </c>
      <c r="BL6" s="172" t="s">
        <v>10</v>
      </c>
      <c r="BM6" s="234"/>
      <c r="BN6" s="234"/>
      <c r="BO6" s="232"/>
      <c r="BP6" s="232"/>
      <c r="BQ6" s="232"/>
      <c r="BR6" s="234"/>
      <c r="BS6" s="234"/>
      <c r="BT6" s="234"/>
      <c r="BU6" s="232"/>
      <c r="BV6" s="172" t="s">
        <v>9</v>
      </c>
      <c r="BW6" s="172" t="s">
        <v>10</v>
      </c>
      <c r="BX6" s="234"/>
      <c r="BY6" s="234"/>
      <c r="BZ6" s="232"/>
      <c r="CA6" s="232"/>
      <c r="CB6" s="232"/>
      <c r="CC6" s="234"/>
      <c r="CD6" s="232"/>
      <c r="CE6" s="234"/>
      <c r="CF6" s="232"/>
      <c r="CG6" s="172" t="s">
        <v>9</v>
      </c>
      <c r="CH6" s="172" t="s">
        <v>10</v>
      </c>
      <c r="CI6" s="234"/>
      <c r="CJ6" s="234"/>
      <c r="CK6" s="227"/>
      <c r="CL6" s="173" t="s">
        <v>9</v>
      </c>
      <c r="CM6" s="173" t="s">
        <v>10</v>
      </c>
      <c r="CN6" s="230"/>
      <c r="CO6" s="230"/>
    </row>
    <row r="7" spans="1:93" ht="15" customHeight="1" x14ac:dyDescent="0.25">
      <c r="A7" s="26" t="s">
        <v>34</v>
      </c>
      <c r="B7" s="173" t="s">
        <v>19</v>
      </c>
      <c r="C7" s="173" t="s">
        <v>20</v>
      </c>
      <c r="D7" s="173" t="s">
        <v>2</v>
      </c>
      <c r="E7" s="173" t="s">
        <v>3</v>
      </c>
      <c r="F7" s="173" t="s">
        <v>2</v>
      </c>
      <c r="G7" s="173" t="s">
        <v>3</v>
      </c>
      <c r="H7" s="29" t="s">
        <v>34</v>
      </c>
      <c r="I7" s="29" t="s">
        <v>34</v>
      </c>
      <c r="J7" s="30" t="s">
        <v>12</v>
      </c>
      <c r="K7" s="175" t="s">
        <v>13</v>
      </c>
      <c r="L7" s="29" t="s">
        <v>34</v>
      </c>
      <c r="M7" s="30" t="s">
        <v>12</v>
      </c>
      <c r="N7" s="175" t="s">
        <v>13</v>
      </c>
      <c r="O7" s="31" t="s">
        <v>34</v>
      </c>
      <c r="P7" s="171" t="s">
        <v>14</v>
      </c>
      <c r="Q7" s="171" t="s">
        <v>24</v>
      </c>
      <c r="R7" s="171" t="s">
        <v>25</v>
      </c>
      <c r="S7" s="171" t="s">
        <v>11</v>
      </c>
      <c r="T7" s="171" t="s">
        <v>11</v>
      </c>
      <c r="U7" s="170" t="s">
        <v>11</v>
      </c>
      <c r="V7" s="170" t="s">
        <v>33</v>
      </c>
      <c r="W7" s="170" t="s">
        <v>33</v>
      </c>
      <c r="X7" s="29" t="s">
        <v>34</v>
      </c>
      <c r="Y7" s="170" t="s">
        <v>33</v>
      </c>
      <c r="Z7" s="170" t="s">
        <v>33</v>
      </c>
      <c r="AA7" s="29" t="s">
        <v>34</v>
      </c>
      <c r="AB7" s="170" t="s">
        <v>33</v>
      </c>
      <c r="AC7" s="170" t="s">
        <v>33</v>
      </c>
      <c r="AD7" s="29" t="s">
        <v>34</v>
      </c>
      <c r="AE7" s="170" t="s">
        <v>33</v>
      </c>
      <c r="AF7" s="170" t="s">
        <v>33</v>
      </c>
      <c r="AG7" s="29" t="s">
        <v>34</v>
      </c>
      <c r="AH7" s="170" t="s">
        <v>33</v>
      </c>
      <c r="AI7" s="170" t="s">
        <v>33</v>
      </c>
      <c r="AJ7" s="29" t="s">
        <v>34</v>
      </c>
      <c r="AK7" s="170" t="s">
        <v>33</v>
      </c>
      <c r="AL7" s="170" t="s">
        <v>33</v>
      </c>
      <c r="AM7" s="29" t="s">
        <v>34</v>
      </c>
      <c r="AN7" s="170" t="s">
        <v>33</v>
      </c>
      <c r="AO7" s="170" t="s">
        <v>33</v>
      </c>
      <c r="AP7" s="29" t="s">
        <v>34</v>
      </c>
      <c r="AQ7" s="170" t="s">
        <v>33</v>
      </c>
      <c r="AR7" s="170" t="s">
        <v>33</v>
      </c>
      <c r="AS7" s="29" t="s">
        <v>34</v>
      </c>
      <c r="AT7" s="170" t="s">
        <v>33</v>
      </c>
      <c r="AU7" s="170" t="s">
        <v>33</v>
      </c>
      <c r="AV7" s="29" t="s">
        <v>34</v>
      </c>
      <c r="AW7" s="170" t="s">
        <v>33</v>
      </c>
      <c r="AX7" s="170" t="s">
        <v>33</v>
      </c>
      <c r="AY7" s="29" t="s">
        <v>34</v>
      </c>
      <c r="AZ7" s="29" t="s">
        <v>34</v>
      </c>
      <c r="BA7" s="170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70" t="s">
        <v>8</v>
      </c>
      <c r="BI7" s="29" t="s">
        <v>122</v>
      </c>
      <c r="BJ7" s="170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70" t="s">
        <v>8</v>
      </c>
      <c r="BT7" s="170" t="s">
        <v>122</v>
      </c>
      <c r="BU7" s="170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70" t="s">
        <v>8</v>
      </c>
      <c r="CE7" s="170" t="s">
        <v>122</v>
      </c>
      <c r="CF7" s="170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76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117">
        <f>1</f>
        <v>1</v>
      </c>
      <c r="B9" s="118"/>
      <c r="C9" s="118"/>
      <c r="D9" s="119" t="s">
        <v>259</v>
      </c>
      <c r="E9" s="120" t="s">
        <v>44</v>
      </c>
      <c r="F9" s="119" t="s">
        <v>309</v>
      </c>
      <c r="G9" s="118">
        <v>44865</v>
      </c>
      <c r="H9" s="119" t="s">
        <v>114</v>
      </c>
      <c r="I9" s="121">
        <v>125501290</v>
      </c>
      <c r="J9" s="119" t="s">
        <v>115</v>
      </c>
      <c r="K9" s="119" t="s">
        <v>116</v>
      </c>
      <c r="L9" s="119" t="s">
        <v>117</v>
      </c>
      <c r="M9" s="119" t="s">
        <v>115</v>
      </c>
      <c r="N9" s="119" t="s">
        <v>116</v>
      </c>
      <c r="O9" s="119" t="s">
        <v>91</v>
      </c>
      <c r="P9" s="122">
        <v>0.104</v>
      </c>
      <c r="Q9" s="123"/>
      <c r="R9" s="124"/>
      <c r="S9" s="122"/>
      <c r="T9" s="122"/>
      <c r="U9" s="122"/>
      <c r="V9" s="125"/>
      <c r="W9" s="125"/>
      <c r="X9" s="126"/>
      <c r="Y9" s="126"/>
      <c r="Z9" s="126"/>
      <c r="AA9" s="126">
        <v>39826</v>
      </c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 t="s">
        <v>44</v>
      </c>
      <c r="BA9" s="126" t="s">
        <v>44</v>
      </c>
      <c r="BB9" s="126" t="s">
        <v>44</v>
      </c>
      <c r="BC9" s="122"/>
      <c r="BD9" s="122"/>
      <c r="BE9" s="127"/>
      <c r="BF9" s="127"/>
      <c r="BG9" s="127"/>
      <c r="BH9" s="128"/>
      <c r="BI9" s="129"/>
      <c r="BJ9" s="128">
        <v>0</v>
      </c>
      <c r="BK9" s="128"/>
      <c r="BL9" s="128"/>
      <c r="BM9" s="126"/>
      <c r="BN9" s="126"/>
      <c r="BO9" s="130" t="s">
        <v>123</v>
      </c>
      <c r="BP9" s="127"/>
      <c r="BQ9" s="127"/>
      <c r="BR9" s="127"/>
      <c r="BS9" s="128"/>
      <c r="BT9" s="129"/>
      <c r="BU9" s="128">
        <v>0</v>
      </c>
      <c r="BV9" s="128" t="s">
        <v>400</v>
      </c>
      <c r="BW9" s="128" t="s">
        <v>400</v>
      </c>
      <c r="BX9" s="118"/>
      <c r="BY9" s="126"/>
      <c r="BZ9" s="126"/>
      <c r="CA9" s="126"/>
      <c r="CB9" s="126"/>
      <c r="CC9" s="126"/>
      <c r="CD9" s="126"/>
      <c r="CE9" s="126"/>
      <c r="CF9" s="124">
        <v>0</v>
      </c>
      <c r="CG9" s="126"/>
      <c r="CH9" s="126"/>
      <c r="CI9" s="126"/>
      <c r="CJ9" s="126"/>
      <c r="CK9" s="128">
        <v>0</v>
      </c>
      <c r="CL9" s="128" t="s">
        <v>400</v>
      </c>
      <c r="CM9" s="128" t="s">
        <v>400</v>
      </c>
      <c r="CN9" s="118"/>
      <c r="CO9" s="126"/>
    </row>
    <row r="10" spans="1:93" s="8" customFormat="1" ht="15" customHeight="1" x14ac:dyDescent="0.25">
      <c r="A10" s="117">
        <f>A9+1</f>
        <v>2</v>
      </c>
      <c r="B10" s="118"/>
      <c r="C10" s="118"/>
      <c r="D10" s="119" t="s">
        <v>260</v>
      </c>
      <c r="E10" s="126"/>
      <c r="F10" s="119" t="s">
        <v>311</v>
      </c>
      <c r="G10" s="118">
        <v>44865</v>
      </c>
      <c r="H10" s="119" t="s">
        <v>165</v>
      </c>
      <c r="I10" s="121">
        <v>115744408</v>
      </c>
      <c r="J10" s="119" t="s">
        <v>68</v>
      </c>
      <c r="K10" s="119" t="s">
        <v>67</v>
      </c>
      <c r="L10" s="119" t="s">
        <v>166</v>
      </c>
      <c r="M10" s="119" t="s">
        <v>167</v>
      </c>
      <c r="N10" s="119" t="s">
        <v>168</v>
      </c>
      <c r="O10" s="119" t="s">
        <v>54</v>
      </c>
      <c r="P10" s="122">
        <v>0.495</v>
      </c>
      <c r="Q10" s="123"/>
      <c r="R10" s="124"/>
      <c r="S10" s="122"/>
      <c r="T10" s="122"/>
      <c r="U10" s="122"/>
      <c r="V10" s="125"/>
      <c r="W10" s="125"/>
      <c r="X10" s="126"/>
      <c r="Y10" s="126"/>
      <c r="Z10" s="126"/>
      <c r="AA10" s="126">
        <v>37298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 t="s">
        <v>44</v>
      </c>
      <c r="BA10" s="126" t="s">
        <v>44</v>
      </c>
      <c r="BB10" s="126" t="s">
        <v>44</v>
      </c>
      <c r="BC10" s="122"/>
      <c r="BD10" s="122"/>
      <c r="BE10" s="127"/>
      <c r="BF10" s="127"/>
      <c r="BG10" s="127"/>
      <c r="BH10" s="128"/>
      <c r="BI10" s="129"/>
      <c r="BJ10" s="128">
        <v>0</v>
      </c>
      <c r="BK10" s="128"/>
      <c r="BL10" s="128"/>
      <c r="BM10" s="126"/>
      <c r="BN10" s="126"/>
      <c r="BO10" s="130" t="s">
        <v>66</v>
      </c>
      <c r="BP10" s="127"/>
      <c r="BQ10" s="127"/>
      <c r="BR10" s="127"/>
      <c r="BS10" s="128"/>
      <c r="BT10" s="129"/>
      <c r="BU10" s="128">
        <v>0</v>
      </c>
      <c r="BV10" s="119" t="s">
        <v>401</v>
      </c>
      <c r="BW10" s="119" t="s">
        <v>401</v>
      </c>
      <c r="BX10" s="118"/>
      <c r="BY10" s="126"/>
      <c r="BZ10" s="126"/>
      <c r="CA10" s="126"/>
      <c r="CB10" s="126"/>
      <c r="CC10" s="126"/>
      <c r="CD10" s="126"/>
      <c r="CE10" s="126"/>
      <c r="CF10" s="124">
        <v>0</v>
      </c>
      <c r="CG10" s="126"/>
      <c r="CH10" s="126"/>
      <c r="CI10" s="126"/>
      <c r="CJ10" s="126"/>
      <c r="CK10" s="128">
        <v>0</v>
      </c>
      <c r="CL10" s="119" t="s">
        <v>401</v>
      </c>
      <c r="CM10" s="119" t="s">
        <v>401</v>
      </c>
      <c r="CN10" s="118"/>
      <c r="CO10" s="126"/>
    </row>
    <row r="11" spans="1:93" s="19" customFormat="1" ht="15" customHeight="1" x14ac:dyDescent="0.25">
      <c r="A11" s="9">
        <f t="shared" ref="A11:A13" si="0">A10+1</f>
        <v>3</v>
      </c>
      <c r="B11" s="10">
        <v>45108</v>
      </c>
      <c r="C11" s="10">
        <v>45138</v>
      </c>
      <c r="D11" s="12" t="s">
        <v>261</v>
      </c>
      <c r="E11" s="11">
        <v>45152</v>
      </c>
      <c r="F11" s="12" t="s">
        <v>312</v>
      </c>
      <c r="G11" s="10">
        <v>44879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35322</v>
      </c>
      <c r="R11" s="23"/>
      <c r="S11" s="14">
        <v>12.552</v>
      </c>
      <c r="T11" s="14">
        <v>12.552</v>
      </c>
      <c r="U11" s="14">
        <v>9.468</v>
      </c>
      <c r="V11" s="24"/>
      <c r="W11" s="24"/>
      <c r="X11" s="11"/>
      <c r="Y11" s="11"/>
      <c r="Z11" s="11"/>
      <c r="AA11" s="11">
        <v>39772</v>
      </c>
      <c r="AB11" s="11" t="s">
        <v>1413</v>
      </c>
      <c r="AC11" s="11" t="s">
        <v>1414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5.2839999999999998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498</v>
      </c>
      <c r="BP11" s="20">
        <v>5.2839999999999998</v>
      </c>
      <c r="BQ11" s="20">
        <v>6.1310000000000002</v>
      </c>
      <c r="BR11" s="20">
        <v>0.13100000000000001</v>
      </c>
      <c r="BS11" s="18">
        <v>6</v>
      </c>
      <c r="BT11" s="17" t="s">
        <v>44</v>
      </c>
      <c r="BU11" s="18">
        <v>6</v>
      </c>
      <c r="BV11" s="18" t="s">
        <v>1415</v>
      </c>
      <c r="BW11" s="18" t="s">
        <v>1416</v>
      </c>
      <c r="BX11" s="10">
        <v>45504</v>
      </c>
      <c r="BY11" s="11" t="s">
        <v>495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6</v>
      </c>
      <c r="CL11" s="18" t="s">
        <v>1415</v>
      </c>
      <c r="CM11" s="18" t="s">
        <v>1416</v>
      </c>
      <c r="CN11" s="10">
        <v>45504</v>
      </c>
      <c r="CO11" s="11" t="s">
        <v>495</v>
      </c>
    </row>
    <row r="12" spans="1:93" s="19" customFormat="1" ht="15" customHeight="1" x14ac:dyDescent="0.25">
      <c r="A12" s="117">
        <f t="shared" si="0"/>
        <v>4</v>
      </c>
      <c r="B12" s="118"/>
      <c r="C12" s="118"/>
      <c r="D12" s="119" t="s">
        <v>262</v>
      </c>
      <c r="E12" s="120" t="s">
        <v>44</v>
      </c>
      <c r="F12" s="120" t="s">
        <v>44</v>
      </c>
      <c r="G12" s="120" t="s">
        <v>44</v>
      </c>
      <c r="H12" s="119" t="s">
        <v>87</v>
      </c>
      <c r="I12" s="121">
        <v>130533432</v>
      </c>
      <c r="J12" s="119" t="s">
        <v>46</v>
      </c>
      <c r="K12" s="119" t="s">
        <v>61</v>
      </c>
      <c r="L12" s="119" t="s">
        <v>88</v>
      </c>
      <c r="M12" s="119" t="s">
        <v>46</v>
      </c>
      <c r="N12" s="119" t="s">
        <v>61</v>
      </c>
      <c r="O12" s="119" t="s">
        <v>54</v>
      </c>
      <c r="P12" s="122">
        <v>0.17</v>
      </c>
      <c r="Q12" s="123"/>
      <c r="R12" s="124"/>
      <c r="S12" s="122"/>
      <c r="T12" s="122"/>
      <c r="U12" s="122"/>
      <c r="V12" s="125"/>
      <c r="W12" s="125"/>
      <c r="X12" s="126"/>
      <c r="Y12" s="126"/>
      <c r="Z12" s="126"/>
      <c r="AA12" s="126">
        <v>39805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 t="s">
        <v>44</v>
      </c>
      <c r="BA12" s="126" t="s">
        <v>44</v>
      </c>
      <c r="BB12" s="126" t="s">
        <v>44</v>
      </c>
      <c r="BC12" s="122"/>
      <c r="BD12" s="122"/>
      <c r="BE12" s="127"/>
      <c r="BF12" s="127"/>
      <c r="BG12" s="127"/>
      <c r="BH12" s="128"/>
      <c r="BI12" s="129"/>
      <c r="BJ12" s="128">
        <v>0</v>
      </c>
      <c r="BK12" s="128"/>
      <c r="BL12" s="128"/>
      <c r="BM12" s="126"/>
      <c r="BN12" s="126"/>
      <c r="BO12" s="130"/>
      <c r="BP12" s="127"/>
      <c r="BQ12" s="127"/>
      <c r="BR12" s="127"/>
      <c r="BS12" s="128"/>
      <c r="BT12" s="129"/>
      <c r="BU12" s="128">
        <v>0</v>
      </c>
      <c r="BV12" s="128" t="s">
        <v>402</v>
      </c>
      <c r="BW12" s="128" t="s">
        <v>402</v>
      </c>
      <c r="BX12" s="118"/>
      <c r="BY12" s="126"/>
      <c r="BZ12" s="130"/>
      <c r="CA12" s="127"/>
      <c r="CB12" s="127"/>
      <c r="CC12" s="127"/>
      <c r="CD12" s="128"/>
      <c r="CE12" s="129"/>
      <c r="CF12" s="128">
        <v>0</v>
      </c>
      <c r="CG12" s="128"/>
      <c r="CH12" s="128"/>
      <c r="CI12" s="126"/>
      <c r="CJ12" s="126"/>
      <c r="CK12" s="128">
        <v>0</v>
      </c>
      <c r="CL12" s="128" t="s">
        <v>402</v>
      </c>
      <c r="CM12" s="128" t="s">
        <v>402</v>
      </c>
      <c r="CN12" s="118"/>
      <c r="CO12" s="126"/>
    </row>
    <row r="13" spans="1:93" s="19" customFormat="1" ht="15" customHeight="1" x14ac:dyDescent="0.25">
      <c r="A13" s="117">
        <f t="shared" si="0"/>
        <v>5</v>
      </c>
      <c r="B13" s="118"/>
      <c r="C13" s="118"/>
      <c r="D13" s="119" t="s">
        <v>263</v>
      </c>
      <c r="E13" s="120" t="s">
        <v>44</v>
      </c>
      <c r="F13" s="119" t="s">
        <v>314</v>
      </c>
      <c r="G13" s="118">
        <v>44879</v>
      </c>
      <c r="H13" s="119" t="s">
        <v>174</v>
      </c>
      <c r="I13" s="121">
        <v>123535874</v>
      </c>
      <c r="J13" s="119" t="s">
        <v>175</v>
      </c>
      <c r="K13" s="119" t="s">
        <v>176</v>
      </c>
      <c r="L13" s="119" t="s">
        <v>177</v>
      </c>
      <c r="M13" s="119" t="s">
        <v>175</v>
      </c>
      <c r="N13" s="119" t="s">
        <v>176</v>
      </c>
      <c r="O13" s="119" t="s">
        <v>91</v>
      </c>
      <c r="P13" s="122">
        <v>0.15</v>
      </c>
      <c r="Q13" s="123"/>
      <c r="R13" s="124"/>
      <c r="S13" s="122"/>
      <c r="T13" s="122"/>
      <c r="U13" s="122"/>
      <c r="V13" s="125"/>
      <c r="W13" s="125"/>
      <c r="X13" s="126"/>
      <c r="Y13" s="126"/>
      <c r="Z13" s="126"/>
      <c r="AA13" s="126">
        <v>40676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 t="s">
        <v>44</v>
      </c>
      <c r="BA13" s="126" t="s">
        <v>44</v>
      </c>
      <c r="BB13" s="126" t="s">
        <v>44</v>
      </c>
      <c r="BC13" s="122"/>
      <c r="BD13" s="122"/>
      <c r="BE13" s="127"/>
      <c r="BF13" s="127"/>
      <c r="BG13" s="127"/>
      <c r="BH13" s="128"/>
      <c r="BI13" s="129"/>
      <c r="BJ13" s="128">
        <v>0</v>
      </c>
      <c r="BK13" s="128"/>
      <c r="BL13" s="128"/>
      <c r="BM13" s="126"/>
      <c r="BN13" s="126"/>
      <c r="BO13" s="130" t="s">
        <v>66</v>
      </c>
      <c r="BP13" s="127"/>
      <c r="BQ13" s="127"/>
      <c r="BR13" s="127"/>
      <c r="BS13" s="128"/>
      <c r="BT13" s="129"/>
      <c r="BU13" s="128">
        <v>0</v>
      </c>
      <c r="BV13" s="128" t="s">
        <v>403</v>
      </c>
      <c r="BW13" s="128" t="s">
        <v>403</v>
      </c>
      <c r="BX13" s="118"/>
      <c r="BY13" s="126"/>
      <c r="BZ13" s="126"/>
      <c r="CA13" s="126"/>
      <c r="CB13" s="126"/>
      <c r="CC13" s="126"/>
      <c r="CD13" s="126"/>
      <c r="CE13" s="126"/>
      <c r="CF13" s="124">
        <v>0</v>
      </c>
      <c r="CG13" s="126"/>
      <c r="CH13" s="126"/>
      <c r="CI13" s="126"/>
      <c r="CJ13" s="126"/>
      <c r="CK13" s="128">
        <v>0</v>
      </c>
      <c r="CL13" s="128" t="s">
        <v>403</v>
      </c>
      <c r="CM13" s="128" t="s">
        <v>403</v>
      </c>
      <c r="CN13" s="118"/>
      <c r="CO13" s="126"/>
    </row>
    <row r="14" spans="1:93" s="8" customFormat="1" ht="27" customHeight="1" x14ac:dyDescent="0.25">
      <c r="A14" s="254" t="s">
        <v>185</v>
      </c>
      <c r="B14" s="257" t="s">
        <v>18</v>
      </c>
      <c r="C14" s="258"/>
      <c r="D14" s="263" t="s">
        <v>0</v>
      </c>
      <c r="E14" s="264"/>
      <c r="F14" s="257" t="s">
        <v>17</v>
      </c>
      <c r="G14" s="258"/>
      <c r="H14" s="235" t="s">
        <v>264</v>
      </c>
      <c r="I14" s="250"/>
      <c r="J14" s="250"/>
      <c r="K14" s="236"/>
      <c r="L14" s="251" t="s">
        <v>21</v>
      </c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3"/>
      <c r="AZ14" s="251" t="s">
        <v>1</v>
      </c>
      <c r="BA14" s="252"/>
      <c r="BB14" s="253"/>
      <c r="BC14" s="226" t="s">
        <v>16</v>
      </c>
      <c r="BD14" s="226" t="s">
        <v>219</v>
      </c>
      <c r="BE14" s="270" t="s">
        <v>118</v>
      </c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2"/>
      <c r="CK14" s="237" t="s">
        <v>247</v>
      </c>
      <c r="CL14" s="238"/>
      <c r="CM14" s="238"/>
      <c r="CN14" s="238"/>
      <c r="CO14" s="239"/>
    </row>
    <row r="15" spans="1:93" ht="28.5" customHeight="1" x14ac:dyDescent="0.25">
      <c r="A15" s="255"/>
      <c r="B15" s="259"/>
      <c r="C15" s="260"/>
      <c r="D15" s="265"/>
      <c r="E15" s="266"/>
      <c r="F15" s="259"/>
      <c r="G15" s="260"/>
      <c r="H15" s="231" t="s">
        <v>4</v>
      </c>
      <c r="I15" s="231" t="s">
        <v>5</v>
      </c>
      <c r="J15" s="240" t="s">
        <v>6</v>
      </c>
      <c r="K15" s="241"/>
      <c r="L15" s="231" t="s">
        <v>4</v>
      </c>
      <c r="M15" s="240" t="s">
        <v>7</v>
      </c>
      <c r="N15" s="241"/>
      <c r="O15" s="240" t="s">
        <v>22</v>
      </c>
      <c r="P15" s="246" t="s">
        <v>43</v>
      </c>
      <c r="Q15" s="240" t="s">
        <v>23</v>
      </c>
      <c r="R15" s="241"/>
      <c r="S15" s="235" t="s">
        <v>26</v>
      </c>
      <c r="T15" s="236"/>
      <c r="U15" s="174" t="s">
        <v>30</v>
      </c>
      <c r="V15" s="249" t="s">
        <v>29</v>
      </c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36"/>
      <c r="AZ15" s="231" t="s">
        <v>39</v>
      </c>
      <c r="BA15" s="231" t="s">
        <v>40</v>
      </c>
      <c r="BB15" s="231" t="s">
        <v>41</v>
      </c>
      <c r="BC15" s="269"/>
      <c r="BD15" s="269"/>
      <c r="BE15" s="251" t="s">
        <v>156</v>
      </c>
      <c r="BF15" s="252"/>
      <c r="BG15" s="252"/>
      <c r="BH15" s="252"/>
      <c r="BI15" s="252"/>
      <c r="BJ15" s="252"/>
      <c r="BK15" s="252"/>
      <c r="BL15" s="252"/>
      <c r="BM15" s="252"/>
      <c r="BN15" s="253"/>
      <c r="BO15" s="251" t="s">
        <v>157</v>
      </c>
      <c r="BP15" s="252"/>
      <c r="BQ15" s="252"/>
      <c r="BR15" s="252"/>
      <c r="BS15" s="252"/>
      <c r="BT15" s="252"/>
      <c r="BU15" s="252"/>
      <c r="BV15" s="252"/>
      <c r="BW15" s="252"/>
      <c r="BX15" s="252"/>
      <c r="BY15" s="253"/>
      <c r="BZ15" s="251" t="s">
        <v>254</v>
      </c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37" t="s">
        <v>196</v>
      </c>
      <c r="CL15" s="238"/>
      <c r="CM15" s="238"/>
      <c r="CN15" s="238"/>
      <c r="CO15" s="239"/>
    </row>
    <row r="16" spans="1:93" ht="25.5" customHeight="1" x14ac:dyDescent="0.25">
      <c r="A16" s="255"/>
      <c r="B16" s="259"/>
      <c r="C16" s="260"/>
      <c r="D16" s="265"/>
      <c r="E16" s="266"/>
      <c r="F16" s="259"/>
      <c r="G16" s="260"/>
      <c r="H16" s="233"/>
      <c r="I16" s="233"/>
      <c r="J16" s="242"/>
      <c r="K16" s="243"/>
      <c r="L16" s="233"/>
      <c r="M16" s="242"/>
      <c r="N16" s="243"/>
      <c r="O16" s="242"/>
      <c r="P16" s="247"/>
      <c r="Q16" s="242"/>
      <c r="R16" s="243"/>
      <c r="S16" s="231" t="s">
        <v>27</v>
      </c>
      <c r="T16" s="231" t="s">
        <v>28</v>
      </c>
      <c r="U16" s="231" t="s">
        <v>31</v>
      </c>
      <c r="V16" s="235" t="s">
        <v>32</v>
      </c>
      <c r="W16" s="250"/>
      <c r="X16" s="236"/>
      <c r="Y16" s="235" t="s">
        <v>201</v>
      </c>
      <c r="Z16" s="250"/>
      <c r="AA16" s="236"/>
      <c r="AB16" s="235" t="s">
        <v>202</v>
      </c>
      <c r="AC16" s="250"/>
      <c r="AD16" s="236"/>
      <c r="AE16" s="235" t="s">
        <v>203</v>
      </c>
      <c r="AF16" s="250"/>
      <c r="AG16" s="236"/>
      <c r="AH16" s="235" t="s">
        <v>204</v>
      </c>
      <c r="AI16" s="250"/>
      <c r="AJ16" s="236"/>
      <c r="AK16" s="235" t="s">
        <v>205</v>
      </c>
      <c r="AL16" s="250"/>
      <c r="AM16" s="236"/>
      <c r="AN16" s="235" t="s">
        <v>206</v>
      </c>
      <c r="AO16" s="250"/>
      <c r="AP16" s="236"/>
      <c r="AQ16" s="235" t="s">
        <v>207</v>
      </c>
      <c r="AR16" s="250"/>
      <c r="AS16" s="236"/>
      <c r="AT16" s="235" t="s">
        <v>208</v>
      </c>
      <c r="AU16" s="250"/>
      <c r="AV16" s="236"/>
      <c r="AW16" s="235" t="s">
        <v>209</v>
      </c>
      <c r="AX16" s="250"/>
      <c r="AY16" s="236"/>
      <c r="AZ16" s="233"/>
      <c r="BA16" s="233"/>
      <c r="BB16" s="233"/>
      <c r="BC16" s="269"/>
      <c r="BD16" s="269"/>
      <c r="BE16" s="231" t="s">
        <v>265</v>
      </c>
      <c r="BF16" s="233" t="s">
        <v>120</v>
      </c>
      <c r="BG16" s="234" t="s">
        <v>119</v>
      </c>
      <c r="BH16" s="234" t="s">
        <v>252</v>
      </c>
      <c r="BI16" s="234" t="s">
        <v>124</v>
      </c>
      <c r="BJ16" s="231" t="s">
        <v>248</v>
      </c>
      <c r="BK16" s="235" t="s">
        <v>191</v>
      </c>
      <c r="BL16" s="236"/>
      <c r="BM16" s="234" t="s">
        <v>183</v>
      </c>
      <c r="BN16" s="234" t="s">
        <v>161</v>
      </c>
      <c r="BO16" s="231" t="s">
        <v>266</v>
      </c>
      <c r="BP16" s="231" t="s">
        <v>267</v>
      </c>
      <c r="BQ16" s="233" t="s">
        <v>120</v>
      </c>
      <c r="BR16" s="234" t="s">
        <v>119</v>
      </c>
      <c r="BS16" s="234" t="s">
        <v>252</v>
      </c>
      <c r="BT16" s="234" t="s">
        <v>124</v>
      </c>
      <c r="BU16" s="231" t="s">
        <v>248</v>
      </c>
      <c r="BV16" s="235" t="s">
        <v>194</v>
      </c>
      <c r="BW16" s="236"/>
      <c r="BX16" s="234" t="s">
        <v>183</v>
      </c>
      <c r="BY16" s="234" t="s">
        <v>184</v>
      </c>
      <c r="BZ16" s="231" t="s">
        <v>256</v>
      </c>
      <c r="CA16" s="231" t="s">
        <v>257</v>
      </c>
      <c r="CB16" s="233" t="s">
        <v>120</v>
      </c>
      <c r="CC16" s="234" t="s">
        <v>119</v>
      </c>
      <c r="CD16" s="231" t="s">
        <v>249</v>
      </c>
      <c r="CE16" s="234" t="s">
        <v>124</v>
      </c>
      <c r="CF16" s="231" t="s">
        <v>248</v>
      </c>
      <c r="CG16" s="235" t="s">
        <v>258</v>
      </c>
      <c r="CH16" s="236"/>
      <c r="CI16" s="234" t="s">
        <v>183</v>
      </c>
      <c r="CJ16" s="234" t="s">
        <v>184</v>
      </c>
      <c r="CK16" s="226" t="s">
        <v>159</v>
      </c>
      <c r="CL16" s="228" t="s">
        <v>38</v>
      </c>
      <c r="CM16" s="229"/>
      <c r="CN16" s="230" t="s">
        <v>160</v>
      </c>
      <c r="CO16" s="230" t="s">
        <v>161</v>
      </c>
    </row>
    <row r="17" spans="1:93" ht="41.25" customHeight="1" x14ac:dyDescent="0.25">
      <c r="A17" s="256"/>
      <c r="B17" s="261"/>
      <c r="C17" s="262"/>
      <c r="D17" s="267"/>
      <c r="E17" s="268"/>
      <c r="F17" s="261"/>
      <c r="G17" s="262"/>
      <c r="H17" s="232"/>
      <c r="I17" s="232"/>
      <c r="J17" s="244"/>
      <c r="K17" s="245"/>
      <c r="L17" s="232"/>
      <c r="M17" s="244"/>
      <c r="N17" s="245"/>
      <c r="O17" s="244"/>
      <c r="P17" s="248"/>
      <c r="Q17" s="244"/>
      <c r="R17" s="245"/>
      <c r="S17" s="232"/>
      <c r="T17" s="232"/>
      <c r="U17" s="232"/>
      <c r="V17" s="170" t="s">
        <v>35</v>
      </c>
      <c r="W17" s="170" t="s">
        <v>36</v>
      </c>
      <c r="X17" s="170" t="s">
        <v>37</v>
      </c>
      <c r="Y17" s="170" t="s">
        <v>35</v>
      </c>
      <c r="Z17" s="170" t="s">
        <v>36</v>
      </c>
      <c r="AA17" s="170" t="s">
        <v>37</v>
      </c>
      <c r="AB17" s="170" t="s">
        <v>35</v>
      </c>
      <c r="AC17" s="170" t="s">
        <v>36</v>
      </c>
      <c r="AD17" s="170" t="s">
        <v>37</v>
      </c>
      <c r="AE17" s="170" t="s">
        <v>35</v>
      </c>
      <c r="AF17" s="170" t="s">
        <v>36</v>
      </c>
      <c r="AG17" s="170" t="s">
        <v>37</v>
      </c>
      <c r="AH17" s="170" t="s">
        <v>35</v>
      </c>
      <c r="AI17" s="170" t="s">
        <v>36</v>
      </c>
      <c r="AJ17" s="170" t="s">
        <v>37</v>
      </c>
      <c r="AK17" s="170" t="s">
        <v>35</v>
      </c>
      <c r="AL17" s="170" t="s">
        <v>36</v>
      </c>
      <c r="AM17" s="170" t="s">
        <v>37</v>
      </c>
      <c r="AN17" s="170" t="s">
        <v>35</v>
      </c>
      <c r="AO17" s="170" t="s">
        <v>36</v>
      </c>
      <c r="AP17" s="170" t="s">
        <v>37</v>
      </c>
      <c r="AQ17" s="170" t="s">
        <v>35</v>
      </c>
      <c r="AR17" s="170" t="s">
        <v>36</v>
      </c>
      <c r="AS17" s="170" t="s">
        <v>37</v>
      </c>
      <c r="AT17" s="170" t="s">
        <v>35</v>
      </c>
      <c r="AU17" s="170" t="s">
        <v>36</v>
      </c>
      <c r="AV17" s="170" t="s">
        <v>37</v>
      </c>
      <c r="AW17" s="170" t="s">
        <v>35</v>
      </c>
      <c r="AX17" s="170" t="s">
        <v>36</v>
      </c>
      <c r="AY17" s="170" t="s">
        <v>37</v>
      </c>
      <c r="AZ17" s="232"/>
      <c r="BA17" s="232"/>
      <c r="BB17" s="232"/>
      <c r="BC17" s="227"/>
      <c r="BD17" s="227"/>
      <c r="BE17" s="232"/>
      <c r="BF17" s="232"/>
      <c r="BG17" s="234"/>
      <c r="BH17" s="234"/>
      <c r="BI17" s="234"/>
      <c r="BJ17" s="232"/>
      <c r="BK17" s="172" t="s">
        <v>9</v>
      </c>
      <c r="BL17" s="172" t="s">
        <v>10</v>
      </c>
      <c r="BM17" s="234"/>
      <c r="BN17" s="234"/>
      <c r="BO17" s="232"/>
      <c r="BP17" s="232"/>
      <c r="BQ17" s="232"/>
      <c r="BR17" s="234"/>
      <c r="BS17" s="234"/>
      <c r="BT17" s="234"/>
      <c r="BU17" s="232"/>
      <c r="BV17" s="172" t="s">
        <v>9</v>
      </c>
      <c r="BW17" s="172" t="s">
        <v>10</v>
      </c>
      <c r="BX17" s="234"/>
      <c r="BY17" s="234"/>
      <c r="BZ17" s="232"/>
      <c r="CA17" s="232"/>
      <c r="CB17" s="232"/>
      <c r="CC17" s="234"/>
      <c r="CD17" s="232"/>
      <c r="CE17" s="234"/>
      <c r="CF17" s="232"/>
      <c r="CG17" s="172" t="s">
        <v>9</v>
      </c>
      <c r="CH17" s="172" t="s">
        <v>10</v>
      </c>
      <c r="CI17" s="234"/>
      <c r="CJ17" s="234"/>
      <c r="CK17" s="227"/>
      <c r="CL17" s="173" t="s">
        <v>9</v>
      </c>
      <c r="CM17" s="173" t="s">
        <v>10</v>
      </c>
      <c r="CN17" s="230"/>
      <c r="CO17" s="230"/>
    </row>
    <row r="18" spans="1:93" ht="38.25" customHeight="1" x14ac:dyDescent="0.25">
      <c r="A18" s="26" t="s">
        <v>34</v>
      </c>
      <c r="B18" s="173" t="s">
        <v>19</v>
      </c>
      <c r="C18" s="173" t="s">
        <v>20</v>
      </c>
      <c r="D18" s="173" t="s">
        <v>2</v>
      </c>
      <c r="E18" s="173" t="s">
        <v>3</v>
      </c>
      <c r="F18" s="173" t="s">
        <v>2</v>
      </c>
      <c r="G18" s="173" t="s">
        <v>3</v>
      </c>
      <c r="H18" s="29" t="s">
        <v>34</v>
      </c>
      <c r="I18" s="29" t="s">
        <v>34</v>
      </c>
      <c r="J18" s="30" t="s">
        <v>12</v>
      </c>
      <c r="K18" s="175" t="s">
        <v>13</v>
      </c>
      <c r="L18" s="29" t="s">
        <v>34</v>
      </c>
      <c r="M18" s="30" t="s">
        <v>12</v>
      </c>
      <c r="N18" s="175" t="s">
        <v>13</v>
      </c>
      <c r="O18" s="31" t="s">
        <v>34</v>
      </c>
      <c r="P18" s="171" t="s">
        <v>14</v>
      </c>
      <c r="Q18" s="171" t="s">
        <v>24</v>
      </c>
      <c r="R18" s="171" t="s">
        <v>25</v>
      </c>
      <c r="S18" s="171" t="s">
        <v>11</v>
      </c>
      <c r="T18" s="171" t="s">
        <v>11</v>
      </c>
      <c r="U18" s="170" t="s">
        <v>11</v>
      </c>
      <c r="V18" s="170" t="s">
        <v>33</v>
      </c>
      <c r="W18" s="170" t="s">
        <v>33</v>
      </c>
      <c r="X18" s="29" t="s">
        <v>34</v>
      </c>
      <c r="Y18" s="170" t="s">
        <v>33</v>
      </c>
      <c r="Z18" s="170" t="s">
        <v>33</v>
      </c>
      <c r="AA18" s="29" t="s">
        <v>34</v>
      </c>
      <c r="AB18" s="170" t="s">
        <v>33</v>
      </c>
      <c r="AC18" s="170" t="s">
        <v>33</v>
      </c>
      <c r="AD18" s="29" t="s">
        <v>34</v>
      </c>
      <c r="AE18" s="170" t="s">
        <v>33</v>
      </c>
      <c r="AF18" s="170" t="s">
        <v>33</v>
      </c>
      <c r="AG18" s="29" t="s">
        <v>34</v>
      </c>
      <c r="AH18" s="170" t="s">
        <v>33</v>
      </c>
      <c r="AI18" s="170" t="s">
        <v>33</v>
      </c>
      <c r="AJ18" s="29" t="s">
        <v>34</v>
      </c>
      <c r="AK18" s="170" t="s">
        <v>33</v>
      </c>
      <c r="AL18" s="170" t="s">
        <v>33</v>
      </c>
      <c r="AM18" s="29" t="s">
        <v>34</v>
      </c>
      <c r="AN18" s="170" t="s">
        <v>33</v>
      </c>
      <c r="AO18" s="170" t="s">
        <v>33</v>
      </c>
      <c r="AP18" s="29" t="s">
        <v>34</v>
      </c>
      <c r="AQ18" s="170" t="s">
        <v>33</v>
      </c>
      <c r="AR18" s="170" t="s">
        <v>33</v>
      </c>
      <c r="AS18" s="29" t="s">
        <v>34</v>
      </c>
      <c r="AT18" s="170" t="s">
        <v>33</v>
      </c>
      <c r="AU18" s="170" t="s">
        <v>33</v>
      </c>
      <c r="AV18" s="29" t="s">
        <v>34</v>
      </c>
      <c r="AW18" s="170" t="s">
        <v>33</v>
      </c>
      <c r="AX18" s="170" t="s">
        <v>33</v>
      </c>
      <c r="AY18" s="29" t="s">
        <v>34</v>
      </c>
      <c r="AZ18" s="29" t="s">
        <v>34</v>
      </c>
      <c r="BA18" s="170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70" t="s">
        <v>8</v>
      </c>
      <c r="BI18" s="29" t="s">
        <v>122</v>
      </c>
      <c r="BJ18" s="170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70" t="s">
        <v>8</v>
      </c>
      <c r="BT18" s="170" t="s">
        <v>122</v>
      </c>
      <c r="BU18" s="170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70" t="s">
        <v>8</v>
      </c>
      <c r="CE18" s="170" t="s">
        <v>122</v>
      </c>
      <c r="CF18" s="170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76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45108</v>
      </c>
      <c r="C20" s="10">
        <v>45138</v>
      </c>
      <c r="D20" s="12" t="s">
        <v>268</v>
      </c>
      <c r="E20" s="11">
        <v>45148</v>
      </c>
      <c r="F20" s="12" t="s">
        <v>316</v>
      </c>
      <c r="G20" s="10">
        <v>44879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>
        <v>35313</v>
      </c>
      <c r="R20" s="23"/>
      <c r="S20" s="14">
        <v>361</v>
      </c>
      <c r="T20" s="14">
        <v>482</v>
      </c>
      <c r="U20" s="14">
        <v>301</v>
      </c>
      <c r="V20" s="24"/>
      <c r="W20" s="24"/>
      <c r="X20" s="11"/>
      <c r="Y20" s="11" t="s">
        <v>1417</v>
      </c>
      <c r="Z20" s="11" t="s">
        <v>1418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67.658000000000001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193</v>
      </c>
      <c r="BP20" s="20">
        <v>67.658000000000001</v>
      </c>
      <c r="BQ20" s="20">
        <v>67.724000000000004</v>
      </c>
      <c r="BR20" s="20">
        <v>0.72399999999999998</v>
      </c>
      <c r="BS20" s="18">
        <v>67</v>
      </c>
      <c r="BT20" s="17" t="s">
        <v>44</v>
      </c>
      <c r="BU20" s="18">
        <v>67</v>
      </c>
      <c r="BV20" s="18" t="s">
        <v>1419</v>
      </c>
      <c r="BW20" s="18" t="s">
        <v>1420</v>
      </c>
      <c r="BX20" s="10">
        <v>45504</v>
      </c>
      <c r="BY20" s="11" t="s">
        <v>495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67</v>
      </c>
      <c r="CL20" s="18" t="s">
        <v>1419</v>
      </c>
      <c r="CM20" s="18" t="s">
        <v>1420</v>
      </c>
      <c r="CN20" s="10">
        <v>45504</v>
      </c>
      <c r="CO20" s="11" t="s">
        <v>495</v>
      </c>
    </row>
    <row r="21" spans="1:93" s="8" customFormat="1" ht="15" customHeight="1" x14ac:dyDescent="0.25">
      <c r="A21" s="117">
        <f>A20+1</f>
        <v>7</v>
      </c>
      <c r="B21" s="118"/>
      <c r="C21" s="118"/>
      <c r="D21" s="119" t="s">
        <v>269</v>
      </c>
      <c r="E21" s="120" t="s">
        <v>44</v>
      </c>
      <c r="F21" s="119" t="s">
        <v>317</v>
      </c>
      <c r="G21" s="118">
        <v>44879</v>
      </c>
      <c r="H21" s="119" t="s">
        <v>306</v>
      </c>
      <c r="I21" s="121">
        <v>206114571</v>
      </c>
      <c r="J21" s="119" t="s">
        <v>46</v>
      </c>
      <c r="K21" s="119" t="s">
        <v>61</v>
      </c>
      <c r="L21" s="119" t="s">
        <v>162</v>
      </c>
      <c r="M21" s="119" t="s">
        <v>163</v>
      </c>
      <c r="N21" s="119" t="s">
        <v>164</v>
      </c>
      <c r="O21" s="119" t="s">
        <v>45</v>
      </c>
      <c r="P21" s="122">
        <v>1.85</v>
      </c>
      <c r="Q21" s="123"/>
      <c r="R21" s="124"/>
      <c r="S21" s="122"/>
      <c r="T21" s="122"/>
      <c r="U21" s="122"/>
      <c r="V21" s="125"/>
      <c r="W21" s="125"/>
      <c r="X21" s="126"/>
      <c r="Y21" s="126"/>
      <c r="Z21" s="126"/>
      <c r="AA21" s="126">
        <v>39490</v>
      </c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 t="s">
        <v>44</v>
      </c>
      <c r="BA21" s="126" t="s">
        <v>44</v>
      </c>
      <c r="BB21" s="126" t="s">
        <v>44</v>
      </c>
      <c r="BC21" s="122"/>
      <c r="BD21" s="122"/>
      <c r="BE21" s="127"/>
      <c r="BF21" s="127"/>
      <c r="BG21" s="127"/>
      <c r="BH21" s="128"/>
      <c r="BI21" s="129"/>
      <c r="BJ21" s="128">
        <v>0</v>
      </c>
      <c r="BK21" s="128"/>
      <c r="BL21" s="128"/>
      <c r="BM21" s="126"/>
      <c r="BN21" s="126"/>
      <c r="BO21" s="130" t="s">
        <v>507</v>
      </c>
      <c r="BP21" s="127"/>
      <c r="BQ21" s="127"/>
      <c r="BR21" s="127"/>
      <c r="BS21" s="128"/>
      <c r="BT21" s="129"/>
      <c r="BU21" s="128">
        <v>0</v>
      </c>
      <c r="BV21" s="128" t="s">
        <v>404</v>
      </c>
      <c r="BW21" s="128" t="s">
        <v>404</v>
      </c>
      <c r="BX21" s="118"/>
      <c r="BY21" s="126"/>
      <c r="BZ21" s="126"/>
      <c r="CA21" s="126"/>
      <c r="CB21" s="126"/>
      <c r="CC21" s="126"/>
      <c r="CD21" s="126"/>
      <c r="CE21" s="126"/>
      <c r="CF21" s="124">
        <v>0</v>
      </c>
      <c r="CG21" s="126"/>
      <c r="CH21" s="126"/>
      <c r="CI21" s="126"/>
      <c r="CJ21" s="126"/>
      <c r="CK21" s="128">
        <v>0</v>
      </c>
      <c r="CL21" s="128" t="s">
        <v>404</v>
      </c>
      <c r="CM21" s="128" t="s">
        <v>404</v>
      </c>
      <c r="CN21" s="118"/>
      <c r="CO21" s="126"/>
    </row>
    <row r="22" spans="1:93" s="19" customFormat="1" ht="15" customHeight="1" x14ac:dyDescent="0.25">
      <c r="A22" s="9">
        <f t="shared" ref="A22:A51" si="1">A21+1</f>
        <v>8</v>
      </c>
      <c r="B22" s="10">
        <v>45108</v>
      </c>
      <c r="C22" s="10">
        <v>45138</v>
      </c>
      <c r="D22" s="12" t="s">
        <v>270</v>
      </c>
      <c r="E22" s="11">
        <v>45149</v>
      </c>
      <c r="F22" s="12" t="s">
        <v>318</v>
      </c>
      <c r="G22" s="10">
        <v>44879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>
        <v>35318</v>
      </c>
      <c r="R22" s="23"/>
      <c r="S22" s="14">
        <v>589</v>
      </c>
      <c r="T22" s="14">
        <v>61.902000000000001</v>
      </c>
      <c r="U22" s="14">
        <v>578.5</v>
      </c>
      <c r="V22" s="24"/>
      <c r="W22" s="24"/>
      <c r="X22" s="11"/>
      <c r="Y22" s="11" t="s">
        <v>1421</v>
      </c>
      <c r="Z22" s="11" t="s">
        <v>1422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545.25300000000004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192</v>
      </c>
      <c r="BP22" s="20">
        <v>545.25300000000004</v>
      </c>
      <c r="BQ22" s="20">
        <v>545.75400000000002</v>
      </c>
      <c r="BR22" s="20">
        <v>0.754</v>
      </c>
      <c r="BS22" s="18">
        <v>545</v>
      </c>
      <c r="BT22" s="17" t="s">
        <v>44</v>
      </c>
      <c r="BU22" s="18">
        <v>545</v>
      </c>
      <c r="BV22" s="18" t="s">
        <v>1423</v>
      </c>
      <c r="BW22" s="18" t="s">
        <v>1424</v>
      </c>
      <c r="BX22" s="10">
        <v>45504</v>
      </c>
      <c r="BY22" s="11" t="s">
        <v>495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545</v>
      </c>
      <c r="CL22" s="18" t="s">
        <v>1423</v>
      </c>
      <c r="CM22" s="18" t="s">
        <v>1424</v>
      </c>
      <c r="CN22" s="10">
        <v>45504</v>
      </c>
      <c r="CO22" s="11" t="s">
        <v>495</v>
      </c>
    </row>
    <row r="23" spans="1:93" s="19" customFormat="1" ht="15" customHeight="1" x14ac:dyDescent="0.25">
      <c r="A23" s="9">
        <f t="shared" si="1"/>
        <v>9</v>
      </c>
      <c r="B23" s="10">
        <v>45108</v>
      </c>
      <c r="C23" s="10">
        <v>45138</v>
      </c>
      <c r="D23" s="12" t="s">
        <v>271</v>
      </c>
      <c r="E23" s="11">
        <v>45149</v>
      </c>
      <c r="F23" s="12" t="s">
        <v>319</v>
      </c>
      <c r="G23" s="10">
        <v>44879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35318</v>
      </c>
      <c r="R23" s="23"/>
      <c r="S23" s="14">
        <v>1886</v>
      </c>
      <c r="T23" s="14">
        <v>1005.3339999999999</v>
      </c>
      <c r="U23" s="14">
        <v>1867.1420000000001</v>
      </c>
      <c r="V23" s="24"/>
      <c r="W23" s="24"/>
      <c r="X23" s="11"/>
      <c r="Y23" s="11" t="s">
        <v>1413</v>
      </c>
      <c r="Z23" s="11" t="s">
        <v>1425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1782.962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1782.962</v>
      </c>
      <c r="BQ23" s="20">
        <v>1783.0029999999999</v>
      </c>
      <c r="BR23" s="20">
        <v>3.0000000000000001E-3</v>
      </c>
      <c r="BS23" s="18">
        <v>1783</v>
      </c>
      <c r="BT23" s="17" t="s">
        <v>44</v>
      </c>
      <c r="BU23" s="18">
        <v>1783</v>
      </c>
      <c r="BV23" s="18" t="s">
        <v>1426</v>
      </c>
      <c r="BW23" s="18" t="s">
        <v>1427</v>
      </c>
      <c r="BX23" s="10">
        <v>45504</v>
      </c>
      <c r="BY23" s="11" t="s">
        <v>495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1783</v>
      </c>
      <c r="CL23" s="18" t="s">
        <v>1426</v>
      </c>
      <c r="CM23" s="18" t="s">
        <v>1427</v>
      </c>
      <c r="CN23" s="10">
        <v>45504</v>
      </c>
      <c r="CO23" s="11" t="s">
        <v>495</v>
      </c>
    </row>
    <row r="24" spans="1:93" s="19" customFormat="1" ht="15" customHeight="1" x14ac:dyDescent="0.25">
      <c r="A24" s="117">
        <f t="shared" si="1"/>
        <v>10</v>
      </c>
      <c r="B24" s="118"/>
      <c r="C24" s="118"/>
      <c r="D24" s="119" t="s">
        <v>272</v>
      </c>
      <c r="E24" s="120" t="s">
        <v>44</v>
      </c>
      <c r="F24" s="119" t="s">
        <v>320</v>
      </c>
      <c r="G24" s="118">
        <v>44879</v>
      </c>
      <c r="H24" s="119" t="s">
        <v>60</v>
      </c>
      <c r="I24" s="121">
        <v>115141090</v>
      </c>
      <c r="J24" s="119" t="s">
        <v>46</v>
      </c>
      <c r="K24" s="119" t="s">
        <v>61</v>
      </c>
      <c r="L24" s="119" t="s">
        <v>62</v>
      </c>
      <c r="M24" s="119" t="s">
        <v>64</v>
      </c>
      <c r="N24" s="119" t="s">
        <v>63</v>
      </c>
      <c r="O24" s="119" t="s">
        <v>65</v>
      </c>
      <c r="P24" s="122">
        <v>1.05</v>
      </c>
      <c r="Q24" s="123"/>
      <c r="R24" s="124"/>
      <c r="S24" s="122"/>
      <c r="T24" s="122"/>
      <c r="U24" s="122"/>
      <c r="V24" s="125"/>
      <c r="W24" s="125"/>
      <c r="X24" s="126"/>
      <c r="Y24" s="126"/>
      <c r="Z24" s="126"/>
      <c r="AA24" s="126">
        <v>39812</v>
      </c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 t="s">
        <v>44</v>
      </c>
      <c r="BA24" s="126" t="s">
        <v>44</v>
      </c>
      <c r="BB24" s="126" t="s">
        <v>44</v>
      </c>
      <c r="BC24" s="122"/>
      <c r="BD24" s="122"/>
      <c r="BE24" s="127"/>
      <c r="BF24" s="127"/>
      <c r="BG24" s="127"/>
      <c r="BH24" s="128"/>
      <c r="BI24" s="129"/>
      <c r="BJ24" s="128">
        <v>0</v>
      </c>
      <c r="BK24" s="128"/>
      <c r="BL24" s="128"/>
      <c r="BM24" s="126"/>
      <c r="BN24" s="126"/>
      <c r="BO24" s="130" t="s">
        <v>193</v>
      </c>
      <c r="BP24" s="127"/>
      <c r="BQ24" s="127"/>
      <c r="BR24" s="127"/>
      <c r="BS24" s="128"/>
      <c r="BT24" s="129"/>
      <c r="BU24" s="128">
        <v>0</v>
      </c>
      <c r="BV24" s="128" t="s">
        <v>405</v>
      </c>
      <c r="BW24" s="128" t="s">
        <v>405</v>
      </c>
      <c r="BX24" s="118"/>
      <c r="BY24" s="126"/>
      <c r="BZ24" s="130"/>
      <c r="CA24" s="127"/>
      <c r="CB24" s="127"/>
      <c r="CC24" s="127"/>
      <c r="CD24" s="128"/>
      <c r="CE24" s="129"/>
      <c r="CF24" s="128">
        <v>0</v>
      </c>
      <c r="CG24" s="128"/>
      <c r="CH24" s="128"/>
      <c r="CI24" s="126"/>
      <c r="CJ24" s="126"/>
      <c r="CK24" s="128">
        <v>0</v>
      </c>
      <c r="CL24" s="128" t="s">
        <v>405</v>
      </c>
      <c r="CM24" s="128" t="s">
        <v>405</v>
      </c>
      <c r="CN24" s="118"/>
      <c r="CO24" s="126"/>
    </row>
    <row r="25" spans="1:93" s="8" customFormat="1" ht="15" customHeight="1" x14ac:dyDescent="0.25">
      <c r="A25" s="167">
        <f t="shared" si="1"/>
        <v>11</v>
      </c>
      <c r="B25" s="118"/>
      <c r="C25" s="118"/>
      <c r="D25" s="119" t="s">
        <v>273</v>
      </c>
      <c r="E25" s="120" t="s">
        <v>44</v>
      </c>
      <c r="F25" s="119" t="s">
        <v>321</v>
      </c>
      <c r="G25" s="118">
        <v>44879</v>
      </c>
      <c r="H25" s="119" t="s">
        <v>142</v>
      </c>
      <c r="I25" s="119">
        <v>131283540</v>
      </c>
      <c r="J25" s="119" t="s">
        <v>46</v>
      </c>
      <c r="K25" s="119" t="s">
        <v>61</v>
      </c>
      <c r="L25" s="119" t="s">
        <v>143</v>
      </c>
      <c r="M25" s="119" t="s">
        <v>144</v>
      </c>
      <c r="N25" s="119" t="s">
        <v>145</v>
      </c>
      <c r="O25" s="119" t="s">
        <v>45</v>
      </c>
      <c r="P25" s="127">
        <v>2.004</v>
      </c>
      <c r="Q25" s="124"/>
      <c r="R25" s="124"/>
      <c r="S25" s="127"/>
      <c r="T25" s="127"/>
      <c r="U25" s="127"/>
      <c r="V25" s="125"/>
      <c r="W25" s="125"/>
      <c r="X25" s="126"/>
      <c r="Y25" s="126"/>
      <c r="Z25" s="126"/>
      <c r="AA25" s="126">
        <v>39377</v>
      </c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 t="s">
        <v>44</v>
      </c>
      <c r="BA25" s="126" t="s">
        <v>44</v>
      </c>
      <c r="BB25" s="126" t="s">
        <v>44</v>
      </c>
      <c r="BC25" s="127"/>
      <c r="BD25" s="127"/>
      <c r="BE25" s="127"/>
      <c r="BF25" s="127"/>
      <c r="BG25" s="127"/>
      <c r="BH25" s="128"/>
      <c r="BI25" s="129"/>
      <c r="BJ25" s="128">
        <v>0</v>
      </c>
      <c r="BK25" s="128"/>
      <c r="BL25" s="128"/>
      <c r="BM25" s="126"/>
      <c r="BN25" s="126"/>
      <c r="BO25" s="168" t="s">
        <v>507</v>
      </c>
      <c r="BP25" s="127"/>
      <c r="BQ25" s="127"/>
      <c r="BR25" s="127"/>
      <c r="BS25" s="128"/>
      <c r="BT25" s="129"/>
      <c r="BU25" s="128">
        <v>0</v>
      </c>
      <c r="BV25" s="128" t="s">
        <v>406</v>
      </c>
      <c r="BW25" s="128" t="s">
        <v>1428</v>
      </c>
      <c r="BX25" s="126"/>
      <c r="BY25" s="126"/>
      <c r="BZ25" s="126"/>
      <c r="CA25" s="126"/>
      <c r="CB25" s="126"/>
      <c r="CC25" s="126"/>
      <c r="CD25" s="126"/>
      <c r="CE25" s="126"/>
      <c r="CF25" s="124">
        <v>0</v>
      </c>
      <c r="CG25" s="126"/>
      <c r="CH25" s="126"/>
      <c r="CI25" s="126"/>
      <c r="CJ25" s="126"/>
      <c r="CK25" s="128">
        <v>0</v>
      </c>
      <c r="CL25" s="128" t="s">
        <v>406</v>
      </c>
      <c r="CM25" s="128" t="s">
        <v>406</v>
      </c>
      <c r="CN25" s="126"/>
      <c r="CO25" s="126"/>
    </row>
    <row r="26" spans="1:93" s="19" customFormat="1" ht="15" customHeight="1" x14ac:dyDescent="0.25">
      <c r="A26" s="9">
        <f t="shared" si="1"/>
        <v>12</v>
      </c>
      <c r="B26" s="10">
        <v>45108</v>
      </c>
      <c r="C26" s="10">
        <v>45138</v>
      </c>
      <c r="D26" s="12" t="s">
        <v>274</v>
      </c>
      <c r="E26" s="11">
        <v>45148</v>
      </c>
      <c r="F26" s="12" t="s">
        <v>322</v>
      </c>
      <c r="G26" s="10">
        <v>44865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>
        <v>35313</v>
      </c>
      <c r="R26" s="23"/>
      <c r="S26" s="14">
        <v>314.2</v>
      </c>
      <c r="T26" s="14">
        <v>314.2</v>
      </c>
      <c r="U26" s="14">
        <v>325.63099999999997</v>
      </c>
      <c r="V26" s="24"/>
      <c r="W26" s="24"/>
      <c r="X26" s="11"/>
      <c r="Y26" s="11" t="s">
        <v>557</v>
      </c>
      <c r="Z26" s="11" t="s">
        <v>1429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>
        <v>316.73099999999999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193</v>
      </c>
      <c r="BP26" s="20">
        <v>316.73099999999999</v>
      </c>
      <c r="BQ26" s="20">
        <v>317.37200000000001</v>
      </c>
      <c r="BR26" s="20">
        <v>0.372</v>
      </c>
      <c r="BS26" s="18">
        <v>317</v>
      </c>
      <c r="BT26" s="17" t="s">
        <v>44</v>
      </c>
      <c r="BU26" s="18">
        <v>317</v>
      </c>
      <c r="BV26" s="18" t="s">
        <v>1430</v>
      </c>
      <c r="BW26" s="18" t="s">
        <v>1431</v>
      </c>
      <c r="BX26" s="10">
        <v>45504</v>
      </c>
      <c r="BY26" s="11" t="s">
        <v>495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317</v>
      </c>
      <c r="CL26" s="18" t="s">
        <v>1430</v>
      </c>
      <c r="CM26" s="18" t="s">
        <v>1431</v>
      </c>
      <c r="CN26" s="10">
        <v>45504</v>
      </c>
      <c r="CO26" s="11" t="s">
        <v>495</v>
      </c>
    </row>
    <row r="27" spans="1:93" s="19" customFormat="1" ht="15" customHeight="1" x14ac:dyDescent="0.25">
      <c r="A27" s="9">
        <f t="shared" si="1"/>
        <v>13</v>
      </c>
      <c r="B27" s="10">
        <v>45108</v>
      </c>
      <c r="C27" s="10">
        <v>45138</v>
      </c>
      <c r="D27" s="12" t="s">
        <v>275</v>
      </c>
      <c r="E27" s="11">
        <v>45147</v>
      </c>
      <c r="F27" s="12" t="s">
        <v>323</v>
      </c>
      <c r="G27" s="10">
        <v>44865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35397</v>
      </c>
      <c r="R27" s="23"/>
      <c r="S27" s="14">
        <v>920.97</v>
      </c>
      <c r="T27" s="14">
        <v>931.81</v>
      </c>
      <c r="U27" s="14">
        <v>910.976</v>
      </c>
      <c r="V27" s="24"/>
      <c r="W27" s="24"/>
      <c r="X27" s="11"/>
      <c r="Y27" s="11" t="s">
        <v>1432</v>
      </c>
      <c r="Z27" s="11" t="s">
        <v>1433</v>
      </c>
      <c r="AA27" s="11">
        <v>41254</v>
      </c>
      <c r="AB27" s="11" t="s">
        <v>1434</v>
      </c>
      <c r="AC27" s="11" t="s">
        <v>1435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865.548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845.548</v>
      </c>
      <c r="BQ27" s="20">
        <v>866.26199999999994</v>
      </c>
      <c r="BR27" s="20">
        <v>0.26200000000000001</v>
      </c>
      <c r="BS27" s="18">
        <v>866</v>
      </c>
      <c r="BT27" s="17" t="s">
        <v>44</v>
      </c>
      <c r="BU27" s="18">
        <v>866</v>
      </c>
      <c r="BV27" s="18" t="s">
        <v>1436</v>
      </c>
      <c r="BW27" s="18" t="s">
        <v>1437</v>
      </c>
      <c r="BX27" s="10">
        <v>45504</v>
      </c>
      <c r="BY27" s="11" t="s">
        <v>495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866</v>
      </c>
      <c r="CL27" s="18" t="s">
        <v>1436</v>
      </c>
      <c r="CM27" s="18" t="s">
        <v>1437</v>
      </c>
      <c r="CN27" s="10">
        <v>45504</v>
      </c>
      <c r="CO27" s="11" t="s">
        <v>495</v>
      </c>
    </row>
    <row r="28" spans="1:93" s="19" customFormat="1" ht="15" customHeight="1" x14ac:dyDescent="0.25">
      <c r="A28" s="9">
        <f t="shared" si="1"/>
        <v>14</v>
      </c>
      <c r="B28" s="10">
        <v>45108</v>
      </c>
      <c r="C28" s="10">
        <v>45138</v>
      </c>
      <c r="D28" s="12" t="s">
        <v>276</v>
      </c>
      <c r="E28" s="11">
        <v>45147</v>
      </c>
      <c r="F28" s="12" t="s">
        <v>324</v>
      </c>
      <c r="G28" s="10">
        <v>44865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35397</v>
      </c>
      <c r="R28" s="23"/>
      <c r="S28" s="14">
        <v>1157.4929999999999</v>
      </c>
      <c r="T28" s="14">
        <v>1171.2349999999999</v>
      </c>
      <c r="U28" s="14">
        <v>1186.1089999999999</v>
      </c>
      <c r="V28" s="24"/>
      <c r="W28" s="24"/>
      <c r="X28" s="11"/>
      <c r="Y28" s="11" t="s">
        <v>1438</v>
      </c>
      <c r="Z28" s="11" t="s">
        <v>900</v>
      </c>
      <c r="AA28" s="11">
        <v>41254</v>
      </c>
      <c r="AB28" s="11" t="s">
        <v>1439</v>
      </c>
      <c r="AC28" s="11" t="s">
        <v>1422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1126.8900000000001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1126.8900000000001</v>
      </c>
      <c r="BQ28" s="20">
        <v>1127.856</v>
      </c>
      <c r="BR28" s="20">
        <v>0.85599999999999998</v>
      </c>
      <c r="BS28" s="18">
        <v>1127</v>
      </c>
      <c r="BT28" s="17" t="s">
        <v>44</v>
      </c>
      <c r="BU28" s="18">
        <v>1127</v>
      </c>
      <c r="BV28" s="18" t="s">
        <v>1440</v>
      </c>
      <c r="BW28" s="18" t="s">
        <v>1441</v>
      </c>
      <c r="BX28" s="10">
        <v>45504</v>
      </c>
      <c r="BY28" s="11" t="s">
        <v>495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1127</v>
      </c>
      <c r="CL28" s="18" t="s">
        <v>1440</v>
      </c>
      <c r="CM28" s="18" t="s">
        <v>1441</v>
      </c>
      <c r="CN28" s="10">
        <v>45504</v>
      </c>
      <c r="CO28" s="11" t="s">
        <v>495</v>
      </c>
    </row>
    <row r="29" spans="1:93" s="8" customFormat="1" ht="15" customHeight="1" x14ac:dyDescent="0.25">
      <c r="A29" s="9">
        <f t="shared" si="1"/>
        <v>15</v>
      </c>
      <c r="B29" s="10">
        <v>45108</v>
      </c>
      <c r="C29" s="10">
        <v>45138</v>
      </c>
      <c r="D29" s="12" t="s">
        <v>277</v>
      </c>
      <c r="E29" s="11">
        <v>45147</v>
      </c>
      <c r="F29" s="12" t="s">
        <v>325</v>
      </c>
      <c r="G29" s="10">
        <v>44865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>
        <v>35305</v>
      </c>
      <c r="R29" s="23"/>
      <c r="S29" s="14">
        <v>72.59</v>
      </c>
      <c r="T29" s="14">
        <v>102.855</v>
      </c>
      <c r="U29" s="14">
        <v>72.805000000000007</v>
      </c>
      <c r="V29" s="24"/>
      <c r="W29" s="24"/>
      <c r="X29" s="11"/>
      <c r="Y29" s="11" t="s">
        <v>1442</v>
      </c>
      <c r="Z29" s="11" t="s">
        <v>1443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69.171999999999997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507</v>
      </c>
      <c r="BP29" s="20">
        <v>69.171999999999997</v>
      </c>
      <c r="BQ29" s="20">
        <v>69.484999999999999</v>
      </c>
      <c r="BR29" s="20">
        <v>0.48499999999999999</v>
      </c>
      <c r="BS29" s="18">
        <v>69</v>
      </c>
      <c r="BT29" s="17" t="s">
        <v>44</v>
      </c>
      <c r="BU29" s="18">
        <v>69</v>
      </c>
      <c r="BV29" s="18" t="s">
        <v>1444</v>
      </c>
      <c r="BW29" s="18" t="s">
        <v>1445</v>
      </c>
      <c r="BX29" s="10">
        <v>45504</v>
      </c>
      <c r="BY29" s="11" t="s">
        <v>495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69</v>
      </c>
      <c r="CL29" s="18" t="s">
        <v>1444</v>
      </c>
      <c r="CM29" s="18" t="s">
        <v>1445</v>
      </c>
      <c r="CN29" s="10">
        <v>45504</v>
      </c>
      <c r="CO29" s="11" t="s">
        <v>495</v>
      </c>
    </row>
    <row r="30" spans="1:93" s="8" customFormat="1" ht="15" customHeight="1" x14ac:dyDescent="0.25">
      <c r="A30" s="117">
        <f t="shared" si="1"/>
        <v>16</v>
      </c>
      <c r="B30" s="118"/>
      <c r="C30" s="118"/>
      <c r="D30" s="119" t="s">
        <v>278</v>
      </c>
      <c r="E30" s="120" t="s">
        <v>44</v>
      </c>
      <c r="F30" s="119" t="s">
        <v>326</v>
      </c>
      <c r="G30" s="118">
        <v>44879</v>
      </c>
      <c r="H30" s="119" t="s">
        <v>169</v>
      </c>
      <c r="I30" s="121">
        <v>813208144</v>
      </c>
      <c r="J30" s="119" t="s">
        <v>170</v>
      </c>
      <c r="K30" s="119" t="s">
        <v>171</v>
      </c>
      <c r="L30" s="119" t="s">
        <v>172</v>
      </c>
      <c r="M30" s="119" t="s">
        <v>170</v>
      </c>
      <c r="N30" s="119" t="s">
        <v>171</v>
      </c>
      <c r="O30" s="119" t="s">
        <v>45</v>
      </c>
      <c r="P30" s="122">
        <v>2</v>
      </c>
      <c r="Q30" s="123"/>
      <c r="R30" s="124"/>
      <c r="S30" s="122"/>
      <c r="T30" s="122"/>
      <c r="U30" s="122"/>
      <c r="V30" s="125"/>
      <c r="W30" s="125"/>
      <c r="X30" s="126"/>
      <c r="Y30" s="126"/>
      <c r="Z30" s="126"/>
      <c r="AA30" s="126">
        <v>41820</v>
      </c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 t="s">
        <v>173</v>
      </c>
      <c r="BA30" s="152">
        <v>700906.23</v>
      </c>
      <c r="BB30" s="118">
        <v>41943</v>
      </c>
      <c r="BC30" s="122"/>
      <c r="BD30" s="122"/>
      <c r="BE30" s="127"/>
      <c r="BF30" s="127"/>
      <c r="BG30" s="127"/>
      <c r="BH30" s="128"/>
      <c r="BI30" s="129"/>
      <c r="BJ30" s="128">
        <v>0</v>
      </c>
      <c r="BK30" s="128"/>
      <c r="BL30" s="128"/>
      <c r="BM30" s="126"/>
      <c r="BN30" s="126"/>
      <c r="BO30" s="130" t="s">
        <v>192</v>
      </c>
      <c r="BP30" s="127"/>
      <c r="BQ30" s="127"/>
      <c r="BR30" s="127"/>
      <c r="BS30" s="128"/>
      <c r="BT30" s="129"/>
      <c r="BU30" s="128"/>
      <c r="BV30" s="128" t="s">
        <v>407</v>
      </c>
      <c r="BW30" s="128" t="s">
        <v>407</v>
      </c>
      <c r="BX30" s="118"/>
      <c r="BY30" s="126"/>
      <c r="BZ30" s="126"/>
      <c r="CA30" s="126"/>
      <c r="CB30" s="126"/>
      <c r="CC30" s="126"/>
      <c r="CD30" s="126"/>
      <c r="CE30" s="126"/>
      <c r="CF30" s="124">
        <v>0</v>
      </c>
      <c r="CG30" s="126"/>
      <c r="CH30" s="126"/>
      <c r="CI30" s="126"/>
      <c r="CJ30" s="126"/>
      <c r="CK30" s="128">
        <v>0</v>
      </c>
      <c r="CL30" s="128" t="s">
        <v>407</v>
      </c>
      <c r="CM30" s="128" t="s">
        <v>1446</v>
      </c>
      <c r="CN30" s="118"/>
      <c r="CO30" s="126"/>
    </row>
    <row r="31" spans="1:93" s="8" customFormat="1" ht="15" customHeight="1" x14ac:dyDescent="0.25">
      <c r="A31" s="9">
        <f t="shared" si="1"/>
        <v>17</v>
      </c>
      <c r="B31" s="10">
        <v>45108</v>
      </c>
      <c r="C31" s="10">
        <v>45138</v>
      </c>
      <c r="D31" s="12" t="s">
        <v>279</v>
      </c>
      <c r="E31" s="11">
        <v>45148</v>
      </c>
      <c r="F31" s="12" t="s">
        <v>305</v>
      </c>
      <c r="G31" s="10">
        <v>44897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35326</v>
      </c>
      <c r="R31" s="23"/>
      <c r="S31" s="14">
        <v>1072.2670000000001</v>
      </c>
      <c r="T31" s="14">
        <v>1072.2670000000001</v>
      </c>
      <c r="U31" s="14">
        <v>1138.4880000000001</v>
      </c>
      <c r="V31" s="24"/>
      <c r="W31" s="24"/>
      <c r="X31" s="11"/>
      <c r="Y31" s="11" t="s">
        <v>1447</v>
      </c>
      <c r="Z31" s="11" t="s">
        <v>1448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1101.6880000000001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507</v>
      </c>
      <c r="BP31" s="20">
        <v>1101.6880000000001</v>
      </c>
      <c r="BQ31" s="20">
        <v>1101.825</v>
      </c>
      <c r="BR31" s="20">
        <v>0.82499999999999996</v>
      </c>
      <c r="BS31" s="18">
        <v>1101</v>
      </c>
      <c r="BT31" s="17" t="s">
        <v>44</v>
      </c>
      <c r="BU31" s="18">
        <v>1101</v>
      </c>
      <c r="BV31" s="18" t="s">
        <v>1449</v>
      </c>
      <c r="BW31" s="18" t="s">
        <v>1450</v>
      </c>
      <c r="BX31" s="10">
        <v>45504</v>
      </c>
      <c r="BY31" s="11" t="s">
        <v>495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1101</v>
      </c>
      <c r="CL31" s="18" t="s">
        <v>1449</v>
      </c>
      <c r="CM31" s="18" t="s">
        <v>1450</v>
      </c>
      <c r="CN31" s="10">
        <v>45504</v>
      </c>
      <c r="CO31" s="11" t="s">
        <v>495</v>
      </c>
    </row>
    <row r="32" spans="1:93" s="8" customFormat="1" ht="15" customHeight="1" x14ac:dyDescent="0.25">
      <c r="A32" s="9">
        <f t="shared" si="1"/>
        <v>18</v>
      </c>
      <c r="B32" s="10">
        <v>45108</v>
      </c>
      <c r="C32" s="10">
        <v>45138</v>
      </c>
      <c r="D32" s="12" t="s">
        <v>280</v>
      </c>
      <c r="E32" s="11">
        <v>45147</v>
      </c>
      <c r="F32" s="12" t="s">
        <v>327</v>
      </c>
      <c r="G32" s="10">
        <v>44879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>
        <v>35343</v>
      </c>
      <c r="R32" s="23"/>
      <c r="S32" s="14">
        <v>196.4</v>
      </c>
      <c r="T32" s="14">
        <v>196.4</v>
      </c>
      <c r="U32" s="14">
        <v>197.78399999999999</v>
      </c>
      <c r="V32" s="24"/>
      <c r="W32" s="24"/>
      <c r="X32" s="11"/>
      <c r="Y32" s="11" t="s">
        <v>1451</v>
      </c>
      <c r="Z32" s="11" t="s">
        <v>1452</v>
      </c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>
        <v>188.42</v>
      </c>
      <c r="BD32" s="14">
        <v>0</v>
      </c>
      <c r="BE32" s="20" t="s">
        <v>44</v>
      </c>
      <c r="BF32" s="20" t="s">
        <v>44</v>
      </c>
      <c r="BG32" s="20" t="s">
        <v>44</v>
      </c>
      <c r="BH32" s="18" t="s">
        <v>44</v>
      </c>
      <c r="BI32" s="17" t="s">
        <v>44</v>
      </c>
      <c r="BJ32" s="18">
        <v>0</v>
      </c>
      <c r="BK32" s="18" t="s">
        <v>44</v>
      </c>
      <c r="BL32" s="18" t="s">
        <v>44</v>
      </c>
      <c r="BM32" s="11" t="s">
        <v>44</v>
      </c>
      <c r="BN32" s="11" t="s">
        <v>44</v>
      </c>
      <c r="BO32" s="16" t="s">
        <v>193</v>
      </c>
      <c r="BP32" s="20">
        <v>188.42</v>
      </c>
      <c r="BQ32" s="20">
        <v>189.17099999999999</v>
      </c>
      <c r="BR32" s="20">
        <v>0.17100000000000001</v>
      </c>
      <c r="BS32" s="18">
        <v>189</v>
      </c>
      <c r="BT32" s="17" t="s">
        <v>44</v>
      </c>
      <c r="BU32" s="18">
        <v>189</v>
      </c>
      <c r="BV32" s="18" t="s">
        <v>1453</v>
      </c>
      <c r="BW32" s="18" t="s">
        <v>1454</v>
      </c>
      <c r="BX32" s="10">
        <v>45504</v>
      </c>
      <c r="BY32" s="11" t="s">
        <v>495</v>
      </c>
      <c r="BZ32" s="11" t="s">
        <v>44</v>
      </c>
      <c r="CA32" s="11" t="s">
        <v>44</v>
      </c>
      <c r="CB32" s="11" t="s">
        <v>44</v>
      </c>
      <c r="CC32" s="11" t="s">
        <v>44</v>
      </c>
      <c r="CD32" s="11" t="s">
        <v>44</v>
      </c>
      <c r="CE32" s="11" t="s">
        <v>44</v>
      </c>
      <c r="CF32" s="23">
        <v>0</v>
      </c>
      <c r="CG32" s="11" t="s">
        <v>44</v>
      </c>
      <c r="CH32" s="11" t="s">
        <v>44</v>
      </c>
      <c r="CI32" s="11" t="s">
        <v>44</v>
      </c>
      <c r="CJ32" s="11" t="s">
        <v>44</v>
      </c>
      <c r="CK32" s="18">
        <v>189</v>
      </c>
      <c r="CL32" s="18" t="s">
        <v>1453</v>
      </c>
      <c r="CM32" s="18" t="s">
        <v>1454</v>
      </c>
      <c r="CN32" s="10">
        <v>45504</v>
      </c>
      <c r="CO32" s="11" t="s">
        <v>495</v>
      </c>
    </row>
    <row r="33" spans="1:93" s="8" customFormat="1" ht="15" customHeight="1" x14ac:dyDescent="0.25">
      <c r="A33" s="117">
        <f t="shared" si="1"/>
        <v>19</v>
      </c>
      <c r="B33" s="118"/>
      <c r="C33" s="118"/>
      <c r="D33" s="119" t="s">
        <v>281</v>
      </c>
      <c r="E33" s="120" t="s">
        <v>44</v>
      </c>
      <c r="F33" s="119" t="s">
        <v>329</v>
      </c>
      <c r="G33" s="118">
        <v>44879</v>
      </c>
      <c r="H33" s="119" t="s">
        <v>222</v>
      </c>
      <c r="I33" s="121">
        <v>204883234</v>
      </c>
      <c r="J33" s="119" t="s">
        <v>46</v>
      </c>
      <c r="K33" s="119" t="s">
        <v>178</v>
      </c>
      <c r="L33" s="119" t="s">
        <v>224</v>
      </c>
      <c r="M33" s="119" t="s">
        <v>46</v>
      </c>
      <c r="N33" s="119" t="s">
        <v>178</v>
      </c>
      <c r="O33" s="119" t="s">
        <v>65</v>
      </c>
      <c r="P33" s="122">
        <v>1.57</v>
      </c>
      <c r="Q33" s="123"/>
      <c r="R33" s="124"/>
      <c r="S33" s="122"/>
      <c r="T33" s="122"/>
      <c r="U33" s="122"/>
      <c r="V33" s="125"/>
      <c r="W33" s="125"/>
      <c r="X33" s="126"/>
      <c r="Y33" s="126"/>
      <c r="Z33" s="126"/>
      <c r="AA33" s="126">
        <v>40224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 t="s">
        <v>44</v>
      </c>
      <c r="BA33" s="126" t="s">
        <v>44</v>
      </c>
      <c r="BB33" s="126" t="s">
        <v>44</v>
      </c>
      <c r="BC33" s="122"/>
      <c r="BD33" s="122"/>
      <c r="BE33" s="127"/>
      <c r="BF33" s="127"/>
      <c r="BG33" s="127"/>
      <c r="BH33" s="128"/>
      <c r="BI33" s="129"/>
      <c r="BJ33" s="128">
        <v>0</v>
      </c>
      <c r="BK33" s="128"/>
      <c r="BL33" s="128"/>
      <c r="BM33" s="126"/>
      <c r="BN33" s="126"/>
      <c r="BO33" s="130" t="s">
        <v>507</v>
      </c>
      <c r="BP33" s="127"/>
      <c r="BQ33" s="127"/>
      <c r="BR33" s="127"/>
      <c r="BS33" s="128"/>
      <c r="BT33" s="129"/>
      <c r="BU33" s="128">
        <v>0</v>
      </c>
      <c r="BV33" s="128" t="s">
        <v>408</v>
      </c>
      <c r="BW33" s="128" t="s">
        <v>408</v>
      </c>
      <c r="BX33" s="118"/>
      <c r="BY33" s="126"/>
      <c r="BZ33" s="130"/>
      <c r="CA33" s="127"/>
      <c r="CB33" s="127"/>
      <c r="CC33" s="127"/>
      <c r="CD33" s="128"/>
      <c r="CE33" s="129"/>
      <c r="CF33" s="128">
        <v>0</v>
      </c>
      <c r="CG33" s="128"/>
      <c r="CH33" s="128"/>
      <c r="CI33" s="126"/>
      <c r="CJ33" s="126"/>
      <c r="CK33" s="128">
        <v>0</v>
      </c>
      <c r="CL33" s="128" t="s">
        <v>408</v>
      </c>
      <c r="CM33" s="128" t="s">
        <v>408</v>
      </c>
      <c r="CN33" s="118"/>
      <c r="CO33" s="126"/>
    </row>
    <row r="34" spans="1:93" s="19" customFormat="1" ht="15" customHeight="1" x14ac:dyDescent="0.25">
      <c r="A34" s="9">
        <f t="shared" si="1"/>
        <v>20</v>
      </c>
      <c r="B34" s="10">
        <v>45108</v>
      </c>
      <c r="C34" s="10">
        <v>45138</v>
      </c>
      <c r="D34" s="12" t="s">
        <v>282</v>
      </c>
      <c r="E34" s="11">
        <v>45149</v>
      </c>
      <c r="F34" s="12" t="s">
        <v>331</v>
      </c>
      <c r="G34" s="10">
        <v>44865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35316</v>
      </c>
      <c r="R34" s="23"/>
      <c r="S34" s="14">
        <v>3906.1</v>
      </c>
      <c r="T34" s="14">
        <v>1043.9780000000001</v>
      </c>
      <c r="U34" s="14">
        <v>3573.3</v>
      </c>
      <c r="V34" s="24"/>
      <c r="W34" s="24"/>
      <c r="X34" s="11"/>
      <c r="Y34" s="11" t="s">
        <v>1455</v>
      </c>
      <c r="Z34" s="11" t="s">
        <v>1456</v>
      </c>
      <c r="AA34" s="11">
        <v>38681</v>
      </c>
      <c r="AB34" s="11" t="s">
        <v>1457</v>
      </c>
      <c r="AC34" s="11" t="s">
        <v>1458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3408.1889999999999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507</v>
      </c>
      <c r="BP34" s="20">
        <v>3408.1889999999999</v>
      </c>
      <c r="BQ34" s="20">
        <v>3409.0610000000001</v>
      </c>
      <c r="BR34" s="20">
        <v>6.0999999999999999E-2</v>
      </c>
      <c r="BS34" s="18">
        <v>3409</v>
      </c>
      <c r="BT34" s="17" t="s">
        <v>44</v>
      </c>
      <c r="BU34" s="18">
        <v>3409</v>
      </c>
      <c r="BV34" s="18" t="s">
        <v>1459</v>
      </c>
      <c r="BW34" s="18" t="s">
        <v>1460</v>
      </c>
      <c r="BX34" s="10">
        <v>45504</v>
      </c>
      <c r="BY34" s="11" t="s">
        <v>495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3409</v>
      </c>
      <c r="CL34" s="18" t="s">
        <v>1459</v>
      </c>
      <c r="CM34" s="18" t="s">
        <v>1460</v>
      </c>
      <c r="CN34" s="10">
        <v>45504</v>
      </c>
      <c r="CO34" s="11" t="s">
        <v>495</v>
      </c>
    </row>
    <row r="35" spans="1:93" s="19" customFormat="1" ht="15" customHeight="1" x14ac:dyDescent="0.25">
      <c r="A35" s="9">
        <f t="shared" si="1"/>
        <v>21</v>
      </c>
      <c r="B35" s="10">
        <v>45108</v>
      </c>
      <c r="C35" s="10">
        <v>45138</v>
      </c>
      <c r="D35" s="12" t="s">
        <v>283</v>
      </c>
      <c r="E35" s="11">
        <v>45149</v>
      </c>
      <c r="F35" s="12" t="s">
        <v>332</v>
      </c>
      <c r="G35" s="10">
        <v>44865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35316</v>
      </c>
      <c r="R35" s="23"/>
      <c r="S35" s="14">
        <v>1069</v>
      </c>
      <c r="T35" s="14">
        <v>290.83300000000003</v>
      </c>
      <c r="U35" s="14">
        <v>1403.3</v>
      </c>
      <c r="V35" s="24"/>
      <c r="W35" s="24"/>
      <c r="X35" s="11"/>
      <c r="Y35" s="11" t="s">
        <v>1461</v>
      </c>
      <c r="Z35" s="11" t="s">
        <v>1462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1307.452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507</v>
      </c>
      <c r="BP35" s="20">
        <v>1307.452</v>
      </c>
      <c r="BQ35" s="20">
        <v>1307.7339999999999</v>
      </c>
      <c r="BR35" s="20">
        <v>0.73399999999999999</v>
      </c>
      <c r="BS35" s="18">
        <v>1307</v>
      </c>
      <c r="BT35" s="17" t="s">
        <v>44</v>
      </c>
      <c r="BU35" s="18">
        <v>1307</v>
      </c>
      <c r="BV35" s="18" t="s">
        <v>1463</v>
      </c>
      <c r="BW35" s="18" t="s">
        <v>1464</v>
      </c>
      <c r="BX35" s="10">
        <v>45504</v>
      </c>
      <c r="BY35" s="11" t="s">
        <v>495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1307</v>
      </c>
      <c r="CL35" s="18" t="s">
        <v>1463</v>
      </c>
      <c r="CM35" s="18" t="s">
        <v>1464</v>
      </c>
      <c r="CN35" s="10">
        <v>45504</v>
      </c>
      <c r="CO35" s="11" t="s">
        <v>495</v>
      </c>
    </row>
    <row r="36" spans="1:93" s="19" customFormat="1" ht="15" customHeight="1" x14ac:dyDescent="0.25">
      <c r="A36" s="9">
        <f t="shared" si="1"/>
        <v>22</v>
      </c>
      <c r="B36" s="10">
        <v>45108</v>
      </c>
      <c r="C36" s="10">
        <v>45138</v>
      </c>
      <c r="D36" s="12" t="s">
        <v>284</v>
      </c>
      <c r="E36" s="11">
        <v>45148</v>
      </c>
      <c r="F36" s="12" t="s">
        <v>333</v>
      </c>
      <c r="G36" s="10">
        <v>44879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35313</v>
      </c>
      <c r="R36" s="23"/>
      <c r="S36" s="14">
        <v>8134.2190000000001</v>
      </c>
      <c r="T36" s="14">
        <v>4448.1880000000001</v>
      </c>
      <c r="U36" s="14">
        <v>8353.2170000000006</v>
      </c>
      <c r="V36" s="24"/>
      <c r="W36" s="24"/>
      <c r="X36" s="11"/>
      <c r="Y36" s="11" t="s">
        <v>1465</v>
      </c>
      <c r="Z36" s="11" t="s">
        <v>1466</v>
      </c>
      <c r="AA36" s="11">
        <v>39198</v>
      </c>
      <c r="AB36" s="11" t="s">
        <v>1467</v>
      </c>
      <c r="AC36" s="11" t="s">
        <v>1468</v>
      </c>
      <c r="AD36" s="11">
        <v>39198</v>
      </c>
      <c r="AE36" s="11" t="s">
        <v>1003</v>
      </c>
      <c r="AF36" s="11" t="s">
        <v>1469</v>
      </c>
      <c r="AG36" s="11">
        <v>39198</v>
      </c>
      <c r="AH36" s="11" t="s">
        <v>496</v>
      </c>
      <c r="AI36" s="11" t="s">
        <v>1470</v>
      </c>
      <c r="AJ36" s="11">
        <v>39198</v>
      </c>
      <c r="AK36" s="11" t="s">
        <v>1471</v>
      </c>
      <c r="AL36" s="11" t="s">
        <v>1470</v>
      </c>
      <c r="AM36" s="11">
        <v>39198</v>
      </c>
      <c r="AN36" s="11" t="s">
        <v>1472</v>
      </c>
      <c r="AO36" s="11" t="s">
        <v>1473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7570.4030000000002</v>
      </c>
      <c r="BD36" s="14">
        <v>0</v>
      </c>
      <c r="BE36" s="14">
        <v>7570.4030000000002</v>
      </c>
      <c r="BF36" s="20">
        <v>7570.5379999999996</v>
      </c>
      <c r="BG36" s="20">
        <v>0.53800000000000003</v>
      </c>
      <c r="BH36" s="18">
        <v>7570</v>
      </c>
      <c r="BI36" s="17" t="s">
        <v>44</v>
      </c>
      <c r="BJ36" s="15">
        <v>7570</v>
      </c>
      <c r="BK36" s="12" t="s">
        <v>1474</v>
      </c>
      <c r="BL36" s="12" t="s">
        <v>1475</v>
      </c>
      <c r="BM36" s="10">
        <v>45504</v>
      </c>
      <c r="BN36" s="11" t="s">
        <v>495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7570</v>
      </c>
      <c r="CL36" s="12" t="s">
        <v>1474</v>
      </c>
      <c r="CM36" s="12" t="s">
        <v>1475</v>
      </c>
      <c r="CN36" s="10">
        <v>45504</v>
      </c>
      <c r="CO36" s="11" t="s">
        <v>495</v>
      </c>
    </row>
    <row r="37" spans="1:93" s="19" customFormat="1" ht="15" customHeight="1" x14ac:dyDescent="0.25">
      <c r="A37" s="9">
        <f t="shared" si="1"/>
        <v>23</v>
      </c>
      <c r="B37" s="10">
        <v>45108</v>
      </c>
      <c r="C37" s="10">
        <v>45138</v>
      </c>
      <c r="D37" s="12" t="s">
        <v>285</v>
      </c>
      <c r="E37" s="11">
        <v>45148</v>
      </c>
      <c r="F37" s="12" t="s">
        <v>334</v>
      </c>
      <c r="G37" s="10">
        <v>44865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35313</v>
      </c>
      <c r="R37" s="23"/>
      <c r="S37" s="14">
        <v>3538</v>
      </c>
      <c r="T37" s="14">
        <v>2041.48</v>
      </c>
      <c r="U37" s="14">
        <v>3775.6</v>
      </c>
      <c r="V37" s="24"/>
      <c r="W37" s="24"/>
      <c r="X37" s="11"/>
      <c r="Y37" s="11" t="s">
        <v>923</v>
      </c>
      <c r="Z37" s="11" t="s">
        <v>1476</v>
      </c>
      <c r="AA37" s="11">
        <v>38471</v>
      </c>
      <c r="AB37" s="11" t="s">
        <v>1477</v>
      </c>
      <c r="AC37" s="11" t="s">
        <v>912</v>
      </c>
      <c r="AD37" s="11">
        <v>38471</v>
      </c>
      <c r="AE37" s="11" t="s">
        <v>1478</v>
      </c>
      <c r="AF37" s="11" t="s">
        <v>1479</v>
      </c>
      <c r="AG37" s="11">
        <v>39925</v>
      </c>
      <c r="AH37" s="11" t="s">
        <v>1480</v>
      </c>
      <c r="AI37" s="11" t="s">
        <v>1481</v>
      </c>
      <c r="AJ37" s="11">
        <v>39925</v>
      </c>
      <c r="AK37" s="11" t="s">
        <v>1482</v>
      </c>
      <c r="AL37" s="11" t="s">
        <v>1483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3613.5189999999998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3613.5189999999998</v>
      </c>
      <c r="BQ37" s="20">
        <v>3614.3910000000001</v>
      </c>
      <c r="BR37" s="20">
        <v>0.39100000000000001</v>
      </c>
      <c r="BS37" s="18">
        <v>3614</v>
      </c>
      <c r="BT37" s="17" t="s">
        <v>44</v>
      </c>
      <c r="BU37" s="18">
        <v>3614</v>
      </c>
      <c r="BV37" s="18" t="s">
        <v>1484</v>
      </c>
      <c r="BW37" s="18" t="s">
        <v>1485</v>
      </c>
      <c r="BX37" s="10">
        <v>45504</v>
      </c>
      <c r="BY37" s="11" t="s">
        <v>495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3614</v>
      </c>
      <c r="CL37" s="18" t="s">
        <v>1484</v>
      </c>
      <c r="CM37" s="18" t="s">
        <v>1485</v>
      </c>
      <c r="CN37" s="10">
        <v>45504</v>
      </c>
      <c r="CO37" s="11" t="s">
        <v>495</v>
      </c>
    </row>
    <row r="38" spans="1:93" s="8" customFormat="1" ht="15" customHeight="1" x14ac:dyDescent="0.25">
      <c r="A38" s="117">
        <f t="shared" si="1"/>
        <v>24</v>
      </c>
      <c r="B38" s="118"/>
      <c r="C38" s="118"/>
      <c r="D38" s="119" t="s">
        <v>286</v>
      </c>
      <c r="E38" s="120" t="s">
        <v>44</v>
      </c>
      <c r="F38" s="126" t="s">
        <v>335</v>
      </c>
      <c r="G38" s="126">
        <v>44879</v>
      </c>
      <c r="H38" s="119" t="s">
        <v>79</v>
      </c>
      <c r="I38" s="121">
        <v>202637962</v>
      </c>
      <c r="J38" s="119" t="s">
        <v>80</v>
      </c>
      <c r="K38" s="119" t="s">
        <v>81</v>
      </c>
      <c r="L38" s="119" t="s">
        <v>82</v>
      </c>
      <c r="M38" s="119" t="s">
        <v>80</v>
      </c>
      <c r="N38" s="119" t="s">
        <v>81</v>
      </c>
      <c r="O38" s="119" t="s">
        <v>54</v>
      </c>
      <c r="P38" s="122">
        <v>15.584</v>
      </c>
      <c r="Q38" s="123"/>
      <c r="R38" s="124"/>
      <c r="S38" s="122"/>
      <c r="T38" s="122"/>
      <c r="U38" s="122"/>
      <c r="V38" s="125"/>
      <c r="W38" s="125"/>
      <c r="X38" s="126"/>
      <c r="Y38" s="126"/>
      <c r="Z38" s="126"/>
      <c r="AA38" s="126">
        <v>39505</v>
      </c>
      <c r="AB38" s="126"/>
      <c r="AC38" s="126"/>
      <c r="AD38" s="126">
        <v>39505</v>
      </c>
      <c r="AE38" s="126"/>
      <c r="AF38" s="126"/>
      <c r="AG38" s="126">
        <v>39505</v>
      </c>
      <c r="AH38" s="126"/>
      <c r="AI38" s="126"/>
      <c r="AJ38" s="126">
        <v>39505</v>
      </c>
      <c r="AK38" s="126"/>
      <c r="AL38" s="126"/>
      <c r="AM38" s="126">
        <v>39573</v>
      </c>
      <c r="AN38" s="126"/>
      <c r="AO38" s="126"/>
      <c r="AP38" s="126">
        <v>39573</v>
      </c>
      <c r="AQ38" s="126"/>
      <c r="AR38" s="126"/>
      <c r="AS38" s="126">
        <v>39573</v>
      </c>
      <c r="AT38" s="126"/>
      <c r="AU38" s="126"/>
      <c r="AV38" s="126">
        <v>39573</v>
      </c>
      <c r="AW38" s="126"/>
      <c r="AX38" s="126"/>
      <c r="AY38" s="126"/>
      <c r="AZ38" s="126" t="s">
        <v>44</v>
      </c>
      <c r="BA38" s="126" t="s">
        <v>44</v>
      </c>
      <c r="BB38" s="126" t="s">
        <v>44</v>
      </c>
      <c r="BC38" s="122"/>
      <c r="BD38" s="122"/>
      <c r="BE38" s="127"/>
      <c r="BF38" s="127"/>
      <c r="BG38" s="127"/>
      <c r="BH38" s="128"/>
      <c r="BI38" s="129"/>
      <c r="BJ38" s="128">
        <v>0</v>
      </c>
      <c r="BK38" s="119" t="s">
        <v>409</v>
      </c>
      <c r="BL38" s="119" t="s">
        <v>409</v>
      </c>
      <c r="BM38" s="118"/>
      <c r="BN38" s="126"/>
      <c r="BO38" s="128" t="s">
        <v>44</v>
      </c>
      <c r="BP38" s="127" t="s">
        <v>44</v>
      </c>
      <c r="BQ38" s="127" t="s">
        <v>44</v>
      </c>
      <c r="BR38" s="127" t="s">
        <v>44</v>
      </c>
      <c r="BS38" s="128" t="s">
        <v>44</v>
      </c>
      <c r="BT38" s="129" t="s">
        <v>44</v>
      </c>
      <c r="BU38" s="124">
        <v>0</v>
      </c>
      <c r="BV38" s="119" t="s">
        <v>44</v>
      </c>
      <c r="BW38" s="119" t="s">
        <v>44</v>
      </c>
      <c r="BX38" s="126" t="s">
        <v>44</v>
      </c>
      <c r="BY38" s="126" t="s">
        <v>44</v>
      </c>
      <c r="BZ38" s="126" t="s">
        <v>44</v>
      </c>
      <c r="CA38" s="126" t="s">
        <v>44</v>
      </c>
      <c r="CB38" s="126" t="s">
        <v>44</v>
      </c>
      <c r="CC38" s="126" t="s">
        <v>44</v>
      </c>
      <c r="CD38" s="126" t="s">
        <v>44</v>
      </c>
      <c r="CE38" s="126" t="s">
        <v>44</v>
      </c>
      <c r="CF38" s="124">
        <v>0</v>
      </c>
      <c r="CG38" s="126" t="s">
        <v>44</v>
      </c>
      <c r="CH38" s="126" t="s">
        <v>44</v>
      </c>
      <c r="CI38" s="126" t="s">
        <v>44</v>
      </c>
      <c r="CJ38" s="126" t="s">
        <v>44</v>
      </c>
      <c r="CK38" s="123">
        <v>0</v>
      </c>
      <c r="CL38" s="119" t="s">
        <v>409</v>
      </c>
      <c r="CM38" s="119" t="s">
        <v>409</v>
      </c>
      <c r="CN38" s="118"/>
      <c r="CO38" s="126"/>
    </row>
    <row r="39" spans="1:93" s="8" customFormat="1" ht="15" customHeight="1" x14ac:dyDescent="0.25">
      <c r="A39" s="167">
        <f t="shared" si="1"/>
        <v>25</v>
      </c>
      <c r="B39" s="118"/>
      <c r="C39" s="118"/>
      <c r="D39" s="119" t="s">
        <v>287</v>
      </c>
      <c r="E39" s="120" t="s">
        <v>44</v>
      </c>
      <c r="F39" s="119" t="s">
        <v>337</v>
      </c>
      <c r="G39" s="118">
        <v>44879</v>
      </c>
      <c r="H39" s="119" t="s">
        <v>150</v>
      </c>
      <c r="I39" s="119">
        <v>201200529</v>
      </c>
      <c r="J39" s="119" t="s">
        <v>151</v>
      </c>
      <c r="K39" s="119" t="s">
        <v>152</v>
      </c>
      <c r="L39" s="119" t="s">
        <v>153</v>
      </c>
      <c r="M39" s="119" t="s">
        <v>151</v>
      </c>
      <c r="N39" s="119" t="s">
        <v>152</v>
      </c>
      <c r="O39" s="119" t="s">
        <v>45</v>
      </c>
      <c r="P39" s="127">
        <v>6.6660000000000004</v>
      </c>
      <c r="Q39" s="124"/>
      <c r="R39" s="124"/>
      <c r="S39" s="127"/>
      <c r="T39" s="127"/>
      <c r="U39" s="127"/>
      <c r="V39" s="125"/>
      <c r="W39" s="125"/>
      <c r="X39" s="126"/>
      <c r="Y39" s="126"/>
      <c r="Z39" s="126"/>
      <c r="AA39" s="126">
        <v>41153</v>
      </c>
      <c r="AB39" s="126"/>
      <c r="AC39" s="126"/>
      <c r="AD39" s="126">
        <v>41153</v>
      </c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 t="s">
        <v>44</v>
      </c>
      <c r="BA39" s="126" t="s">
        <v>44</v>
      </c>
      <c r="BB39" s="126" t="s">
        <v>44</v>
      </c>
      <c r="BC39" s="127"/>
      <c r="BD39" s="127"/>
      <c r="BE39" s="127"/>
      <c r="BF39" s="127"/>
      <c r="BG39" s="127"/>
      <c r="BH39" s="128"/>
      <c r="BI39" s="129"/>
      <c r="BJ39" s="128">
        <v>0</v>
      </c>
      <c r="BK39" s="119" t="s">
        <v>410</v>
      </c>
      <c r="BL39" s="119" t="s">
        <v>410</v>
      </c>
      <c r="BM39" s="118"/>
      <c r="BN39" s="126"/>
      <c r="BO39" s="128" t="s">
        <v>44</v>
      </c>
      <c r="BP39" s="127" t="s">
        <v>44</v>
      </c>
      <c r="BQ39" s="127" t="s">
        <v>44</v>
      </c>
      <c r="BR39" s="127" t="s">
        <v>44</v>
      </c>
      <c r="BS39" s="128" t="s">
        <v>44</v>
      </c>
      <c r="BT39" s="129" t="s">
        <v>44</v>
      </c>
      <c r="BU39" s="124">
        <v>0</v>
      </c>
      <c r="BV39" s="119" t="s">
        <v>44</v>
      </c>
      <c r="BW39" s="119" t="s">
        <v>44</v>
      </c>
      <c r="BX39" s="126" t="s">
        <v>44</v>
      </c>
      <c r="BY39" s="126" t="s">
        <v>44</v>
      </c>
      <c r="BZ39" s="126" t="s">
        <v>44</v>
      </c>
      <c r="CA39" s="126" t="s">
        <v>44</v>
      </c>
      <c r="CB39" s="126" t="s">
        <v>44</v>
      </c>
      <c r="CC39" s="126" t="s">
        <v>44</v>
      </c>
      <c r="CD39" s="126" t="s">
        <v>44</v>
      </c>
      <c r="CE39" s="126" t="s">
        <v>44</v>
      </c>
      <c r="CF39" s="124">
        <v>0</v>
      </c>
      <c r="CG39" s="126" t="s">
        <v>44</v>
      </c>
      <c r="CH39" s="126" t="s">
        <v>44</v>
      </c>
      <c r="CI39" s="126" t="s">
        <v>44</v>
      </c>
      <c r="CJ39" s="126" t="s">
        <v>44</v>
      </c>
      <c r="CK39" s="123">
        <v>0</v>
      </c>
      <c r="CL39" s="119" t="s">
        <v>410</v>
      </c>
      <c r="CM39" s="119" t="s">
        <v>410</v>
      </c>
      <c r="CN39" s="118"/>
      <c r="CO39" s="126"/>
    </row>
    <row r="40" spans="1:93" s="8" customFormat="1" ht="15" customHeight="1" x14ac:dyDescent="0.25">
      <c r="A40" s="117">
        <f t="shared" si="1"/>
        <v>26</v>
      </c>
      <c r="B40" s="118"/>
      <c r="C40" s="118"/>
      <c r="D40" s="119" t="s">
        <v>288</v>
      </c>
      <c r="E40" s="120" t="s">
        <v>44</v>
      </c>
      <c r="F40" s="119" t="s">
        <v>338</v>
      </c>
      <c r="G40" s="118">
        <v>44879</v>
      </c>
      <c r="H40" s="119" t="s">
        <v>179</v>
      </c>
      <c r="I40" s="121">
        <v>107009273</v>
      </c>
      <c r="J40" s="119" t="s">
        <v>180</v>
      </c>
      <c r="K40" s="119" t="s">
        <v>181</v>
      </c>
      <c r="L40" s="119" t="s">
        <v>182</v>
      </c>
      <c r="M40" s="119" t="s">
        <v>180</v>
      </c>
      <c r="N40" s="119" t="s">
        <v>181</v>
      </c>
      <c r="O40" s="119" t="s">
        <v>54</v>
      </c>
      <c r="P40" s="122">
        <v>6</v>
      </c>
      <c r="Q40" s="123"/>
      <c r="R40" s="124"/>
      <c r="S40" s="122"/>
      <c r="T40" s="122"/>
      <c r="U40" s="122"/>
      <c r="V40" s="125"/>
      <c r="W40" s="125"/>
      <c r="X40" s="126"/>
      <c r="Y40" s="126"/>
      <c r="Z40" s="126"/>
      <c r="AA40" s="126"/>
      <c r="AB40" s="126"/>
      <c r="AC40" s="126"/>
      <c r="AD40" s="126"/>
      <c r="AE40" s="126"/>
      <c r="AF40" s="126"/>
      <c r="AG40" s="126">
        <v>28522</v>
      </c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 t="s">
        <v>44</v>
      </c>
      <c r="BA40" s="126" t="s">
        <v>44</v>
      </c>
      <c r="BB40" s="126" t="s">
        <v>44</v>
      </c>
      <c r="BC40" s="122"/>
      <c r="BD40" s="122"/>
      <c r="BE40" s="127"/>
      <c r="BF40" s="127"/>
      <c r="BG40" s="127"/>
      <c r="BH40" s="128"/>
      <c r="BI40" s="129"/>
      <c r="BJ40" s="128">
        <v>0</v>
      </c>
      <c r="BK40" s="128"/>
      <c r="BL40" s="128"/>
      <c r="BM40" s="126"/>
      <c r="BN40" s="126"/>
      <c r="BO40" s="130" t="s">
        <v>192</v>
      </c>
      <c r="BP40" s="127"/>
      <c r="BQ40" s="127"/>
      <c r="BR40" s="127"/>
      <c r="BS40" s="128"/>
      <c r="BT40" s="129"/>
      <c r="BU40" s="128">
        <v>0</v>
      </c>
      <c r="BV40" s="128" t="s">
        <v>1486</v>
      </c>
      <c r="BW40" s="128" t="s">
        <v>1487</v>
      </c>
      <c r="BX40" s="118"/>
      <c r="BY40" s="126"/>
      <c r="BZ40" s="130"/>
      <c r="CA40" s="127"/>
      <c r="CB40" s="127"/>
      <c r="CC40" s="127"/>
      <c r="CD40" s="128"/>
      <c r="CE40" s="129"/>
      <c r="CF40" s="128">
        <v>0</v>
      </c>
      <c r="CG40" s="128"/>
      <c r="CH40" s="128"/>
      <c r="CI40" s="126"/>
      <c r="CJ40" s="126"/>
      <c r="CK40" s="128">
        <v>0</v>
      </c>
      <c r="CL40" s="128" t="s">
        <v>411</v>
      </c>
      <c r="CM40" s="128" t="s">
        <v>411</v>
      </c>
      <c r="CN40" s="118"/>
      <c r="CO40" s="126"/>
    </row>
    <row r="41" spans="1:93" s="19" customFormat="1" ht="15" customHeight="1" x14ac:dyDescent="0.25">
      <c r="A41" s="9">
        <f>A40+1</f>
        <v>27</v>
      </c>
      <c r="B41" s="10">
        <v>45108</v>
      </c>
      <c r="C41" s="10">
        <v>45138</v>
      </c>
      <c r="D41" s="12" t="s">
        <v>289</v>
      </c>
      <c r="E41" s="11">
        <v>45148</v>
      </c>
      <c r="F41" s="12" t="s">
        <v>339</v>
      </c>
      <c r="G41" s="10">
        <v>44868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105</v>
      </c>
      <c r="Q41" s="15"/>
      <c r="R41" s="23">
        <v>8788</v>
      </c>
      <c r="S41" s="14">
        <v>60259.6</v>
      </c>
      <c r="T41" s="14">
        <v>48039.175999999999</v>
      </c>
      <c r="U41" s="14">
        <v>21572.937000000002</v>
      </c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 t="s">
        <v>1488</v>
      </c>
      <c r="AL41" s="11" t="s">
        <v>1489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17056.786</v>
      </c>
      <c r="BD41" s="14">
        <v>0</v>
      </c>
      <c r="BE41" s="20">
        <v>15534.465</v>
      </c>
      <c r="BF41" s="20">
        <v>15534.779</v>
      </c>
      <c r="BG41" s="20">
        <v>0.77900000000000003</v>
      </c>
      <c r="BH41" s="18">
        <v>15534</v>
      </c>
      <c r="BI41" s="17" t="s">
        <v>44</v>
      </c>
      <c r="BJ41" s="15">
        <v>15534</v>
      </c>
      <c r="BK41" s="12" t="s">
        <v>1490</v>
      </c>
      <c r="BL41" s="12" t="s">
        <v>1491</v>
      </c>
      <c r="BM41" s="10">
        <v>45504</v>
      </c>
      <c r="BN41" s="11" t="s">
        <v>495</v>
      </c>
      <c r="BO41" s="16" t="s">
        <v>507</v>
      </c>
      <c r="BP41" s="20">
        <v>1521.713</v>
      </c>
      <c r="BQ41" s="20">
        <v>1521.7260000000001</v>
      </c>
      <c r="BR41" s="20">
        <v>0.72599999999999998</v>
      </c>
      <c r="BS41" s="18">
        <v>1521</v>
      </c>
      <c r="BT41" s="17" t="s">
        <v>44</v>
      </c>
      <c r="BU41" s="15">
        <v>1521</v>
      </c>
      <c r="BV41" s="12" t="s">
        <v>1492</v>
      </c>
      <c r="BW41" s="12" t="s">
        <v>1493</v>
      </c>
      <c r="BX41" s="10">
        <v>45504</v>
      </c>
      <c r="BY41" s="11" t="s">
        <v>495</v>
      </c>
      <c r="BZ41" s="22" t="s">
        <v>195</v>
      </c>
      <c r="CA41" s="20">
        <v>0.60799999999999998</v>
      </c>
      <c r="CB41" s="20">
        <v>1.214</v>
      </c>
      <c r="CC41" s="20">
        <v>0.214</v>
      </c>
      <c r="CD41" s="18">
        <v>1</v>
      </c>
      <c r="CE41" s="17" t="s">
        <v>44</v>
      </c>
      <c r="CF41" s="23">
        <v>1</v>
      </c>
      <c r="CG41" s="12" t="s">
        <v>1494</v>
      </c>
      <c r="CH41" s="12" t="s">
        <v>1494</v>
      </c>
      <c r="CI41" s="10">
        <v>45504</v>
      </c>
      <c r="CJ41" s="11" t="s">
        <v>495</v>
      </c>
      <c r="CK41" s="15">
        <v>17056</v>
      </c>
      <c r="CL41" s="12" t="s">
        <v>1490</v>
      </c>
      <c r="CM41" s="12" t="s">
        <v>1494</v>
      </c>
      <c r="CN41" s="10">
        <v>45504</v>
      </c>
      <c r="CO41" s="11" t="s">
        <v>495</v>
      </c>
    </row>
    <row r="42" spans="1:93" s="19" customFormat="1" ht="15" customHeight="1" x14ac:dyDescent="0.25">
      <c r="A42" s="9">
        <f t="shared" si="1"/>
        <v>28</v>
      </c>
      <c r="B42" s="10">
        <v>45108</v>
      </c>
      <c r="C42" s="10">
        <v>45138</v>
      </c>
      <c r="D42" s="12" t="s">
        <v>290</v>
      </c>
      <c r="E42" s="11">
        <v>45148</v>
      </c>
      <c r="F42" s="12" t="s">
        <v>340</v>
      </c>
      <c r="G42" s="10">
        <v>44879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35318</v>
      </c>
      <c r="R42" s="23"/>
      <c r="S42" s="14">
        <v>21450</v>
      </c>
      <c r="T42" s="14">
        <v>10110</v>
      </c>
      <c r="U42" s="14">
        <v>22584</v>
      </c>
      <c r="V42" s="24">
        <v>20.53</v>
      </c>
      <c r="W42" s="24">
        <v>80.25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20627.987000000001</v>
      </c>
      <c r="BD42" s="14">
        <v>0</v>
      </c>
      <c r="BE42" s="20">
        <v>18150.133999999998</v>
      </c>
      <c r="BF42" s="20">
        <v>18150.613000000001</v>
      </c>
      <c r="BG42" s="20">
        <v>0.61299999999999999</v>
      </c>
      <c r="BH42" s="18">
        <v>18150</v>
      </c>
      <c r="BI42" s="17" t="s">
        <v>44</v>
      </c>
      <c r="BJ42" s="15">
        <v>18150</v>
      </c>
      <c r="BK42" s="12" t="s">
        <v>1495</v>
      </c>
      <c r="BL42" s="12" t="s">
        <v>1496</v>
      </c>
      <c r="BM42" s="10">
        <v>45504</v>
      </c>
      <c r="BN42" s="11" t="s">
        <v>495</v>
      </c>
      <c r="BO42" s="16" t="s">
        <v>507</v>
      </c>
      <c r="BP42" s="20">
        <v>2477.8530000000001</v>
      </c>
      <c r="BQ42" s="20">
        <v>2478.5479999999998</v>
      </c>
      <c r="BR42" s="20">
        <v>0.54800000000000004</v>
      </c>
      <c r="BS42" s="18">
        <v>2478</v>
      </c>
      <c r="BT42" s="17" t="s">
        <v>44</v>
      </c>
      <c r="BU42" s="15">
        <v>2478</v>
      </c>
      <c r="BV42" s="12" t="s">
        <v>1497</v>
      </c>
      <c r="BW42" s="12" t="s">
        <v>1498</v>
      </c>
      <c r="BX42" s="10">
        <v>45504</v>
      </c>
      <c r="BY42" s="11" t="s">
        <v>495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20628</v>
      </c>
      <c r="CL42" s="12" t="s">
        <v>1495</v>
      </c>
      <c r="CM42" s="12" t="s">
        <v>1498</v>
      </c>
      <c r="CN42" s="10">
        <v>45504</v>
      </c>
      <c r="CO42" s="11" t="s">
        <v>495</v>
      </c>
    </row>
    <row r="43" spans="1:93" s="19" customFormat="1" ht="15" customHeight="1" x14ac:dyDescent="0.25">
      <c r="A43" s="9">
        <f t="shared" si="1"/>
        <v>29</v>
      </c>
      <c r="B43" s="10">
        <v>45108</v>
      </c>
      <c r="C43" s="10">
        <v>45138</v>
      </c>
      <c r="D43" s="12" t="s">
        <v>291</v>
      </c>
      <c r="E43" s="11">
        <v>45148</v>
      </c>
      <c r="F43" s="12" t="s">
        <v>341</v>
      </c>
      <c r="G43" s="10">
        <v>44879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>
        <v>35365</v>
      </c>
      <c r="R43" s="23"/>
      <c r="S43" s="14">
        <v>25539</v>
      </c>
      <c r="T43" s="14">
        <v>36677.093999999997</v>
      </c>
      <c r="U43" s="14">
        <v>10570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>
        <v>42360</v>
      </c>
      <c r="AW43" s="11" t="s">
        <v>948</v>
      </c>
      <c r="AX43" s="11" t="s">
        <v>1499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7797.9949999999999</v>
      </c>
      <c r="BD43" s="14">
        <v>0</v>
      </c>
      <c r="BE43" s="20">
        <v>7787.3389999999999</v>
      </c>
      <c r="BF43" s="20">
        <v>7787.857</v>
      </c>
      <c r="BG43" s="20">
        <v>0.85699999999999998</v>
      </c>
      <c r="BH43" s="18">
        <v>7787</v>
      </c>
      <c r="BI43" s="17" t="s">
        <v>44</v>
      </c>
      <c r="BJ43" s="18">
        <v>7787</v>
      </c>
      <c r="BK43" s="12" t="s">
        <v>1500</v>
      </c>
      <c r="BL43" s="12" t="s">
        <v>1501</v>
      </c>
      <c r="BM43" s="10">
        <v>45504</v>
      </c>
      <c r="BN43" s="11" t="s">
        <v>495</v>
      </c>
      <c r="BO43" s="16" t="s">
        <v>507</v>
      </c>
      <c r="BP43" s="20">
        <v>10.656000000000001</v>
      </c>
      <c r="BQ43" s="20">
        <v>10.82</v>
      </c>
      <c r="BR43" s="20">
        <v>0.82</v>
      </c>
      <c r="BS43" s="18">
        <v>10</v>
      </c>
      <c r="BT43" s="17" t="s">
        <v>44</v>
      </c>
      <c r="BU43" s="18">
        <v>10</v>
      </c>
      <c r="BV43" s="12" t="s">
        <v>1502</v>
      </c>
      <c r="BW43" s="12" t="s">
        <v>1503</v>
      </c>
      <c r="BX43" s="10">
        <v>45504</v>
      </c>
      <c r="BY43" s="11" t="s">
        <v>495</v>
      </c>
      <c r="BZ43" s="12" t="s">
        <v>292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1" t="s">
        <v>44</v>
      </c>
      <c r="CF43" s="23">
        <v>0</v>
      </c>
      <c r="CG43" s="12" t="s">
        <v>1504</v>
      </c>
      <c r="CH43" s="12" t="s">
        <v>1504</v>
      </c>
      <c r="CI43" s="11" t="s">
        <v>44</v>
      </c>
      <c r="CJ43" s="11" t="s">
        <v>44</v>
      </c>
      <c r="CK43" s="18">
        <v>7797</v>
      </c>
      <c r="CL43" s="12" t="s">
        <v>1500</v>
      </c>
      <c r="CM43" s="12" t="s">
        <v>1503</v>
      </c>
      <c r="CN43" s="10">
        <v>45504</v>
      </c>
      <c r="CO43" s="11" t="s">
        <v>495</v>
      </c>
    </row>
    <row r="44" spans="1:93" s="19" customFormat="1" ht="15" customHeight="1" x14ac:dyDescent="0.25">
      <c r="A44" s="9">
        <f t="shared" si="1"/>
        <v>30</v>
      </c>
      <c r="B44" s="10">
        <v>45108</v>
      </c>
      <c r="C44" s="10">
        <v>45138</v>
      </c>
      <c r="D44" s="12" t="s">
        <v>293</v>
      </c>
      <c r="E44" s="11">
        <v>45148</v>
      </c>
      <c r="F44" s="12" t="s">
        <v>342</v>
      </c>
      <c r="G44" s="10">
        <v>44879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35406</v>
      </c>
      <c r="R44" s="23"/>
      <c r="S44" s="14">
        <v>51987.107000000004</v>
      </c>
      <c r="T44" s="14">
        <v>32151.428</v>
      </c>
      <c r="U44" s="14">
        <v>20138.591</v>
      </c>
      <c r="V44" s="24"/>
      <c r="W44" s="24"/>
      <c r="X44" s="11"/>
      <c r="Y44" s="11"/>
      <c r="Z44" s="11"/>
      <c r="AA44" s="11">
        <v>23511</v>
      </c>
      <c r="AB44" s="11" t="s">
        <v>1505</v>
      </c>
      <c r="AC44" s="11" t="s">
        <v>980</v>
      </c>
      <c r="AD44" s="11">
        <v>23544</v>
      </c>
      <c r="AE44" s="11" t="s">
        <v>1506</v>
      </c>
      <c r="AF44" s="11" t="s">
        <v>1507</v>
      </c>
      <c r="AG44" s="11">
        <v>44747</v>
      </c>
      <c r="AH44" s="11"/>
      <c r="AI44" s="11"/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628</v>
      </c>
      <c r="BA44" s="23">
        <v>6845405</v>
      </c>
      <c r="BB44" s="11">
        <v>44844</v>
      </c>
      <c r="BC44" s="14">
        <v>16289.397999999999</v>
      </c>
      <c r="BD44" s="14">
        <v>0</v>
      </c>
      <c r="BE44" s="14">
        <v>14130.68</v>
      </c>
      <c r="BF44" s="20">
        <v>14131.553</v>
      </c>
      <c r="BG44" s="20">
        <v>0.55300000000000005</v>
      </c>
      <c r="BH44" s="18">
        <v>14131</v>
      </c>
      <c r="BI44" s="17" t="s">
        <v>44</v>
      </c>
      <c r="BJ44" s="15">
        <v>14131</v>
      </c>
      <c r="BK44" s="12" t="s">
        <v>1508</v>
      </c>
      <c r="BL44" s="12" t="s">
        <v>1509</v>
      </c>
      <c r="BM44" s="10">
        <v>45504</v>
      </c>
      <c r="BN44" s="11" t="s">
        <v>495</v>
      </c>
      <c r="BO44" s="16" t="s">
        <v>507</v>
      </c>
      <c r="BP44" s="14">
        <v>1514.819</v>
      </c>
      <c r="BQ44" s="20">
        <v>1515.7619999999999</v>
      </c>
      <c r="BR44" s="20">
        <v>0.76200000000000001</v>
      </c>
      <c r="BS44" s="18">
        <v>1515</v>
      </c>
      <c r="BT44" s="17" t="s">
        <v>44</v>
      </c>
      <c r="BU44" s="18">
        <v>1515</v>
      </c>
      <c r="BV44" s="12" t="s">
        <v>1510</v>
      </c>
      <c r="BW44" s="12" t="s">
        <v>1511</v>
      </c>
      <c r="BX44" s="10">
        <v>45504</v>
      </c>
      <c r="BY44" s="11" t="s">
        <v>495</v>
      </c>
      <c r="BZ44" s="12" t="s">
        <v>294</v>
      </c>
      <c r="CA44" s="20">
        <v>643.899</v>
      </c>
      <c r="CB44" s="20">
        <v>644.19299999999998</v>
      </c>
      <c r="CC44" s="20">
        <v>0.193</v>
      </c>
      <c r="CD44" s="18">
        <v>644</v>
      </c>
      <c r="CE44" s="17" t="s">
        <v>44</v>
      </c>
      <c r="CF44" s="23">
        <v>644</v>
      </c>
      <c r="CG44" s="12" t="s">
        <v>1512</v>
      </c>
      <c r="CH44" s="12" t="s">
        <v>1513</v>
      </c>
      <c r="CI44" s="10">
        <v>45504</v>
      </c>
      <c r="CJ44" s="11" t="s">
        <v>495</v>
      </c>
      <c r="CK44" s="18">
        <v>16290</v>
      </c>
      <c r="CL44" s="12" t="s">
        <v>1508</v>
      </c>
      <c r="CM44" s="12" t="s">
        <v>1513</v>
      </c>
      <c r="CN44" s="10">
        <v>45504</v>
      </c>
      <c r="CO44" s="11" t="s">
        <v>495</v>
      </c>
    </row>
    <row r="45" spans="1:93" s="19" customFormat="1" ht="15" customHeight="1" x14ac:dyDescent="0.25">
      <c r="A45" s="9">
        <f t="shared" si="1"/>
        <v>31</v>
      </c>
      <c r="B45" s="10">
        <v>45108</v>
      </c>
      <c r="C45" s="10">
        <v>45138</v>
      </c>
      <c r="D45" s="12" t="s">
        <v>295</v>
      </c>
      <c r="E45" s="11">
        <v>45147</v>
      </c>
      <c r="F45" s="12" t="s">
        <v>343</v>
      </c>
      <c r="G45" s="10">
        <v>44879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35318</v>
      </c>
      <c r="R45" s="23"/>
      <c r="S45" s="14">
        <v>13427.294</v>
      </c>
      <c r="T45" s="14">
        <v>12055.142</v>
      </c>
      <c r="U45" s="14">
        <v>11971.775</v>
      </c>
      <c r="V45" s="24">
        <v>20.86</v>
      </c>
      <c r="W45" s="24">
        <v>73.260000000000005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11477.485000000001</v>
      </c>
      <c r="BD45" s="14">
        <v>0</v>
      </c>
      <c r="BE45" s="20">
        <v>11477.485000000001</v>
      </c>
      <c r="BF45" s="20">
        <v>11477.485000000001</v>
      </c>
      <c r="BG45" s="20">
        <v>0.48499999999999999</v>
      </c>
      <c r="BH45" s="18">
        <v>11477</v>
      </c>
      <c r="BI45" s="17" t="s">
        <v>44</v>
      </c>
      <c r="BJ45" s="15">
        <v>11477</v>
      </c>
      <c r="BK45" s="12" t="s">
        <v>1514</v>
      </c>
      <c r="BL45" s="12" t="s">
        <v>1515</v>
      </c>
      <c r="BM45" s="10">
        <v>45504</v>
      </c>
      <c r="BN45" s="11" t="s">
        <v>495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8">
        <v>11477</v>
      </c>
      <c r="CL45" s="12" t="s">
        <v>1514</v>
      </c>
      <c r="CM45" s="12" t="s">
        <v>1516</v>
      </c>
      <c r="CN45" s="10">
        <v>45504</v>
      </c>
      <c r="CO45" s="11" t="s">
        <v>495</v>
      </c>
    </row>
    <row r="46" spans="1:93" s="19" customFormat="1" ht="15" customHeight="1" x14ac:dyDescent="0.25">
      <c r="A46" s="9">
        <f t="shared" si="1"/>
        <v>32</v>
      </c>
      <c r="B46" s="10">
        <v>45108</v>
      </c>
      <c r="C46" s="10">
        <v>45138</v>
      </c>
      <c r="D46" s="12" t="s">
        <v>296</v>
      </c>
      <c r="E46" s="11">
        <v>45148</v>
      </c>
      <c r="F46" s="12" t="s">
        <v>344</v>
      </c>
      <c r="G46" s="10">
        <v>44879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11444</v>
      </c>
      <c r="S46" s="14">
        <v>79695</v>
      </c>
      <c r="T46" s="14">
        <v>88525.914999999994</v>
      </c>
      <c r="U46" s="14">
        <v>25770.605</v>
      </c>
      <c r="V46" s="24"/>
      <c r="W46" s="24"/>
      <c r="X46" s="11"/>
      <c r="Y46" s="11"/>
      <c r="Z46" s="11"/>
      <c r="AA46" s="11">
        <v>22251</v>
      </c>
      <c r="AB46" s="11"/>
      <c r="AC46" s="11"/>
      <c r="AD46" s="11">
        <v>22392</v>
      </c>
      <c r="AE46" s="11" t="s">
        <v>1517</v>
      </c>
      <c r="AF46" s="11" t="s">
        <v>1518</v>
      </c>
      <c r="AG46" s="11">
        <v>22543</v>
      </c>
      <c r="AH46" s="11" t="s">
        <v>1519</v>
      </c>
      <c r="AI46" s="11" t="s">
        <v>1520</v>
      </c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13322.816999999999</v>
      </c>
      <c r="BD46" s="14">
        <v>0</v>
      </c>
      <c r="BE46" s="20">
        <v>13322.816999999999</v>
      </c>
      <c r="BF46" s="20">
        <v>13323.421</v>
      </c>
      <c r="BG46" s="20">
        <v>0.42099999999999999</v>
      </c>
      <c r="BH46" s="18">
        <v>13323</v>
      </c>
      <c r="BI46" s="17" t="s">
        <v>44</v>
      </c>
      <c r="BJ46" s="18">
        <v>13323</v>
      </c>
      <c r="BK46" s="12" t="s">
        <v>1521</v>
      </c>
      <c r="BL46" s="12" t="s">
        <v>1522</v>
      </c>
      <c r="BM46" s="10">
        <v>45504</v>
      </c>
      <c r="BN46" s="11" t="s">
        <v>495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13323</v>
      </c>
      <c r="CL46" s="12" t="s">
        <v>1521</v>
      </c>
      <c r="CM46" s="12" t="s">
        <v>1522</v>
      </c>
      <c r="CN46" s="10">
        <v>45504</v>
      </c>
      <c r="CO46" s="11" t="s">
        <v>495</v>
      </c>
    </row>
    <row r="47" spans="1:93" s="19" customFormat="1" ht="15" customHeight="1" x14ac:dyDescent="0.25">
      <c r="A47" s="9">
        <f t="shared" si="1"/>
        <v>33</v>
      </c>
      <c r="B47" s="10">
        <v>45108</v>
      </c>
      <c r="C47" s="10">
        <v>45138</v>
      </c>
      <c r="D47" s="12" t="s">
        <v>297</v>
      </c>
      <c r="E47" s="11">
        <v>45148</v>
      </c>
      <c r="F47" s="12" t="s">
        <v>345</v>
      </c>
      <c r="G47" s="10">
        <v>44879</v>
      </c>
      <c r="H47" s="12" t="s">
        <v>644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>
        <v>14981</v>
      </c>
      <c r="S47" s="14">
        <v>30147.375</v>
      </c>
      <c r="T47" s="14">
        <v>18575.235000000001</v>
      </c>
      <c r="U47" s="14">
        <v>16026.344999999999</v>
      </c>
      <c r="V47" s="24"/>
      <c r="W47" s="24"/>
      <c r="X47" s="11"/>
      <c r="Y47" s="11" t="s">
        <v>1523</v>
      </c>
      <c r="Z47" s="11" t="s">
        <v>1524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12681.101000000001</v>
      </c>
      <c r="BD47" s="14">
        <v>0</v>
      </c>
      <c r="BE47" s="20">
        <v>10271.129999999999</v>
      </c>
      <c r="BF47" s="20">
        <v>10271.129999999999</v>
      </c>
      <c r="BG47" s="20">
        <v>0.13</v>
      </c>
      <c r="BH47" s="18">
        <v>10271</v>
      </c>
      <c r="BI47" s="17" t="s">
        <v>44</v>
      </c>
      <c r="BJ47" s="15">
        <v>10271</v>
      </c>
      <c r="BK47" s="12" t="s">
        <v>1525</v>
      </c>
      <c r="BL47" s="12" t="s">
        <v>1526</v>
      </c>
      <c r="BM47" s="10">
        <v>45504</v>
      </c>
      <c r="BN47" s="11" t="s">
        <v>495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195</v>
      </c>
      <c r="CA47" s="20">
        <v>2409.971</v>
      </c>
      <c r="CB47" s="20">
        <v>2409.971</v>
      </c>
      <c r="CC47" s="20">
        <v>0.97099999999999997</v>
      </c>
      <c r="CD47" s="18">
        <v>2409</v>
      </c>
      <c r="CE47" s="11" t="s">
        <v>44</v>
      </c>
      <c r="CF47" s="23">
        <v>2409</v>
      </c>
      <c r="CG47" s="12" t="s">
        <v>1527</v>
      </c>
      <c r="CH47" s="12" t="s">
        <v>1528</v>
      </c>
      <c r="CI47" s="10">
        <v>45504</v>
      </c>
      <c r="CJ47" s="11" t="s">
        <v>495</v>
      </c>
      <c r="CK47" s="23">
        <v>12680</v>
      </c>
      <c r="CL47" s="12" t="s">
        <v>1525</v>
      </c>
      <c r="CM47" s="12" t="s">
        <v>1528</v>
      </c>
      <c r="CN47" s="10">
        <v>45504</v>
      </c>
      <c r="CO47" s="11" t="s">
        <v>495</v>
      </c>
    </row>
    <row r="48" spans="1:93" s="19" customFormat="1" ht="15" customHeight="1" x14ac:dyDescent="0.25">
      <c r="A48" s="9">
        <f t="shared" si="1"/>
        <v>34</v>
      </c>
      <c r="B48" s="10">
        <v>45108</v>
      </c>
      <c r="C48" s="10">
        <v>45138</v>
      </c>
      <c r="D48" s="12" t="s">
        <v>298</v>
      </c>
      <c r="E48" s="11">
        <v>45148</v>
      </c>
      <c r="F48" s="12" t="s">
        <v>346</v>
      </c>
      <c r="G48" s="10">
        <v>44879</v>
      </c>
      <c r="H48" s="12" t="s">
        <v>308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>
        <v>19190</v>
      </c>
      <c r="S48" s="14">
        <v>42699.567000000003</v>
      </c>
      <c r="T48" s="14">
        <v>29674.844000000001</v>
      </c>
      <c r="U48" s="14">
        <v>26188.078000000001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 t="s">
        <v>1529</v>
      </c>
      <c r="AL48" s="11" t="s">
        <v>1530</v>
      </c>
      <c r="AM48" s="11">
        <v>31177</v>
      </c>
      <c r="AN48" s="11" t="s">
        <v>1531</v>
      </c>
      <c r="AO48" s="11" t="s">
        <v>1532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20690.308000000001</v>
      </c>
      <c r="BD48" s="14">
        <v>0</v>
      </c>
      <c r="BE48" s="20">
        <v>19654.022000000001</v>
      </c>
      <c r="BF48" s="20">
        <v>19654.813999999998</v>
      </c>
      <c r="BG48" s="20">
        <v>0.81399999999999995</v>
      </c>
      <c r="BH48" s="18">
        <v>19654</v>
      </c>
      <c r="BI48" s="17" t="s">
        <v>44</v>
      </c>
      <c r="BJ48" s="15">
        <v>19654</v>
      </c>
      <c r="BK48" s="12" t="s">
        <v>1533</v>
      </c>
      <c r="BL48" s="12" t="s">
        <v>1534</v>
      </c>
      <c r="BM48" s="10">
        <v>45504</v>
      </c>
      <c r="BN48" s="11" t="s">
        <v>495</v>
      </c>
      <c r="BO48" s="16" t="s">
        <v>192</v>
      </c>
      <c r="BP48" s="20">
        <v>836.1</v>
      </c>
      <c r="BQ48" s="20">
        <v>836.846</v>
      </c>
      <c r="BR48" s="20">
        <v>0.84599999999999997</v>
      </c>
      <c r="BS48" s="18">
        <v>836</v>
      </c>
      <c r="BT48" s="17" t="s">
        <v>44</v>
      </c>
      <c r="BU48" s="15">
        <v>836</v>
      </c>
      <c r="BV48" s="12" t="s">
        <v>1535</v>
      </c>
      <c r="BW48" s="12" t="s">
        <v>1536</v>
      </c>
      <c r="BX48" s="10">
        <v>45504</v>
      </c>
      <c r="BY48" s="11" t="s">
        <v>495</v>
      </c>
      <c r="BZ48" s="11" t="s">
        <v>197</v>
      </c>
      <c r="CA48" s="20">
        <v>200.18600000000001</v>
      </c>
      <c r="CB48" s="20">
        <v>200.19300000000001</v>
      </c>
      <c r="CC48" s="20">
        <v>0.193</v>
      </c>
      <c r="CD48" s="18">
        <v>200</v>
      </c>
      <c r="CE48" s="17" t="s">
        <v>44</v>
      </c>
      <c r="CF48" s="23">
        <v>200</v>
      </c>
      <c r="CG48" s="12" t="s">
        <v>1537</v>
      </c>
      <c r="CH48" s="12" t="s">
        <v>1538</v>
      </c>
      <c r="CI48" s="10">
        <v>45504</v>
      </c>
      <c r="CJ48" s="11" t="s">
        <v>495</v>
      </c>
      <c r="CK48" s="23">
        <v>20690</v>
      </c>
      <c r="CL48" s="12" t="s">
        <v>1533</v>
      </c>
      <c r="CM48" s="12" t="s">
        <v>1538</v>
      </c>
      <c r="CN48" s="10">
        <v>45504</v>
      </c>
      <c r="CO48" s="11" t="s">
        <v>495</v>
      </c>
    </row>
    <row r="49" spans="1:93" s="8" customFormat="1" ht="15" customHeight="1" x14ac:dyDescent="0.25">
      <c r="A49" s="117">
        <f t="shared" si="1"/>
        <v>35</v>
      </c>
      <c r="B49" s="118"/>
      <c r="C49" s="118"/>
      <c r="D49" s="119" t="s">
        <v>299</v>
      </c>
      <c r="E49" s="120" t="s">
        <v>44</v>
      </c>
      <c r="F49" s="119" t="s">
        <v>347</v>
      </c>
      <c r="G49" s="118">
        <v>44879</v>
      </c>
      <c r="H49" s="119" t="s">
        <v>125</v>
      </c>
      <c r="I49" s="121">
        <v>813109388</v>
      </c>
      <c r="J49" s="119" t="s">
        <v>111</v>
      </c>
      <c r="K49" s="119" t="s">
        <v>112</v>
      </c>
      <c r="L49" s="119" t="s">
        <v>113</v>
      </c>
      <c r="M49" s="119" t="s">
        <v>111</v>
      </c>
      <c r="N49" s="119" t="s">
        <v>112</v>
      </c>
      <c r="O49" s="119" t="s">
        <v>65</v>
      </c>
      <c r="P49" s="122">
        <v>125</v>
      </c>
      <c r="Q49" s="123"/>
      <c r="R49" s="124"/>
      <c r="S49" s="122"/>
      <c r="T49" s="122"/>
      <c r="U49" s="127"/>
      <c r="V49" s="125"/>
      <c r="W49" s="125"/>
      <c r="X49" s="126"/>
      <c r="Y49" s="126"/>
      <c r="Z49" s="126"/>
      <c r="AA49" s="126">
        <v>24138</v>
      </c>
      <c r="AB49" s="126"/>
      <c r="AC49" s="126"/>
      <c r="AD49" s="126">
        <v>24138</v>
      </c>
      <c r="AE49" s="126"/>
      <c r="AF49" s="126"/>
      <c r="AG49" s="126"/>
      <c r="AH49" s="126"/>
      <c r="AI49" s="126"/>
      <c r="AJ49" s="126">
        <v>27060</v>
      </c>
      <c r="AK49" s="126"/>
      <c r="AL49" s="126"/>
      <c r="AM49" s="126">
        <v>27269</v>
      </c>
      <c r="AN49" s="126"/>
      <c r="AO49" s="126"/>
      <c r="AP49" s="126">
        <v>27269</v>
      </c>
      <c r="AQ49" s="126"/>
      <c r="AR49" s="126"/>
      <c r="AS49" s="126">
        <v>27269</v>
      </c>
      <c r="AT49" s="126"/>
      <c r="AU49" s="126"/>
      <c r="AV49" s="126">
        <v>27269</v>
      </c>
      <c r="AW49" s="126"/>
      <c r="AX49" s="126"/>
      <c r="AY49" s="126"/>
      <c r="AZ49" s="126" t="s">
        <v>44</v>
      </c>
      <c r="BA49" s="126" t="s">
        <v>44</v>
      </c>
      <c r="BB49" s="126" t="s">
        <v>44</v>
      </c>
      <c r="BC49" s="122"/>
      <c r="BD49" s="122"/>
      <c r="BE49" s="122"/>
      <c r="BF49" s="127"/>
      <c r="BG49" s="127"/>
      <c r="BH49" s="128"/>
      <c r="BI49" s="129"/>
      <c r="BJ49" s="128">
        <v>0</v>
      </c>
      <c r="BK49" s="119" t="s">
        <v>412</v>
      </c>
      <c r="BL49" s="119" t="s">
        <v>412</v>
      </c>
      <c r="BM49" s="118"/>
      <c r="BN49" s="126"/>
      <c r="BO49" s="128" t="s">
        <v>44</v>
      </c>
      <c r="BP49" s="127"/>
      <c r="BQ49" s="127"/>
      <c r="BR49" s="127"/>
      <c r="BS49" s="128"/>
      <c r="BT49" s="129"/>
      <c r="BU49" s="124">
        <v>0</v>
      </c>
      <c r="BV49" s="119" t="s">
        <v>44</v>
      </c>
      <c r="BW49" s="119" t="s">
        <v>44</v>
      </c>
      <c r="BX49" s="126"/>
      <c r="BY49" s="126"/>
      <c r="BZ49" s="126" t="s">
        <v>659</v>
      </c>
      <c r="CA49" s="127"/>
      <c r="CB49" s="127"/>
      <c r="CC49" s="127"/>
      <c r="CD49" s="128"/>
      <c r="CE49" s="129"/>
      <c r="CF49" s="124">
        <v>0</v>
      </c>
      <c r="CG49" s="119" t="s">
        <v>412</v>
      </c>
      <c r="CH49" s="119" t="s">
        <v>412</v>
      </c>
      <c r="CI49" s="118"/>
      <c r="CJ49" s="126"/>
      <c r="CK49" s="128">
        <v>0</v>
      </c>
      <c r="CL49" s="119" t="s">
        <v>412</v>
      </c>
      <c r="CM49" s="119" t="s">
        <v>412</v>
      </c>
      <c r="CN49" s="118"/>
      <c r="CO49" s="126"/>
    </row>
    <row r="50" spans="1:93" s="8" customFormat="1" ht="15" customHeight="1" x14ac:dyDescent="0.25">
      <c r="A50" s="117">
        <f t="shared" si="1"/>
        <v>36</v>
      </c>
      <c r="B50" s="118"/>
      <c r="C50" s="118"/>
      <c r="D50" s="119" t="s">
        <v>300</v>
      </c>
      <c r="E50" s="120" t="s">
        <v>44</v>
      </c>
      <c r="F50" s="119" t="s">
        <v>349</v>
      </c>
      <c r="G50" s="118">
        <v>44879</v>
      </c>
      <c r="H50" s="119" t="s">
        <v>186</v>
      </c>
      <c r="I50" s="121">
        <v>200532770</v>
      </c>
      <c r="J50" s="119" t="s">
        <v>187</v>
      </c>
      <c r="K50" s="119" t="s">
        <v>188</v>
      </c>
      <c r="L50" s="119" t="s">
        <v>189</v>
      </c>
      <c r="M50" s="119" t="s">
        <v>187</v>
      </c>
      <c r="N50" s="119" t="s">
        <v>188</v>
      </c>
      <c r="O50" s="119" t="s">
        <v>65</v>
      </c>
      <c r="P50" s="122">
        <v>6</v>
      </c>
      <c r="Q50" s="123"/>
      <c r="R50" s="124">
        <v>20871</v>
      </c>
      <c r="S50" s="122">
        <v>25224</v>
      </c>
      <c r="T50" s="122">
        <v>25224</v>
      </c>
      <c r="U50" s="127">
        <v>2451.1019999999999</v>
      </c>
      <c r="V50" s="125"/>
      <c r="W50" s="125"/>
      <c r="X50" s="126"/>
      <c r="Y50" s="126"/>
      <c r="Z50" s="126"/>
      <c r="AA50" s="126">
        <v>37316</v>
      </c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 t="s">
        <v>44</v>
      </c>
      <c r="BA50" s="126" t="s">
        <v>44</v>
      </c>
      <c r="BB50" s="126" t="s">
        <v>44</v>
      </c>
      <c r="BC50" s="122"/>
      <c r="BD50" s="122"/>
      <c r="BE50" s="127"/>
      <c r="BF50" s="127"/>
      <c r="BG50" s="127"/>
      <c r="BH50" s="128"/>
      <c r="BI50" s="129"/>
      <c r="BJ50" s="128">
        <v>0</v>
      </c>
      <c r="BK50" s="128" t="s">
        <v>44</v>
      </c>
      <c r="BL50" s="128" t="s">
        <v>44</v>
      </c>
      <c r="BM50" s="118"/>
      <c r="BN50" s="126"/>
      <c r="BO50" s="130" t="s">
        <v>192</v>
      </c>
      <c r="BP50" s="127"/>
      <c r="BQ50" s="127"/>
      <c r="BR50" s="127"/>
      <c r="BS50" s="128"/>
      <c r="BT50" s="129"/>
      <c r="BU50" s="123">
        <v>0</v>
      </c>
      <c r="BV50" s="128" t="s">
        <v>413</v>
      </c>
      <c r="BW50" s="128" t="s">
        <v>413</v>
      </c>
      <c r="BX50" s="118"/>
      <c r="BY50" s="126"/>
      <c r="BZ50" s="126"/>
      <c r="CA50" s="126"/>
      <c r="CB50" s="126"/>
      <c r="CC50" s="126"/>
      <c r="CD50" s="126"/>
      <c r="CE50" s="126"/>
      <c r="CF50" s="124">
        <v>0</v>
      </c>
      <c r="CG50" s="126"/>
      <c r="CH50" s="126"/>
      <c r="CI50" s="126"/>
      <c r="CJ50" s="126"/>
      <c r="CK50" s="123">
        <v>0</v>
      </c>
      <c r="CL50" s="128" t="s">
        <v>413</v>
      </c>
      <c r="CM50" s="128" t="s">
        <v>413</v>
      </c>
      <c r="CN50" s="118"/>
      <c r="CO50" s="126"/>
    </row>
    <row r="51" spans="1:93" s="19" customFormat="1" ht="15" customHeight="1" x14ac:dyDescent="0.25">
      <c r="A51" s="9">
        <f t="shared" si="1"/>
        <v>37</v>
      </c>
      <c r="B51" s="10">
        <v>45108</v>
      </c>
      <c r="C51" s="10">
        <v>45138</v>
      </c>
      <c r="D51" s="12" t="s">
        <v>301</v>
      </c>
      <c r="E51" s="11">
        <v>45148</v>
      </c>
      <c r="F51" s="12" t="s">
        <v>351</v>
      </c>
      <c r="G51" s="10">
        <v>44879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10131</v>
      </c>
      <c r="S51" s="14">
        <v>31326.400000000001</v>
      </c>
      <c r="T51" s="14">
        <v>31326.400000000001</v>
      </c>
      <c r="U51" s="14">
        <v>16691.143</v>
      </c>
      <c r="V51" s="24"/>
      <c r="W51" s="24"/>
      <c r="X51" s="11"/>
      <c r="Y51" s="11"/>
      <c r="Z51" s="11"/>
      <c r="AA51" s="11">
        <v>27011</v>
      </c>
      <c r="AB51" s="11" t="s">
        <v>1539</v>
      </c>
      <c r="AC51" s="11" t="s">
        <v>1540</v>
      </c>
      <c r="AD51" s="11">
        <v>27304</v>
      </c>
      <c r="AE51" s="11" t="s">
        <v>1541</v>
      </c>
      <c r="AF51" s="11" t="s">
        <v>1542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14500.09</v>
      </c>
      <c r="BD51" s="14">
        <v>0</v>
      </c>
      <c r="BE51" s="20">
        <v>14500.09</v>
      </c>
      <c r="BF51" s="20">
        <v>14500.978999999999</v>
      </c>
      <c r="BG51" s="20">
        <v>0.97899999999999998</v>
      </c>
      <c r="BH51" s="18">
        <v>14500</v>
      </c>
      <c r="BI51" s="17" t="s">
        <v>44</v>
      </c>
      <c r="BJ51" s="18">
        <v>14500</v>
      </c>
      <c r="BK51" s="18" t="s">
        <v>1543</v>
      </c>
      <c r="BL51" s="18" t="s">
        <v>1544</v>
      </c>
      <c r="BM51" s="10">
        <v>45504</v>
      </c>
      <c r="BN51" s="11" t="s">
        <v>495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14500</v>
      </c>
      <c r="CL51" s="18" t="s">
        <v>1543</v>
      </c>
      <c r="CM51" s="18" t="s">
        <v>1544</v>
      </c>
      <c r="CN51" s="10">
        <v>45504</v>
      </c>
      <c r="CO51" s="11" t="s">
        <v>495</v>
      </c>
    </row>
  </sheetData>
  <autoFilter ref="A8:BZ8"/>
  <mergeCells count="150">
    <mergeCell ref="CK3:CO3"/>
    <mergeCell ref="CK4:CO4"/>
    <mergeCell ref="A1:M1"/>
    <mergeCell ref="A2:M2"/>
    <mergeCell ref="V4:AY4"/>
    <mergeCell ref="D3:E6"/>
    <mergeCell ref="F3:G6"/>
    <mergeCell ref="J4:K6"/>
    <mergeCell ref="CK15:CO15"/>
    <mergeCell ref="CK5:CK6"/>
    <mergeCell ref="BE5:BE6"/>
    <mergeCell ref="BN5:BN6"/>
    <mergeCell ref="BF5:BF6"/>
    <mergeCell ref="BG5:BG6"/>
    <mergeCell ref="BH5:BH6"/>
    <mergeCell ref="BI5:BI6"/>
    <mergeCell ref="CG5:CH5"/>
    <mergeCell ref="BE3:CJ3"/>
    <mergeCell ref="CL5:CM5"/>
    <mergeCell ref="A3:A6"/>
    <mergeCell ref="H4:H6"/>
    <mergeCell ref="I4:I6"/>
    <mergeCell ref="L4:L6"/>
    <mergeCell ref="P4:P6"/>
    <mergeCell ref="Q4:R6"/>
    <mergeCell ref="S5:S6"/>
    <mergeCell ref="T5:T6"/>
    <mergeCell ref="M4:N6"/>
    <mergeCell ref="O4:O6"/>
    <mergeCell ref="B3:C6"/>
    <mergeCell ref="H3:K3"/>
    <mergeCell ref="S4:T4"/>
    <mergeCell ref="BE4:BN4"/>
    <mergeCell ref="L3:AY3"/>
    <mergeCell ref="AZ3:BB3"/>
    <mergeCell ref="AZ4:AZ6"/>
    <mergeCell ref="AK5:AM5"/>
    <mergeCell ref="AN5:AP5"/>
    <mergeCell ref="BA4:BA6"/>
    <mergeCell ref="BB4:BB6"/>
    <mergeCell ref="BD3:BD6"/>
    <mergeCell ref="BC3:BC6"/>
    <mergeCell ref="AE5:AG5"/>
    <mergeCell ref="V5:X5"/>
    <mergeCell ref="Y5:AA5"/>
    <mergeCell ref="AW5:AY5"/>
    <mergeCell ref="AH5:AJ5"/>
    <mergeCell ref="AT5:AV5"/>
    <mergeCell ref="CN5:CN6"/>
    <mergeCell ref="CO5:CO6"/>
    <mergeCell ref="CJ5:CJ6"/>
    <mergeCell ref="BO4:BY4"/>
    <mergeCell ref="BV5:BW5"/>
    <mergeCell ref="BO5:BO6"/>
    <mergeCell ref="BP5:BP6"/>
    <mergeCell ref="CI5:CI6"/>
    <mergeCell ref="CF5:CF6"/>
    <mergeCell ref="BY5:BY6"/>
    <mergeCell ref="BZ4:CJ4"/>
    <mergeCell ref="CB5:CB6"/>
    <mergeCell ref="CC5:CC6"/>
    <mergeCell ref="CD5:CD6"/>
    <mergeCell ref="CE5:CE6"/>
    <mergeCell ref="BQ5:BQ6"/>
    <mergeCell ref="BR5:BR6"/>
    <mergeCell ref="BS5:BS6"/>
    <mergeCell ref="BT5:BT6"/>
    <mergeCell ref="BU5:BU6"/>
    <mergeCell ref="BX5:BX6"/>
    <mergeCell ref="BM16:BM17"/>
    <mergeCell ref="BN16:BN17"/>
    <mergeCell ref="U5:U6"/>
    <mergeCell ref="AQ5:AS5"/>
    <mergeCell ref="AB5:AD5"/>
    <mergeCell ref="BJ5:BJ6"/>
    <mergeCell ref="BK5:BL5"/>
    <mergeCell ref="CA5:CA6"/>
    <mergeCell ref="BZ5:BZ6"/>
    <mergeCell ref="BM5:BM6"/>
    <mergeCell ref="BE14:CJ14"/>
    <mergeCell ref="BO16:BO17"/>
    <mergeCell ref="BP16:BP17"/>
    <mergeCell ref="BE16:BE17"/>
    <mergeCell ref="BF16:BF17"/>
    <mergeCell ref="BG16:BG17"/>
    <mergeCell ref="BH16:BH17"/>
    <mergeCell ref="BI16:BI17"/>
    <mergeCell ref="BJ16:BJ17"/>
    <mergeCell ref="BK16:BL16"/>
    <mergeCell ref="BQ16:BQ17"/>
    <mergeCell ref="BR16:BR17"/>
    <mergeCell ref="BS16:BS17"/>
    <mergeCell ref="BT16:BT17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H16:AJ16"/>
    <mergeCell ref="AK16:AM16"/>
    <mergeCell ref="AN16:AP16"/>
    <mergeCell ref="AQ16:AS16"/>
    <mergeCell ref="AT16:AV16"/>
    <mergeCell ref="AW16:AY16"/>
    <mergeCell ref="CK14:CO14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AE16:AG16"/>
    <mergeCell ref="BU16:BU17"/>
    <mergeCell ref="BV16:BW16"/>
    <mergeCell ref="BX16:BX17"/>
    <mergeCell ref="BY16:BY17"/>
    <mergeCell ref="BZ16:BZ17"/>
    <mergeCell ref="CK16:CK17"/>
    <mergeCell ref="CL16:CM16"/>
    <mergeCell ref="CN16:CN17"/>
    <mergeCell ref="CO16:CO17"/>
    <mergeCell ref="CA16:CA17"/>
    <mergeCell ref="CB16:CB17"/>
    <mergeCell ref="CC16:CC17"/>
    <mergeCell ref="CD16:CD17"/>
    <mergeCell ref="CE16:CE17"/>
    <mergeCell ref="CF16:CF17"/>
    <mergeCell ref="CG16:CH16"/>
    <mergeCell ref="CI16:CI17"/>
    <mergeCell ref="CJ16:CJ17"/>
  </mergeCells>
  <pageMargins left="0.7" right="0.7" top="0.75" bottom="0.75" header="0.3" footer="0.3"/>
  <pageSetup paperSize="9" scale="7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zoomScaleNormal="100" workbookViewId="0">
      <pane ySplit="7" topLeftCell="A8" activePane="bottomLeft" state="frozen"/>
      <selection pane="bottomLeft"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273" t="s">
        <v>15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93" ht="18" customHeight="1" x14ac:dyDescent="0.25">
      <c r="A2" s="274" t="s">
        <v>1545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3"/>
      <c r="AV2" s="3"/>
      <c r="AW2" s="3"/>
      <c r="AX2" s="3"/>
      <c r="AY2" s="3"/>
      <c r="AZ2" s="3"/>
      <c r="BA2" s="3"/>
      <c r="BB2" s="3"/>
      <c r="BC2" s="3"/>
      <c r="BD2" s="3"/>
      <c r="BE2" s="5"/>
      <c r="BF2" s="5"/>
      <c r="BG2" s="5"/>
      <c r="BH2" s="5"/>
      <c r="BI2" s="5"/>
      <c r="BJ2" s="5"/>
      <c r="BK2" s="5"/>
      <c r="BL2" s="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93" ht="25.5" customHeight="1" x14ac:dyDescent="0.25">
      <c r="A3" s="254" t="s">
        <v>185</v>
      </c>
      <c r="B3" s="257" t="s">
        <v>18</v>
      </c>
      <c r="C3" s="258"/>
      <c r="D3" s="263" t="s">
        <v>0</v>
      </c>
      <c r="E3" s="264"/>
      <c r="F3" s="257" t="s">
        <v>17</v>
      </c>
      <c r="G3" s="258"/>
      <c r="H3" s="235" t="s">
        <v>253</v>
      </c>
      <c r="I3" s="250"/>
      <c r="J3" s="250"/>
      <c r="K3" s="236"/>
      <c r="L3" s="251" t="s">
        <v>21</v>
      </c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3"/>
      <c r="AZ3" s="251" t="s">
        <v>1</v>
      </c>
      <c r="BA3" s="252"/>
      <c r="BB3" s="253"/>
      <c r="BC3" s="226" t="s">
        <v>16</v>
      </c>
      <c r="BD3" s="226" t="s">
        <v>220</v>
      </c>
      <c r="BE3" s="270" t="s">
        <v>118</v>
      </c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2"/>
      <c r="CK3" s="237" t="s">
        <v>247</v>
      </c>
      <c r="CL3" s="238"/>
      <c r="CM3" s="238"/>
      <c r="CN3" s="238"/>
      <c r="CO3" s="239"/>
    </row>
    <row r="4" spans="1:93" ht="25.5" customHeight="1" x14ac:dyDescent="0.25">
      <c r="A4" s="255"/>
      <c r="B4" s="259"/>
      <c r="C4" s="260"/>
      <c r="D4" s="265"/>
      <c r="E4" s="266"/>
      <c r="F4" s="259"/>
      <c r="G4" s="260"/>
      <c r="H4" s="231" t="s">
        <v>4</v>
      </c>
      <c r="I4" s="231" t="s">
        <v>5</v>
      </c>
      <c r="J4" s="240" t="s">
        <v>6</v>
      </c>
      <c r="K4" s="241"/>
      <c r="L4" s="231" t="s">
        <v>4</v>
      </c>
      <c r="M4" s="240" t="s">
        <v>7</v>
      </c>
      <c r="N4" s="241"/>
      <c r="O4" s="240" t="s">
        <v>22</v>
      </c>
      <c r="P4" s="246" t="s">
        <v>43</v>
      </c>
      <c r="Q4" s="240" t="s">
        <v>23</v>
      </c>
      <c r="R4" s="241"/>
      <c r="S4" s="235" t="s">
        <v>26</v>
      </c>
      <c r="T4" s="236"/>
      <c r="U4" s="181" t="s">
        <v>30</v>
      </c>
      <c r="V4" s="249" t="s">
        <v>29</v>
      </c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36"/>
      <c r="AZ4" s="231" t="s">
        <v>39</v>
      </c>
      <c r="BA4" s="231" t="s">
        <v>40</v>
      </c>
      <c r="BB4" s="231" t="s">
        <v>41</v>
      </c>
      <c r="BC4" s="269"/>
      <c r="BD4" s="269"/>
      <c r="BE4" s="251" t="s">
        <v>154</v>
      </c>
      <c r="BF4" s="252"/>
      <c r="BG4" s="252"/>
      <c r="BH4" s="252"/>
      <c r="BI4" s="252"/>
      <c r="BJ4" s="252"/>
      <c r="BK4" s="252"/>
      <c r="BL4" s="252"/>
      <c r="BM4" s="252"/>
      <c r="BN4" s="253"/>
      <c r="BO4" s="251" t="s">
        <v>155</v>
      </c>
      <c r="BP4" s="252"/>
      <c r="BQ4" s="252"/>
      <c r="BR4" s="252"/>
      <c r="BS4" s="252"/>
      <c r="BT4" s="252"/>
      <c r="BU4" s="252"/>
      <c r="BV4" s="252"/>
      <c r="BW4" s="252"/>
      <c r="BX4" s="252"/>
      <c r="BY4" s="253"/>
      <c r="BZ4" s="251" t="s">
        <v>254</v>
      </c>
      <c r="CA4" s="252"/>
      <c r="CB4" s="252"/>
      <c r="CC4" s="252"/>
      <c r="CD4" s="252"/>
      <c r="CE4" s="252"/>
      <c r="CF4" s="252"/>
      <c r="CG4" s="252"/>
      <c r="CH4" s="252"/>
      <c r="CI4" s="252"/>
      <c r="CJ4" s="253"/>
      <c r="CK4" s="237" t="s">
        <v>196</v>
      </c>
      <c r="CL4" s="238"/>
      <c r="CM4" s="238"/>
      <c r="CN4" s="238"/>
      <c r="CO4" s="239"/>
    </row>
    <row r="5" spans="1:93" ht="38.25" customHeight="1" x14ac:dyDescent="0.25">
      <c r="A5" s="255"/>
      <c r="B5" s="259"/>
      <c r="C5" s="260"/>
      <c r="D5" s="265"/>
      <c r="E5" s="266"/>
      <c r="F5" s="259"/>
      <c r="G5" s="260"/>
      <c r="H5" s="233"/>
      <c r="I5" s="233"/>
      <c r="J5" s="242"/>
      <c r="K5" s="243"/>
      <c r="L5" s="233"/>
      <c r="M5" s="242"/>
      <c r="N5" s="243"/>
      <c r="O5" s="242"/>
      <c r="P5" s="247"/>
      <c r="Q5" s="242"/>
      <c r="R5" s="243"/>
      <c r="S5" s="231" t="s">
        <v>27</v>
      </c>
      <c r="T5" s="231" t="s">
        <v>28</v>
      </c>
      <c r="U5" s="231" t="s">
        <v>31</v>
      </c>
      <c r="V5" s="235" t="s">
        <v>32</v>
      </c>
      <c r="W5" s="250"/>
      <c r="X5" s="236"/>
      <c r="Y5" s="235" t="s">
        <v>210</v>
      </c>
      <c r="Z5" s="250"/>
      <c r="AA5" s="236"/>
      <c r="AB5" s="235" t="s">
        <v>211</v>
      </c>
      <c r="AC5" s="250"/>
      <c r="AD5" s="236"/>
      <c r="AE5" s="235" t="s">
        <v>212</v>
      </c>
      <c r="AF5" s="250"/>
      <c r="AG5" s="236"/>
      <c r="AH5" s="235" t="s">
        <v>213</v>
      </c>
      <c r="AI5" s="250"/>
      <c r="AJ5" s="236"/>
      <c r="AK5" s="235" t="s">
        <v>214</v>
      </c>
      <c r="AL5" s="250"/>
      <c r="AM5" s="236"/>
      <c r="AN5" s="235" t="s">
        <v>215</v>
      </c>
      <c r="AO5" s="250"/>
      <c r="AP5" s="236"/>
      <c r="AQ5" s="235" t="s">
        <v>216</v>
      </c>
      <c r="AR5" s="250"/>
      <c r="AS5" s="236"/>
      <c r="AT5" s="235" t="s">
        <v>217</v>
      </c>
      <c r="AU5" s="250"/>
      <c r="AV5" s="236"/>
      <c r="AW5" s="235" t="s">
        <v>218</v>
      </c>
      <c r="AX5" s="250"/>
      <c r="AY5" s="236"/>
      <c r="AZ5" s="233"/>
      <c r="BA5" s="233"/>
      <c r="BB5" s="233"/>
      <c r="BC5" s="269"/>
      <c r="BD5" s="269"/>
      <c r="BE5" s="231" t="s">
        <v>255</v>
      </c>
      <c r="BF5" s="233" t="s">
        <v>120</v>
      </c>
      <c r="BG5" s="234" t="s">
        <v>119</v>
      </c>
      <c r="BH5" s="234" t="s">
        <v>251</v>
      </c>
      <c r="BI5" s="234" t="s">
        <v>124</v>
      </c>
      <c r="BJ5" s="231" t="s">
        <v>248</v>
      </c>
      <c r="BK5" s="235" t="s">
        <v>38</v>
      </c>
      <c r="BL5" s="236"/>
      <c r="BM5" s="234" t="s">
        <v>183</v>
      </c>
      <c r="BN5" s="234" t="s">
        <v>184</v>
      </c>
      <c r="BO5" s="231" t="s">
        <v>190</v>
      </c>
      <c r="BP5" s="231" t="s">
        <v>158</v>
      </c>
      <c r="BQ5" s="233" t="s">
        <v>120</v>
      </c>
      <c r="BR5" s="234" t="s">
        <v>119</v>
      </c>
      <c r="BS5" s="234" t="s">
        <v>251</v>
      </c>
      <c r="BT5" s="234" t="s">
        <v>124</v>
      </c>
      <c r="BU5" s="231" t="s">
        <v>248</v>
      </c>
      <c r="BV5" s="235" t="s">
        <v>38</v>
      </c>
      <c r="BW5" s="236"/>
      <c r="BX5" s="234" t="s">
        <v>183</v>
      </c>
      <c r="BY5" s="234" t="s">
        <v>184</v>
      </c>
      <c r="BZ5" s="231" t="s">
        <v>256</v>
      </c>
      <c r="CA5" s="231" t="s">
        <v>257</v>
      </c>
      <c r="CB5" s="233" t="s">
        <v>120</v>
      </c>
      <c r="CC5" s="234" t="s">
        <v>119</v>
      </c>
      <c r="CD5" s="231" t="s">
        <v>249</v>
      </c>
      <c r="CE5" s="234" t="s">
        <v>124</v>
      </c>
      <c r="CF5" s="231" t="s">
        <v>248</v>
      </c>
      <c r="CG5" s="235" t="s">
        <v>258</v>
      </c>
      <c r="CH5" s="236"/>
      <c r="CI5" s="234" t="s">
        <v>183</v>
      </c>
      <c r="CJ5" s="234" t="s">
        <v>184</v>
      </c>
      <c r="CK5" s="226" t="s">
        <v>159</v>
      </c>
      <c r="CL5" s="228" t="s">
        <v>38</v>
      </c>
      <c r="CM5" s="229"/>
      <c r="CN5" s="230" t="s">
        <v>160</v>
      </c>
      <c r="CO5" s="230" t="s">
        <v>161</v>
      </c>
    </row>
    <row r="6" spans="1:93" ht="38.25" customHeight="1" x14ac:dyDescent="0.25">
      <c r="A6" s="256"/>
      <c r="B6" s="261"/>
      <c r="C6" s="262"/>
      <c r="D6" s="267"/>
      <c r="E6" s="268"/>
      <c r="F6" s="261"/>
      <c r="G6" s="262"/>
      <c r="H6" s="232"/>
      <c r="I6" s="232"/>
      <c r="J6" s="244"/>
      <c r="K6" s="245"/>
      <c r="L6" s="232"/>
      <c r="M6" s="244"/>
      <c r="N6" s="245"/>
      <c r="O6" s="244"/>
      <c r="P6" s="248"/>
      <c r="Q6" s="244"/>
      <c r="R6" s="245"/>
      <c r="S6" s="232"/>
      <c r="T6" s="232"/>
      <c r="U6" s="232"/>
      <c r="V6" s="177" t="s">
        <v>35</v>
      </c>
      <c r="W6" s="177" t="s">
        <v>36</v>
      </c>
      <c r="X6" s="177" t="s">
        <v>37</v>
      </c>
      <c r="Y6" s="177" t="s">
        <v>35</v>
      </c>
      <c r="Z6" s="177" t="s">
        <v>36</v>
      </c>
      <c r="AA6" s="177" t="s">
        <v>37</v>
      </c>
      <c r="AB6" s="177" t="s">
        <v>35</v>
      </c>
      <c r="AC6" s="177" t="s">
        <v>36</v>
      </c>
      <c r="AD6" s="177" t="s">
        <v>37</v>
      </c>
      <c r="AE6" s="177" t="s">
        <v>35</v>
      </c>
      <c r="AF6" s="177" t="s">
        <v>36</v>
      </c>
      <c r="AG6" s="177" t="s">
        <v>37</v>
      </c>
      <c r="AH6" s="177" t="s">
        <v>35</v>
      </c>
      <c r="AI6" s="177" t="s">
        <v>36</v>
      </c>
      <c r="AJ6" s="177" t="s">
        <v>37</v>
      </c>
      <c r="AK6" s="177" t="s">
        <v>35</v>
      </c>
      <c r="AL6" s="177" t="s">
        <v>36</v>
      </c>
      <c r="AM6" s="177" t="s">
        <v>37</v>
      </c>
      <c r="AN6" s="177" t="s">
        <v>35</v>
      </c>
      <c r="AO6" s="177" t="s">
        <v>36</v>
      </c>
      <c r="AP6" s="177" t="s">
        <v>37</v>
      </c>
      <c r="AQ6" s="177" t="s">
        <v>35</v>
      </c>
      <c r="AR6" s="177" t="s">
        <v>36</v>
      </c>
      <c r="AS6" s="177" t="s">
        <v>37</v>
      </c>
      <c r="AT6" s="177" t="s">
        <v>35</v>
      </c>
      <c r="AU6" s="177" t="s">
        <v>36</v>
      </c>
      <c r="AV6" s="177" t="s">
        <v>37</v>
      </c>
      <c r="AW6" s="177" t="s">
        <v>35</v>
      </c>
      <c r="AX6" s="177" t="s">
        <v>36</v>
      </c>
      <c r="AY6" s="177" t="s">
        <v>37</v>
      </c>
      <c r="AZ6" s="232"/>
      <c r="BA6" s="232"/>
      <c r="BB6" s="232"/>
      <c r="BC6" s="227"/>
      <c r="BD6" s="227"/>
      <c r="BE6" s="232"/>
      <c r="BF6" s="232"/>
      <c r="BG6" s="234"/>
      <c r="BH6" s="234"/>
      <c r="BI6" s="234"/>
      <c r="BJ6" s="232"/>
      <c r="BK6" s="179" t="s">
        <v>9</v>
      </c>
      <c r="BL6" s="179" t="s">
        <v>10</v>
      </c>
      <c r="BM6" s="234"/>
      <c r="BN6" s="234"/>
      <c r="BO6" s="232"/>
      <c r="BP6" s="232"/>
      <c r="BQ6" s="232"/>
      <c r="BR6" s="234"/>
      <c r="BS6" s="234"/>
      <c r="BT6" s="234"/>
      <c r="BU6" s="232"/>
      <c r="BV6" s="179" t="s">
        <v>9</v>
      </c>
      <c r="BW6" s="179" t="s">
        <v>10</v>
      </c>
      <c r="BX6" s="234"/>
      <c r="BY6" s="234"/>
      <c r="BZ6" s="232"/>
      <c r="CA6" s="232"/>
      <c r="CB6" s="232"/>
      <c r="CC6" s="234"/>
      <c r="CD6" s="232"/>
      <c r="CE6" s="234"/>
      <c r="CF6" s="232"/>
      <c r="CG6" s="179" t="s">
        <v>9</v>
      </c>
      <c r="CH6" s="179" t="s">
        <v>10</v>
      </c>
      <c r="CI6" s="234"/>
      <c r="CJ6" s="234"/>
      <c r="CK6" s="227"/>
      <c r="CL6" s="180" t="s">
        <v>9</v>
      </c>
      <c r="CM6" s="180" t="s">
        <v>10</v>
      </c>
      <c r="CN6" s="230"/>
      <c r="CO6" s="230"/>
    </row>
    <row r="7" spans="1:93" ht="15" customHeight="1" x14ac:dyDescent="0.25">
      <c r="A7" s="26" t="s">
        <v>34</v>
      </c>
      <c r="B7" s="180" t="s">
        <v>19</v>
      </c>
      <c r="C7" s="180" t="s">
        <v>20</v>
      </c>
      <c r="D7" s="180" t="s">
        <v>2</v>
      </c>
      <c r="E7" s="180" t="s">
        <v>3</v>
      </c>
      <c r="F7" s="180" t="s">
        <v>2</v>
      </c>
      <c r="G7" s="180" t="s">
        <v>3</v>
      </c>
      <c r="H7" s="29" t="s">
        <v>34</v>
      </c>
      <c r="I7" s="29" t="s">
        <v>34</v>
      </c>
      <c r="J7" s="30" t="s">
        <v>12</v>
      </c>
      <c r="K7" s="182" t="s">
        <v>13</v>
      </c>
      <c r="L7" s="29" t="s">
        <v>34</v>
      </c>
      <c r="M7" s="30" t="s">
        <v>12</v>
      </c>
      <c r="N7" s="182" t="s">
        <v>13</v>
      </c>
      <c r="O7" s="31" t="s">
        <v>34</v>
      </c>
      <c r="P7" s="178" t="s">
        <v>14</v>
      </c>
      <c r="Q7" s="178" t="s">
        <v>24</v>
      </c>
      <c r="R7" s="178" t="s">
        <v>25</v>
      </c>
      <c r="S7" s="178" t="s">
        <v>11</v>
      </c>
      <c r="T7" s="178" t="s">
        <v>11</v>
      </c>
      <c r="U7" s="177" t="s">
        <v>11</v>
      </c>
      <c r="V7" s="177" t="s">
        <v>33</v>
      </c>
      <c r="W7" s="177" t="s">
        <v>33</v>
      </c>
      <c r="X7" s="29" t="s">
        <v>34</v>
      </c>
      <c r="Y7" s="177" t="s">
        <v>33</v>
      </c>
      <c r="Z7" s="177" t="s">
        <v>33</v>
      </c>
      <c r="AA7" s="29" t="s">
        <v>34</v>
      </c>
      <c r="AB7" s="177" t="s">
        <v>33</v>
      </c>
      <c r="AC7" s="177" t="s">
        <v>33</v>
      </c>
      <c r="AD7" s="29" t="s">
        <v>34</v>
      </c>
      <c r="AE7" s="177" t="s">
        <v>33</v>
      </c>
      <c r="AF7" s="177" t="s">
        <v>33</v>
      </c>
      <c r="AG7" s="29" t="s">
        <v>34</v>
      </c>
      <c r="AH7" s="177" t="s">
        <v>33</v>
      </c>
      <c r="AI7" s="177" t="s">
        <v>33</v>
      </c>
      <c r="AJ7" s="29" t="s">
        <v>34</v>
      </c>
      <c r="AK7" s="177" t="s">
        <v>33</v>
      </c>
      <c r="AL7" s="177" t="s">
        <v>33</v>
      </c>
      <c r="AM7" s="29" t="s">
        <v>34</v>
      </c>
      <c r="AN7" s="177" t="s">
        <v>33</v>
      </c>
      <c r="AO7" s="177" t="s">
        <v>33</v>
      </c>
      <c r="AP7" s="29" t="s">
        <v>34</v>
      </c>
      <c r="AQ7" s="177" t="s">
        <v>33</v>
      </c>
      <c r="AR7" s="177" t="s">
        <v>33</v>
      </c>
      <c r="AS7" s="29" t="s">
        <v>34</v>
      </c>
      <c r="AT7" s="177" t="s">
        <v>33</v>
      </c>
      <c r="AU7" s="177" t="s">
        <v>33</v>
      </c>
      <c r="AV7" s="29" t="s">
        <v>34</v>
      </c>
      <c r="AW7" s="177" t="s">
        <v>33</v>
      </c>
      <c r="AX7" s="177" t="s">
        <v>33</v>
      </c>
      <c r="AY7" s="29" t="s">
        <v>34</v>
      </c>
      <c r="AZ7" s="29" t="s">
        <v>34</v>
      </c>
      <c r="BA7" s="177" t="s">
        <v>42</v>
      </c>
      <c r="BB7" s="29" t="s">
        <v>34</v>
      </c>
      <c r="BC7" s="32" t="s">
        <v>11</v>
      </c>
      <c r="BD7" s="32" t="s">
        <v>11</v>
      </c>
      <c r="BE7" s="29" t="s">
        <v>11</v>
      </c>
      <c r="BF7" s="29" t="s">
        <v>11</v>
      </c>
      <c r="BG7" s="29" t="s">
        <v>11</v>
      </c>
      <c r="BH7" s="177" t="s">
        <v>8</v>
      </c>
      <c r="BI7" s="29" t="s">
        <v>122</v>
      </c>
      <c r="BJ7" s="177" t="s">
        <v>121</v>
      </c>
      <c r="BK7" s="29" t="s">
        <v>34</v>
      </c>
      <c r="BL7" s="29" t="s">
        <v>34</v>
      </c>
      <c r="BM7" s="29" t="s">
        <v>34</v>
      </c>
      <c r="BN7" s="29" t="s">
        <v>34</v>
      </c>
      <c r="BO7" s="29" t="s">
        <v>34</v>
      </c>
      <c r="BP7" s="29" t="s">
        <v>11</v>
      </c>
      <c r="BQ7" s="29" t="s">
        <v>11</v>
      </c>
      <c r="BR7" s="29" t="s">
        <v>11</v>
      </c>
      <c r="BS7" s="177" t="s">
        <v>8</v>
      </c>
      <c r="BT7" s="177" t="s">
        <v>122</v>
      </c>
      <c r="BU7" s="177" t="s">
        <v>121</v>
      </c>
      <c r="BV7" s="29" t="s">
        <v>34</v>
      </c>
      <c r="BW7" s="29" t="s">
        <v>34</v>
      </c>
      <c r="BX7" s="29" t="s">
        <v>34</v>
      </c>
      <c r="BY7" s="29" t="s">
        <v>34</v>
      </c>
      <c r="BZ7" s="29" t="s">
        <v>34</v>
      </c>
      <c r="CA7" s="29" t="s">
        <v>11</v>
      </c>
      <c r="CB7" s="29" t="s">
        <v>11</v>
      </c>
      <c r="CC7" s="29" t="s">
        <v>11</v>
      </c>
      <c r="CD7" s="177" t="s">
        <v>8</v>
      </c>
      <c r="CE7" s="177" t="s">
        <v>122</v>
      </c>
      <c r="CF7" s="177" t="s">
        <v>121</v>
      </c>
      <c r="CG7" s="29" t="s">
        <v>34</v>
      </c>
      <c r="CH7" s="29" t="s">
        <v>34</v>
      </c>
      <c r="CI7" s="29" t="s">
        <v>34</v>
      </c>
      <c r="CJ7" s="29" t="s">
        <v>34</v>
      </c>
      <c r="CK7" s="183" t="s">
        <v>121</v>
      </c>
      <c r="CL7" s="33" t="s">
        <v>34</v>
      </c>
      <c r="CM7" s="33" t="s">
        <v>34</v>
      </c>
      <c r="CN7" s="33" t="s">
        <v>34</v>
      </c>
      <c r="CO7" s="33" t="s">
        <v>34</v>
      </c>
    </row>
    <row r="8" spans="1:93" ht="23.25" customHeight="1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8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  <c r="AR8" s="28">
        <v>44</v>
      </c>
      <c r="AS8" s="28">
        <v>45</v>
      </c>
      <c r="AT8" s="28">
        <v>46</v>
      </c>
      <c r="AU8" s="28">
        <v>47</v>
      </c>
      <c r="AV8" s="28">
        <v>48</v>
      </c>
      <c r="AW8" s="28">
        <v>49</v>
      </c>
      <c r="AX8" s="28">
        <v>50</v>
      </c>
      <c r="AY8" s="28">
        <v>51</v>
      </c>
      <c r="AZ8" s="28">
        <v>52</v>
      </c>
      <c r="BA8" s="28">
        <v>53</v>
      </c>
      <c r="BB8" s="28">
        <v>54</v>
      </c>
      <c r="BC8" s="28">
        <v>55</v>
      </c>
      <c r="BD8" s="28">
        <v>56</v>
      </c>
      <c r="BE8" s="28">
        <v>57</v>
      </c>
      <c r="BF8" s="28">
        <v>58</v>
      </c>
      <c r="BG8" s="28">
        <v>59</v>
      </c>
      <c r="BH8" s="28">
        <v>60</v>
      </c>
      <c r="BI8" s="28">
        <v>61</v>
      </c>
      <c r="BJ8" s="28">
        <v>62</v>
      </c>
      <c r="BK8" s="28">
        <v>63</v>
      </c>
      <c r="BL8" s="28">
        <v>64</v>
      </c>
      <c r="BM8" s="28">
        <v>65</v>
      </c>
      <c r="BN8" s="28">
        <v>66</v>
      </c>
      <c r="BO8" s="28">
        <v>67</v>
      </c>
      <c r="BP8" s="28">
        <v>68</v>
      </c>
      <c r="BQ8" s="28">
        <v>69</v>
      </c>
      <c r="BR8" s="28">
        <v>70</v>
      </c>
      <c r="BS8" s="28">
        <v>71</v>
      </c>
      <c r="BT8" s="28">
        <v>72</v>
      </c>
      <c r="BU8" s="28">
        <v>73</v>
      </c>
      <c r="BV8" s="28">
        <v>74</v>
      </c>
      <c r="BW8" s="28">
        <v>75</v>
      </c>
      <c r="BX8" s="28">
        <v>76</v>
      </c>
      <c r="BY8" s="28">
        <v>77</v>
      </c>
      <c r="BZ8" s="28">
        <v>78</v>
      </c>
      <c r="CA8" s="28">
        <v>79</v>
      </c>
      <c r="CB8" s="28">
        <v>80</v>
      </c>
      <c r="CC8" s="28">
        <v>81</v>
      </c>
      <c r="CD8" s="28">
        <v>82</v>
      </c>
      <c r="CE8" s="28">
        <v>83</v>
      </c>
      <c r="CF8" s="28">
        <v>84</v>
      </c>
      <c r="CG8" s="28">
        <v>85</v>
      </c>
      <c r="CH8" s="28">
        <v>86</v>
      </c>
      <c r="CI8" s="28">
        <v>87</v>
      </c>
      <c r="CJ8" s="28">
        <v>88</v>
      </c>
      <c r="CK8" s="28">
        <v>89</v>
      </c>
      <c r="CL8" s="28">
        <v>90</v>
      </c>
      <c r="CM8" s="28">
        <v>91</v>
      </c>
      <c r="CN8" s="28">
        <v>92</v>
      </c>
      <c r="CO8" s="28">
        <v>93</v>
      </c>
    </row>
    <row r="9" spans="1:93" s="19" customFormat="1" ht="15" customHeight="1" x14ac:dyDescent="0.25">
      <c r="A9" s="9">
        <f>1</f>
        <v>1</v>
      </c>
      <c r="B9" s="10">
        <v>45139</v>
      </c>
      <c r="C9" s="10">
        <v>45169</v>
      </c>
      <c r="D9" s="12" t="s">
        <v>259</v>
      </c>
      <c r="E9" s="11">
        <v>45176</v>
      </c>
      <c r="F9" s="12" t="s">
        <v>309</v>
      </c>
      <c r="G9" s="10">
        <v>44865</v>
      </c>
      <c r="H9" s="12" t="s">
        <v>114</v>
      </c>
      <c r="I9" s="13">
        <v>125501290</v>
      </c>
      <c r="J9" s="12" t="s">
        <v>115</v>
      </c>
      <c r="K9" s="12" t="s">
        <v>116</v>
      </c>
      <c r="L9" s="12" t="s">
        <v>117</v>
      </c>
      <c r="M9" s="12" t="s">
        <v>115</v>
      </c>
      <c r="N9" s="12" t="s">
        <v>116</v>
      </c>
      <c r="O9" s="12" t="s">
        <v>91</v>
      </c>
      <c r="P9" s="14">
        <v>0.104</v>
      </c>
      <c r="Q9" s="15">
        <v>34966</v>
      </c>
      <c r="R9" s="23"/>
      <c r="S9" s="14">
        <v>8.6</v>
      </c>
      <c r="T9" s="14">
        <v>8.6</v>
      </c>
      <c r="U9" s="14">
        <v>4.0019999999999998</v>
      </c>
      <c r="V9" s="24"/>
      <c r="W9" s="24"/>
      <c r="X9" s="11"/>
      <c r="Y9" s="11" t="s">
        <v>1546</v>
      </c>
      <c r="Z9" s="11" t="s">
        <v>1547</v>
      </c>
      <c r="AA9" s="11">
        <v>39826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 t="s">
        <v>44</v>
      </c>
      <c r="BA9" s="11" t="s">
        <v>44</v>
      </c>
      <c r="BB9" s="11" t="s">
        <v>44</v>
      </c>
      <c r="BC9" s="14">
        <v>2.1520000000000001</v>
      </c>
      <c r="BD9" s="14">
        <v>0</v>
      </c>
      <c r="BE9" s="20" t="s">
        <v>44</v>
      </c>
      <c r="BF9" s="20" t="s">
        <v>44</v>
      </c>
      <c r="BG9" s="20" t="s">
        <v>44</v>
      </c>
      <c r="BH9" s="18" t="s">
        <v>44</v>
      </c>
      <c r="BI9" s="17" t="s">
        <v>44</v>
      </c>
      <c r="BJ9" s="18">
        <v>0</v>
      </c>
      <c r="BK9" s="18" t="s">
        <v>44</v>
      </c>
      <c r="BL9" s="18" t="s">
        <v>44</v>
      </c>
      <c r="BM9" s="11" t="s">
        <v>44</v>
      </c>
      <c r="BN9" s="11" t="s">
        <v>44</v>
      </c>
      <c r="BO9" s="16" t="s">
        <v>123</v>
      </c>
      <c r="BP9" s="20">
        <v>2.1520000000000001</v>
      </c>
      <c r="BQ9" s="20">
        <v>2.286</v>
      </c>
      <c r="BR9" s="20">
        <v>0.28599999999999998</v>
      </c>
      <c r="BS9" s="18">
        <v>2</v>
      </c>
      <c r="BT9" s="17" t="s">
        <v>44</v>
      </c>
      <c r="BU9" s="18">
        <v>2</v>
      </c>
      <c r="BV9" s="18" t="s">
        <v>1548</v>
      </c>
      <c r="BW9" s="18" t="s">
        <v>1549</v>
      </c>
      <c r="BX9" s="10">
        <v>45535</v>
      </c>
      <c r="BY9" s="11" t="s">
        <v>495</v>
      </c>
      <c r="BZ9" s="11" t="s">
        <v>44</v>
      </c>
      <c r="CA9" s="11" t="s">
        <v>44</v>
      </c>
      <c r="CB9" s="11" t="s">
        <v>44</v>
      </c>
      <c r="CC9" s="11" t="s">
        <v>44</v>
      </c>
      <c r="CD9" s="11" t="s">
        <v>44</v>
      </c>
      <c r="CE9" s="11" t="s">
        <v>44</v>
      </c>
      <c r="CF9" s="23">
        <v>0</v>
      </c>
      <c r="CG9" s="11" t="s">
        <v>44</v>
      </c>
      <c r="CH9" s="11" t="s">
        <v>44</v>
      </c>
      <c r="CI9" s="11" t="s">
        <v>44</v>
      </c>
      <c r="CJ9" s="11" t="s">
        <v>44</v>
      </c>
      <c r="CK9" s="18">
        <v>2</v>
      </c>
      <c r="CL9" s="18" t="s">
        <v>1548</v>
      </c>
      <c r="CM9" s="18" t="s">
        <v>1549</v>
      </c>
      <c r="CN9" s="10">
        <v>45535</v>
      </c>
      <c r="CO9" s="11" t="s">
        <v>495</v>
      </c>
    </row>
    <row r="10" spans="1:93" s="8" customFormat="1" ht="15" customHeight="1" x14ac:dyDescent="0.25">
      <c r="A10" s="117">
        <f>A9+1</f>
        <v>2</v>
      </c>
      <c r="B10" s="118"/>
      <c r="C10" s="118"/>
      <c r="D10" s="119" t="s">
        <v>260</v>
      </c>
      <c r="E10" s="126"/>
      <c r="F10" s="119" t="s">
        <v>311</v>
      </c>
      <c r="G10" s="118">
        <v>44865</v>
      </c>
      <c r="H10" s="119" t="s">
        <v>165</v>
      </c>
      <c r="I10" s="121">
        <v>115744408</v>
      </c>
      <c r="J10" s="119" t="s">
        <v>68</v>
      </c>
      <c r="K10" s="119" t="s">
        <v>67</v>
      </c>
      <c r="L10" s="119" t="s">
        <v>166</v>
      </c>
      <c r="M10" s="119" t="s">
        <v>167</v>
      </c>
      <c r="N10" s="119" t="s">
        <v>168</v>
      </c>
      <c r="O10" s="119" t="s">
        <v>54</v>
      </c>
      <c r="P10" s="122">
        <v>0.495</v>
      </c>
      <c r="Q10" s="123"/>
      <c r="R10" s="124"/>
      <c r="S10" s="122"/>
      <c r="T10" s="122"/>
      <c r="U10" s="122"/>
      <c r="V10" s="125"/>
      <c r="W10" s="125"/>
      <c r="X10" s="126"/>
      <c r="Y10" s="126"/>
      <c r="Z10" s="126"/>
      <c r="AA10" s="126">
        <v>37298</v>
      </c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 t="s">
        <v>44</v>
      </c>
      <c r="BA10" s="126" t="s">
        <v>44</v>
      </c>
      <c r="BB10" s="126" t="s">
        <v>44</v>
      </c>
      <c r="BC10" s="122"/>
      <c r="BD10" s="122"/>
      <c r="BE10" s="127"/>
      <c r="BF10" s="127"/>
      <c r="BG10" s="127"/>
      <c r="BH10" s="128"/>
      <c r="BI10" s="129"/>
      <c r="BJ10" s="128">
        <v>0</v>
      </c>
      <c r="BK10" s="128"/>
      <c r="BL10" s="128"/>
      <c r="BM10" s="126"/>
      <c r="BN10" s="126"/>
      <c r="BO10" s="130" t="s">
        <v>66</v>
      </c>
      <c r="BP10" s="127"/>
      <c r="BQ10" s="127"/>
      <c r="BR10" s="127"/>
      <c r="BS10" s="128"/>
      <c r="BT10" s="129"/>
      <c r="BU10" s="128">
        <v>0</v>
      </c>
      <c r="BV10" s="119" t="s">
        <v>414</v>
      </c>
      <c r="BW10" s="119" t="s">
        <v>414</v>
      </c>
      <c r="BX10" s="118"/>
      <c r="BY10" s="126"/>
      <c r="BZ10" s="126"/>
      <c r="CA10" s="126"/>
      <c r="CB10" s="126"/>
      <c r="CC10" s="126"/>
      <c r="CD10" s="126"/>
      <c r="CE10" s="126"/>
      <c r="CF10" s="124">
        <v>0</v>
      </c>
      <c r="CG10" s="126"/>
      <c r="CH10" s="126"/>
      <c r="CI10" s="126"/>
      <c r="CJ10" s="126"/>
      <c r="CK10" s="128">
        <v>0</v>
      </c>
      <c r="CL10" s="119" t="s">
        <v>414</v>
      </c>
      <c r="CM10" s="119" t="s">
        <v>414</v>
      </c>
      <c r="CN10" s="118"/>
      <c r="CO10" s="126"/>
    </row>
    <row r="11" spans="1:93" s="19" customFormat="1" ht="15" customHeight="1" x14ac:dyDescent="0.25">
      <c r="A11" s="9">
        <f t="shared" ref="A11:A13" si="0">A10+1</f>
        <v>3</v>
      </c>
      <c r="B11" s="10">
        <v>45139</v>
      </c>
      <c r="C11" s="10">
        <v>45169</v>
      </c>
      <c r="D11" s="12" t="s">
        <v>261</v>
      </c>
      <c r="E11" s="11">
        <v>45183</v>
      </c>
      <c r="F11" s="12" t="s">
        <v>312</v>
      </c>
      <c r="G11" s="10">
        <v>44879</v>
      </c>
      <c r="H11" s="12" t="s">
        <v>85</v>
      </c>
      <c r="I11" s="13">
        <v>131413539</v>
      </c>
      <c r="J11" s="12" t="s">
        <v>46</v>
      </c>
      <c r="K11" s="12" t="s">
        <v>61</v>
      </c>
      <c r="L11" s="12" t="s">
        <v>86</v>
      </c>
      <c r="M11" s="12" t="s">
        <v>46</v>
      </c>
      <c r="N11" s="12" t="s">
        <v>61</v>
      </c>
      <c r="O11" s="12" t="s">
        <v>65</v>
      </c>
      <c r="P11" s="14">
        <v>0.25</v>
      </c>
      <c r="Q11" s="15">
        <v>34987</v>
      </c>
      <c r="R11" s="23"/>
      <c r="S11" s="14">
        <v>17.792000000000002</v>
      </c>
      <c r="T11" s="14">
        <v>17.792000000000002</v>
      </c>
      <c r="U11" s="14">
        <v>13.686</v>
      </c>
      <c r="V11" s="24"/>
      <c r="W11" s="24"/>
      <c r="X11" s="11"/>
      <c r="Y11" s="11"/>
      <c r="Z11" s="11"/>
      <c r="AA11" s="11">
        <v>39772</v>
      </c>
      <c r="AB11" s="11" t="s">
        <v>1550</v>
      </c>
      <c r="AC11" s="11" t="s">
        <v>1551</v>
      </c>
      <c r="AD11" s="11">
        <v>39772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 t="s">
        <v>44</v>
      </c>
      <c r="BA11" s="11" t="s">
        <v>44</v>
      </c>
      <c r="BB11" s="11" t="s">
        <v>44</v>
      </c>
      <c r="BC11" s="14">
        <v>6.7210000000000001</v>
      </c>
      <c r="BD11" s="14">
        <v>0</v>
      </c>
      <c r="BE11" s="20" t="s">
        <v>44</v>
      </c>
      <c r="BF11" s="20" t="s">
        <v>44</v>
      </c>
      <c r="BG11" s="20" t="s">
        <v>44</v>
      </c>
      <c r="BH11" s="18" t="s">
        <v>44</v>
      </c>
      <c r="BI11" s="17" t="s">
        <v>44</v>
      </c>
      <c r="BJ11" s="18">
        <v>0</v>
      </c>
      <c r="BK11" s="18" t="s">
        <v>44</v>
      </c>
      <c r="BL11" s="18" t="s">
        <v>44</v>
      </c>
      <c r="BM11" s="11" t="s">
        <v>44</v>
      </c>
      <c r="BN11" s="11" t="s">
        <v>44</v>
      </c>
      <c r="BO11" s="16" t="s">
        <v>498</v>
      </c>
      <c r="BP11" s="20">
        <v>6.7210000000000001</v>
      </c>
      <c r="BQ11" s="20">
        <v>6.8520000000000003</v>
      </c>
      <c r="BR11" s="20">
        <v>0.85199999999999998</v>
      </c>
      <c r="BS11" s="18">
        <v>6</v>
      </c>
      <c r="BT11" s="17" t="s">
        <v>44</v>
      </c>
      <c r="BU11" s="18">
        <v>6</v>
      </c>
      <c r="BV11" s="18" t="s">
        <v>1552</v>
      </c>
      <c r="BW11" s="18" t="s">
        <v>1553</v>
      </c>
      <c r="BX11" s="10">
        <v>45535</v>
      </c>
      <c r="BY11" s="11" t="s">
        <v>495</v>
      </c>
      <c r="BZ11" s="11" t="s">
        <v>44</v>
      </c>
      <c r="CA11" s="11" t="s">
        <v>44</v>
      </c>
      <c r="CB11" s="11" t="s">
        <v>44</v>
      </c>
      <c r="CC11" s="11" t="s">
        <v>44</v>
      </c>
      <c r="CD11" s="11" t="s">
        <v>44</v>
      </c>
      <c r="CE11" s="11" t="s">
        <v>44</v>
      </c>
      <c r="CF11" s="23">
        <v>0</v>
      </c>
      <c r="CG11" s="11" t="s">
        <v>44</v>
      </c>
      <c r="CH11" s="11" t="s">
        <v>44</v>
      </c>
      <c r="CI11" s="11" t="s">
        <v>44</v>
      </c>
      <c r="CJ11" s="11" t="s">
        <v>44</v>
      </c>
      <c r="CK11" s="18">
        <v>6</v>
      </c>
      <c r="CL11" s="18" t="s">
        <v>1552</v>
      </c>
      <c r="CM11" s="18" t="s">
        <v>1553</v>
      </c>
      <c r="CN11" s="10">
        <v>45535</v>
      </c>
      <c r="CO11" s="11" t="s">
        <v>495</v>
      </c>
    </row>
    <row r="12" spans="1:93" s="19" customFormat="1" ht="15" customHeight="1" x14ac:dyDescent="0.25">
      <c r="A12" s="117">
        <f t="shared" si="0"/>
        <v>4</v>
      </c>
      <c r="B12" s="118"/>
      <c r="C12" s="118"/>
      <c r="D12" s="119" t="s">
        <v>262</v>
      </c>
      <c r="E12" s="120" t="s">
        <v>44</v>
      </c>
      <c r="F12" s="120" t="s">
        <v>44</v>
      </c>
      <c r="G12" s="120" t="s">
        <v>44</v>
      </c>
      <c r="H12" s="119" t="s">
        <v>87</v>
      </c>
      <c r="I12" s="121">
        <v>130533432</v>
      </c>
      <c r="J12" s="119" t="s">
        <v>46</v>
      </c>
      <c r="K12" s="119" t="s">
        <v>61</v>
      </c>
      <c r="L12" s="119" t="s">
        <v>88</v>
      </c>
      <c r="M12" s="119" t="s">
        <v>46</v>
      </c>
      <c r="N12" s="119" t="s">
        <v>61</v>
      </c>
      <c r="O12" s="119" t="s">
        <v>54</v>
      </c>
      <c r="P12" s="122">
        <v>0.17</v>
      </c>
      <c r="Q12" s="123"/>
      <c r="R12" s="124"/>
      <c r="S12" s="122"/>
      <c r="T12" s="122"/>
      <c r="U12" s="122"/>
      <c r="V12" s="125"/>
      <c r="W12" s="125"/>
      <c r="X12" s="126"/>
      <c r="Y12" s="126"/>
      <c r="Z12" s="126"/>
      <c r="AA12" s="126">
        <v>39805</v>
      </c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 t="s">
        <v>44</v>
      </c>
      <c r="BA12" s="126" t="s">
        <v>44</v>
      </c>
      <c r="BB12" s="126" t="s">
        <v>44</v>
      </c>
      <c r="BC12" s="122"/>
      <c r="BD12" s="122"/>
      <c r="BE12" s="127"/>
      <c r="BF12" s="127"/>
      <c r="BG12" s="127"/>
      <c r="BH12" s="128"/>
      <c r="BI12" s="129"/>
      <c r="BJ12" s="128">
        <v>0</v>
      </c>
      <c r="BK12" s="128"/>
      <c r="BL12" s="128"/>
      <c r="BM12" s="126"/>
      <c r="BN12" s="126"/>
      <c r="BO12" s="130"/>
      <c r="BP12" s="127"/>
      <c r="BQ12" s="127"/>
      <c r="BR12" s="127"/>
      <c r="BS12" s="128"/>
      <c r="BT12" s="129"/>
      <c r="BU12" s="128">
        <v>0</v>
      </c>
      <c r="BV12" s="128" t="s">
        <v>415</v>
      </c>
      <c r="BW12" s="128" t="s">
        <v>415</v>
      </c>
      <c r="BX12" s="118"/>
      <c r="BY12" s="126"/>
      <c r="BZ12" s="130"/>
      <c r="CA12" s="127"/>
      <c r="CB12" s="127"/>
      <c r="CC12" s="127"/>
      <c r="CD12" s="128"/>
      <c r="CE12" s="129"/>
      <c r="CF12" s="128">
        <v>0</v>
      </c>
      <c r="CG12" s="128"/>
      <c r="CH12" s="128"/>
      <c r="CI12" s="126"/>
      <c r="CJ12" s="126"/>
      <c r="CK12" s="128">
        <v>0</v>
      </c>
      <c r="CL12" s="128" t="s">
        <v>415</v>
      </c>
      <c r="CM12" s="128" t="s">
        <v>415</v>
      </c>
      <c r="CN12" s="118"/>
      <c r="CO12" s="126"/>
    </row>
    <row r="13" spans="1:93" s="8" customFormat="1" ht="15" customHeight="1" x14ac:dyDescent="0.25">
      <c r="A13" s="117">
        <f t="shared" si="0"/>
        <v>5</v>
      </c>
      <c r="B13" s="118"/>
      <c r="C13" s="118"/>
      <c r="D13" s="119" t="s">
        <v>263</v>
      </c>
      <c r="E13" s="120" t="s">
        <v>44</v>
      </c>
      <c r="F13" s="119" t="s">
        <v>314</v>
      </c>
      <c r="G13" s="118">
        <v>44879</v>
      </c>
      <c r="H13" s="119" t="s">
        <v>174</v>
      </c>
      <c r="I13" s="121">
        <v>123535874</v>
      </c>
      <c r="J13" s="119" t="s">
        <v>175</v>
      </c>
      <c r="K13" s="119" t="s">
        <v>176</v>
      </c>
      <c r="L13" s="119" t="s">
        <v>177</v>
      </c>
      <c r="M13" s="119" t="s">
        <v>175</v>
      </c>
      <c r="N13" s="119" t="s">
        <v>176</v>
      </c>
      <c r="O13" s="119" t="s">
        <v>91</v>
      </c>
      <c r="P13" s="122">
        <v>0.15</v>
      </c>
      <c r="Q13" s="123"/>
      <c r="R13" s="124"/>
      <c r="S13" s="122"/>
      <c r="T13" s="122"/>
      <c r="U13" s="122"/>
      <c r="V13" s="125"/>
      <c r="W13" s="125"/>
      <c r="X13" s="126"/>
      <c r="Y13" s="126"/>
      <c r="Z13" s="126"/>
      <c r="AA13" s="126">
        <v>40676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 t="s">
        <v>44</v>
      </c>
      <c r="BA13" s="126" t="s">
        <v>44</v>
      </c>
      <c r="BB13" s="126" t="s">
        <v>44</v>
      </c>
      <c r="BC13" s="122"/>
      <c r="BD13" s="122"/>
      <c r="BE13" s="127"/>
      <c r="BF13" s="127"/>
      <c r="BG13" s="127"/>
      <c r="BH13" s="128"/>
      <c r="BI13" s="129"/>
      <c r="BJ13" s="128">
        <v>0</v>
      </c>
      <c r="BK13" s="128"/>
      <c r="BL13" s="128"/>
      <c r="BM13" s="126"/>
      <c r="BN13" s="126"/>
      <c r="BO13" s="130" t="s">
        <v>66</v>
      </c>
      <c r="BP13" s="127"/>
      <c r="BQ13" s="127"/>
      <c r="BR13" s="127"/>
      <c r="BS13" s="128"/>
      <c r="BT13" s="129"/>
      <c r="BU13" s="128">
        <v>0</v>
      </c>
      <c r="BV13" s="128" t="s">
        <v>416</v>
      </c>
      <c r="BW13" s="128" t="s">
        <v>416</v>
      </c>
      <c r="BX13" s="118"/>
      <c r="BY13" s="126"/>
      <c r="BZ13" s="126"/>
      <c r="CA13" s="126"/>
      <c r="CB13" s="126"/>
      <c r="CC13" s="126"/>
      <c r="CD13" s="126"/>
      <c r="CE13" s="126"/>
      <c r="CF13" s="124">
        <v>0</v>
      </c>
      <c r="CG13" s="126"/>
      <c r="CH13" s="126"/>
      <c r="CI13" s="126"/>
      <c r="CJ13" s="126"/>
      <c r="CK13" s="128">
        <v>0</v>
      </c>
      <c r="CL13" s="128" t="s">
        <v>416</v>
      </c>
      <c r="CM13" s="128" t="s">
        <v>416</v>
      </c>
      <c r="CN13" s="118"/>
      <c r="CO13" s="126"/>
    </row>
    <row r="14" spans="1:93" s="8" customFormat="1" ht="27" customHeight="1" x14ac:dyDescent="0.25">
      <c r="A14" s="254" t="s">
        <v>185</v>
      </c>
      <c r="B14" s="257" t="s">
        <v>18</v>
      </c>
      <c r="C14" s="258"/>
      <c r="D14" s="263" t="s">
        <v>0</v>
      </c>
      <c r="E14" s="264"/>
      <c r="F14" s="257" t="s">
        <v>17</v>
      </c>
      <c r="G14" s="258"/>
      <c r="H14" s="235" t="s">
        <v>264</v>
      </c>
      <c r="I14" s="250"/>
      <c r="J14" s="250"/>
      <c r="K14" s="236"/>
      <c r="L14" s="251" t="s">
        <v>21</v>
      </c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3"/>
      <c r="AZ14" s="251" t="s">
        <v>1</v>
      </c>
      <c r="BA14" s="252"/>
      <c r="BB14" s="253"/>
      <c r="BC14" s="226" t="s">
        <v>16</v>
      </c>
      <c r="BD14" s="226" t="s">
        <v>219</v>
      </c>
      <c r="BE14" s="270" t="s">
        <v>118</v>
      </c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2"/>
      <c r="CK14" s="237" t="s">
        <v>247</v>
      </c>
      <c r="CL14" s="238"/>
      <c r="CM14" s="238"/>
      <c r="CN14" s="238"/>
      <c r="CO14" s="239"/>
    </row>
    <row r="15" spans="1:93" ht="28.5" customHeight="1" x14ac:dyDescent="0.25">
      <c r="A15" s="255"/>
      <c r="B15" s="259"/>
      <c r="C15" s="260"/>
      <c r="D15" s="265"/>
      <c r="E15" s="266"/>
      <c r="F15" s="259"/>
      <c r="G15" s="260"/>
      <c r="H15" s="231" t="s">
        <v>4</v>
      </c>
      <c r="I15" s="231" t="s">
        <v>5</v>
      </c>
      <c r="J15" s="240" t="s">
        <v>6</v>
      </c>
      <c r="K15" s="241"/>
      <c r="L15" s="231" t="s">
        <v>4</v>
      </c>
      <c r="M15" s="240" t="s">
        <v>7</v>
      </c>
      <c r="N15" s="241"/>
      <c r="O15" s="240" t="s">
        <v>22</v>
      </c>
      <c r="P15" s="246" t="s">
        <v>43</v>
      </c>
      <c r="Q15" s="240" t="s">
        <v>23</v>
      </c>
      <c r="R15" s="241"/>
      <c r="S15" s="235" t="s">
        <v>26</v>
      </c>
      <c r="T15" s="236"/>
      <c r="U15" s="181" t="s">
        <v>30</v>
      </c>
      <c r="V15" s="249" t="s">
        <v>29</v>
      </c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36"/>
      <c r="AZ15" s="231" t="s">
        <v>39</v>
      </c>
      <c r="BA15" s="231" t="s">
        <v>40</v>
      </c>
      <c r="BB15" s="231" t="s">
        <v>41</v>
      </c>
      <c r="BC15" s="269"/>
      <c r="BD15" s="269"/>
      <c r="BE15" s="251" t="s">
        <v>156</v>
      </c>
      <c r="BF15" s="252"/>
      <c r="BG15" s="252"/>
      <c r="BH15" s="252"/>
      <c r="BI15" s="252"/>
      <c r="BJ15" s="252"/>
      <c r="BK15" s="252"/>
      <c r="BL15" s="252"/>
      <c r="BM15" s="252"/>
      <c r="BN15" s="253"/>
      <c r="BO15" s="251" t="s">
        <v>157</v>
      </c>
      <c r="BP15" s="252"/>
      <c r="BQ15" s="252"/>
      <c r="BR15" s="252"/>
      <c r="BS15" s="252"/>
      <c r="BT15" s="252"/>
      <c r="BU15" s="252"/>
      <c r="BV15" s="252"/>
      <c r="BW15" s="252"/>
      <c r="BX15" s="252"/>
      <c r="BY15" s="253"/>
      <c r="BZ15" s="251" t="s">
        <v>254</v>
      </c>
      <c r="CA15" s="252"/>
      <c r="CB15" s="252"/>
      <c r="CC15" s="252"/>
      <c r="CD15" s="252"/>
      <c r="CE15" s="252"/>
      <c r="CF15" s="252"/>
      <c r="CG15" s="252"/>
      <c r="CH15" s="252"/>
      <c r="CI15" s="252"/>
      <c r="CJ15" s="253"/>
      <c r="CK15" s="237" t="s">
        <v>196</v>
      </c>
      <c r="CL15" s="238"/>
      <c r="CM15" s="238"/>
      <c r="CN15" s="238"/>
      <c r="CO15" s="239"/>
    </row>
    <row r="16" spans="1:93" ht="25.5" customHeight="1" x14ac:dyDescent="0.25">
      <c r="A16" s="255"/>
      <c r="B16" s="259"/>
      <c r="C16" s="260"/>
      <c r="D16" s="265"/>
      <c r="E16" s="266"/>
      <c r="F16" s="259"/>
      <c r="G16" s="260"/>
      <c r="H16" s="233"/>
      <c r="I16" s="233"/>
      <c r="J16" s="242"/>
      <c r="K16" s="243"/>
      <c r="L16" s="233"/>
      <c r="M16" s="242"/>
      <c r="N16" s="243"/>
      <c r="O16" s="242"/>
      <c r="P16" s="247"/>
      <c r="Q16" s="242"/>
      <c r="R16" s="243"/>
      <c r="S16" s="231" t="s">
        <v>27</v>
      </c>
      <c r="T16" s="231" t="s">
        <v>28</v>
      </c>
      <c r="U16" s="231" t="s">
        <v>31</v>
      </c>
      <c r="V16" s="235" t="s">
        <v>32</v>
      </c>
      <c r="W16" s="250"/>
      <c r="X16" s="236"/>
      <c r="Y16" s="235" t="s">
        <v>201</v>
      </c>
      <c r="Z16" s="250"/>
      <c r="AA16" s="236"/>
      <c r="AB16" s="235" t="s">
        <v>202</v>
      </c>
      <c r="AC16" s="250"/>
      <c r="AD16" s="236"/>
      <c r="AE16" s="235" t="s">
        <v>203</v>
      </c>
      <c r="AF16" s="250"/>
      <c r="AG16" s="236"/>
      <c r="AH16" s="235" t="s">
        <v>204</v>
      </c>
      <c r="AI16" s="250"/>
      <c r="AJ16" s="236"/>
      <c r="AK16" s="235" t="s">
        <v>205</v>
      </c>
      <c r="AL16" s="250"/>
      <c r="AM16" s="236"/>
      <c r="AN16" s="235" t="s">
        <v>206</v>
      </c>
      <c r="AO16" s="250"/>
      <c r="AP16" s="236"/>
      <c r="AQ16" s="235" t="s">
        <v>207</v>
      </c>
      <c r="AR16" s="250"/>
      <c r="AS16" s="236"/>
      <c r="AT16" s="235" t="s">
        <v>208</v>
      </c>
      <c r="AU16" s="250"/>
      <c r="AV16" s="236"/>
      <c r="AW16" s="235" t="s">
        <v>209</v>
      </c>
      <c r="AX16" s="250"/>
      <c r="AY16" s="236"/>
      <c r="AZ16" s="233"/>
      <c r="BA16" s="233"/>
      <c r="BB16" s="233"/>
      <c r="BC16" s="269"/>
      <c r="BD16" s="269"/>
      <c r="BE16" s="231" t="s">
        <v>265</v>
      </c>
      <c r="BF16" s="233" t="s">
        <v>120</v>
      </c>
      <c r="BG16" s="234" t="s">
        <v>119</v>
      </c>
      <c r="BH16" s="234" t="s">
        <v>252</v>
      </c>
      <c r="BI16" s="234" t="s">
        <v>124</v>
      </c>
      <c r="BJ16" s="231" t="s">
        <v>248</v>
      </c>
      <c r="BK16" s="235" t="s">
        <v>191</v>
      </c>
      <c r="BL16" s="236"/>
      <c r="BM16" s="234" t="s">
        <v>183</v>
      </c>
      <c r="BN16" s="234" t="s">
        <v>161</v>
      </c>
      <c r="BO16" s="231" t="s">
        <v>266</v>
      </c>
      <c r="BP16" s="231" t="s">
        <v>267</v>
      </c>
      <c r="BQ16" s="233" t="s">
        <v>120</v>
      </c>
      <c r="BR16" s="234" t="s">
        <v>119</v>
      </c>
      <c r="BS16" s="234" t="s">
        <v>252</v>
      </c>
      <c r="BT16" s="234" t="s">
        <v>124</v>
      </c>
      <c r="BU16" s="231" t="s">
        <v>248</v>
      </c>
      <c r="BV16" s="235" t="s">
        <v>194</v>
      </c>
      <c r="BW16" s="236"/>
      <c r="BX16" s="234" t="s">
        <v>183</v>
      </c>
      <c r="BY16" s="234" t="s">
        <v>184</v>
      </c>
      <c r="BZ16" s="231" t="s">
        <v>256</v>
      </c>
      <c r="CA16" s="231" t="s">
        <v>257</v>
      </c>
      <c r="CB16" s="233" t="s">
        <v>120</v>
      </c>
      <c r="CC16" s="234" t="s">
        <v>119</v>
      </c>
      <c r="CD16" s="231" t="s">
        <v>249</v>
      </c>
      <c r="CE16" s="234" t="s">
        <v>124</v>
      </c>
      <c r="CF16" s="231" t="s">
        <v>248</v>
      </c>
      <c r="CG16" s="235" t="s">
        <v>258</v>
      </c>
      <c r="CH16" s="236"/>
      <c r="CI16" s="234" t="s">
        <v>183</v>
      </c>
      <c r="CJ16" s="234" t="s">
        <v>184</v>
      </c>
      <c r="CK16" s="226" t="s">
        <v>159</v>
      </c>
      <c r="CL16" s="228" t="s">
        <v>38</v>
      </c>
      <c r="CM16" s="229"/>
      <c r="CN16" s="230" t="s">
        <v>160</v>
      </c>
      <c r="CO16" s="230" t="s">
        <v>161</v>
      </c>
    </row>
    <row r="17" spans="1:93" ht="41.25" customHeight="1" x14ac:dyDescent="0.25">
      <c r="A17" s="256"/>
      <c r="B17" s="261"/>
      <c r="C17" s="262"/>
      <c r="D17" s="267"/>
      <c r="E17" s="268"/>
      <c r="F17" s="261"/>
      <c r="G17" s="262"/>
      <c r="H17" s="232"/>
      <c r="I17" s="232"/>
      <c r="J17" s="244"/>
      <c r="K17" s="245"/>
      <c r="L17" s="232"/>
      <c r="M17" s="244"/>
      <c r="N17" s="245"/>
      <c r="O17" s="244"/>
      <c r="P17" s="248"/>
      <c r="Q17" s="244"/>
      <c r="R17" s="245"/>
      <c r="S17" s="232"/>
      <c r="T17" s="232"/>
      <c r="U17" s="232"/>
      <c r="V17" s="177" t="s">
        <v>35</v>
      </c>
      <c r="W17" s="177" t="s">
        <v>36</v>
      </c>
      <c r="X17" s="177" t="s">
        <v>37</v>
      </c>
      <c r="Y17" s="177" t="s">
        <v>35</v>
      </c>
      <c r="Z17" s="177" t="s">
        <v>36</v>
      </c>
      <c r="AA17" s="177" t="s">
        <v>37</v>
      </c>
      <c r="AB17" s="177" t="s">
        <v>35</v>
      </c>
      <c r="AC17" s="177" t="s">
        <v>36</v>
      </c>
      <c r="AD17" s="177" t="s">
        <v>37</v>
      </c>
      <c r="AE17" s="177" t="s">
        <v>35</v>
      </c>
      <c r="AF17" s="177" t="s">
        <v>36</v>
      </c>
      <c r="AG17" s="177" t="s">
        <v>37</v>
      </c>
      <c r="AH17" s="177" t="s">
        <v>35</v>
      </c>
      <c r="AI17" s="177" t="s">
        <v>36</v>
      </c>
      <c r="AJ17" s="177" t="s">
        <v>37</v>
      </c>
      <c r="AK17" s="177" t="s">
        <v>35</v>
      </c>
      <c r="AL17" s="177" t="s">
        <v>36</v>
      </c>
      <c r="AM17" s="177" t="s">
        <v>37</v>
      </c>
      <c r="AN17" s="177" t="s">
        <v>35</v>
      </c>
      <c r="AO17" s="177" t="s">
        <v>36</v>
      </c>
      <c r="AP17" s="177" t="s">
        <v>37</v>
      </c>
      <c r="AQ17" s="177" t="s">
        <v>35</v>
      </c>
      <c r="AR17" s="177" t="s">
        <v>36</v>
      </c>
      <c r="AS17" s="177" t="s">
        <v>37</v>
      </c>
      <c r="AT17" s="177" t="s">
        <v>35</v>
      </c>
      <c r="AU17" s="177" t="s">
        <v>36</v>
      </c>
      <c r="AV17" s="177" t="s">
        <v>37</v>
      </c>
      <c r="AW17" s="177" t="s">
        <v>35</v>
      </c>
      <c r="AX17" s="177" t="s">
        <v>36</v>
      </c>
      <c r="AY17" s="177" t="s">
        <v>37</v>
      </c>
      <c r="AZ17" s="232"/>
      <c r="BA17" s="232"/>
      <c r="BB17" s="232"/>
      <c r="BC17" s="227"/>
      <c r="BD17" s="227"/>
      <c r="BE17" s="232"/>
      <c r="BF17" s="232"/>
      <c r="BG17" s="234"/>
      <c r="BH17" s="234"/>
      <c r="BI17" s="234"/>
      <c r="BJ17" s="232"/>
      <c r="BK17" s="179" t="s">
        <v>9</v>
      </c>
      <c r="BL17" s="179" t="s">
        <v>10</v>
      </c>
      <c r="BM17" s="234"/>
      <c r="BN17" s="234"/>
      <c r="BO17" s="232"/>
      <c r="BP17" s="232"/>
      <c r="BQ17" s="232"/>
      <c r="BR17" s="234"/>
      <c r="BS17" s="234"/>
      <c r="BT17" s="234"/>
      <c r="BU17" s="232"/>
      <c r="BV17" s="179" t="s">
        <v>9</v>
      </c>
      <c r="BW17" s="179" t="s">
        <v>10</v>
      </c>
      <c r="BX17" s="234"/>
      <c r="BY17" s="234"/>
      <c r="BZ17" s="232"/>
      <c r="CA17" s="232"/>
      <c r="CB17" s="232"/>
      <c r="CC17" s="234"/>
      <c r="CD17" s="232"/>
      <c r="CE17" s="234"/>
      <c r="CF17" s="232"/>
      <c r="CG17" s="179" t="s">
        <v>9</v>
      </c>
      <c r="CH17" s="179" t="s">
        <v>10</v>
      </c>
      <c r="CI17" s="234"/>
      <c r="CJ17" s="234"/>
      <c r="CK17" s="227"/>
      <c r="CL17" s="180" t="s">
        <v>9</v>
      </c>
      <c r="CM17" s="180" t="s">
        <v>10</v>
      </c>
      <c r="CN17" s="230"/>
      <c r="CO17" s="230"/>
    </row>
    <row r="18" spans="1:93" ht="38.25" customHeight="1" x14ac:dyDescent="0.25">
      <c r="A18" s="26" t="s">
        <v>34</v>
      </c>
      <c r="B18" s="180" t="s">
        <v>19</v>
      </c>
      <c r="C18" s="180" t="s">
        <v>20</v>
      </c>
      <c r="D18" s="180" t="s">
        <v>2</v>
      </c>
      <c r="E18" s="180" t="s">
        <v>3</v>
      </c>
      <c r="F18" s="180" t="s">
        <v>2</v>
      </c>
      <c r="G18" s="180" t="s">
        <v>3</v>
      </c>
      <c r="H18" s="29" t="s">
        <v>34</v>
      </c>
      <c r="I18" s="29" t="s">
        <v>34</v>
      </c>
      <c r="J18" s="30" t="s">
        <v>12</v>
      </c>
      <c r="K18" s="182" t="s">
        <v>13</v>
      </c>
      <c r="L18" s="29" t="s">
        <v>34</v>
      </c>
      <c r="M18" s="30" t="s">
        <v>12</v>
      </c>
      <c r="N18" s="182" t="s">
        <v>13</v>
      </c>
      <c r="O18" s="31" t="s">
        <v>34</v>
      </c>
      <c r="P18" s="178" t="s">
        <v>14</v>
      </c>
      <c r="Q18" s="178" t="s">
        <v>24</v>
      </c>
      <c r="R18" s="178" t="s">
        <v>25</v>
      </c>
      <c r="S18" s="178" t="s">
        <v>11</v>
      </c>
      <c r="T18" s="178" t="s">
        <v>11</v>
      </c>
      <c r="U18" s="177" t="s">
        <v>11</v>
      </c>
      <c r="V18" s="177" t="s">
        <v>33</v>
      </c>
      <c r="W18" s="177" t="s">
        <v>33</v>
      </c>
      <c r="X18" s="29" t="s">
        <v>34</v>
      </c>
      <c r="Y18" s="177" t="s">
        <v>33</v>
      </c>
      <c r="Z18" s="177" t="s">
        <v>33</v>
      </c>
      <c r="AA18" s="29" t="s">
        <v>34</v>
      </c>
      <c r="AB18" s="177" t="s">
        <v>33</v>
      </c>
      <c r="AC18" s="177" t="s">
        <v>33</v>
      </c>
      <c r="AD18" s="29" t="s">
        <v>34</v>
      </c>
      <c r="AE18" s="177" t="s">
        <v>33</v>
      </c>
      <c r="AF18" s="177" t="s">
        <v>33</v>
      </c>
      <c r="AG18" s="29" t="s">
        <v>34</v>
      </c>
      <c r="AH18" s="177" t="s">
        <v>33</v>
      </c>
      <c r="AI18" s="177" t="s">
        <v>33</v>
      </c>
      <c r="AJ18" s="29" t="s">
        <v>34</v>
      </c>
      <c r="AK18" s="177" t="s">
        <v>33</v>
      </c>
      <c r="AL18" s="177" t="s">
        <v>33</v>
      </c>
      <c r="AM18" s="29" t="s">
        <v>34</v>
      </c>
      <c r="AN18" s="177" t="s">
        <v>33</v>
      </c>
      <c r="AO18" s="177" t="s">
        <v>33</v>
      </c>
      <c r="AP18" s="29" t="s">
        <v>34</v>
      </c>
      <c r="AQ18" s="177" t="s">
        <v>33</v>
      </c>
      <c r="AR18" s="177" t="s">
        <v>33</v>
      </c>
      <c r="AS18" s="29" t="s">
        <v>34</v>
      </c>
      <c r="AT18" s="177" t="s">
        <v>33</v>
      </c>
      <c r="AU18" s="177" t="s">
        <v>33</v>
      </c>
      <c r="AV18" s="29" t="s">
        <v>34</v>
      </c>
      <c r="AW18" s="177" t="s">
        <v>33</v>
      </c>
      <c r="AX18" s="177" t="s">
        <v>33</v>
      </c>
      <c r="AY18" s="29" t="s">
        <v>34</v>
      </c>
      <c r="AZ18" s="29" t="s">
        <v>34</v>
      </c>
      <c r="BA18" s="177" t="s">
        <v>42</v>
      </c>
      <c r="BB18" s="29" t="s">
        <v>34</v>
      </c>
      <c r="BC18" s="32" t="s">
        <v>11</v>
      </c>
      <c r="BD18" s="32" t="s">
        <v>11</v>
      </c>
      <c r="BE18" s="29" t="s">
        <v>11</v>
      </c>
      <c r="BF18" s="29" t="s">
        <v>11</v>
      </c>
      <c r="BG18" s="29" t="s">
        <v>11</v>
      </c>
      <c r="BH18" s="177" t="s">
        <v>8</v>
      </c>
      <c r="BI18" s="29" t="s">
        <v>122</v>
      </c>
      <c r="BJ18" s="177" t="s">
        <v>121</v>
      </c>
      <c r="BK18" s="29" t="s">
        <v>34</v>
      </c>
      <c r="BL18" s="29" t="s">
        <v>34</v>
      </c>
      <c r="BM18" s="29" t="s">
        <v>34</v>
      </c>
      <c r="BN18" s="29" t="s">
        <v>34</v>
      </c>
      <c r="BO18" s="29" t="s">
        <v>34</v>
      </c>
      <c r="BP18" s="29" t="s">
        <v>11</v>
      </c>
      <c r="BQ18" s="29" t="s">
        <v>11</v>
      </c>
      <c r="BR18" s="29" t="s">
        <v>11</v>
      </c>
      <c r="BS18" s="177" t="s">
        <v>8</v>
      </c>
      <c r="BT18" s="177" t="s">
        <v>122</v>
      </c>
      <c r="BU18" s="177" t="s">
        <v>121</v>
      </c>
      <c r="BV18" s="29" t="s">
        <v>34</v>
      </c>
      <c r="BW18" s="29" t="s">
        <v>34</v>
      </c>
      <c r="BX18" s="29" t="s">
        <v>34</v>
      </c>
      <c r="BY18" s="29" t="s">
        <v>34</v>
      </c>
      <c r="BZ18" s="29" t="s">
        <v>34</v>
      </c>
      <c r="CA18" s="29" t="s">
        <v>11</v>
      </c>
      <c r="CB18" s="29" t="s">
        <v>11</v>
      </c>
      <c r="CC18" s="29" t="s">
        <v>11</v>
      </c>
      <c r="CD18" s="177" t="s">
        <v>8</v>
      </c>
      <c r="CE18" s="177" t="s">
        <v>122</v>
      </c>
      <c r="CF18" s="177" t="s">
        <v>121</v>
      </c>
      <c r="CG18" s="29" t="s">
        <v>34</v>
      </c>
      <c r="CH18" s="29" t="s">
        <v>34</v>
      </c>
      <c r="CI18" s="29" t="s">
        <v>34</v>
      </c>
      <c r="CJ18" s="29" t="s">
        <v>34</v>
      </c>
      <c r="CK18" s="183" t="s">
        <v>121</v>
      </c>
      <c r="CL18" s="33" t="s">
        <v>34</v>
      </c>
      <c r="CM18" s="33" t="s">
        <v>34</v>
      </c>
      <c r="CN18" s="33" t="s">
        <v>34</v>
      </c>
      <c r="CO18" s="33" t="s">
        <v>34</v>
      </c>
    </row>
    <row r="19" spans="1:93" ht="15" customHeight="1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  <c r="G19" s="27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  <c r="Y19" s="28">
        <v>25</v>
      </c>
      <c r="Z19" s="28">
        <v>26</v>
      </c>
      <c r="AA19" s="28">
        <v>27</v>
      </c>
      <c r="AB19" s="28">
        <v>28</v>
      </c>
      <c r="AC19" s="28">
        <v>29</v>
      </c>
      <c r="AD19" s="28">
        <v>30</v>
      </c>
      <c r="AE19" s="28">
        <v>31</v>
      </c>
      <c r="AF19" s="28">
        <v>32</v>
      </c>
      <c r="AG19" s="28">
        <v>33</v>
      </c>
      <c r="AH19" s="28">
        <v>34</v>
      </c>
      <c r="AI19" s="28">
        <v>35</v>
      </c>
      <c r="AJ19" s="28">
        <v>36</v>
      </c>
      <c r="AK19" s="28">
        <v>37</v>
      </c>
      <c r="AL19" s="28">
        <v>38</v>
      </c>
      <c r="AM19" s="28">
        <v>39</v>
      </c>
      <c r="AN19" s="28">
        <v>40</v>
      </c>
      <c r="AO19" s="28">
        <v>41</v>
      </c>
      <c r="AP19" s="28">
        <v>42</v>
      </c>
      <c r="AQ19" s="28">
        <v>43</v>
      </c>
      <c r="AR19" s="28">
        <v>44</v>
      </c>
      <c r="AS19" s="28">
        <v>45</v>
      </c>
      <c r="AT19" s="28">
        <v>46</v>
      </c>
      <c r="AU19" s="28">
        <v>47</v>
      </c>
      <c r="AV19" s="28">
        <v>48</v>
      </c>
      <c r="AW19" s="28">
        <v>49</v>
      </c>
      <c r="AX19" s="28">
        <v>50</v>
      </c>
      <c r="AY19" s="28">
        <v>51</v>
      </c>
      <c r="AZ19" s="28">
        <v>52</v>
      </c>
      <c r="BA19" s="28">
        <v>53</v>
      </c>
      <c r="BB19" s="28">
        <v>54</v>
      </c>
      <c r="BC19" s="28">
        <v>55</v>
      </c>
      <c r="BD19" s="28">
        <v>56</v>
      </c>
      <c r="BE19" s="28">
        <v>57</v>
      </c>
      <c r="BF19" s="28">
        <v>58</v>
      </c>
      <c r="BG19" s="28">
        <v>59</v>
      </c>
      <c r="BH19" s="28">
        <v>60</v>
      </c>
      <c r="BI19" s="28">
        <v>61</v>
      </c>
      <c r="BJ19" s="28">
        <v>62</v>
      </c>
      <c r="BK19" s="28">
        <v>63</v>
      </c>
      <c r="BL19" s="28">
        <v>64</v>
      </c>
      <c r="BM19" s="28">
        <v>65</v>
      </c>
      <c r="BN19" s="28">
        <v>66</v>
      </c>
      <c r="BO19" s="28">
        <v>67</v>
      </c>
      <c r="BP19" s="28">
        <v>68</v>
      </c>
      <c r="BQ19" s="28">
        <v>69</v>
      </c>
      <c r="BR19" s="28">
        <v>70</v>
      </c>
      <c r="BS19" s="28">
        <v>71</v>
      </c>
      <c r="BT19" s="28">
        <v>72</v>
      </c>
      <c r="BU19" s="28">
        <v>73</v>
      </c>
      <c r="BV19" s="28">
        <v>74</v>
      </c>
      <c r="BW19" s="28">
        <v>75</v>
      </c>
      <c r="BX19" s="28">
        <v>76</v>
      </c>
      <c r="BY19" s="28">
        <v>77</v>
      </c>
      <c r="BZ19" s="28">
        <v>78</v>
      </c>
      <c r="CA19" s="28">
        <v>79</v>
      </c>
      <c r="CB19" s="28">
        <v>80</v>
      </c>
      <c r="CC19" s="28">
        <v>81</v>
      </c>
      <c r="CD19" s="28">
        <v>82</v>
      </c>
      <c r="CE19" s="28">
        <v>83</v>
      </c>
      <c r="CF19" s="28">
        <v>84</v>
      </c>
      <c r="CG19" s="28">
        <v>85</v>
      </c>
      <c r="CH19" s="28">
        <v>86</v>
      </c>
      <c r="CI19" s="28">
        <v>87</v>
      </c>
      <c r="CJ19" s="28">
        <v>88</v>
      </c>
      <c r="CK19" s="28">
        <v>89</v>
      </c>
      <c r="CL19" s="28">
        <v>90</v>
      </c>
      <c r="CM19" s="28">
        <v>91</v>
      </c>
      <c r="CN19" s="28">
        <v>92</v>
      </c>
      <c r="CO19" s="28">
        <v>93</v>
      </c>
    </row>
    <row r="20" spans="1:93" ht="15" customHeight="1" x14ac:dyDescent="0.25">
      <c r="A20" s="9">
        <f>A13+1</f>
        <v>6</v>
      </c>
      <c r="B20" s="10">
        <v>45139</v>
      </c>
      <c r="C20" s="10">
        <v>45169</v>
      </c>
      <c r="D20" s="12" t="s">
        <v>268</v>
      </c>
      <c r="E20" s="11">
        <v>45181</v>
      </c>
      <c r="F20" s="12" t="s">
        <v>316</v>
      </c>
      <c r="G20" s="10">
        <v>44879</v>
      </c>
      <c r="H20" s="12" t="s">
        <v>77</v>
      </c>
      <c r="I20" s="13">
        <v>115033847</v>
      </c>
      <c r="J20" s="12" t="s">
        <v>68</v>
      </c>
      <c r="K20" s="12" t="s">
        <v>67</v>
      </c>
      <c r="L20" s="12" t="s">
        <v>78</v>
      </c>
      <c r="M20" s="12" t="s">
        <v>68</v>
      </c>
      <c r="N20" s="12" t="s">
        <v>67</v>
      </c>
      <c r="O20" s="12" t="s">
        <v>65</v>
      </c>
      <c r="P20" s="14">
        <v>0.83499999999999996</v>
      </c>
      <c r="Q20" s="15">
        <v>35036</v>
      </c>
      <c r="R20" s="23"/>
      <c r="S20" s="14">
        <v>360</v>
      </c>
      <c r="T20" s="14">
        <v>486</v>
      </c>
      <c r="U20" s="14">
        <v>300</v>
      </c>
      <c r="V20" s="24"/>
      <c r="W20" s="24"/>
      <c r="X20" s="11"/>
      <c r="Y20" s="11" t="s">
        <v>1554</v>
      </c>
      <c r="Z20" s="11" t="s">
        <v>1555</v>
      </c>
      <c r="AA20" s="11">
        <v>39171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 t="s">
        <v>44</v>
      </c>
      <c r="BA20" s="11" t="s">
        <v>44</v>
      </c>
      <c r="BB20" s="11" t="s">
        <v>44</v>
      </c>
      <c r="BC20" s="14">
        <v>62.53</v>
      </c>
      <c r="BD20" s="14">
        <v>0</v>
      </c>
      <c r="BE20" s="20" t="s">
        <v>44</v>
      </c>
      <c r="BF20" s="20" t="s">
        <v>44</v>
      </c>
      <c r="BG20" s="20" t="s">
        <v>44</v>
      </c>
      <c r="BH20" s="18" t="s">
        <v>44</v>
      </c>
      <c r="BI20" s="17" t="s">
        <v>44</v>
      </c>
      <c r="BJ20" s="18">
        <v>0</v>
      </c>
      <c r="BK20" s="18" t="s">
        <v>44</v>
      </c>
      <c r="BL20" s="18" t="s">
        <v>44</v>
      </c>
      <c r="BM20" s="11" t="s">
        <v>44</v>
      </c>
      <c r="BN20" s="11" t="s">
        <v>44</v>
      </c>
      <c r="BO20" s="16" t="s">
        <v>193</v>
      </c>
      <c r="BP20" s="20">
        <v>62.53</v>
      </c>
      <c r="BQ20" s="20">
        <v>63.253999999999998</v>
      </c>
      <c r="BR20" s="20">
        <v>0.254</v>
      </c>
      <c r="BS20" s="18">
        <v>63</v>
      </c>
      <c r="BT20" s="17" t="s">
        <v>44</v>
      </c>
      <c r="BU20" s="18">
        <v>63</v>
      </c>
      <c r="BV20" s="18" t="s">
        <v>1556</v>
      </c>
      <c r="BW20" s="18" t="s">
        <v>1557</v>
      </c>
      <c r="BX20" s="10">
        <v>45535</v>
      </c>
      <c r="BY20" s="11" t="s">
        <v>495</v>
      </c>
      <c r="BZ20" s="11" t="s">
        <v>44</v>
      </c>
      <c r="CA20" s="11" t="s">
        <v>44</v>
      </c>
      <c r="CB20" s="11" t="s">
        <v>44</v>
      </c>
      <c r="CC20" s="11" t="s">
        <v>44</v>
      </c>
      <c r="CD20" s="11" t="s">
        <v>44</v>
      </c>
      <c r="CE20" s="11" t="s">
        <v>44</v>
      </c>
      <c r="CF20" s="23">
        <v>0</v>
      </c>
      <c r="CG20" s="11" t="s">
        <v>44</v>
      </c>
      <c r="CH20" s="11" t="s">
        <v>44</v>
      </c>
      <c r="CI20" s="11" t="s">
        <v>44</v>
      </c>
      <c r="CJ20" s="11" t="s">
        <v>44</v>
      </c>
      <c r="CK20" s="18">
        <v>63</v>
      </c>
      <c r="CL20" s="18" t="s">
        <v>1556</v>
      </c>
      <c r="CM20" s="18" t="s">
        <v>1557</v>
      </c>
      <c r="CN20" s="10">
        <v>45535</v>
      </c>
      <c r="CO20" s="11" t="s">
        <v>495</v>
      </c>
    </row>
    <row r="21" spans="1:93" s="8" customFormat="1" ht="15" customHeight="1" x14ac:dyDescent="0.25">
      <c r="A21" s="117">
        <f>A20+1</f>
        <v>7</v>
      </c>
      <c r="B21" s="118"/>
      <c r="C21" s="118"/>
      <c r="D21" s="119" t="s">
        <v>269</v>
      </c>
      <c r="E21" s="120" t="s">
        <v>44</v>
      </c>
      <c r="F21" s="119" t="s">
        <v>317</v>
      </c>
      <c r="G21" s="118">
        <v>44879</v>
      </c>
      <c r="H21" s="119" t="s">
        <v>306</v>
      </c>
      <c r="I21" s="121">
        <v>206114571</v>
      </c>
      <c r="J21" s="119" t="s">
        <v>46</v>
      </c>
      <c r="K21" s="119" t="s">
        <v>61</v>
      </c>
      <c r="L21" s="119" t="s">
        <v>162</v>
      </c>
      <c r="M21" s="119" t="s">
        <v>163</v>
      </c>
      <c r="N21" s="119" t="s">
        <v>164</v>
      </c>
      <c r="O21" s="119" t="s">
        <v>45</v>
      </c>
      <c r="P21" s="122">
        <v>1.85</v>
      </c>
      <c r="Q21" s="123"/>
      <c r="R21" s="124"/>
      <c r="S21" s="122"/>
      <c r="T21" s="122"/>
      <c r="U21" s="122"/>
      <c r="V21" s="125"/>
      <c r="W21" s="125"/>
      <c r="X21" s="126"/>
      <c r="Y21" s="126"/>
      <c r="Z21" s="126"/>
      <c r="AA21" s="126">
        <v>39490</v>
      </c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 t="s">
        <v>44</v>
      </c>
      <c r="BA21" s="126" t="s">
        <v>44</v>
      </c>
      <c r="BB21" s="126" t="s">
        <v>44</v>
      </c>
      <c r="BC21" s="122"/>
      <c r="BD21" s="122"/>
      <c r="BE21" s="127"/>
      <c r="BF21" s="127"/>
      <c r="BG21" s="127"/>
      <c r="BH21" s="128"/>
      <c r="BI21" s="129"/>
      <c r="BJ21" s="128">
        <v>0</v>
      </c>
      <c r="BK21" s="128"/>
      <c r="BL21" s="128"/>
      <c r="BM21" s="126"/>
      <c r="BN21" s="126"/>
      <c r="BO21" s="130" t="s">
        <v>507</v>
      </c>
      <c r="BP21" s="127"/>
      <c r="BQ21" s="127"/>
      <c r="BR21" s="127"/>
      <c r="BS21" s="128"/>
      <c r="BT21" s="129"/>
      <c r="BU21" s="128">
        <v>0</v>
      </c>
      <c r="BV21" s="128" t="s">
        <v>417</v>
      </c>
      <c r="BW21" s="128" t="s">
        <v>417</v>
      </c>
      <c r="BX21" s="118"/>
      <c r="BY21" s="126"/>
      <c r="BZ21" s="126"/>
      <c r="CA21" s="126"/>
      <c r="CB21" s="126"/>
      <c r="CC21" s="126"/>
      <c r="CD21" s="126"/>
      <c r="CE21" s="126"/>
      <c r="CF21" s="124">
        <v>0</v>
      </c>
      <c r="CG21" s="126"/>
      <c r="CH21" s="126"/>
      <c r="CI21" s="126"/>
      <c r="CJ21" s="126"/>
      <c r="CK21" s="128">
        <v>0</v>
      </c>
      <c r="CL21" s="128" t="s">
        <v>417</v>
      </c>
      <c r="CM21" s="128" t="s">
        <v>417</v>
      </c>
      <c r="CN21" s="118"/>
      <c r="CO21" s="126"/>
    </row>
    <row r="22" spans="1:93" s="19" customFormat="1" ht="15" customHeight="1" x14ac:dyDescent="0.25">
      <c r="A22" s="9">
        <f t="shared" ref="A22:A51" si="1">A21+1</f>
        <v>8</v>
      </c>
      <c r="B22" s="10">
        <v>45139</v>
      </c>
      <c r="C22" s="10">
        <v>45169</v>
      </c>
      <c r="D22" s="12" t="s">
        <v>270</v>
      </c>
      <c r="E22" s="11">
        <v>45176</v>
      </c>
      <c r="F22" s="12" t="s">
        <v>318</v>
      </c>
      <c r="G22" s="10">
        <v>44879</v>
      </c>
      <c r="H22" s="12" t="s">
        <v>223</v>
      </c>
      <c r="I22" s="13">
        <v>116019472</v>
      </c>
      <c r="J22" s="12" t="s">
        <v>47</v>
      </c>
      <c r="K22" s="12" t="s">
        <v>48</v>
      </c>
      <c r="L22" s="12" t="s">
        <v>49</v>
      </c>
      <c r="M22" s="12" t="s">
        <v>47</v>
      </c>
      <c r="N22" s="12" t="s">
        <v>48</v>
      </c>
      <c r="O22" s="12" t="s">
        <v>54</v>
      </c>
      <c r="P22" s="14">
        <v>3.0409999999999999</v>
      </c>
      <c r="Q22" s="15">
        <v>34995</v>
      </c>
      <c r="R22" s="23"/>
      <c r="S22" s="14">
        <v>579.1</v>
      </c>
      <c r="T22" s="14">
        <v>64.501999999999995</v>
      </c>
      <c r="U22" s="14">
        <v>566.29999999999995</v>
      </c>
      <c r="V22" s="24"/>
      <c r="W22" s="24"/>
      <c r="X22" s="11"/>
      <c r="Y22" s="11" t="s">
        <v>1558</v>
      </c>
      <c r="Z22" s="11" t="s">
        <v>1559</v>
      </c>
      <c r="AA22" s="11">
        <v>40120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 t="s">
        <v>44</v>
      </c>
      <c r="BA22" s="11" t="s">
        <v>44</v>
      </c>
      <c r="BB22" s="11" t="s">
        <v>44</v>
      </c>
      <c r="BC22" s="14">
        <v>530.65099999999995</v>
      </c>
      <c r="BD22" s="14">
        <v>0</v>
      </c>
      <c r="BE22" s="20" t="s">
        <v>44</v>
      </c>
      <c r="BF22" s="20" t="s">
        <v>44</v>
      </c>
      <c r="BG22" s="20" t="s">
        <v>44</v>
      </c>
      <c r="BH22" s="18" t="s">
        <v>44</v>
      </c>
      <c r="BI22" s="17" t="s">
        <v>44</v>
      </c>
      <c r="BJ22" s="18">
        <v>0</v>
      </c>
      <c r="BK22" s="18" t="s">
        <v>44</v>
      </c>
      <c r="BL22" s="18" t="s">
        <v>44</v>
      </c>
      <c r="BM22" s="11" t="s">
        <v>44</v>
      </c>
      <c r="BN22" s="11" t="s">
        <v>44</v>
      </c>
      <c r="BO22" s="16" t="s">
        <v>192</v>
      </c>
      <c r="BP22" s="20">
        <v>530.65099999999995</v>
      </c>
      <c r="BQ22" s="20">
        <v>531.40499999999997</v>
      </c>
      <c r="BR22" s="20">
        <v>0.40500000000000003</v>
      </c>
      <c r="BS22" s="18">
        <v>531</v>
      </c>
      <c r="BT22" s="17" t="s">
        <v>44</v>
      </c>
      <c r="BU22" s="18">
        <v>531</v>
      </c>
      <c r="BV22" s="18" t="s">
        <v>1560</v>
      </c>
      <c r="BW22" s="18" t="s">
        <v>1561</v>
      </c>
      <c r="BX22" s="10">
        <v>45535</v>
      </c>
      <c r="BY22" s="11" t="s">
        <v>495</v>
      </c>
      <c r="BZ22" s="11" t="s">
        <v>44</v>
      </c>
      <c r="CA22" s="11" t="s">
        <v>44</v>
      </c>
      <c r="CB22" s="11" t="s">
        <v>44</v>
      </c>
      <c r="CC22" s="11" t="s">
        <v>44</v>
      </c>
      <c r="CD22" s="11" t="s">
        <v>44</v>
      </c>
      <c r="CE22" s="11" t="s">
        <v>44</v>
      </c>
      <c r="CF22" s="23">
        <v>0</v>
      </c>
      <c r="CG22" s="11" t="s">
        <v>44</v>
      </c>
      <c r="CH22" s="11" t="s">
        <v>44</v>
      </c>
      <c r="CI22" s="11" t="s">
        <v>44</v>
      </c>
      <c r="CJ22" s="11" t="s">
        <v>44</v>
      </c>
      <c r="CK22" s="18">
        <v>531</v>
      </c>
      <c r="CL22" s="18" t="s">
        <v>1560</v>
      </c>
      <c r="CM22" s="18" t="s">
        <v>1561</v>
      </c>
      <c r="CN22" s="10">
        <v>45535</v>
      </c>
      <c r="CO22" s="11" t="s">
        <v>495</v>
      </c>
    </row>
    <row r="23" spans="1:93" s="19" customFormat="1" ht="15" customHeight="1" x14ac:dyDescent="0.25">
      <c r="A23" s="9">
        <f t="shared" si="1"/>
        <v>9</v>
      </c>
      <c r="B23" s="10">
        <v>45139</v>
      </c>
      <c r="C23" s="10">
        <v>45169</v>
      </c>
      <c r="D23" s="12" t="s">
        <v>271</v>
      </c>
      <c r="E23" s="11">
        <v>45181</v>
      </c>
      <c r="F23" s="12" t="s">
        <v>319</v>
      </c>
      <c r="G23" s="10">
        <v>44879</v>
      </c>
      <c r="H23" s="12" t="s">
        <v>56</v>
      </c>
      <c r="I23" s="13">
        <v>104003977</v>
      </c>
      <c r="J23" s="12" t="s">
        <v>57</v>
      </c>
      <c r="K23" s="12" t="s">
        <v>58</v>
      </c>
      <c r="L23" s="12" t="s">
        <v>59</v>
      </c>
      <c r="M23" s="12" t="s">
        <v>57</v>
      </c>
      <c r="N23" s="12" t="s">
        <v>58</v>
      </c>
      <c r="O23" s="12" t="s">
        <v>54</v>
      </c>
      <c r="P23" s="14">
        <v>2.8</v>
      </c>
      <c r="Q23" s="15">
        <v>35318</v>
      </c>
      <c r="R23" s="23"/>
      <c r="S23" s="14">
        <v>1886</v>
      </c>
      <c r="T23" s="14">
        <v>1005.3339999999999</v>
      </c>
      <c r="U23" s="14">
        <v>1867.1420000000001</v>
      </c>
      <c r="V23" s="24"/>
      <c r="W23" s="24"/>
      <c r="X23" s="11"/>
      <c r="Y23" s="11" t="s">
        <v>1562</v>
      </c>
      <c r="Z23" s="11" t="s">
        <v>1563</v>
      </c>
      <c r="AA23" s="11">
        <v>39206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 t="s">
        <v>44</v>
      </c>
      <c r="BA23" s="11" t="s">
        <v>44</v>
      </c>
      <c r="BB23" s="11" t="s">
        <v>44</v>
      </c>
      <c r="BC23" s="14">
        <v>800.80600000000004</v>
      </c>
      <c r="BD23" s="14">
        <v>0</v>
      </c>
      <c r="BE23" s="20" t="s">
        <v>44</v>
      </c>
      <c r="BF23" s="20" t="s">
        <v>44</v>
      </c>
      <c r="BG23" s="20" t="s">
        <v>44</v>
      </c>
      <c r="BH23" s="18" t="s">
        <v>44</v>
      </c>
      <c r="BI23" s="17" t="s">
        <v>44</v>
      </c>
      <c r="BJ23" s="18">
        <v>0</v>
      </c>
      <c r="BK23" s="18" t="s">
        <v>44</v>
      </c>
      <c r="BL23" s="18" t="s">
        <v>44</v>
      </c>
      <c r="BM23" s="11" t="s">
        <v>44</v>
      </c>
      <c r="BN23" s="11" t="s">
        <v>44</v>
      </c>
      <c r="BO23" s="16" t="s">
        <v>192</v>
      </c>
      <c r="BP23" s="20">
        <v>800.80600000000004</v>
      </c>
      <c r="BQ23" s="20">
        <v>800.80899999999997</v>
      </c>
      <c r="BR23" s="20">
        <v>0.80900000000000005</v>
      </c>
      <c r="BS23" s="18">
        <v>800</v>
      </c>
      <c r="BT23" s="17" t="s">
        <v>44</v>
      </c>
      <c r="BU23" s="18">
        <v>800</v>
      </c>
      <c r="BV23" s="18" t="s">
        <v>1564</v>
      </c>
      <c r="BW23" s="18" t="s">
        <v>1565</v>
      </c>
      <c r="BX23" s="10">
        <v>45535</v>
      </c>
      <c r="BY23" s="11" t="s">
        <v>495</v>
      </c>
      <c r="BZ23" s="11" t="s">
        <v>44</v>
      </c>
      <c r="CA23" s="11" t="s">
        <v>44</v>
      </c>
      <c r="CB23" s="11" t="s">
        <v>44</v>
      </c>
      <c r="CC23" s="11" t="s">
        <v>44</v>
      </c>
      <c r="CD23" s="11" t="s">
        <v>44</v>
      </c>
      <c r="CE23" s="11" t="s">
        <v>44</v>
      </c>
      <c r="CF23" s="23">
        <v>0</v>
      </c>
      <c r="CG23" s="11" t="s">
        <v>44</v>
      </c>
      <c r="CH23" s="11" t="s">
        <v>44</v>
      </c>
      <c r="CI23" s="11" t="s">
        <v>44</v>
      </c>
      <c r="CJ23" s="11" t="s">
        <v>44</v>
      </c>
      <c r="CK23" s="18">
        <v>800</v>
      </c>
      <c r="CL23" s="18" t="s">
        <v>1564</v>
      </c>
      <c r="CM23" s="18" t="s">
        <v>1565</v>
      </c>
      <c r="CN23" s="10">
        <v>45535</v>
      </c>
      <c r="CO23" s="11" t="s">
        <v>495</v>
      </c>
    </row>
    <row r="24" spans="1:93" s="19" customFormat="1" ht="15" customHeight="1" x14ac:dyDescent="0.25">
      <c r="A24" s="117">
        <f t="shared" si="1"/>
        <v>10</v>
      </c>
      <c r="B24" s="118"/>
      <c r="C24" s="118"/>
      <c r="D24" s="119" t="s">
        <v>272</v>
      </c>
      <c r="E24" s="120" t="s">
        <v>44</v>
      </c>
      <c r="F24" s="119" t="s">
        <v>320</v>
      </c>
      <c r="G24" s="118">
        <v>44879</v>
      </c>
      <c r="H24" s="119" t="s">
        <v>60</v>
      </c>
      <c r="I24" s="121">
        <v>115141090</v>
      </c>
      <c r="J24" s="119" t="s">
        <v>46</v>
      </c>
      <c r="K24" s="119" t="s">
        <v>61</v>
      </c>
      <c r="L24" s="119" t="s">
        <v>62</v>
      </c>
      <c r="M24" s="119" t="s">
        <v>64</v>
      </c>
      <c r="N24" s="119" t="s">
        <v>63</v>
      </c>
      <c r="O24" s="119" t="s">
        <v>65</v>
      </c>
      <c r="P24" s="122">
        <v>1.05</v>
      </c>
      <c r="Q24" s="123"/>
      <c r="R24" s="124"/>
      <c r="S24" s="122"/>
      <c r="T24" s="122"/>
      <c r="U24" s="122"/>
      <c r="V24" s="125"/>
      <c r="W24" s="125"/>
      <c r="X24" s="126"/>
      <c r="Y24" s="126"/>
      <c r="Z24" s="126"/>
      <c r="AA24" s="126">
        <v>39812</v>
      </c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 t="s">
        <v>44</v>
      </c>
      <c r="BA24" s="126" t="s">
        <v>44</v>
      </c>
      <c r="BB24" s="126" t="s">
        <v>44</v>
      </c>
      <c r="BC24" s="122"/>
      <c r="BD24" s="122"/>
      <c r="BE24" s="127"/>
      <c r="BF24" s="127"/>
      <c r="BG24" s="127"/>
      <c r="BH24" s="128"/>
      <c r="BI24" s="129"/>
      <c r="BJ24" s="128">
        <v>0</v>
      </c>
      <c r="BK24" s="128"/>
      <c r="BL24" s="128"/>
      <c r="BM24" s="126"/>
      <c r="BN24" s="126"/>
      <c r="BO24" s="130" t="s">
        <v>193</v>
      </c>
      <c r="BP24" s="127"/>
      <c r="BQ24" s="127"/>
      <c r="BR24" s="127"/>
      <c r="BS24" s="128"/>
      <c r="BT24" s="129"/>
      <c r="BU24" s="128">
        <v>0</v>
      </c>
      <c r="BV24" s="128" t="s">
        <v>418</v>
      </c>
      <c r="BW24" s="128" t="s">
        <v>418</v>
      </c>
      <c r="BX24" s="118"/>
      <c r="BY24" s="126"/>
      <c r="BZ24" s="130"/>
      <c r="CA24" s="127"/>
      <c r="CB24" s="127"/>
      <c r="CC24" s="127"/>
      <c r="CD24" s="128"/>
      <c r="CE24" s="129"/>
      <c r="CF24" s="128">
        <v>0</v>
      </c>
      <c r="CG24" s="128"/>
      <c r="CH24" s="128"/>
      <c r="CI24" s="126"/>
      <c r="CJ24" s="126"/>
      <c r="CK24" s="128">
        <v>0</v>
      </c>
      <c r="CL24" s="128" t="s">
        <v>418</v>
      </c>
      <c r="CM24" s="128" t="s">
        <v>418</v>
      </c>
      <c r="CN24" s="118"/>
      <c r="CO24" s="126"/>
    </row>
    <row r="25" spans="1:93" s="19" customFormat="1" ht="15" customHeight="1" x14ac:dyDescent="0.25">
      <c r="A25" s="167">
        <f t="shared" si="1"/>
        <v>11</v>
      </c>
      <c r="B25" s="118"/>
      <c r="C25" s="118"/>
      <c r="D25" s="119" t="s">
        <v>273</v>
      </c>
      <c r="E25" s="120" t="s">
        <v>44</v>
      </c>
      <c r="F25" s="119" t="s">
        <v>321</v>
      </c>
      <c r="G25" s="118">
        <v>44879</v>
      </c>
      <c r="H25" s="119" t="s">
        <v>142</v>
      </c>
      <c r="I25" s="119">
        <v>131283540</v>
      </c>
      <c r="J25" s="119" t="s">
        <v>46</v>
      </c>
      <c r="K25" s="119" t="s">
        <v>61</v>
      </c>
      <c r="L25" s="119" t="s">
        <v>143</v>
      </c>
      <c r="M25" s="119" t="s">
        <v>144</v>
      </c>
      <c r="N25" s="119" t="s">
        <v>145</v>
      </c>
      <c r="O25" s="119" t="s">
        <v>45</v>
      </c>
      <c r="P25" s="127">
        <v>2.004</v>
      </c>
      <c r="Q25" s="124"/>
      <c r="R25" s="124"/>
      <c r="S25" s="127"/>
      <c r="T25" s="127"/>
      <c r="U25" s="127"/>
      <c r="V25" s="125"/>
      <c r="W25" s="125"/>
      <c r="X25" s="126"/>
      <c r="Y25" s="126"/>
      <c r="Z25" s="126"/>
      <c r="AA25" s="126">
        <v>39377</v>
      </c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 t="s">
        <v>44</v>
      </c>
      <c r="BA25" s="126" t="s">
        <v>44</v>
      </c>
      <c r="BB25" s="126" t="s">
        <v>44</v>
      </c>
      <c r="BC25" s="127"/>
      <c r="BD25" s="127"/>
      <c r="BE25" s="127"/>
      <c r="BF25" s="127"/>
      <c r="BG25" s="127"/>
      <c r="BH25" s="128"/>
      <c r="BI25" s="129"/>
      <c r="BJ25" s="128">
        <v>0</v>
      </c>
      <c r="BK25" s="128"/>
      <c r="BL25" s="128"/>
      <c r="BM25" s="126"/>
      <c r="BN25" s="126"/>
      <c r="BO25" s="168" t="s">
        <v>507</v>
      </c>
      <c r="BP25" s="127"/>
      <c r="BQ25" s="127"/>
      <c r="BR25" s="127"/>
      <c r="BS25" s="128"/>
      <c r="BT25" s="129"/>
      <c r="BU25" s="128">
        <v>0</v>
      </c>
      <c r="BV25" s="128" t="s">
        <v>419</v>
      </c>
      <c r="BW25" s="128" t="s">
        <v>1566</v>
      </c>
      <c r="BX25" s="126"/>
      <c r="BY25" s="126"/>
      <c r="BZ25" s="126"/>
      <c r="CA25" s="126"/>
      <c r="CB25" s="126"/>
      <c r="CC25" s="126"/>
      <c r="CD25" s="126"/>
      <c r="CE25" s="126"/>
      <c r="CF25" s="124">
        <v>0</v>
      </c>
      <c r="CG25" s="126"/>
      <c r="CH25" s="126"/>
      <c r="CI25" s="126"/>
      <c r="CJ25" s="126"/>
      <c r="CK25" s="128">
        <v>0</v>
      </c>
      <c r="CL25" s="128" t="s">
        <v>419</v>
      </c>
      <c r="CM25" s="128" t="s">
        <v>419</v>
      </c>
      <c r="CN25" s="126"/>
      <c r="CO25" s="126"/>
    </row>
    <row r="26" spans="1:93" s="19" customFormat="1" ht="15" customHeight="1" x14ac:dyDescent="0.25">
      <c r="A26" s="9">
        <f t="shared" si="1"/>
        <v>12</v>
      </c>
      <c r="B26" s="10">
        <v>45139</v>
      </c>
      <c r="C26" s="10">
        <v>45169</v>
      </c>
      <c r="D26" s="12" t="s">
        <v>274</v>
      </c>
      <c r="E26" s="11">
        <v>45180</v>
      </c>
      <c r="F26" s="12" t="s">
        <v>322</v>
      </c>
      <c r="G26" s="10">
        <v>44865</v>
      </c>
      <c r="H26" s="12" t="s">
        <v>130</v>
      </c>
      <c r="I26" s="13">
        <v>829053852</v>
      </c>
      <c r="J26" s="12" t="s">
        <v>83</v>
      </c>
      <c r="K26" s="12" t="s">
        <v>84</v>
      </c>
      <c r="L26" s="12" t="s">
        <v>131</v>
      </c>
      <c r="M26" s="12" t="s">
        <v>83</v>
      </c>
      <c r="N26" s="12" t="s">
        <v>84</v>
      </c>
      <c r="O26" s="12" t="s">
        <v>65</v>
      </c>
      <c r="P26" s="14">
        <v>2</v>
      </c>
      <c r="Q26" s="15">
        <v>34907</v>
      </c>
      <c r="R26" s="23"/>
      <c r="S26" s="14">
        <v>314.5</v>
      </c>
      <c r="T26" s="14">
        <v>312.505</v>
      </c>
      <c r="U26" s="14">
        <v>345.25400000000002</v>
      </c>
      <c r="V26" s="24"/>
      <c r="W26" s="24"/>
      <c r="X26" s="11"/>
      <c r="Y26" s="11" t="s">
        <v>1567</v>
      </c>
      <c r="Z26" s="11" t="s">
        <v>1568</v>
      </c>
      <c r="AA26" s="11">
        <v>40176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 t="s">
        <v>132</v>
      </c>
      <c r="BA26" s="21">
        <v>440061.75</v>
      </c>
      <c r="BB26" s="10">
        <v>39486</v>
      </c>
      <c r="BC26" s="14">
        <v>335.75400000000002</v>
      </c>
      <c r="BD26" s="14">
        <v>0</v>
      </c>
      <c r="BE26" s="20" t="s">
        <v>44</v>
      </c>
      <c r="BF26" s="20" t="s">
        <v>44</v>
      </c>
      <c r="BG26" s="20" t="s">
        <v>44</v>
      </c>
      <c r="BH26" s="18" t="s">
        <v>44</v>
      </c>
      <c r="BI26" s="17" t="s">
        <v>44</v>
      </c>
      <c r="BJ26" s="18">
        <v>0</v>
      </c>
      <c r="BK26" s="18" t="s">
        <v>44</v>
      </c>
      <c r="BL26" s="18" t="s">
        <v>44</v>
      </c>
      <c r="BM26" s="11" t="s">
        <v>44</v>
      </c>
      <c r="BN26" s="11" t="s">
        <v>44</v>
      </c>
      <c r="BO26" s="16" t="s">
        <v>193</v>
      </c>
      <c r="BP26" s="20">
        <v>335.75400000000002</v>
      </c>
      <c r="BQ26" s="20">
        <v>336.12599999999998</v>
      </c>
      <c r="BR26" s="20">
        <v>0.126</v>
      </c>
      <c r="BS26" s="18">
        <v>336</v>
      </c>
      <c r="BT26" s="17" t="s">
        <v>44</v>
      </c>
      <c r="BU26" s="18">
        <v>336</v>
      </c>
      <c r="BV26" s="18" t="s">
        <v>1569</v>
      </c>
      <c r="BW26" s="18" t="s">
        <v>1570</v>
      </c>
      <c r="BX26" s="10">
        <v>45535</v>
      </c>
      <c r="BY26" s="11" t="s">
        <v>495</v>
      </c>
      <c r="BZ26" s="11" t="s">
        <v>44</v>
      </c>
      <c r="CA26" s="11" t="s">
        <v>44</v>
      </c>
      <c r="CB26" s="11" t="s">
        <v>44</v>
      </c>
      <c r="CC26" s="11" t="s">
        <v>44</v>
      </c>
      <c r="CD26" s="11" t="s">
        <v>44</v>
      </c>
      <c r="CE26" s="11" t="s">
        <v>44</v>
      </c>
      <c r="CF26" s="23">
        <v>0</v>
      </c>
      <c r="CG26" s="11" t="s">
        <v>44</v>
      </c>
      <c r="CH26" s="11" t="s">
        <v>44</v>
      </c>
      <c r="CI26" s="11" t="s">
        <v>44</v>
      </c>
      <c r="CJ26" s="11" t="s">
        <v>44</v>
      </c>
      <c r="CK26" s="18">
        <v>336</v>
      </c>
      <c r="CL26" s="18" t="s">
        <v>1569</v>
      </c>
      <c r="CM26" s="18" t="s">
        <v>1570</v>
      </c>
      <c r="CN26" s="10">
        <v>45535</v>
      </c>
      <c r="CO26" s="11" t="s">
        <v>495</v>
      </c>
    </row>
    <row r="27" spans="1:93" s="19" customFormat="1" ht="15" customHeight="1" x14ac:dyDescent="0.25">
      <c r="A27" s="9">
        <f t="shared" si="1"/>
        <v>13</v>
      </c>
      <c r="B27" s="10">
        <v>45139</v>
      </c>
      <c r="C27" s="10">
        <v>45169</v>
      </c>
      <c r="D27" s="12" t="s">
        <v>275</v>
      </c>
      <c r="E27" s="11">
        <v>45180</v>
      </c>
      <c r="F27" s="12" t="s">
        <v>323</v>
      </c>
      <c r="G27" s="10">
        <v>44865</v>
      </c>
      <c r="H27" s="12" t="s">
        <v>128</v>
      </c>
      <c r="I27" s="13">
        <v>175479761</v>
      </c>
      <c r="J27" s="12" t="s">
        <v>46</v>
      </c>
      <c r="K27" s="12" t="s">
        <v>61</v>
      </c>
      <c r="L27" s="12" t="s">
        <v>129</v>
      </c>
      <c r="M27" s="12" t="s">
        <v>89</v>
      </c>
      <c r="N27" s="12" t="s">
        <v>90</v>
      </c>
      <c r="O27" s="12" t="s">
        <v>45</v>
      </c>
      <c r="P27" s="14">
        <v>3.944</v>
      </c>
      <c r="Q27" s="15">
        <v>35154</v>
      </c>
      <c r="R27" s="23"/>
      <c r="S27" s="14">
        <v>1013.356</v>
      </c>
      <c r="T27" s="14">
        <v>1058.23</v>
      </c>
      <c r="U27" s="14">
        <v>997.07100000000003</v>
      </c>
      <c r="V27" s="24"/>
      <c r="W27" s="24"/>
      <c r="X27" s="11"/>
      <c r="Y27" s="11" t="s">
        <v>749</v>
      </c>
      <c r="Z27" s="11" t="s">
        <v>1458</v>
      </c>
      <c r="AA27" s="11">
        <v>41254</v>
      </c>
      <c r="AB27" s="11" t="s">
        <v>1571</v>
      </c>
      <c r="AC27" s="11" t="s">
        <v>1572</v>
      </c>
      <c r="AD27" s="11">
        <v>42259</v>
      </c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 t="s">
        <v>44</v>
      </c>
      <c r="BA27" s="11" t="s">
        <v>44</v>
      </c>
      <c r="BB27" s="11" t="s">
        <v>44</v>
      </c>
      <c r="BC27" s="14">
        <v>947.28599999999994</v>
      </c>
      <c r="BD27" s="14">
        <v>0</v>
      </c>
      <c r="BE27" s="20" t="s">
        <v>44</v>
      </c>
      <c r="BF27" s="20" t="s">
        <v>44</v>
      </c>
      <c r="BG27" s="20" t="s">
        <v>44</v>
      </c>
      <c r="BH27" s="18" t="s">
        <v>44</v>
      </c>
      <c r="BI27" s="17" t="s">
        <v>44</v>
      </c>
      <c r="BJ27" s="18">
        <v>0</v>
      </c>
      <c r="BK27" s="18" t="s">
        <v>44</v>
      </c>
      <c r="BL27" s="18" t="s">
        <v>44</v>
      </c>
      <c r="BM27" s="11" t="s">
        <v>44</v>
      </c>
      <c r="BN27" s="11" t="s">
        <v>44</v>
      </c>
      <c r="BO27" s="16" t="s">
        <v>193</v>
      </c>
      <c r="BP27" s="20">
        <v>947.28599999999994</v>
      </c>
      <c r="BQ27" s="20">
        <v>947.548</v>
      </c>
      <c r="BR27" s="20">
        <v>0.54800000000000004</v>
      </c>
      <c r="BS27" s="18">
        <v>947</v>
      </c>
      <c r="BT27" s="17" t="s">
        <v>44</v>
      </c>
      <c r="BU27" s="18">
        <v>947</v>
      </c>
      <c r="BV27" s="18" t="s">
        <v>1573</v>
      </c>
      <c r="BW27" s="18" t="s">
        <v>1574</v>
      </c>
      <c r="BX27" s="10">
        <v>45535</v>
      </c>
      <c r="BY27" s="11" t="s">
        <v>495</v>
      </c>
      <c r="BZ27" s="11" t="s">
        <v>44</v>
      </c>
      <c r="CA27" s="11" t="s">
        <v>44</v>
      </c>
      <c r="CB27" s="11" t="s">
        <v>44</v>
      </c>
      <c r="CC27" s="11" t="s">
        <v>44</v>
      </c>
      <c r="CD27" s="11" t="s">
        <v>44</v>
      </c>
      <c r="CE27" s="11" t="s">
        <v>44</v>
      </c>
      <c r="CF27" s="23">
        <v>0</v>
      </c>
      <c r="CG27" s="11" t="s">
        <v>44</v>
      </c>
      <c r="CH27" s="11" t="s">
        <v>44</v>
      </c>
      <c r="CI27" s="11" t="s">
        <v>44</v>
      </c>
      <c r="CJ27" s="11" t="s">
        <v>44</v>
      </c>
      <c r="CK27" s="18">
        <v>947</v>
      </c>
      <c r="CL27" s="18" t="s">
        <v>1573</v>
      </c>
      <c r="CM27" s="18" t="s">
        <v>1574</v>
      </c>
      <c r="CN27" s="10">
        <v>45535</v>
      </c>
      <c r="CO27" s="11" t="s">
        <v>495</v>
      </c>
    </row>
    <row r="28" spans="1:93" s="19" customFormat="1" ht="15" customHeight="1" x14ac:dyDescent="0.25">
      <c r="A28" s="9">
        <f t="shared" si="1"/>
        <v>14</v>
      </c>
      <c r="B28" s="10">
        <v>45139</v>
      </c>
      <c r="C28" s="10">
        <v>45169</v>
      </c>
      <c r="D28" s="12" t="s">
        <v>276</v>
      </c>
      <c r="E28" s="11">
        <v>45180</v>
      </c>
      <c r="F28" s="12" t="s">
        <v>324</v>
      </c>
      <c r="G28" s="10">
        <v>44865</v>
      </c>
      <c r="H28" s="12" t="s">
        <v>126</v>
      </c>
      <c r="I28" s="13">
        <v>175479761</v>
      </c>
      <c r="J28" s="12" t="s">
        <v>46</v>
      </c>
      <c r="K28" s="12" t="s">
        <v>61</v>
      </c>
      <c r="L28" s="12" t="s">
        <v>127</v>
      </c>
      <c r="M28" s="12" t="s">
        <v>89</v>
      </c>
      <c r="N28" s="12" t="s">
        <v>90</v>
      </c>
      <c r="O28" s="12" t="s">
        <v>45</v>
      </c>
      <c r="P28" s="14">
        <v>4.8710000000000004</v>
      </c>
      <c r="Q28" s="15">
        <v>35154</v>
      </c>
      <c r="R28" s="23"/>
      <c r="S28" s="14">
        <v>1262.912</v>
      </c>
      <c r="T28" s="14">
        <v>1320.021</v>
      </c>
      <c r="U28" s="14">
        <v>1301.299</v>
      </c>
      <c r="V28" s="24"/>
      <c r="W28" s="24"/>
      <c r="X28" s="11"/>
      <c r="Y28" s="11" t="s">
        <v>1575</v>
      </c>
      <c r="Z28" s="11" t="s">
        <v>1576</v>
      </c>
      <c r="AA28" s="11">
        <v>41254</v>
      </c>
      <c r="AB28" s="11" t="s">
        <v>1577</v>
      </c>
      <c r="AC28" s="11" t="s">
        <v>1578</v>
      </c>
      <c r="AD28" s="11">
        <v>41570</v>
      </c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 t="s">
        <v>44</v>
      </c>
      <c r="BA28" s="11" t="s">
        <v>44</v>
      </c>
      <c r="BB28" s="11" t="s">
        <v>44</v>
      </c>
      <c r="BC28" s="14">
        <v>1236.5340000000001</v>
      </c>
      <c r="BD28" s="14">
        <v>0</v>
      </c>
      <c r="BE28" s="20" t="s">
        <v>44</v>
      </c>
      <c r="BF28" s="20" t="s">
        <v>44</v>
      </c>
      <c r="BG28" s="20" t="s">
        <v>44</v>
      </c>
      <c r="BH28" s="20" t="s">
        <v>44</v>
      </c>
      <c r="BI28" s="20" t="s">
        <v>44</v>
      </c>
      <c r="BJ28" s="23">
        <v>0</v>
      </c>
      <c r="BK28" s="18" t="s">
        <v>44</v>
      </c>
      <c r="BL28" s="18" t="s">
        <v>44</v>
      </c>
      <c r="BM28" s="18" t="s">
        <v>44</v>
      </c>
      <c r="BN28" s="20" t="s">
        <v>44</v>
      </c>
      <c r="BO28" s="16" t="s">
        <v>193</v>
      </c>
      <c r="BP28" s="20">
        <v>1236.5340000000001</v>
      </c>
      <c r="BQ28" s="20">
        <v>1237.3900000000001</v>
      </c>
      <c r="BR28" s="20">
        <v>0.39</v>
      </c>
      <c r="BS28" s="18">
        <v>1237</v>
      </c>
      <c r="BT28" s="17" t="s">
        <v>44</v>
      </c>
      <c r="BU28" s="18">
        <v>1237</v>
      </c>
      <c r="BV28" s="18" t="s">
        <v>1579</v>
      </c>
      <c r="BW28" s="18" t="s">
        <v>1580</v>
      </c>
      <c r="BX28" s="10">
        <v>45535</v>
      </c>
      <c r="BY28" s="11" t="s">
        <v>495</v>
      </c>
      <c r="BZ28" s="11" t="s">
        <v>44</v>
      </c>
      <c r="CA28" s="11" t="s">
        <v>44</v>
      </c>
      <c r="CB28" s="11" t="s">
        <v>44</v>
      </c>
      <c r="CC28" s="11" t="s">
        <v>44</v>
      </c>
      <c r="CD28" s="11" t="s">
        <v>44</v>
      </c>
      <c r="CE28" s="11" t="s">
        <v>44</v>
      </c>
      <c r="CF28" s="23">
        <v>0</v>
      </c>
      <c r="CG28" s="11" t="s">
        <v>44</v>
      </c>
      <c r="CH28" s="11" t="s">
        <v>44</v>
      </c>
      <c r="CI28" s="11" t="s">
        <v>44</v>
      </c>
      <c r="CJ28" s="11" t="s">
        <v>44</v>
      </c>
      <c r="CK28" s="18">
        <v>1237</v>
      </c>
      <c r="CL28" s="18" t="s">
        <v>1579</v>
      </c>
      <c r="CM28" s="18" t="s">
        <v>1580</v>
      </c>
      <c r="CN28" s="10">
        <v>45535</v>
      </c>
      <c r="CO28" s="11" t="s">
        <v>495</v>
      </c>
    </row>
    <row r="29" spans="1:93" s="8" customFormat="1" ht="15" customHeight="1" x14ac:dyDescent="0.25">
      <c r="A29" s="9">
        <f t="shared" si="1"/>
        <v>15</v>
      </c>
      <c r="B29" s="10">
        <v>45139</v>
      </c>
      <c r="C29" s="10">
        <v>45169</v>
      </c>
      <c r="D29" s="12" t="s">
        <v>277</v>
      </c>
      <c r="E29" s="11">
        <v>45180</v>
      </c>
      <c r="F29" s="12" t="s">
        <v>325</v>
      </c>
      <c r="G29" s="10">
        <v>44865</v>
      </c>
      <c r="H29" s="12" t="s">
        <v>146</v>
      </c>
      <c r="I29" s="13">
        <v>831915153</v>
      </c>
      <c r="J29" s="12" t="s">
        <v>46</v>
      </c>
      <c r="K29" s="12" t="s">
        <v>61</v>
      </c>
      <c r="L29" s="12" t="s">
        <v>147</v>
      </c>
      <c r="M29" s="12" t="s">
        <v>148</v>
      </c>
      <c r="N29" s="12" t="s">
        <v>149</v>
      </c>
      <c r="O29" s="12" t="s">
        <v>45</v>
      </c>
      <c r="P29" s="14">
        <v>3.044</v>
      </c>
      <c r="Q29" s="15">
        <v>35142</v>
      </c>
      <c r="R29" s="23"/>
      <c r="S29" s="14">
        <v>41.167000000000002</v>
      </c>
      <c r="T29" s="14">
        <v>84.837000000000003</v>
      </c>
      <c r="U29" s="14">
        <v>41.289000000000001</v>
      </c>
      <c r="V29" s="24"/>
      <c r="W29" s="24"/>
      <c r="X29" s="11"/>
      <c r="Y29" s="11" t="s">
        <v>1296</v>
      </c>
      <c r="Z29" s="11" t="s">
        <v>1581</v>
      </c>
      <c r="AA29" s="11">
        <v>41637</v>
      </c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 t="s">
        <v>44</v>
      </c>
      <c r="BA29" s="11" t="s">
        <v>44</v>
      </c>
      <c r="BB29" s="11" t="s">
        <v>44</v>
      </c>
      <c r="BC29" s="14">
        <v>39.231000000000002</v>
      </c>
      <c r="BD29" s="14">
        <v>0</v>
      </c>
      <c r="BE29" s="20" t="s">
        <v>44</v>
      </c>
      <c r="BF29" s="20" t="s">
        <v>44</v>
      </c>
      <c r="BG29" s="20" t="s">
        <v>44</v>
      </c>
      <c r="BH29" s="20" t="s">
        <v>44</v>
      </c>
      <c r="BI29" s="20" t="s">
        <v>44</v>
      </c>
      <c r="BJ29" s="23">
        <v>0</v>
      </c>
      <c r="BK29" s="18" t="s">
        <v>44</v>
      </c>
      <c r="BL29" s="18" t="s">
        <v>44</v>
      </c>
      <c r="BM29" s="18" t="s">
        <v>44</v>
      </c>
      <c r="BN29" s="20" t="s">
        <v>44</v>
      </c>
      <c r="BO29" s="16" t="s">
        <v>507</v>
      </c>
      <c r="BP29" s="20">
        <v>39.231000000000002</v>
      </c>
      <c r="BQ29" s="20">
        <v>39.716000000000001</v>
      </c>
      <c r="BR29" s="20">
        <v>0.71599999999999997</v>
      </c>
      <c r="BS29" s="18">
        <v>39</v>
      </c>
      <c r="BT29" s="17" t="s">
        <v>44</v>
      </c>
      <c r="BU29" s="18">
        <v>39</v>
      </c>
      <c r="BV29" s="18" t="s">
        <v>1582</v>
      </c>
      <c r="BW29" s="18" t="s">
        <v>1583</v>
      </c>
      <c r="BX29" s="10">
        <v>45535</v>
      </c>
      <c r="BY29" s="11" t="s">
        <v>495</v>
      </c>
      <c r="BZ29" s="11" t="s">
        <v>44</v>
      </c>
      <c r="CA29" s="11" t="s">
        <v>44</v>
      </c>
      <c r="CB29" s="11" t="s">
        <v>44</v>
      </c>
      <c r="CC29" s="11" t="s">
        <v>44</v>
      </c>
      <c r="CD29" s="11" t="s">
        <v>44</v>
      </c>
      <c r="CE29" s="11" t="s">
        <v>44</v>
      </c>
      <c r="CF29" s="23">
        <v>0</v>
      </c>
      <c r="CG29" s="11" t="s">
        <v>44</v>
      </c>
      <c r="CH29" s="11" t="s">
        <v>44</v>
      </c>
      <c r="CI29" s="11" t="s">
        <v>44</v>
      </c>
      <c r="CJ29" s="11" t="s">
        <v>44</v>
      </c>
      <c r="CK29" s="18">
        <v>39</v>
      </c>
      <c r="CL29" s="18" t="s">
        <v>1582</v>
      </c>
      <c r="CM29" s="18" t="s">
        <v>1583</v>
      </c>
      <c r="CN29" s="10">
        <v>45535</v>
      </c>
      <c r="CO29" s="11" t="s">
        <v>495</v>
      </c>
    </row>
    <row r="30" spans="1:93" s="8" customFormat="1" ht="15" customHeight="1" x14ac:dyDescent="0.25">
      <c r="A30" s="117">
        <f t="shared" si="1"/>
        <v>16</v>
      </c>
      <c r="B30" s="118"/>
      <c r="C30" s="118"/>
      <c r="D30" s="119" t="s">
        <v>278</v>
      </c>
      <c r="E30" s="120" t="s">
        <v>44</v>
      </c>
      <c r="F30" s="119" t="s">
        <v>326</v>
      </c>
      <c r="G30" s="118">
        <v>44879</v>
      </c>
      <c r="H30" s="119" t="s">
        <v>169</v>
      </c>
      <c r="I30" s="121">
        <v>813208144</v>
      </c>
      <c r="J30" s="119" t="s">
        <v>170</v>
      </c>
      <c r="K30" s="119" t="s">
        <v>171</v>
      </c>
      <c r="L30" s="119" t="s">
        <v>172</v>
      </c>
      <c r="M30" s="119" t="s">
        <v>170</v>
      </c>
      <c r="N30" s="119" t="s">
        <v>171</v>
      </c>
      <c r="O30" s="119" t="s">
        <v>45</v>
      </c>
      <c r="P30" s="122">
        <v>2</v>
      </c>
      <c r="Q30" s="123"/>
      <c r="R30" s="124"/>
      <c r="S30" s="122"/>
      <c r="T30" s="122"/>
      <c r="U30" s="122"/>
      <c r="V30" s="125"/>
      <c r="W30" s="125"/>
      <c r="X30" s="126"/>
      <c r="Y30" s="126"/>
      <c r="Z30" s="126"/>
      <c r="AA30" s="126">
        <v>41820</v>
      </c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 t="s">
        <v>173</v>
      </c>
      <c r="BA30" s="152">
        <v>700906.23</v>
      </c>
      <c r="BB30" s="118">
        <v>41943</v>
      </c>
      <c r="BC30" s="122"/>
      <c r="BD30" s="122"/>
      <c r="BE30" s="127"/>
      <c r="BF30" s="127"/>
      <c r="BG30" s="127"/>
      <c r="BH30" s="128"/>
      <c r="BI30" s="129"/>
      <c r="BJ30" s="128">
        <v>0</v>
      </c>
      <c r="BK30" s="128"/>
      <c r="BL30" s="128"/>
      <c r="BM30" s="126"/>
      <c r="BN30" s="126"/>
      <c r="BO30" s="130" t="s">
        <v>192</v>
      </c>
      <c r="BP30" s="127"/>
      <c r="BQ30" s="127"/>
      <c r="BR30" s="127"/>
      <c r="BS30" s="128"/>
      <c r="BT30" s="129"/>
      <c r="BU30" s="128"/>
      <c r="BV30" s="128" t="s">
        <v>420</v>
      </c>
      <c r="BW30" s="128" t="s">
        <v>420</v>
      </c>
      <c r="BX30" s="118"/>
      <c r="BY30" s="126"/>
      <c r="BZ30" s="126"/>
      <c r="CA30" s="126"/>
      <c r="CB30" s="126"/>
      <c r="CC30" s="126"/>
      <c r="CD30" s="126"/>
      <c r="CE30" s="126"/>
      <c r="CF30" s="124">
        <v>0</v>
      </c>
      <c r="CG30" s="126"/>
      <c r="CH30" s="126"/>
      <c r="CI30" s="126"/>
      <c r="CJ30" s="126"/>
      <c r="CK30" s="128">
        <v>0</v>
      </c>
      <c r="CL30" s="128" t="s">
        <v>420</v>
      </c>
      <c r="CM30" s="128" t="s">
        <v>1584</v>
      </c>
      <c r="CN30" s="118"/>
      <c r="CO30" s="126"/>
    </row>
    <row r="31" spans="1:93" s="8" customFormat="1" ht="15" customHeight="1" x14ac:dyDescent="0.25">
      <c r="A31" s="9">
        <f t="shared" si="1"/>
        <v>17</v>
      </c>
      <c r="B31" s="10">
        <v>45139</v>
      </c>
      <c r="C31" s="10">
        <v>45169</v>
      </c>
      <c r="D31" s="12" t="s">
        <v>279</v>
      </c>
      <c r="E31" s="11">
        <v>45177</v>
      </c>
      <c r="F31" s="12" t="s">
        <v>305</v>
      </c>
      <c r="G31" s="10">
        <v>44897</v>
      </c>
      <c r="H31" s="12" t="s">
        <v>133</v>
      </c>
      <c r="I31" s="13">
        <v>106028833</v>
      </c>
      <c r="J31" s="12" t="s">
        <v>134</v>
      </c>
      <c r="K31" s="12" t="s">
        <v>135</v>
      </c>
      <c r="L31" s="12" t="s">
        <v>136</v>
      </c>
      <c r="M31" s="12" t="s">
        <v>134</v>
      </c>
      <c r="N31" s="12" t="s">
        <v>137</v>
      </c>
      <c r="O31" s="12" t="s">
        <v>45</v>
      </c>
      <c r="P31" s="14">
        <v>3.3580000000000001</v>
      </c>
      <c r="Q31" s="15">
        <v>35058</v>
      </c>
      <c r="R31" s="23"/>
      <c r="S31" s="14">
        <v>1190.2950000000001</v>
      </c>
      <c r="T31" s="14">
        <v>1190.2950000000001</v>
      </c>
      <c r="U31" s="14">
        <v>1263.8050000000001</v>
      </c>
      <c r="V31" s="24"/>
      <c r="W31" s="24"/>
      <c r="X31" s="11"/>
      <c r="Y31" s="11" t="s">
        <v>1585</v>
      </c>
      <c r="Z31" s="11" t="s">
        <v>1586</v>
      </c>
      <c r="AA31" s="11">
        <v>44523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 t="s">
        <v>44</v>
      </c>
      <c r="BA31" s="11" t="s">
        <v>44</v>
      </c>
      <c r="BB31" s="11" t="s">
        <v>44</v>
      </c>
      <c r="BC31" s="14">
        <v>1225.8050000000001</v>
      </c>
      <c r="BD31" s="14">
        <v>0</v>
      </c>
      <c r="BE31" s="20" t="s">
        <v>44</v>
      </c>
      <c r="BF31" s="20" t="s">
        <v>44</v>
      </c>
      <c r="BG31" s="20" t="s">
        <v>44</v>
      </c>
      <c r="BH31" s="18" t="s">
        <v>44</v>
      </c>
      <c r="BI31" s="17" t="s">
        <v>44</v>
      </c>
      <c r="BJ31" s="18">
        <v>0</v>
      </c>
      <c r="BK31" s="18" t="s">
        <v>44</v>
      </c>
      <c r="BL31" s="18" t="s">
        <v>44</v>
      </c>
      <c r="BM31" s="11" t="s">
        <v>44</v>
      </c>
      <c r="BN31" s="11" t="s">
        <v>44</v>
      </c>
      <c r="BO31" s="16" t="s">
        <v>507</v>
      </c>
      <c r="BP31" s="20">
        <v>1225.8050000000001</v>
      </c>
      <c r="BQ31" s="20">
        <v>1226.6300000000001</v>
      </c>
      <c r="BR31" s="20">
        <v>0.63</v>
      </c>
      <c r="BS31" s="18">
        <v>1226</v>
      </c>
      <c r="BT31" s="17" t="s">
        <v>44</v>
      </c>
      <c r="BU31" s="18">
        <v>1226</v>
      </c>
      <c r="BV31" s="18" t="s">
        <v>1587</v>
      </c>
      <c r="BW31" s="18" t="s">
        <v>1588</v>
      </c>
      <c r="BX31" s="10">
        <v>45535</v>
      </c>
      <c r="BY31" s="11" t="s">
        <v>495</v>
      </c>
      <c r="BZ31" s="11" t="s">
        <v>44</v>
      </c>
      <c r="CA31" s="11" t="s">
        <v>44</v>
      </c>
      <c r="CB31" s="11" t="s">
        <v>44</v>
      </c>
      <c r="CC31" s="11" t="s">
        <v>44</v>
      </c>
      <c r="CD31" s="11" t="s">
        <v>44</v>
      </c>
      <c r="CE31" s="11" t="s">
        <v>44</v>
      </c>
      <c r="CF31" s="23">
        <v>0</v>
      </c>
      <c r="CG31" s="11" t="s">
        <v>44</v>
      </c>
      <c r="CH31" s="11" t="s">
        <v>44</v>
      </c>
      <c r="CI31" s="11" t="s">
        <v>44</v>
      </c>
      <c r="CJ31" s="11" t="s">
        <v>44</v>
      </c>
      <c r="CK31" s="18">
        <v>1226</v>
      </c>
      <c r="CL31" s="18" t="s">
        <v>1587</v>
      </c>
      <c r="CM31" s="18" t="s">
        <v>1588</v>
      </c>
      <c r="CN31" s="10">
        <v>45535</v>
      </c>
      <c r="CO31" s="11" t="s">
        <v>495</v>
      </c>
    </row>
    <row r="32" spans="1:93" s="8" customFormat="1" ht="15" customHeight="1" x14ac:dyDescent="0.25">
      <c r="A32" s="9">
        <f t="shared" si="1"/>
        <v>18</v>
      </c>
      <c r="B32" s="10">
        <v>45139</v>
      </c>
      <c r="C32" s="10">
        <v>45169</v>
      </c>
      <c r="D32" s="12" t="s">
        <v>280</v>
      </c>
      <c r="E32" s="11">
        <v>45176</v>
      </c>
      <c r="F32" s="12" t="s">
        <v>327</v>
      </c>
      <c r="G32" s="10">
        <v>44879</v>
      </c>
      <c r="H32" s="12" t="s">
        <v>221</v>
      </c>
      <c r="I32" s="13">
        <v>205061272</v>
      </c>
      <c r="J32" s="12" t="s">
        <v>68</v>
      </c>
      <c r="K32" s="12" t="s">
        <v>67</v>
      </c>
      <c r="L32" s="12" t="s">
        <v>304</v>
      </c>
      <c r="M32" s="12" t="s">
        <v>83</v>
      </c>
      <c r="N32" s="12" t="s">
        <v>84</v>
      </c>
      <c r="O32" s="12" t="s">
        <v>45</v>
      </c>
      <c r="P32" s="14">
        <v>2.4300000000000002</v>
      </c>
      <c r="Q32" s="15">
        <v>34828</v>
      </c>
      <c r="R32" s="23"/>
      <c r="S32" s="14">
        <v>205.10499999999999</v>
      </c>
      <c r="T32" s="14">
        <v>205.10499999999999</v>
      </c>
      <c r="U32" s="14">
        <v>206.55</v>
      </c>
      <c r="V32" s="24"/>
      <c r="W32" s="24"/>
      <c r="X32" s="11"/>
      <c r="Y32" s="11" t="s">
        <v>1589</v>
      </c>
      <c r="Z32" s="11" t="s">
        <v>1590</v>
      </c>
      <c r="AA32" s="11">
        <v>40550</v>
      </c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 t="s">
        <v>173</v>
      </c>
      <c r="BA32" s="23">
        <v>2899999</v>
      </c>
      <c r="BB32" s="11">
        <v>40710</v>
      </c>
      <c r="BC32" s="14">
        <v>195.95599999999999</v>
      </c>
      <c r="BD32" s="14">
        <v>0</v>
      </c>
      <c r="BE32" s="20" t="s">
        <v>44</v>
      </c>
      <c r="BF32" s="20" t="s">
        <v>44</v>
      </c>
      <c r="BG32" s="20" t="s">
        <v>44</v>
      </c>
      <c r="BH32" s="18" t="s">
        <v>44</v>
      </c>
      <c r="BI32" s="17" t="s">
        <v>44</v>
      </c>
      <c r="BJ32" s="18">
        <v>0</v>
      </c>
      <c r="BK32" s="18" t="s">
        <v>44</v>
      </c>
      <c r="BL32" s="18" t="s">
        <v>44</v>
      </c>
      <c r="BM32" s="11" t="s">
        <v>44</v>
      </c>
      <c r="BN32" s="11" t="s">
        <v>44</v>
      </c>
      <c r="BO32" s="16" t="s">
        <v>193</v>
      </c>
      <c r="BP32" s="20">
        <v>195.95599999999999</v>
      </c>
      <c r="BQ32" s="20">
        <v>196.12700000000001</v>
      </c>
      <c r="BR32" s="20">
        <v>0.127</v>
      </c>
      <c r="BS32" s="18">
        <v>196</v>
      </c>
      <c r="BT32" s="17" t="s">
        <v>44</v>
      </c>
      <c r="BU32" s="18">
        <v>196</v>
      </c>
      <c r="BV32" s="18" t="s">
        <v>1591</v>
      </c>
      <c r="BW32" s="18" t="s">
        <v>1592</v>
      </c>
      <c r="BX32" s="10">
        <v>45535</v>
      </c>
      <c r="BY32" s="11" t="s">
        <v>495</v>
      </c>
      <c r="BZ32" s="11" t="s">
        <v>44</v>
      </c>
      <c r="CA32" s="11" t="s">
        <v>44</v>
      </c>
      <c r="CB32" s="11" t="s">
        <v>44</v>
      </c>
      <c r="CC32" s="11" t="s">
        <v>44</v>
      </c>
      <c r="CD32" s="11" t="s">
        <v>44</v>
      </c>
      <c r="CE32" s="11" t="s">
        <v>44</v>
      </c>
      <c r="CF32" s="23">
        <v>0</v>
      </c>
      <c r="CG32" s="11" t="s">
        <v>44</v>
      </c>
      <c r="CH32" s="11" t="s">
        <v>44</v>
      </c>
      <c r="CI32" s="11" t="s">
        <v>44</v>
      </c>
      <c r="CJ32" s="11" t="s">
        <v>44</v>
      </c>
      <c r="CK32" s="18">
        <v>196</v>
      </c>
      <c r="CL32" s="18" t="s">
        <v>1591</v>
      </c>
      <c r="CM32" s="18" t="s">
        <v>1592</v>
      </c>
      <c r="CN32" s="10">
        <v>45535</v>
      </c>
      <c r="CO32" s="11" t="s">
        <v>495</v>
      </c>
    </row>
    <row r="33" spans="1:93" s="8" customFormat="1" ht="15" customHeight="1" x14ac:dyDescent="0.25">
      <c r="A33" s="117">
        <f t="shared" si="1"/>
        <v>19</v>
      </c>
      <c r="B33" s="118"/>
      <c r="C33" s="118"/>
      <c r="D33" s="119" t="s">
        <v>281</v>
      </c>
      <c r="E33" s="120" t="s">
        <v>44</v>
      </c>
      <c r="F33" s="119" t="s">
        <v>329</v>
      </c>
      <c r="G33" s="118">
        <v>44879</v>
      </c>
      <c r="H33" s="119" t="s">
        <v>222</v>
      </c>
      <c r="I33" s="121">
        <v>204883234</v>
      </c>
      <c r="J33" s="119" t="s">
        <v>46</v>
      </c>
      <c r="K33" s="119" t="s">
        <v>178</v>
      </c>
      <c r="L33" s="119" t="s">
        <v>224</v>
      </c>
      <c r="M33" s="119" t="s">
        <v>46</v>
      </c>
      <c r="N33" s="119" t="s">
        <v>178</v>
      </c>
      <c r="O33" s="119" t="s">
        <v>65</v>
      </c>
      <c r="P33" s="122">
        <v>1.57</v>
      </c>
      <c r="Q33" s="123"/>
      <c r="R33" s="124"/>
      <c r="S33" s="122"/>
      <c r="T33" s="122"/>
      <c r="U33" s="122"/>
      <c r="V33" s="125"/>
      <c r="W33" s="125"/>
      <c r="X33" s="126"/>
      <c r="Y33" s="126"/>
      <c r="Z33" s="126"/>
      <c r="AA33" s="126">
        <v>40224</v>
      </c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 t="s">
        <v>44</v>
      </c>
      <c r="BA33" s="126" t="s">
        <v>44</v>
      </c>
      <c r="BB33" s="126" t="s">
        <v>44</v>
      </c>
      <c r="BC33" s="122"/>
      <c r="BD33" s="122"/>
      <c r="BE33" s="127"/>
      <c r="BF33" s="127"/>
      <c r="BG33" s="127"/>
      <c r="BH33" s="128"/>
      <c r="BI33" s="129"/>
      <c r="BJ33" s="128">
        <v>0</v>
      </c>
      <c r="BK33" s="128"/>
      <c r="BL33" s="128"/>
      <c r="BM33" s="126"/>
      <c r="BN33" s="126"/>
      <c r="BO33" s="130" t="s">
        <v>507</v>
      </c>
      <c r="BP33" s="127"/>
      <c r="BQ33" s="127"/>
      <c r="BR33" s="127"/>
      <c r="BS33" s="128"/>
      <c r="BT33" s="129"/>
      <c r="BU33" s="128">
        <v>0</v>
      </c>
      <c r="BV33" s="128" t="s">
        <v>421</v>
      </c>
      <c r="BW33" s="128" t="s">
        <v>421</v>
      </c>
      <c r="BX33" s="118"/>
      <c r="BY33" s="126"/>
      <c r="BZ33" s="130"/>
      <c r="CA33" s="127"/>
      <c r="CB33" s="127"/>
      <c r="CC33" s="127"/>
      <c r="CD33" s="128"/>
      <c r="CE33" s="129"/>
      <c r="CF33" s="128">
        <v>0</v>
      </c>
      <c r="CG33" s="128"/>
      <c r="CH33" s="128"/>
      <c r="CI33" s="126"/>
      <c r="CJ33" s="126"/>
      <c r="CK33" s="128">
        <v>0</v>
      </c>
      <c r="CL33" s="128" t="s">
        <v>421</v>
      </c>
      <c r="CM33" s="128" t="s">
        <v>421</v>
      </c>
      <c r="CN33" s="118"/>
      <c r="CO33" s="126"/>
    </row>
    <row r="34" spans="1:93" s="19" customFormat="1" ht="15" customHeight="1" x14ac:dyDescent="0.25">
      <c r="A34" s="9">
        <f t="shared" si="1"/>
        <v>20</v>
      </c>
      <c r="B34" s="10">
        <v>45139</v>
      </c>
      <c r="C34" s="10">
        <v>45169</v>
      </c>
      <c r="D34" s="12" t="s">
        <v>282</v>
      </c>
      <c r="E34" s="11">
        <v>45180</v>
      </c>
      <c r="F34" s="12" t="s">
        <v>331</v>
      </c>
      <c r="G34" s="10">
        <v>44865</v>
      </c>
      <c r="H34" s="12" t="s">
        <v>50</v>
      </c>
      <c r="I34" s="13">
        <v>106006256</v>
      </c>
      <c r="J34" s="12" t="s">
        <v>51</v>
      </c>
      <c r="K34" s="12" t="s">
        <v>52</v>
      </c>
      <c r="L34" s="12" t="s">
        <v>53</v>
      </c>
      <c r="M34" s="12" t="s">
        <v>51</v>
      </c>
      <c r="N34" s="12" t="s">
        <v>52</v>
      </c>
      <c r="O34" s="12" t="s">
        <v>54</v>
      </c>
      <c r="P34" s="14">
        <v>6.24</v>
      </c>
      <c r="Q34" s="15">
        <v>34991</v>
      </c>
      <c r="R34" s="23"/>
      <c r="S34" s="14">
        <v>3761</v>
      </c>
      <c r="T34" s="14">
        <v>1088.4659999999999</v>
      </c>
      <c r="U34" s="14">
        <v>3472.2</v>
      </c>
      <c r="V34" s="24"/>
      <c r="W34" s="24"/>
      <c r="X34" s="11"/>
      <c r="Y34" s="11" t="s">
        <v>1593</v>
      </c>
      <c r="Z34" s="11" t="s">
        <v>1203</v>
      </c>
      <c r="AA34" s="11">
        <v>38681</v>
      </c>
      <c r="AB34" s="11" t="s">
        <v>1594</v>
      </c>
      <c r="AC34" s="11" t="s">
        <v>1595</v>
      </c>
      <c r="AD34" s="11">
        <v>38681</v>
      </c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 t="s">
        <v>44</v>
      </c>
      <c r="BA34" s="11" t="s">
        <v>44</v>
      </c>
      <c r="BB34" s="11" t="s">
        <v>44</v>
      </c>
      <c r="BC34" s="14">
        <v>3300.6759999999999</v>
      </c>
      <c r="BD34" s="14">
        <v>0</v>
      </c>
      <c r="BE34" s="20" t="s">
        <v>44</v>
      </c>
      <c r="BF34" s="20" t="s">
        <v>44</v>
      </c>
      <c r="BG34" s="20" t="s">
        <v>44</v>
      </c>
      <c r="BH34" s="18" t="s">
        <v>44</v>
      </c>
      <c r="BI34" s="17" t="s">
        <v>44</v>
      </c>
      <c r="BJ34" s="18">
        <v>0</v>
      </c>
      <c r="BK34" s="18" t="s">
        <v>44</v>
      </c>
      <c r="BL34" s="18" t="s">
        <v>44</v>
      </c>
      <c r="BM34" s="11" t="s">
        <v>44</v>
      </c>
      <c r="BN34" s="11" t="s">
        <v>44</v>
      </c>
      <c r="BO34" s="16" t="s">
        <v>507</v>
      </c>
      <c r="BP34" s="20">
        <v>3300.6759999999999</v>
      </c>
      <c r="BQ34" s="20">
        <v>3300.7370000000001</v>
      </c>
      <c r="BR34" s="20">
        <v>0.73699999999999999</v>
      </c>
      <c r="BS34" s="18">
        <v>3300</v>
      </c>
      <c r="BT34" s="17" t="s">
        <v>44</v>
      </c>
      <c r="BU34" s="18">
        <v>3300</v>
      </c>
      <c r="BV34" s="18" t="s">
        <v>1596</v>
      </c>
      <c r="BW34" s="18" t="s">
        <v>1597</v>
      </c>
      <c r="BX34" s="10">
        <v>45535</v>
      </c>
      <c r="BY34" s="11" t="s">
        <v>495</v>
      </c>
      <c r="BZ34" s="11" t="s">
        <v>44</v>
      </c>
      <c r="CA34" s="11" t="s">
        <v>44</v>
      </c>
      <c r="CB34" s="11" t="s">
        <v>44</v>
      </c>
      <c r="CC34" s="11" t="s">
        <v>44</v>
      </c>
      <c r="CD34" s="11" t="s">
        <v>44</v>
      </c>
      <c r="CE34" s="11" t="s">
        <v>44</v>
      </c>
      <c r="CF34" s="23">
        <v>0</v>
      </c>
      <c r="CG34" s="11" t="s">
        <v>44</v>
      </c>
      <c r="CH34" s="11" t="s">
        <v>44</v>
      </c>
      <c r="CI34" s="11" t="s">
        <v>44</v>
      </c>
      <c r="CJ34" s="11" t="s">
        <v>44</v>
      </c>
      <c r="CK34" s="18">
        <v>3300</v>
      </c>
      <c r="CL34" s="18" t="s">
        <v>1596</v>
      </c>
      <c r="CM34" s="18" t="s">
        <v>1597</v>
      </c>
      <c r="CN34" s="10">
        <v>45535</v>
      </c>
      <c r="CO34" s="11" t="s">
        <v>495</v>
      </c>
    </row>
    <row r="35" spans="1:93" s="19" customFormat="1" ht="15" customHeight="1" x14ac:dyDescent="0.25">
      <c r="A35" s="9">
        <f t="shared" si="1"/>
        <v>21</v>
      </c>
      <c r="B35" s="10">
        <v>45139</v>
      </c>
      <c r="C35" s="10">
        <v>45169</v>
      </c>
      <c r="D35" s="12" t="s">
        <v>283</v>
      </c>
      <c r="E35" s="11">
        <v>45180</v>
      </c>
      <c r="F35" s="12" t="s">
        <v>332</v>
      </c>
      <c r="G35" s="10">
        <v>44865</v>
      </c>
      <c r="H35" s="12" t="s">
        <v>50</v>
      </c>
      <c r="I35" s="13">
        <v>106006256</v>
      </c>
      <c r="J35" s="12" t="s">
        <v>51</v>
      </c>
      <c r="K35" s="12" t="s">
        <v>52</v>
      </c>
      <c r="L35" s="12" t="s">
        <v>55</v>
      </c>
      <c r="M35" s="12" t="s">
        <v>51</v>
      </c>
      <c r="N35" s="12" t="s">
        <v>52</v>
      </c>
      <c r="O35" s="12" t="s">
        <v>54</v>
      </c>
      <c r="P35" s="14">
        <v>2.004</v>
      </c>
      <c r="Q35" s="15">
        <v>34991</v>
      </c>
      <c r="R35" s="23"/>
      <c r="S35" s="14">
        <v>1051</v>
      </c>
      <c r="T35" s="14">
        <v>328.71</v>
      </c>
      <c r="U35" s="14">
        <v>1394.5</v>
      </c>
      <c r="V35" s="24"/>
      <c r="W35" s="24"/>
      <c r="X35" s="11"/>
      <c r="Y35" s="11" t="s">
        <v>1598</v>
      </c>
      <c r="Z35" s="11" t="s">
        <v>1599</v>
      </c>
      <c r="AA35" s="11">
        <v>40955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 t="s">
        <v>44</v>
      </c>
      <c r="BA35" s="11" t="s">
        <v>44</v>
      </c>
      <c r="BB35" s="11" t="s">
        <v>44</v>
      </c>
      <c r="BC35" s="14">
        <v>1298.972</v>
      </c>
      <c r="BD35" s="14">
        <v>0</v>
      </c>
      <c r="BE35" s="20" t="s">
        <v>44</v>
      </c>
      <c r="BF35" s="20" t="s">
        <v>44</v>
      </c>
      <c r="BG35" s="20" t="s">
        <v>44</v>
      </c>
      <c r="BH35" s="18" t="s">
        <v>44</v>
      </c>
      <c r="BI35" s="17" t="s">
        <v>44</v>
      </c>
      <c r="BJ35" s="18">
        <v>0</v>
      </c>
      <c r="BK35" s="18" t="s">
        <v>44</v>
      </c>
      <c r="BL35" s="18" t="s">
        <v>44</v>
      </c>
      <c r="BM35" s="11" t="s">
        <v>44</v>
      </c>
      <c r="BN35" s="11" t="s">
        <v>44</v>
      </c>
      <c r="BO35" s="16" t="s">
        <v>507</v>
      </c>
      <c r="BP35" s="20">
        <v>1298.972</v>
      </c>
      <c r="BQ35" s="20">
        <v>1299.7059999999999</v>
      </c>
      <c r="BR35" s="20">
        <v>0.70599999999999996</v>
      </c>
      <c r="BS35" s="18">
        <v>1299</v>
      </c>
      <c r="BT35" s="17" t="s">
        <v>44</v>
      </c>
      <c r="BU35" s="18">
        <v>1299</v>
      </c>
      <c r="BV35" s="18" t="s">
        <v>1600</v>
      </c>
      <c r="BW35" s="18" t="s">
        <v>1601</v>
      </c>
      <c r="BX35" s="10">
        <v>45535</v>
      </c>
      <c r="BY35" s="11" t="s">
        <v>495</v>
      </c>
      <c r="BZ35" s="11" t="s">
        <v>44</v>
      </c>
      <c r="CA35" s="11" t="s">
        <v>44</v>
      </c>
      <c r="CB35" s="11" t="s">
        <v>44</v>
      </c>
      <c r="CC35" s="11" t="s">
        <v>44</v>
      </c>
      <c r="CD35" s="11" t="s">
        <v>44</v>
      </c>
      <c r="CE35" s="11" t="s">
        <v>44</v>
      </c>
      <c r="CF35" s="23">
        <v>0</v>
      </c>
      <c r="CG35" s="11" t="s">
        <v>44</v>
      </c>
      <c r="CH35" s="11" t="s">
        <v>44</v>
      </c>
      <c r="CI35" s="11" t="s">
        <v>44</v>
      </c>
      <c r="CJ35" s="11" t="s">
        <v>44</v>
      </c>
      <c r="CK35" s="18">
        <v>1299</v>
      </c>
      <c r="CL35" s="18" t="s">
        <v>1600</v>
      </c>
      <c r="CM35" s="18" t="s">
        <v>1601</v>
      </c>
      <c r="CN35" s="10">
        <v>45535</v>
      </c>
      <c r="CO35" s="11" t="s">
        <v>495</v>
      </c>
    </row>
    <row r="36" spans="1:93" s="19" customFormat="1" ht="15" customHeight="1" x14ac:dyDescent="0.25">
      <c r="A36" s="9">
        <f t="shared" si="1"/>
        <v>22</v>
      </c>
      <c r="B36" s="10">
        <v>45139</v>
      </c>
      <c r="C36" s="10">
        <v>45169</v>
      </c>
      <c r="D36" s="12" t="s">
        <v>284</v>
      </c>
      <c r="E36" s="11">
        <v>45180</v>
      </c>
      <c r="F36" s="12" t="s">
        <v>333</v>
      </c>
      <c r="G36" s="10">
        <v>44879</v>
      </c>
      <c r="H36" s="12" t="s">
        <v>69</v>
      </c>
      <c r="I36" s="13">
        <v>102011085</v>
      </c>
      <c r="J36" s="12" t="s">
        <v>70</v>
      </c>
      <c r="K36" s="12" t="s">
        <v>71</v>
      </c>
      <c r="L36" s="12" t="s">
        <v>72</v>
      </c>
      <c r="M36" s="12" t="s">
        <v>70</v>
      </c>
      <c r="N36" s="12" t="s">
        <v>71</v>
      </c>
      <c r="O36" s="12" t="s">
        <v>54</v>
      </c>
      <c r="P36" s="14">
        <v>17.763999999999999</v>
      </c>
      <c r="Q36" s="15">
        <v>34983</v>
      </c>
      <c r="R36" s="23"/>
      <c r="S36" s="14">
        <v>7746.5309999999999</v>
      </c>
      <c r="T36" s="14">
        <v>4239.17</v>
      </c>
      <c r="U36" s="14">
        <v>7573.5950000000003</v>
      </c>
      <c r="V36" s="24"/>
      <c r="W36" s="24"/>
      <c r="X36" s="11"/>
      <c r="Y36" s="11" t="s">
        <v>907</v>
      </c>
      <c r="Z36" s="11" t="s">
        <v>1602</v>
      </c>
      <c r="AA36" s="11">
        <v>39198</v>
      </c>
      <c r="AB36" s="11" t="s">
        <v>1603</v>
      </c>
      <c r="AC36" s="11" t="s">
        <v>1604</v>
      </c>
      <c r="AD36" s="11">
        <v>39198</v>
      </c>
      <c r="AE36" s="11" t="s">
        <v>1605</v>
      </c>
      <c r="AF36" s="11" t="s">
        <v>1604</v>
      </c>
      <c r="AG36" s="11">
        <v>39198</v>
      </c>
      <c r="AH36" s="11" t="s">
        <v>1606</v>
      </c>
      <c r="AI36" s="11" t="s">
        <v>1065</v>
      </c>
      <c r="AJ36" s="11">
        <v>39198</v>
      </c>
      <c r="AK36" s="11" t="s">
        <v>705</v>
      </c>
      <c r="AL36" s="11" t="s">
        <v>1607</v>
      </c>
      <c r="AM36" s="11">
        <v>39198</v>
      </c>
      <c r="AN36" s="11" t="s">
        <v>1608</v>
      </c>
      <c r="AO36" s="11" t="s">
        <v>1609</v>
      </c>
      <c r="AP36" s="11">
        <v>39198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 t="s">
        <v>44</v>
      </c>
      <c r="BA36" s="11" t="s">
        <v>44</v>
      </c>
      <c r="BB36" s="11" t="s">
        <v>44</v>
      </c>
      <c r="BC36" s="14">
        <v>6964.1130000000003</v>
      </c>
      <c r="BD36" s="14">
        <v>0</v>
      </c>
      <c r="BE36" s="14">
        <v>6964.1130000000003</v>
      </c>
      <c r="BF36" s="20">
        <v>6964.6509999999998</v>
      </c>
      <c r="BG36" s="20">
        <v>0.65100000000000002</v>
      </c>
      <c r="BH36" s="18">
        <v>6964</v>
      </c>
      <c r="BI36" s="17" t="s">
        <v>44</v>
      </c>
      <c r="BJ36" s="15">
        <v>6964</v>
      </c>
      <c r="BK36" s="12" t="s">
        <v>1610</v>
      </c>
      <c r="BL36" s="12" t="s">
        <v>1611</v>
      </c>
      <c r="BM36" s="10">
        <v>45535</v>
      </c>
      <c r="BN36" s="11" t="s">
        <v>495</v>
      </c>
      <c r="BO36" s="18" t="s">
        <v>44</v>
      </c>
      <c r="BP36" s="20" t="s">
        <v>44</v>
      </c>
      <c r="BQ36" s="20" t="s">
        <v>44</v>
      </c>
      <c r="BR36" s="20" t="s">
        <v>44</v>
      </c>
      <c r="BS36" s="18" t="s">
        <v>44</v>
      </c>
      <c r="BT36" s="17" t="s">
        <v>44</v>
      </c>
      <c r="BU36" s="23" t="s">
        <v>44</v>
      </c>
      <c r="BV36" s="12" t="s">
        <v>44</v>
      </c>
      <c r="BW36" s="12" t="s">
        <v>44</v>
      </c>
      <c r="BX36" s="11" t="s">
        <v>44</v>
      </c>
      <c r="BY36" s="11" t="s">
        <v>44</v>
      </c>
      <c r="BZ36" s="11" t="s">
        <v>44</v>
      </c>
      <c r="CA36" s="11" t="s">
        <v>44</v>
      </c>
      <c r="CB36" s="11" t="s">
        <v>44</v>
      </c>
      <c r="CC36" s="11" t="s">
        <v>44</v>
      </c>
      <c r="CD36" s="11" t="s">
        <v>44</v>
      </c>
      <c r="CE36" s="11" t="s">
        <v>44</v>
      </c>
      <c r="CF36" s="23">
        <v>0</v>
      </c>
      <c r="CG36" s="11" t="s">
        <v>44</v>
      </c>
      <c r="CH36" s="11" t="s">
        <v>44</v>
      </c>
      <c r="CI36" s="11" t="s">
        <v>44</v>
      </c>
      <c r="CJ36" s="11" t="s">
        <v>44</v>
      </c>
      <c r="CK36" s="15">
        <v>6964</v>
      </c>
      <c r="CL36" s="12" t="s">
        <v>1610</v>
      </c>
      <c r="CM36" s="12" t="s">
        <v>1611</v>
      </c>
      <c r="CN36" s="10">
        <v>45535</v>
      </c>
      <c r="CO36" s="11" t="s">
        <v>495</v>
      </c>
    </row>
    <row r="37" spans="1:93" s="19" customFormat="1" ht="15" customHeight="1" x14ac:dyDescent="0.25">
      <c r="A37" s="9">
        <f t="shared" si="1"/>
        <v>23</v>
      </c>
      <c r="B37" s="10">
        <v>45139</v>
      </c>
      <c r="C37" s="10">
        <v>45169</v>
      </c>
      <c r="D37" s="12" t="s">
        <v>285</v>
      </c>
      <c r="E37" s="11">
        <v>45180</v>
      </c>
      <c r="F37" s="12" t="s">
        <v>334</v>
      </c>
      <c r="G37" s="10">
        <v>44865</v>
      </c>
      <c r="H37" s="12" t="s">
        <v>73</v>
      </c>
      <c r="I37" s="13">
        <v>103195446</v>
      </c>
      <c r="J37" s="12" t="s">
        <v>74</v>
      </c>
      <c r="K37" s="12" t="s">
        <v>75</v>
      </c>
      <c r="L37" s="12" t="s">
        <v>76</v>
      </c>
      <c r="M37" s="12" t="s">
        <v>74</v>
      </c>
      <c r="N37" s="12" t="s">
        <v>75</v>
      </c>
      <c r="O37" s="12" t="s">
        <v>54</v>
      </c>
      <c r="P37" s="14">
        <v>11.18</v>
      </c>
      <c r="Q37" s="15">
        <v>35000</v>
      </c>
      <c r="R37" s="23"/>
      <c r="S37" s="14">
        <v>3523</v>
      </c>
      <c r="T37" s="14">
        <v>1943.2439999999999</v>
      </c>
      <c r="U37" s="14">
        <v>3759.4</v>
      </c>
      <c r="V37" s="24"/>
      <c r="W37" s="24"/>
      <c r="X37" s="11"/>
      <c r="Y37" s="11" t="s">
        <v>1612</v>
      </c>
      <c r="Z37" s="11" t="s">
        <v>1613</v>
      </c>
      <c r="AA37" s="11">
        <v>38471</v>
      </c>
      <c r="AB37" s="11" t="s">
        <v>1011</v>
      </c>
      <c r="AC37" s="11" t="s">
        <v>1614</v>
      </c>
      <c r="AD37" s="11">
        <v>38471</v>
      </c>
      <c r="AE37" s="11" t="s">
        <v>1615</v>
      </c>
      <c r="AF37" s="11" t="s">
        <v>1616</v>
      </c>
      <c r="AG37" s="11">
        <v>39925</v>
      </c>
      <c r="AH37" s="11" t="s">
        <v>582</v>
      </c>
      <c r="AI37" s="11" t="s">
        <v>1617</v>
      </c>
      <c r="AJ37" s="11">
        <v>39925</v>
      </c>
      <c r="AK37" s="11" t="s">
        <v>1618</v>
      </c>
      <c r="AL37" s="11" t="s">
        <v>1619</v>
      </c>
      <c r="AM37" s="11">
        <v>42278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 t="s">
        <v>44</v>
      </c>
      <c r="BA37" s="11" t="s">
        <v>44</v>
      </c>
      <c r="BB37" s="11" t="s">
        <v>44</v>
      </c>
      <c r="BC37" s="14">
        <v>3593.7660000000001</v>
      </c>
      <c r="BD37" s="14">
        <v>0</v>
      </c>
      <c r="BE37" s="20" t="s">
        <v>44</v>
      </c>
      <c r="BF37" s="20" t="s">
        <v>44</v>
      </c>
      <c r="BG37" s="20" t="s">
        <v>44</v>
      </c>
      <c r="BH37" s="18" t="s">
        <v>44</v>
      </c>
      <c r="BI37" s="17" t="s">
        <v>44</v>
      </c>
      <c r="BJ37" s="18">
        <v>0</v>
      </c>
      <c r="BK37" s="18" t="s">
        <v>44</v>
      </c>
      <c r="BL37" s="18" t="s">
        <v>44</v>
      </c>
      <c r="BM37" s="11" t="s">
        <v>44</v>
      </c>
      <c r="BN37" s="11" t="s">
        <v>44</v>
      </c>
      <c r="BO37" s="16" t="s">
        <v>192</v>
      </c>
      <c r="BP37" s="20">
        <v>3593.7660000000001</v>
      </c>
      <c r="BQ37" s="20">
        <v>3594.1570000000002</v>
      </c>
      <c r="BR37" s="20">
        <v>0.157</v>
      </c>
      <c r="BS37" s="18">
        <v>3594</v>
      </c>
      <c r="BT37" s="17" t="s">
        <v>44</v>
      </c>
      <c r="BU37" s="18">
        <v>3594</v>
      </c>
      <c r="BV37" s="18" t="s">
        <v>1620</v>
      </c>
      <c r="BW37" s="18" t="s">
        <v>1621</v>
      </c>
      <c r="BX37" s="10">
        <v>45535</v>
      </c>
      <c r="BY37" s="11" t="s">
        <v>495</v>
      </c>
      <c r="BZ37" s="11" t="s">
        <v>44</v>
      </c>
      <c r="CA37" s="11" t="s">
        <v>44</v>
      </c>
      <c r="CB37" s="11" t="s">
        <v>44</v>
      </c>
      <c r="CC37" s="11" t="s">
        <v>44</v>
      </c>
      <c r="CD37" s="11" t="s">
        <v>44</v>
      </c>
      <c r="CE37" s="11" t="s">
        <v>44</v>
      </c>
      <c r="CF37" s="23">
        <v>0</v>
      </c>
      <c r="CG37" s="11" t="s">
        <v>44</v>
      </c>
      <c r="CH37" s="11" t="s">
        <v>44</v>
      </c>
      <c r="CI37" s="11" t="s">
        <v>44</v>
      </c>
      <c r="CJ37" s="11" t="s">
        <v>44</v>
      </c>
      <c r="CK37" s="18">
        <v>3594</v>
      </c>
      <c r="CL37" s="18" t="s">
        <v>1620</v>
      </c>
      <c r="CM37" s="18" t="s">
        <v>1621</v>
      </c>
      <c r="CN37" s="10">
        <v>45535</v>
      </c>
      <c r="CO37" s="11" t="s">
        <v>495</v>
      </c>
    </row>
    <row r="38" spans="1:93" s="8" customFormat="1" ht="15" customHeight="1" x14ac:dyDescent="0.25">
      <c r="A38" s="117">
        <f t="shared" si="1"/>
        <v>24</v>
      </c>
      <c r="B38" s="118"/>
      <c r="C38" s="118"/>
      <c r="D38" s="119" t="s">
        <v>286</v>
      </c>
      <c r="E38" s="120" t="s">
        <v>44</v>
      </c>
      <c r="F38" s="126" t="s">
        <v>335</v>
      </c>
      <c r="G38" s="126">
        <v>44879</v>
      </c>
      <c r="H38" s="119" t="s">
        <v>79</v>
      </c>
      <c r="I38" s="121">
        <v>202637962</v>
      </c>
      <c r="J38" s="119" t="s">
        <v>80</v>
      </c>
      <c r="K38" s="119" t="s">
        <v>81</v>
      </c>
      <c r="L38" s="119" t="s">
        <v>82</v>
      </c>
      <c r="M38" s="119" t="s">
        <v>80</v>
      </c>
      <c r="N38" s="119" t="s">
        <v>81</v>
      </c>
      <c r="O38" s="119" t="s">
        <v>54</v>
      </c>
      <c r="P38" s="122">
        <v>15.584</v>
      </c>
      <c r="Q38" s="123"/>
      <c r="R38" s="124"/>
      <c r="S38" s="122"/>
      <c r="T38" s="122"/>
      <c r="U38" s="122"/>
      <c r="V38" s="125"/>
      <c r="W38" s="125"/>
      <c r="X38" s="126"/>
      <c r="Y38" s="126"/>
      <c r="Z38" s="126"/>
      <c r="AA38" s="126">
        <v>39505</v>
      </c>
      <c r="AB38" s="126"/>
      <c r="AC38" s="126"/>
      <c r="AD38" s="126">
        <v>39505</v>
      </c>
      <c r="AE38" s="126"/>
      <c r="AF38" s="126"/>
      <c r="AG38" s="126">
        <v>39505</v>
      </c>
      <c r="AH38" s="126"/>
      <c r="AI38" s="126"/>
      <c r="AJ38" s="126">
        <v>39505</v>
      </c>
      <c r="AK38" s="126"/>
      <c r="AL38" s="126"/>
      <c r="AM38" s="126">
        <v>39573</v>
      </c>
      <c r="AN38" s="126"/>
      <c r="AO38" s="126"/>
      <c r="AP38" s="126">
        <v>39573</v>
      </c>
      <c r="AQ38" s="126"/>
      <c r="AR38" s="126"/>
      <c r="AS38" s="126">
        <v>39573</v>
      </c>
      <c r="AT38" s="126"/>
      <c r="AU38" s="126"/>
      <c r="AV38" s="126">
        <v>39573</v>
      </c>
      <c r="AW38" s="126"/>
      <c r="AX38" s="126"/>
      <c r="AY38" s="126"/>
      <c r="AZ38" s="126" t="s">
        <v>44</v>
      </c>
      <c r="BA38" s="126" t="s">
        <v>44</v>
      </c>
      <c r="BB38" s="126" t="s">
        <v>44</v>
      </c>
      <c r="BC38" s="122"/>
      <c r="BD38" s="122"/>
      <c r="BE38" s="127"/>
      <c r="BF38" s="127"/>
      <c r="BG38" s="127"/>
      <c r="BH38" s="128"/>
      <c r="BI38" s="129"/>
      <c r="BJ38" s="128">
        <v>0</v>
      </c>
      <c r="BK38" s="119" t="s">
        <v>422</v>
      </c>
      <c r="BL38" s="119" t="s">
        <v>422</v>
      </c>
      <c r="BM38" s="118"/>
      <c r="BN38" s="126"/>
      <c r="BO38" s="128" t="s">
        <v>44</v>
      </c>
      <c r="BP38" s="127" t="s">
        <v>44</v>
      </c>
      <c r="BQ38" s="127" t="s">
        <v>44</v>
      </c>
      <c r="BR38" s="127" t="s">
        <v>44</v>
      </c>
      <c r="BS38" s="128" t="s">
        <v>44</v>
      </c>
      <c r="BT38" s="129" t="s">
        <v>44</v>
      </c>
      <c r="BU38" s="124">
        <v>0</v>
      </c>
      <c r="BV38" s="119" t="s">
        <v>44</v>
      </c>
      <c r="BW38" s="119" t="s">
        <v>44</v>
      </c>
      <c r="BX38" s="126" t="s">
        <v>44</v>
      </c>
      <c r="BY38" s="126" t="s">
        <v>44</v>
      </c>
      <c r="BZ38" s="126" t="s">
        <v>44</v>
      </c>
      <c r="CA38" s="126" t="s">
        <v>44</v>
      </c>
      <c r="CB38" s="126" t="s">
        <v>44</v>
      </c>
      <c r="CC38" s="126" t="s">
        <v>44</v>
      </c>
      <c r="CD38" s="126" t="s">
        <v>44</v>
      </c>
      <c r="CE38" s="126" t="s">
        <v>44</v>
      </c>
      <c r="CF38" s="124">
        <v>0</v>
      </c>
      <c r="CG38" s="126" t="s">
        <v>44</v>
      </c>
      <c r="CH38" s="126" t="s">
        <v>44</v>
      </c>
      <c r="CI38" s="126" t="s">
        <v>44</v>
      </c>
      <c r="CJ38" s="126" t="s">
        <v>44</v>
      </c>
      <c r="CK38" s="123">
        <v>0</v>
      </c>
      <c r="CL38" s="119" t="s">
        <v>422</v>
      </c>
      <c r="CM38" s="119" t="s">
        <v>422</v>
      </c>
      <c r="CN38" s="118"/>
      <c r="CO38" s="126"/>
    </row>
    <row r="39" spans="1:93" s="8" customFormat="1" ht="15" customHeight="1" x14ac:dyDescent="0.25">
      <c r="A39" s="167">
        <f t="shared" si="1"/>
        <v>25</v>
      </c>
      <c r="B39" s="118"/>
      <c r="C39" s="118"/>
      <c r="D39" s="119" t="s">
        <v>287</v>
      </c>
      <c r="E39" s="120" t="s">
        <v>44</v>
      </c>
      <c r="F39" s="119" t="s">
        <v>337</v>
      </c>
      <c r="G39" s="118">
        <v>44879</v>
      </c>
      <c r="H39" s="119" t="s">
        <v>150</v>
      </c>
      <c r="I39" s="119">
        <v>201200529</v>
      </c>
      <c r="J39" s="119" t="s">
        <v>151</v>
      </c>
      <c r="K39" s="119" t="s">
        <v>152</v>
      </c>
      <c r="L39" s="119" t="s">
        <v>153</v>
      </c>
      <c r="M39" s="119" t="s">
        <v>151</v>
      </c>
      <c r="N39" s="119" t="s">
        <v>152</v>
      </c>
      <c r="O39" s="119" t="s">
        <v>45</v>
      </c>
      <c r="P39" s="127">
        <v>6.6660000000000004</v>
      </c>
      <c r="Q39" s="124"/>
      <c r="R39" s="124"/>
      <c r="S39" s="127"/>
      <c r="T39" s="127"/>
      <c r="U39" s="127"/>
      <c r="V39" s="125"/>
      <c r="W39" s="125"/>
      <c r="X39" s="126"/>
      <c r="Y39" s="126"/>
      <c r="Z39" s="126"/>
      <c r="AA39" s="126">
        <v>41153</v>
      </c>
      <c r="AB39" s="126"/>
      <c r="AC39" s="126"/>
      <c r="AD39" s="126">
        <v>41153</v>
      </c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 t="s">
        <v>44</v>
      </c>
      <c r="BA39" s="126" t="s">
        <v>44</v>
      </c>
      <c r="BB39" s="126" t="s">
        <v>44</v>
      </c>
      <c r="BC39" s="127"/>
      <c r="BD39" s="127"/>
      <c r="BE39" s="127"/>
      <c r="BF39" s="127"/>
      <c r="BG39" s="127"/>
      <c r="BH39" s="128"/>
      <c r="BI39" s="129"/>
      <c r="BJ39" s="128">
        <v>0</v>
      </c>
      <c r="BK39" s="119" t="s">
        <v>423</v>
      </c>
      <c r="BL39" s="119" t="s">
        <v>423</v>
      </c>
      <c r="BM39" s="118"/>
      <c r="BN39" s="126"/>
      <c r="BO39" s="128" t="s">
        <v>44</v>
      </c>
      <c r="BP39" s="127" t="s">
        <v>44</v>
      </c>
      <c r="BQ39" s="127" t="s">
        <v>44</v>
      </c>
      <c r="BR39" s="127" t="s">
        <v>44</v>
      </c>
      <c r="BS39" s="128" t="s">
        <v>44</v>
      </c>
      <c r="BT39" s="129" t="s">
        <v>44</v>
      </c>
      <c r="BU39" s="124">
        <v>0</v>
      </c>
      <c r="BV39" s="119" t="s">
        <v>44</v>
      </c>
      <c r="BW39" s="119" t="s">
        <v>44</v>
      </c>
      <c r="BX39" s="126" t="s">
        <v>44</v>
      </c>
      <c r="BY39" s="126" t="s">
        <v>44</v>
      </c>
      <c r="BZ39" s="126" t="s">
        <v>44</v>
      </c>
      <c r="CA39" s="126" t="s">
        <v>44</v>
      </c>
      <c r="CB39" s="126" t="s">
        <v>44</v>
      </c>
      <c r="CC39" s="126" t="s">
        <v>44</v>
      </c>
      <c r="CD39" s="126" t="s">
        <v>44</v>
      </c>
      <c r="CE39" s="126" t="s">
        <v>44</v>
      </c>
      <c r="CF39" s="124">
        <v>0</v>
      </c>
      <c r="CG39" s="126" t="s">
        <v>44</v>
      </c>
      <c r="CH39" s="126" t="s">
        <v>44</v>
      </c>
      <c r="CI39" s="126" t="s">
        <v>44</v>
      </c>
      <c r="CJ39" s="126" t="s">
        <v>44</v>
      </c>
      <c r="CK39" s="123">
        <v>0</v>
      </c>
      <c r="CL39" s="119" t="s">
        <v>423</v>
      </c>
      <c r="CM39" s="119" t="s">
        <v>423</v>
      </c>
      <c r="CN39" s="118"/>
      <c r="CO39" s="126"/>
    </row>
    <row r="40" spans="1:93" s="8" customFormat="1" ht="15" customHeight="1" x14ac:dyDescent="0.25">
      <c r="A40" s="117">
        <f t="shared" si="1"/>
        <v>26</v>
      </c>
      <c r="B40" s="118"/>
      <c r="C40" s="118"/>
      <c r="D40" s="119" t="s">
        <v>288</v>
      </c>
      <c r="E40" s="120" t="s">
        <v>44</v>
      </c>
      <c r="F40" s="119" t="s">
        <v>338</v>
      </c>
      <c r="G40" s="118">
        <v>44879</v>
      </c>
      <c r="H40" s="119" t="s">
        <v>179</v>
      </c>
      <c r="I40" s="121">
        <v>107009273</v>
      </c>
      <c r="J40" s="119" t="s">
        <v>180</v>
      </c>
      <c r="K40" s="119" t="s">
        <v>181</v>
      </c>
      <c r="L40" s="119" t="s">
        <v>182</v>
      </c>
      <c r="M40" s="119" t="s">
        <v>180</v>
      </c>
      <c r="N40" s="119" t="s">
        <v>181</v>
      </c>
      <c r="O40" s="119" t="s">
        <v>54</v>
      </c>
      <c r="P40" s="122">
        <v>6</v>
      </c>
      <c r="Q40" s="123"/>
      <c r="R40" s="124"/>
      <c r="S40" s="122"/>
      <c r="T40" s="122"/>
      <c r="U40" s="122"/>
      <c r="V40" s="125"/>
      <c r="W40" s="125"/>
      <c r="X40" s="126"/>
      <c r="Y40" s="126"/>
      <c r="Z40" s="126"/>
      <c r="AA40" s="126"/>
      <c r="AB40" s="126"/>
      <c r="AC40" s="126"/>
      <c r="AD40" s="126"/>
      <c r="AE40" s="126"/>
      <c r="AF40" s="126"/>
      <c r="AG40" s="126">
        <v>28522</v>
      </c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 t="s">
        <v>44</v>
      </c>
      <c r="BA40" s="126" t="s">
        <v>44</v>
      </c>
      <c r="BB40" s="126" t="s">
        <v>44</v>
      </c>
      <c r="BC40" s="122"/>
      <c r="BD40" s="122"/>
      <c r="BE40" s="127"/>
      <c r="BF40" s="127"/>
      <c r="BG40" s="127"/>
      <c r="BH40" s="128"/>
      <c r="BI40" s="129"/>
      <c r="BJ40" s="128">
        <v>0</v>
      </c>
      <c r="BK40" s="128"/>
      <c r="BL40" s="128"/>
      <c r="BM40" s="126"/>
      <c r="BN40" s="126"/>
      <c r="BO40" s="130" t="s">
        <v>192</v>
      </c>
      <c r="BP40" s="127"/>
      <c r="BQ40" s="127"/>
      <c r="BR40" s="127"/>
      <c r="BS40" s="128"/>
      <c r="BT40" s="129"/>
      <c r="BU40" s="128">
        <v>0</v>
      </c>
      <c r="BV40" s="128" t="s">
        <v>1622</v>
      </c>
      <c r="BW40" s="128" t="s">
        <v>1623</v>
      </c>
      <c r="BX40" s="118"/>
      <c r="BY40" s="126"/>
      <c r="BZ40" s="130"/>
      <c r="CA40" s="127"/>
      <c r="CB40" s="127"/>
      <c r="CC40" s="127"/>
      <c r="CD40" s="128"/>
      <c r="CE40" s="129"/>
      <c r="CF40" s="128">
        <v>0</v>
      </c>
      <c r="CG40" s="128"/>
      <c r="CH40" s="128"/>
      <c r="CI40" s="126"/>
      <c r="CJ40" s="126"/>
      <c r="CK40" s="128">
        <v>0</v>
      </c>
      <c r="CL40" s="128" t="s">
        <v>424</v>
      </c>
      <c r="CM40" s="128" t="s">
        <v>424</v>
      </c>
      <c r="CN40" s="118"/>
      <c r="CO40" s="126"/>
    </row>
    <row r="41" spans="1:93" s="19" customFormat="1" ht="15" customHeight="1" x14ac:dyDescent="0.25">
      <c r="A41" s="9">
        <f>A40+1</f>
        <v>27</v>
      </c>
      <c r="B41" s="10">
        <v>45139</v>
      </c>
      <c r="C41" s="10">
        <v>45169</v>
      </c>
      <c r="D41" s="12" t="s">
        <v>289</v>
      </c>
      <c r="E41" s="11">
        <v>45180</v>
      </c>
      <c r="F41" s="12" t="s">
        <v>339</v>
      </c>
      <c r="G41" s="10">
        <v>44868</v>
      </c>
      <c r="H41" s="12" t="s">
        <v>92</v>
      </c>
      <c r="I41" s="13">
        <v>113012360</v>
      </c>
      <c r="J41" s="12" t="s">
        <v>93</v>
      </c>
      <c r="K41" s="12" t="s">
        <v>94</v>
      </c>
      <c r="L41" s="12" t="s">
        <v>95</v>
      </c>
      <c r="M41" s="12" t="s">
        <v>93</v>
      </c>
      <c r="N41" s="12" t="s">
        <v>94</v>
      </c>
      <c r="O41" s="12" t="s">
        <v>54</v>
      </c>
      <c r="P41" s="14">
        <v>125.91</v>
      </c>
      <c r="Q41" s="15"/>
      <c r="R41" s="23">
        <v>9239</v>
      </c>
      <c r="S41" s="14">
        <v>10773.3</v>
      </c>
      <c r="T41" s="14">
        <v>8505.7109999999993</v>
      </c>
      <c r="U41" s="14">
        <v>4125.0969999999998</v>
      </c>
      <c r="V41" s="24"/>
      <c r="W41" s="24"/>
      <c r="X41" s="11"/>
      <c r="Y41" s="11"/>
      <c r="Z41" s="11"/>
      <c r="AA41" s="11"/>
      <c r="AB41" s="11"/>
      <c r="AC41" s="11"/>
      <c r="AD41" s="11"/>
      <c r="AE41" s="11"/>
      <c r="AF41" s="11"/>
      <c r="AG41" s="11">
        <v>34144</v>
      </c>
      <c r="AH41" s="11"/>
      <c r="AI41" s="11"/>
      <c r="AJ41" s="11">
        <v>21303</v>
      </c>
      <c r="AK41" s="11" t="s">
        <v>1624</v>
      </c>
      <c r="AL41" s="11" t="s">
        <v>1625</v>
      </c>
      <c r="AM41" s="11">
        <v>24349</v>
      </c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 t="s">
        <v>44</v>
      </c>
      <c r="BA41" s="11" t="s">
        <v>44</v>
      </c>
      <c r="BB41" s="11" t="s">
        <v>44</v>
      </c>
      <c r="BC41" s="14">
        <v>3193.0419999999999</v>
      </c>
      <c r="BD41" s="14">
        <v>0</v>
      </c>
      <c r="BE41" s="20">
        <v>2787.9409999999998</v>
      </c>
      <c r="BF41" s="20">
        <v>2788.72</v>
      </c>
      <c r="BG41" s="20">
        <v>0.72</v>
      </c>
      <c r="BH41" s="18">
        <v>2788</v>
      </c>
      <c r="BI41" s="17" t="s">
        <v>44</v>
      </c>
      <c r="BJ41" s="15">
        <v>2788</v>
      </c>
      <c r="BK41" s="12" t="s">
        <v>1626</v>
      </c>
      <c r="BL41" s="12" t="s">
        <v>1627</v>
      </c>
      <c r="BM41" s="10">
        <v>45535</v>
      </c>
      <c r="BN41" s="11" t="s">
        <v>495</v>
      </c>
      <c r="BO41" s="16" t="s">
        <v>507</v>
      </c>
      <c r="BP41" s="20">
        <v>404.44799999999998</v>
      </c>
      <c r="BQ41" s="20">
        <v>405.17399999999998</v>
      </c>
      <c r="BR41" s="20">
        <v>0.17399999999999999</v>
      </c>
      <c r="BS41" s="18">
        <v>405</v>
      </c>
      <c r="BT41" s="17" t="s">
        <v>44</v>
      </c>
      <c r="BU41" s="15">
        <v>405</v>
      </c>
      <c r="BV41" s="12" t="s">
        <v>1628</v>
      </c>
      <c r="BW41" s="12" t="s">
        <v>1629</v>
      </c>
      <c r="BX41" s="10">
        <v>45535</v>
      </c>
      <c r="BY41" s="11" t="s">
        <v>495</v>
      </c>
      <c r="BZ41" s="22" t="s">
        <v>195</v>
      </c>
      <c r="CA41" s="20">
        <v>0.65300000000000002</v>
      </c>
      <c r="CB41" s="20">
        <v>0.86699999999999999</v>
      </c>
      <c r="CC41" s="20">
        <v>0.86699999999999999</v>
      </c>
      <c r="CD41" s="18">
        <v>0</v>
      </c>
      <c r="CE41" s="17" t="s">
        <v>44</v>
      </c>
      <c r="CF41" s="23">
        <v>0</v>
      </c>
      <c r="CG41" s="12" t="s">
        <v>425</v>
      </c>
      <c r="CH41" s="12" t="s">
        <v>425</v>
      </c>
      <c r="CI41" s="10">
        <v>45535</v>
      </c>
      <c r="CJ41" s="11" t="s">
        <v>495</v>
      </c>
      <c r="CK41" s="15">
        <v>3193</v>
      </c>
      <c r="CL41" s="12" t="s">
        <v>1626</v>
      </c>
      <c r="CM41" s="12" t="s">
        <v>1629</v>
      </c>
      <c r="CN41" s="10">
        <v>45535</v>
      </c>
      <c r="CO41" s="11" t="s">
        <v>495</v>
      </c>
    </row>
    <row r="42" spans="1:93" s="19" customFormat="1" ht="15" customHeight="1" x14ac:dyDescent="0.25">
      <c r="A42" s="9">
        <f t="shared" si="1"/>
        <v>28</v>
      </c>
      <c r="B42" s="10">
        <v>45139</v>
      </c>
      <c r="C42" s="10">
        <v>45169</v>
      </c>
      <c r="D42" s="12" t="s">
        <v>290</v>
      </c>
      <c r="E42" s="11">
        <v>45180</v>
      </c>
      <c r="F42" s="12" t="s">
        <v>340</v>
      </c>
      <c r="G42" s="10">
        <v>44879</v>
      </c>
      <c r="H42" s="12" t="s">
        <v>302</v>
      </c>
      <c r="I42" s="13">
        <v>114005624</v>
      </c>
      <c r="J42" s="12" t="s">
        <v>96</v>
      </c>
      <c r="K42" s="12" t="s">
        <v>97</v>
      </c>
      <c r="L42" s="12" t="s">
        <v>98</v>
      </c>
      <c r="M42" s="12" t="s">
        <v>96</v>
      </c>
      <c r="N42" s="12" t="s">
        <v>97</v>
      </c>
      <c r="O42" s="12" t="s">
        <v>54</v>
      </c>
      <c r="P42" s="14">
        <v>68.180000000000007</v>
      </c>
      <c r="Q42" s="15">
        <v>34995</v>
      </c>
      <c r="R42" s="23"/>
      <c r="S42" s="14">
        <v>21657</v>
      </c>
      <c r="T42" s="14">
        <v>10513</v>
      </c>
      <c r="U42" s="14">
        <v>22898</v>
      </c>
      <c r="V42" s="24">
        <v>21.48</v>
      </c>
      <c r="W42" s="24">
        <v>80.22</v>
      </c>
      <c r="X42" s="11">
        <v>39505</v>
      </c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 t="s">
        <v>44</v>
      </c>
      <c r="BA42" s="11" t="s">
        <v>44</v>
      </c>
      <c r="BB42" s="11" t="s">
        <v>44</v>
      </c>
      <c r="BC42" s="14">
        <v>20947.875</v>
      </c>
      <c r="BD42" s="14">
        <v>0</v>
      </c>
      <c r="BE42" s="20">
        <v>18297.300999999999</v>
      </c>
      <c r="BF42" s="20">
        <v>18297.914000000001</v>
      </c>
      <c r="BG42" s="20">
        <v>0.91400000000000003</v>
      </c>
      <c r="BH42" s="18">
        <v>18297</v>
      </c>
      <c r="BI42" s="17" t="s">
        <v>44</v>
      </c>
      <c r="BJ42" s="15">
        <v>18297</v>
      </c>
      <c r="BK42" s="12" t="s">
        <v>1630</v>
      </c>
      <c r="BL42" s="12" t="s">
        <v>1631</v>
      </c>
      <c r="BM42" s="10">
        <v>45535</v>
      </c>
      <c r="BN42" s="11" t="s">
        <v>495</v>
      </c>
      <c r="BO42" s="16" t="s">
        <v>507</v>
      </c>
      <c r="BP42" s="20">
        <v>2650.5740000000001</v>
      </c>
      <c r="BQ42" s="20">
        <v>2651.1219999999998</v>
      </c>
      <c r="BR42" s="20">
        <v>0.122</v>
      </c>
      <c r="BS42" s="18">
        <v>2651</v>
      </c>
      <c r="BT42" s="17" t="s">
        <v>44</v>
      </c>
      <c r="BU42" s="15">
        <v>2651</v>
      </c>
      <c r="BV42" s="12" t="s">
        <v>1632</v>
      </c>
      <c r="BW42" s="12" t="s">
        <v>1633</v>
      </c>
      <c r="BX42" s="10">
        <v>45535</v>
      </c>
      <c r="BY42" s="11" t="s">
        <v>495</v>
      </c>
      <c r="BZ42" s="11" t="s">
        <v>44</v>
      </c>
      <c r="CA42" s="11" t="s">
        <v>44</v>
      </c>
      <c r="CB42" s="11" t="s">
        <v>44</v>
      </c>
      <c r="CC42" s="11" t="s">
        <v>44</v>
      </c>
      <c r="CD42" s="11" t="s">
        <v>44</v>
      </c>
      <c r="CE42" s="11" t="s">
        <v>44</v>
      </c>
      <c r="CF42" s="23">
        <v>0</v>
      </c>
      <c r="CG42" s="11" t="s">
        <v>44</v>
      </c>
      <c r="CH42" s="11" t="s">
        <v>44</v>
      </c>
      <c r="CI42" s="11" t="s">
        <v>44</v>
      </c>
      <c r="CJ42" s="11" t="s">
        <v>44</v>
      </c>
      <c r="CK42" s="15">
        <v>20948</v>
      </c>
      <c r="CL42" s="12" t="s">
        <v>1630</v>
      </c>
      <c r="CM42" s="12" t="s">
        <v>1633</v>
      </c>
      <c r="CN42" s="10">
        <v>45535</v>
      </c>
      <c r="CO42" s="11" t="s">
        <v>495</v>
      </c>
    </row>
    <row r="43" spans="1:93" s="19" customFormat="1" ht="15" customHeight="1" x14ac:dyDescent="0.25">
      <c r="A43" s="9">
        <f t="shared" si="1"/>
        <v>29</v>
      </c>
      <c r="B43" s="10">
        <v>45139</v>
      </c>
      <c r="C43" s="10">
        <v>45169</v>
      </c>
      <c r="D43" s="12" t="s">
        <v>291</v>
      </c>
      <c r="E43" s="11">
        <v>45180</v>
      </c>
      <c r="F43" s="12" t="s">
        <v>341</v>
      </c>
      <c r="G43" s="10">
        <v>44879</v>
      </c>
      <c r="H43" s="12" t="s">
        <v>99</v>
      </c>
      <c r="I43" s="13">
        <v>831609046</v>
      </c>
      <c r="J43" s="12" t="s">
        <v>46</v>
      </c>
      <c r="K43" s="12" t="s">
        <v>61</v>
      </c>
      <c r="L43" s="12" t="s">
        <v>100</v>
      </c>
      <c r="M43" s="12" t="s">
        <v>46</v>
      </c>
      <c r="N43" s="12" t="s">
        <v>61</v>
      </c>
      <c r="O43" s="12" t="s">
        <v>54</v>
      </c>
      <c r="P43" s="14">
        <v>72</v>
      </c>
      <c r="Q43" s="15">
        <v>35157</v>
      </c>
      <c r="R43" s="23"/>
      <c r="S43" s="14">
        <v>45086.567999999999</v>
      </c>
      <c r="T43" s="14">
        <v>36824.296000000002</v>
      </c>
      <c r="U43" s="14">
        <v>14502</v>
      </c>
      <c r="V43" s="24"/>
      <c r="W43" s="24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 t="s">
        <v>622</v>
      </c>
      <c r="AU43" s="11" t="s">
        <v>1634</v>
      </c>
      <c r="AV43" s="11">
        <v>42360</v>
      </c>
      <c r="AW43" s="11" t="s">
        <v>1635</v>
      </c>
      <c r="AX43" s="11" t="s">
        <v>1636</v>
      </c>
      <c r="AY43" s="11">
        <v>42244</v>
      </c>
      <c r="AZ43" s="11" t="s">
        <v>44</v>
      </c>
      <c r="BA43" s="11" t="s">
        <v>44</v>
      </c>
      <c r="BB43" s="11" t="s">
        <v>44</v>
      </c>
      <c r="BC43" s="14">
        <v>10731.115</v>
      </c>
      <c r="BD43" s="14">
        <v>0</v>
      </c>
      <c r="BE43" s="20">
        <v>10707.651</v>
      </c>
      <c r="BF43" s="20">
        <v>10708.508</v>
      </c>
      <c r="BG43" s="20">
        <v>0.50800000000000001</v>
      </c>
      <c r="BH43" s="18">
        <v>10708</v>
      </c>
      <c r="BI43" s="17" t="s">
        <v>44</v>
      </c>
      <c r="BJ43" s="18">
        <v>10708</v>
      </c>
      <c r="BK43" s="12" t="s">
        <v>1637</v>
      </c>
      <c r="BL43" s="12" t="s">
        <v>1638</v>
      </c>
      <c r="BM43" s="10">
        <v>45535</v>
      </c>
      <c r="BN43" s="11" t="s">
        <v>495</v>
      </c>
      <c r="BO43" s="16" t="s">
        <v>507</v>
      </c>
      <c r="BP43" s="20">
        <v>23.463999999999999</v>
      </c>
      <c r="BQ43" s="20">
        <v>24.283999999999999</v>
      </c>
      <c r="BR43" s="20">
        <v>0.28399999999999997</v>
      </c>
      <c r="BS43" s="18">
        <v>24</v>
      </c>
      <c r="BT43" s="17" t="s">
        <v>44</v>
      </c>
      <c r="BU43" s="18">
        <v>24</v>
      </c>
      <c r="BV43" s="12" t="s">
        <v>1639</v>
      </c>
      <c r="BW43" s="12" t="s">
        <v>1640</v>
      </c>
      <c r="BX43" s="10">
        <v>45535</v>
      </c>
      <c r="BY43" s="11" t="s">
        <v>495</v>
      </c>
      <c r="BZ43" s="12" t="s">
        <v>292</v>
      </c>
      <c r="CA43" s="20">
        <v>0</v>
      </c>
      <c r="CB43" s="20">
        <v>0.57099999999999995</v>
      </c>
      <c r="CC43" s="20">
        <v>0.57099999999999995</v>
      </c>
      <c r="CD43" s="18">
        <v>0</v>
      </c>
      <c r="CE43" s="11" t="s">
        <v>44</v>
      </c>
      <c r="CF43" s="23">
        <v>0</v>
      </c>
      <c r="CG43" s="12" t="s">
        <v>1641</v>
      </c>
      <c r="CH43" s="12" t="s">
        <v>1641</v>
      </c>
      <c r="CI43" s="11" t="s">
        <v>44</v>
      </c>
      <c r="CJ43" s="11" t="s">
        <v>44</v>
      </c>
      <c r="CK43" s="18">
        <v>10732</v>
      </c>
      <c r="CL43" s="12" t="s">
        <v>1637</v>
      </c>
      <c r="CM43" s="12" t="s">
        <v>1640</v>
      </c>
      <c r="CN43" s="10">
        <v>45535</v>
      </c>
      <c r="CO43" s="11" t="s">
        <v>495</v>
      </c>
    </row>
    <row r="44" spans="1:93" s="19" customFormat="1" ht="15" customHeight="1" x14ac:dyDescent="0.25">
      <c r="A44" s="9">
        <f t="shared" si="1"/>
        <v>30</v>
      </c>
      <c r="B44" s="10">
        <v>45139</v>
      </c>
      <c r="C44" s="10">
        <v>45169</v>
      </c>
      <c r="D44" s="12" t="s">
        <v>293</v>
      </c>
      <c r="E44" s="11">
        <v>45180</v>
      </c>
      <c r="F44" s="12" t="s">
        <v>342</v>
      </c>
      <c r="G44" s="10">
        <v>44879</v>
      </c>
      <c r="H44" s="12" t="s">
        <v>99</v>
      </c>
      <c r="I44" s="13">
        <v>831609046</v>
      </c>
      <c r="J44" s="12" t="s">
        <v>46</v>
      </c>
      <c r="K44" s="12" t="s">
        <v>61</v>
      </c>
      <c r="L44" s="12" t="s">
        <v>141</v>
      </c>
      <c r="M44" s="12" t="s">
        <v>46</v>
      </c>
      <c r="N44" s="12" t="s">
        <v>61</v>
      </c>
      <c r="O44" s="12" t="s">
        <v>54</v>
      </c>
      <c r="P44" s="14">
        <v>166.84899999999999</v>
      </c>
      <c r="Q44" s="15">
        <v>35163</v>
      </c>
      <c r="R44" s="23"/>
      <c r="S44" s="14">
        <v>56163.125999999997</v>
      </c>
      <c r="T44" s="14">
        <v>33382.906000000003</v>
      </c>
      <c r="U44" s="14">
        <v>20592.255000000001</v>
      </c>
      <c r="V44" s="24"/>
      <c r="W44" s="24"/>
      <c r="X44" s="11"/>
      <c r="Y44" s="11" t="s">
        <v>1642</v>
      </c>
      <c r="Z44" s="11" t="s">
        <v>1643</v>
      </c>
      <c r="AA44" s="11">
        <v>23511</v>
      </c>
      <c r="AB44" s="11"/>
      <c r="AC44" s="11"/>
      <c r="AD44" s="11">
        <v>23544</v>
      </c>
      <c r="AE44" s="11" t="s">
        <v>1644</v>
      </c>
      <c r="AF44" s="11" t="s">
        <v>1645</v>
      </c>
      <c r="AG44" s="11">
        <v>44747</v>
      </c>
      <c r="AH44" s="11"/>
      <c r="AI44" s="11"/>
      <c r="AJ44" s="11">
        <v>43501</v>
      </c>
      <c r="AK44" s="11"/>
      <c r="AL44" s="11"/>
      <c r="AM44" s="11">
        <v>32415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 t="s">
        <v>628</v>
      </c>
      <c r="BA44" s="23">
        <v>6845405</v>
      </c>
      <c r="BB44" s="11">
        <v>44844</v>
      </c>
      <c r="BC44" s="14">
        <v>16599.035</v>
      </c>
      <c r="BD44" s="14">
        <v>0</v>
      </c>
      <c r="BE44" s="14">
        <v>14364.021000000001</v>
      </c>
      <c r="BF44" s="20">
        <v>14364.574000000001</v>
      </c>
      <c r="BG44" s="20">
        <v>0.57399999999999995</v>
      </c>
      <c r="BH44" s="18">
        <v>14364</v>
      </c>
      <c r="BI44" s="17" t="s">
        <v>44</v>
      </c>
      <c r="BJ44" s="15">
        <v>14364</v>
      </c>
      <c r="BK44" s="12" t="s">
        <v>1646</v>
      </c>
      <c r="BL44" s="12" t="s">
        <v>1647</v>
      </c>
      <c r="BM44" s="10">
        <v>45535</v>
      </c>
      <c r="BN44" s="11" t="s">
        <v>495</v>
      </c>
      <c r="BO44" s="16" t="s">
        <v>507</v>
      </c>
      <c r="BP44" s="14">
        <v>1594.365</v>
      </c>
      <c r="BQ44" s="20">
        <v>1595.127</v>
      </c>
      <c r="BR44" s="20">
        <v>0.127</v>
      </c>
      <c r="BS44" s="18">
        <v>1595</v>
      </c>
      <c r="BT44" s="17" t="s">
        <v>44</v>
      </c>
      <c r="BU44" s="18">
        <v>1595</v>
      </c>
      <c r="BV44" s="12" t="s">
        <v>1648</v>
      </c>
      <c r="BW44" s="12" t="s">
        <v>1649</v>
      </c>
      <c r="BX44" s="10">
        <v>45535</v>
      </c>
      <c r="BY44" s="11" t="s">
        <v>495</v>
      </c>
      <c r="BZ44" s="12" t="s">
        <v>294</v>
      </c>
      <c r="CA44" s="20">
        <v>640.649</v>
      </c>
      <c r="CB44" s="20">
        <v>641.41099999999994</v>
      </c>
      <c r="CC44" s="20">
        <v>0.41099999999999998</v>
      </c>
      <c r="CD44" s="18">
        <v>641</v>
      </c>
      <c r="CE44" s="17" t="s">
        <v>44</v>
      </c>
      <c r="CF44" s="23">
        <v>641</v>
      </c>
      <c r="CG44" s="12" t="s">
        <v>1650</v>
      </c>
      <c r="CH44" s="12" t="s">
        <v>1651</v>
      </c>
      <c r="CI44" s="10">
        <v>45535</v>
      </c>
      <c r="CJ44" s="11" t="s">
        <v>495</v>
      </c>
      <c r="CK44" s="18">
        <v>16600</v>
      </c>
      <c r="CL44" s="12" t="s">
        <v>1646</v>
      </c>
      <c r="CM44" s="12" t="s">
        <v>1651</v>
      </c>
      <c r="CN44" s="10">
        <v>45535</v>
      </c>
      <c r="CO44" s="11" t="s">
        <v>495</v>
      </c>
    </row>
    <row r="45" spans="1:93" s="19" customFormat="1" ht="15" customHeight="1" x14ac:dyDescent="0.25">
      <c r="A45" s="9">
        <f t="shared" si="1"/>
        <v>31</v>
      </c>
      <c r="B45" s="10">
        <v>45139</v>
      </c>
      <c r="C45" s="10">
        <v>45169</v>
      </c>
      <c r="D45" s="12" t="s">
        <v>295</v>
      </c>
      <c r="E45" s="11">
        <v>45180</v>
      </c>
      <c r="F45" s="12" t="s">
        <v>343</v>
      </c>
      <c r="G45" s="10">
        <v>44879</v>
      </c>
      <c r="H45" s="12" t="s">
        <v>101</v>
      </c>
      <c r="I45" s="13">
        <v>115016602</v>
      </c>
      <c r="J45" s="12" t="s">
        <v>68</v>
      </c>
      <c r="K45" s="12" t="s">
        <v>67</v>
      </c>
      <c r="L45" s="12" t="s">
        <v>102</v>
      </c>
      <c r="M45" s="12" t="s">
        <v>68</v>
      </c>
      <c r="N45" s="12" t="s">
        <v>67</v>
      </c>
      <c r="O45" s="12" t="s">
        <v>54</v>
      </c>
      <c r="P45" s="14">
        <v>104.6</v>
      </c>
      <c r="Q45" s="15">
        <v>35046</v>
      </c>
      <c r="R45" s="23"/>
      <c r="S45" s="14">
        <v>13346.37</v>
      </c>
      <c r="T45" s="14">
        <v>11583.041999999999</v>
      </c>
      <c r="U45" s="14">
        <v>11607.338</v>
      </c>
      <c r="V45" s="24">
        <v>20.5</v>
      </c>
      <c r="W45" s="24">
        <v>73.31</v>
      </c>
      <c r="X45" s="11">
        <v>40886</v>
      </c>
      <c r="Y45" s="11"/>
      <c r="Z45" s="11"/>
      <c r="AA45" s="11"/>
      <c r="AB45" s="11"/>
      <c r="AC45" s="11"/>
      <c r="AD45" s="11">
        <v>27895</v>
      </c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 t="s">
        <v>103</v>
      </c>
      <c r="BA45" s="25" t="s">
        <v>104</v>
      </c>
      <c r="BB45" s="11" t="s">
        <v>105</v>
      </c>
      <c r="BC45" s="14">
        <v>11115.948</v>
      </c>
      <c r="BD45" s="14">
        <v>0</v>
      </c>
      <c r="BE45" s="20">
        <v>11115.948</v>
      </c>
      <c r="BF45" s="20">
        <v>11116.433000000001</v>
      </c>
      <c r="BG45" s="20">
        <v>0.433</v>
      </c>
      <c r="BH45" s="18">
        <v>11116</v>
      </c>
      <c r="BI45" s="17" t="s">
        <v>44</v>
      </c>
      <c r="BJ45" s="15">
        <v>11116</v>
      </c>
      <c r="BK45" s="12" t="s">
        <v>1652</v>
      </c>
      <c r="BL45" s="12" t="s">
        <v>1653</v>
      </c>
      <c r="BM45" s="10">
        <v>45535</v>
      </c>
      <c r="BN45" s="11" t="s">
        <v>495</v>
      </c>
      <c r="BO45" s="18" t="s">
        <v>44</v>
      </c>
      <c r="BP45" s="20" t="s">
        <v>44</v>
      </c>
      <c r="BQ45" s="20" t="s">
        <v>44</v>
      </c>
      <c r="BR45" s="20" t="s">
        <v>44</v>
      </c>
      <c r="BS45" s="18" t="s">
        <v>44</v>
      </c>
      <c r="BT45" s="17" t="s">
        <v>44</v>
      </c>
      <c r="BU45" s="23">
        <v>0</v>
      </c>
      <c r="BV45" s="12" t="s">
        <v>44</v>
      </c>
      <c r="BW45" s="12" t="s">
        <v>44</v>
      </c>
      <c r="BX45" s="11" t="s">
        <v>44</v>
      </c>
      <c r="BY45" s="11" t="s">
        <v>44</v>
      </c>
      <c r="BZ45" s="11" t="s">
        <v>44</v>
      </c>
      <c r="CA45" s="11" t="s">
        <v>44</v>
      </c>
      <c r="CB45" s="11" t="s">
        <v>44</v>
      </c>
      <c r="CC45" s="11" t="s">
        <v>44</v>
      </c>
      <c r="CD45" s="11" t="s">
        <v>44</v>
      </c>
      <c r="CE45" s="11" t="s">
        <v>44</v>
      </c>
      <c r="CF45" s="23">
        <v>0</v>
      </c>
      <c r="CG45" s="11" t="s">
        <v>44</v>
      </c>
      <c r="CH45" s="11" t="s">
        <v>44</v>
      </c>
      <c r="CI45" s="11" t="s">
        <v>44</v>
      </c>
      <c r="CJ45" s="11" t="s">
        <v>44</v>
      </c>
      <c r="CK45" s="18">
        <v>11116</v>
      </c>
      <c r="CL45" s="12" t="s">
        <v>1652</v>
      </c>
      <c r="CM45" s="12" t="s">
        <v>1654</v>
      </c>
      <c r="CN45" s="10">
        <v>45535</v>
      </c>
      <c r="CO45" s="11" t="s">
        <v>495</v>
      </c>
    </row>
    <row r="46" spans="1:93" s="19" customFormat="1" ht="15" customHeight="1" x14ac:dyDescent="0.25">
      <c r="A46" s="9">
        <f t="shared" si="1"/>
        <v>32</v>
      </c>
      <c r="B46" s="10">
        <v>45139</v>
      </c>
      <c r="C46" s="10">
        <v>45169</v>
      </c>
      <c r="D46" s="12" t="s">
        <v>296</v>
      </c>
      <c r="E46" s="11">
        <v>45180</v>
      </c>
      <c r="F46" s="12" t="s">
        <v>344</v>
      </c>
      <c r="G46" s="10">
        <v>44879</v>
      </c>
      <c r="H46" s="12" t="s">
        <v>106</v>
      </c>
      <c r="I46" s="13">
        <v>123526494</v>
      </c>
      <c r="J46" s="12" t="s">
        <v>107</v>
      </c>
      <c r="K46" s="12" t="s">
        <v>108</v>
      </c>
      <c r="L46" s="12" t="s">
        <v>109</v>
      </c>
      <c r="M46" s="12" t="s">
        <v>107</v>
      </c>
      <c r="N46" s="12" t="s">
        <v>108</v>
      </c>
      <c r="O46" s="12" t="s">
        <v>65</v>
      </c>
      <c r="P46" s="14">
        <v>200</v>
      </c>
      <c r="Q46" s="15"/>
      <c r="R46" s="23">
        <v>11405</v>
      </c>
      <c r="S46" s="14">
        <v>77614</v>
      </c>
      <c r="T46" s="14">
        <v>77614</v>
      </c>
      <c r="U46" s="14">
        <v>24895.91</v>
      </c>
      <c r="V46" s="24"/>
      <c r="W46" s="24"/>
      <c r="X46" s="11"/>
      <c r="Y46" s="11"/>
      <c r="Z46" s="11"/>
      <c r="AA46" s="11">
        <v>22251</v>
      </c>
      <c r="AB46" s="11"/>
      <c r="AC46" s="11"/>
      <c r="AD46" s="11">
        <v>22392</v>
      </c>
      <c r="AE46" s="11" t="s">
        <v>807</v>
      </c>
      <c r="AF46" s="11" t="s">
        <v>1129</v>
      </c>
      <c r="AG46" s="11">
        <v>22543</v>
      </c>
      <c r="AH46" s="11" t="s">
        <v>1655</v>
      </c>
      <c r="AI46" s="11" t="s">
        <v>806</v>
      </c>
      <c r="AJ46" s="11">
        <v>22750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 t="s">
        <v>44</v>
      </c>
      <c r="BA46" s="11" t="s">
        <v>44</v>
      </c>
      <c r="BB46" s="11" t="s">
        <v>44</v>
      </c>
      <c r="BC46" s="14">
        <v>11664.403</v>
      </c>
      <c r="BD46" s="14">
        <v>0</v>
      </c>
      <c r="BE46" s="20">
        <v>11664.403</v>
      </c>
      <c r="BF46" s="20">
        <v>11664.824000000001</v>
      </c>
      <c r="BG46" s="20">
        <v>0.82399999999999995</v>
      </c>
      <c r="BH46" s="18">
        <v>11664</v>
      </c>
      <c r="BI46" s="17" t="s">
        <v>44</v>
      </c>
      <c r="BJ46" s="18">
        <v>11664</v>
      </c>
      <c r="BK46" s="12" t="s">
        <v>1656</v>
      </c>
      <c r="BL46" s="12" t="s">
        <v>1657</v>
      </c>
      <c r="BM46" s="10">
        <v>45535</v>
      </c>
      <c r="BN46" s="11" t="s">
        <v>495</v>
      </c>
      <c r="BO46" s="18" t="s">
        <v>44</v>
      </c>
      <c r="BP46" s="20" t="s">
        <v>44</v>
      </c>
      <c r="BQ46" s="20" t="s">
        <v>44</v>
      </c>
      <c r="BR46" s="20" t="s">
        <v>44</v>
      </c>
      <c r="BS46" s="18" t="s">
        <v>44</v>
      </c>
      <c r="BT46" s="17" t="s">
        <v>44</v>
      </c>
      <c r="BU46" s="23">
        <v>0</v>
      </c>
      <c r="BV46" s="12" t="s">
        <v>44</v>
      </c>
      <c r="BW46" s="12" t="s">
        <v>44</v>
      </c>
      <c r="BX46" s="11" t="s">
        <v>44</v>
      </c>
      <c r="BY46" s="11" t="s">
        <v>44</v>
      </c>
      <c r="BZ46" s="11" t="s">
        <v>44</v>
      </c>
      <c r="CA46" s="11" t="s">
        <v>44</v>
      </c>
      <c r="CB46" s="11" t="s">
        <v>44</v>
      </c>
      <c r="CC46" s="11" t="s">
        <v>44</v>
      </c>
      <c r="CD46" s="11" t="s">
        <v>44</v>
      </c>
      <c r="CE46" s="11" t="s">
        <v>44</v>
      </c>
      <c r="CF46" s="23">
        <v>0</v>
      </c>
      <c r="CG46" s="11" t="s">
        <v>44</v>
      </c>
      <c r="CH46" s="11" t="s">
        <v>44</v>
      </c>
      <c r="CI46" s="11" t="s">
        <v>44</v>
      </c>
      <c r="CJ46" s="11" t="s">
        <v>44</v>
      </c>
      <c r="CK46" s="18">
        <v>11664</v>
      </c>
      <c r="CL46" s="12" t="s">
        <v>1656</v>
      </c>
      <c r="CM46" s="12" t="s">
        <v>1657</v>
      </c>
      <c r="CN46" s="10">
        <v>45535</v>
      </c>
      <c r="CO46" s="11" t="s">
        <v>495</v>
      </c>
    </row>
    <row r="47" spans="1:93" s="19" customFormat="1" ht="15" customHeight="1" x14ac:dyDescent="0.25">
      <c r="A47" s="9">
        <f t="shared" si="1"/>
        <v>33</v>
      </c>
      <c r="B47" s="10">
        <v>45139</v>
      </c>
      <c r="C47" s="10">
        <v>45169</v>
      </c>
      <c r="D47" s="12" t="s">
        <v>297</v>
      </c>
      <c r="E47" s="11">
        <v>45180</v>
      </c>
      <c r="F47" s="12" t="s">
        <v>345</v>
      </c>
      <c r="G47" s="10">
        <v>44879</v>
      </c>
      <c r="H47" s="12" t="s">
        <v>644</v>
      </c>
      <c r="I47" s="13">
        <v>119004654</v>
      </c>
      <c r="J47" s="12" t="s">
        <v>83</v>
      </c>
      <c r="K47" s="12" t="s">
        <v>84</v>
      </c>
      <c r="L47" s="12" t="s">
        <v>110</v>
      </c>
      <c r="M47" s="12" t="s">
        <v>83</v>
      </c>
      <c r="N47" s="12" t="s">
        <v>84</v>
      </c>
      <c r="O47" s="12" t="s">
        <v>54</v>
      </c>
      <c r="P47" s="14">
        <v>30</v>
      </c>
      <c r="Q47" s="15"/>
      <c r="R47" s="23">
        <v>15052</v>
      </c>
      <c r="S47" s="14">
        <v>29695.360000000001</v>
      </c>
      <c r="T47" s="14">
        <v>18954.682000000001</v>
      </c>
      <c r="U47" s="14">
        <v>16216.636</v>
      </c>
      <c r="V47" s="24"/>
      <c r="W47" s="24"/>
      <c r="X47" s="11"/>
      <c r="Y47" s="11" t="s">
        <v>1658</v>
      </c>
      <c r="Z47" s="11" t="s">
        <v>1659</v>
      </c>
      <c r="AA47" s="11">
        <v>25888</v>
      </c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 t="s">
        <v>44</v>
      </c>
      <c r="BA47" s="11" t="s">
        <v>44</v>
      </c>
      <c r="BB47" s="11" t="s">
        <v>44</v>
      </c>
      <c r="BC47" s="14">
        <v>12790.361999999999</v>
      </c>
      <c r="BD47" s="14">
        <v>0</v>
      </c>
      <c r="BE47" s="20">
        <v>10296.245999999999</v>
      </c>
      <c r="BF47" s="20">
        <v>10296.376</v>
      </c>
      <c r="BG47" s="20">
        <v>0.376</v>
      </c>
      <c r="BH47" s="18">
        <v>10296</v>
      </c>
      <c r="BI47" s="17" t="s">
        <v>44</v>
      </c>
      <c r="BJ47" s="15">
        <v>10296</v>
      </c>
      <c r="BK47" s="12" t="s">
        <v>1660</v>
      </c>
      <c r="BL47" s="12" t="s">
        <v>1661</v>
      </c>
      <c r="BM47" s="10">
        <v>45535</v>
      </c>
      <c r="BN47" s="11" t="s">
        <v>495</v>
      </c>
      <c r="BO47" s="18" t="s">
        <v>44</v>
      </c>
      <c r="BP47" s="20" t="s">
        <v>44</v>
      </c>
      <c r="BQ47" s="20" t="s">
        <v>44</v>
      </c>
      <c r="BR47" s="20" t="s">
        <v>44</v>
      </c>
      <c r="BS47" s="18" t="s">
        <v>44</v>
      </c>
      <c r="BT47" s="17" t="s">
        <v>44</v>
      </c>
      <c r="BU47" s="23">
        <v>0</v>
      </c>
      <c r="BV47" s="12" t="s">
        <v>44</v>
      </c>
      <c r="BW47" s="12" t="s">
        <v>44</v>
      </c>
      <c r="BX47" s="11" t="s">
        <v>44</v>
      </c>
      <c r="BY47" s="11" t="s">
        <v>44</v>
      </c>
      <c r="BZ47" s="22" t="s">
        <v>195</v>
      </c>
      <c r="CA47" s="20">
        <v>2494.116</v>
      </c>
      <c r="CB47" s="20">
        <v>2495.087</v>
      </c>
      <c r="CC47" s="20">
        <v>8.6999999999999994E-2</v>
      </c>
      <c r="CD47" s="18">
        <v>2495</v>
      </c>
      <c r="CE47" s="11" t="s">
        <v>44</v>
      </c>
      <c r="CF47" s="23">
        <v>2495</v>
      </c>
      <c r="CG47" s="12" t="s">
        <v>1662</v>
      </c>
      <c r="CH47" s="12" t="s">
        <v>1663</v>
      </c>
      <c r="CI47" s="10">
        <v>45535</v>
      </c>
      <c r="CJ47" s="11" t="s">
        <v>495</v>
      </c>
      <c r="CK47" s="23">
        <v>12791</v>
      </c>
      <c r="CL47" s="12" t="s">
        <v>1660</v>
      </c>
      <c r="CM47" s="12" t="s">
        <v>1663</v>
      </c>
      <c r="CN47" s="10">
        <v>45535</v>
      </c>
      <c r="CO47" s="11" t="s">
        <v>495</v>
      </c>
    </row>
    <row r="48" spans="1:93" s="19" customFormat="1" ht="15" customHeight="1" x14ac:dyDescent="0.25">
      <c r="A48" s="9">
        <f t="shared" si="1"/>
        <v>34</v>
      </c>
      <c r="B48" s="10">
        <v>45139</v>
      </c>
      <c r="C48" s="10">
        <v>45169</v>
      </c>
      <c r="D48" s="12" t="s">
        <v>298</v>
      </c>
      <c r="E48" s="11">
        <v>45180</v>
      </c>
      <c r="F48" s="12" t="s">
        <v>346</v>
      </c>
      <c r="G48" s="10">
        <v>44879</v>
      </c>
      <c r="H48" s="12" t="s">
        <v>308</v>
      </c>
      <c r="I48" s="13">
        <v>117005106</v>
      </c>
      <c r="J48" s="12" t="s">
        <v>138</v>
      </c>
      <c r="K48" s="12" t="s">
        <v>139</v>
      </c>
      <c r="L48" s="12" t="s">
        <v>140</v>
      </c>
      <c r="M48" s="12" t="s">
        <v>138</v>
      </c>
      <c r="N48" s="12" t="s">
        <v>139</v>
      </c>
      <c r="O48" s="12" t="s">
        <v>54</v>
      </c>
      <c r="P48" s="14">
        <v>400</v>
      </c>
      <c r="Q48" s="15"/>
      <c r="R48" s="23">
        <v>18281</v>
      </c>
      <c r="S48" s="14">
        <v>27108.335999999999</v>
      </c>
      <c r="T48" s="14">
        <v>18825.162</v>
      </c>
      <c r="U48" s="14">
        <v>16967.616000000002</v>
      </c>
      <c r="V48" s="24"/>
      <c r="W48" s="24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31177</v>
      </c>
      <c r="AN48" s="11" t="s">
        <v>1664</v>
      </c>
      <c r="AO48" s="11" t="s">
        <v>818</v>
      </c>
      <c r="AP48" s="11">
        <v>30812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 t="s">
        <v>44</v>
      </c>
      <c r="BA48" s="11" t="s">
        <v>44</v>
      </c>
      <c r="BB48" s="11" t="s">
        <v>44</v>
      </c>
      <c r="BC48" s="14">
        <v>13462.288</v>
      </c>
      <c r="BD48" s="14">
        <v>0</v>
      </c>
      <c r="BE48" s="20">
        <v>12820.004999999999</v>
      </c>
      <c r="BF48" s="20">
        <v>12820.819</v>
      </c>
      <c r="BG48" s="20">
        <v>0.81899999999999995</v>
      </c>
      <c r="BH48" s="18">
        <v>12820</v>
      </c>
      <c r="BI48" s="17" t="s">
        <v>44</v>
      </c>
      <c r="BJ48" s="15">
        <v>12820</v>
      </c>
      <c r="BK48" s="12" t="s">
        <v>1665</v>
      </c>
      <c r="BL48" s="12" t="s">
        <v>1666</v>
      </c>
      <c r="BM48" s="10">
        <v>45535</v>
      </c>
      <c r="BN48" s="11" t="s">
        <v>495</v>
      </c>
      <c r="BO48" s="16" t="s">
        <v>192</v>
      </c>
      <c r="BP48" s="20">
        <v>493.35700000000003</v>
      </c>
      <c r="BQ48" s="20">
        <v>494.20299999999997</v>
      </c>
      <c r="BR48" s="20">
        <v>0.20300000000000001</v>
      </c>
      <c r="BS48" s="18">
        <v>494</v>
      </c>
      <c r="BT48" s="17" t="s">
        <v>44</v>
      </c>
      <c r="BU48" s="15">
        <v>494</v>
      </c>
      <c r="BV48" s="12" t="s">
        <v>1667</v>
      </c>
      <c r="BW48" s="12" t="s">
        <v>1668</v>
      </c>
      <c r="BX48" s="10">
        <v>45535</v>
      </c>
      <c r="BY48" s="11" t="s">
        <v>495</v>
      </c>
      <c r="BZ48" s="11" t="s">
        <v>197</v>
      </c>
      <c r="CA48" s="20">
        <v>148.92599999999999</v>
      </c>
      <c r="CB48" s="20">
        <v>149.119</v>
      </c>
      <c r="CC48" s="20">
        <v>0.11899999999999999</v>
      </c>
      <c r="CD48" s="18">
        <v>149</v>
      </c>
      <c r="CE48" s="17" t="s">
        <v>44</v>
      </c>
      <c r="CF48" s="23">
        <v>149</v>
      </c>
      <c r="CG48" s="12" t="s">
        <v>1669</v>
      </c>
      <c r="CH48" s="12" t="s">
        <v>1670</v>
      </c>
      <c r="CI48" s="10">
        <v>45535</v>
      </c>
      <c r="CJ48" s="11" t="s">
        <v>495</v>
      </c>
      <c r="CK48" s="23">
        <v>13463</v>
      </c>
      <c r="CL48" s="12" t="s">
        <v>1665</v>
      </c>
      <c r="CM48" s="12" t="s">
        <v>1670</v>
      </c>
      <c r="CN48" s="10">
        <v>45535</v>
      </c>
      <c r="CO48" s="11" t="s">
        <v>495</v>
      </c>
    </row>
    <row r="49" spans="1:93" s="19" customFormat="1" ht="15" customHeight="1" x14ac:dyDescent="0.25">
      <c r="A49" s="117">
        <f t="shared" si="1"/>
        <v>35</v>
      </c>
      <c r="B49" s="118"/>
      <c r="C49" s="118"/>
      <c r="D49" s="119" t="s">
        <v>299</v>
      </c>
      <c r="E49" s="120" t="s">
        <v>44</v>
      </c>
      <c r="F49" s="119" t="s">
        <v>347</v>
      </c>
      <c r="G49" s="118">
        <v>44879</v>
      </c>
      <c r="H49" s="119" t="s">
        <v>125</v>
      </c>
      <c r="I49" s="121">
        <v>813109388</v>
      </c>
      <c r="J49" s="119" t="s">
        <v>111</v>
      </c>
      <c r="K49" s="119" t="s">
        <v>112</v>
      </c>
      <c r="L49" s="119" t="s">
        <v>113</v>
      </c>
      <c r="M49" s="119" t="s">
        <v>111</v>
      </c>
      <c r="N49" s="119" t="s">
        <v>112</v>
      </c>
      <c r="O49" s="119" t="s">
        <v>65</v>
      </c>
      <c r="P49" s="122">
        <v>125</v>
      </c>
      <c r="Q49" s="123"/>
      <c r="R49" s="124"/>
      <c r="S49" s="122"/>
      <c r="T49" s="122"/>
      <c r="U49" s="127"/>
      <c r="V49" s="125"/>
      <c r="W49" s="125"/>
      <c r="X49" s="126"/>
      <c r="Y49" s="126"/>
      <c r="Z49" s="126"/>
      <c r="AA49" s="126">
        <v>24138</v>
      </c>
      <c r="AB49" s="126"/>
      <c r="AC49" s="126"/>
      <c r="AD49" s="126">
        <v>24138</v>
      </c>
      <c r="AE49" s="126"/>
      <c r="AF49" s="126"/>
      <c r="AG49" s="126"/>
      <c r="AH49" s="126"/>
      <c r="AI49" s="126"/>
      <c r="AJ49" s="126">
        <v>27060</v>
      </c>
      <c r="AK49" s="126"/>
      <c r="AL49" s="126"/>
      <c r="AM49" s="126">
        <v>27269</v>
      </c>
      <c r="AN49" s="126"/>
      <c r="AO49" s="126"/>
      <c r="AP49" s="126">
        <v>27269</v>
      </c>
      <c r="AQ49" s="126"/>
      <c r="AR49" s="126"/>
      <c r="AS49" s="126">
        <v>27269</v>
      </c>
      <c r="AT49" s="126"/>
      <c r="AU49" s="126"/>
      <c r="AV49" s="126">
        <v>27269</v>
      </c>
      <c r="AW49" s="126"/>
      <c r="AX49" s="126"/>
      <c r="AY49" s="126"/>
      <c r="AZ49" s="126" t="s">
        <v>44</v>
      </c>
      <c r="BA49" s="126" t="s">
        <v>44</v>
      </c>
      <c r="BB49" s="126" t="s">
        <v>44</v>
      </c>
      <c r="BC49" s="122"/>
      <c r="BD49" s="122"/>
      <c r="BE49" s="122"/>
      <c r="BF49" s="127"/>
      <c r="BG49" s="127"/>
      <c r="BH49" s="128"/>
      <c r="BI49" s="129"/>
      <c r="BJ49" s="128">
        <v>0</v>
      </c>
      <c r="BK49" s="119" t="s">
        <v>426</v>
      </c>
      <c r="BL49" s="119" t="s">
        <v>426</v>
      </c>
      <c r="BM49" s="118"/>
      <c r="BN49" s="126"/>
      <c r="BO49" s="128" t="s">
        <v>44</v>
      </c>
      <c r="BP49" s="127"/>
      <c r="BQ49" s="127"/>
      <c r="BR49" s="127"/>
      <c r="BS49" s="128"/>
      <c r="BT49" s="129"/>
      <c r="BU49" s="124">
        <v>0</v>
      </c>
      <c r="BV49" s="119" t="s">
        <v>44</v>
      </c>
      <c r="BW49" s="119" t="s">
        <v>44</v>
      </c>
      <c r="BX49" s="126"/>
      <c r="BY49" s="126"/>
      <c r="BZ49" s="126" t="s">
        <v>659</v>
      </c>
      <c r="CA49" s="127"/>
      <c r="CB49" s="127"/>
      <c r="CC49" s="127"/>
      <c r="CD49" s="128"/>
      <c r="CE49" s="129"/>
      <c r="CF49" s="124">
        <v>0</v>
      </c>
      <c r="CG49" s="119" t="s">
        <v>426</v>
      </c>
      <c r="CH49" s="119" t="s">
        <v>426</v>
      </c>
      <c r="CI49" s="118"/>
      <c r="CJ49" s="126"/>
      <c r="CK49" s="128">
        <v>0</v>
      </c>
      <c r="CL49" s="119" t="s">
        <v>426</v>
      </c>
      <c r="CM49" s="119" t="s">
        <v>426</v>
      </c>
      <c r="CN49" s="118"/>
      <c r="CO49" s="126"/>
    </row>
    <row r="50" spans="1:93" s="8" customFormat="1" ht="15" customHeight="1" x14ac:dyDescent="0.25">
      <c r="A50" s="117">
        <f t="shared" si="1"/>
        <v>36</v>
      </c>
      <c r="B50" s="118"/>
      <c r="C50" s="118"/>
      <c r="D50" s="119" t="s">
        <v>300</v>
      </c>
      <c r="E50" s="120" t="s">
        <v>44</v>
      </c>
      <c r="F50" s="119" t="s">
        <v>349</v>
      </c>
      <c r="G50" s="118">
        <v>44879</v>
      </c>
      <c r="H50" s="119" t="s">
        <v>186</v>
      </c>
      <c r="I50" s="121">
        <v>200532770</v>
      </c>
      <c r="J50" s="119" t="s">
        <v>187</v>
      </c>
      <c r="K50" s="119" t="s">
        <v>188</v>
      </c>
      <c r="L50" s="119" t="s">
        <v>189</v>
      </c>
      <c r="M50" s="119" t="s">
        <v>187</v>
      </c>
      <c r="N50" s="119" t="s">
        <v>188</v>
      </c>
      <c r="O50" s="119" t="s">
        <v>65</v>
      </c>
      <c r="P50" s="122">
        <v>6</v>
      </c>
      <c r="Q50" s="123"/>
      <c r="R50" s="124">
        <v>20871</v>
      </c>
      <c r="S50" s="122">
        <v>25224</v>
      </c>
      <c r="T50" s="122">
        <v>25224</v>
      </c>
      <c r="U50" s="127">
        <v>2451.1019999999999</v>
      </c>
      <c r="V50" s="125"/>
      <c r="W50" s="125"/>
      <c r="X50" s="126"/>
      <c r="Y50" s="126"/>
      <c r="Z50" s="126"/>
      <c r="AA50" s="126">
        <v>37316</v>
      </c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 t="s">
        <v>44</v>
      </c>
      <c r="BA50" s="126" t="s">
        <v>44</v>
      </c>
      <c r="BB50" s="126" t="s">
        <v>44</v>
      </c>
      <c r="BC50" s="122"/>
      <c r="BD50" s="122"/>
      <c r="BE50" s="127"/>
      <c r="BF50" s="127"/>
      <c r="BG50" s="127"/>
      <c r="BH50" s="128"/>
      <c r="BI50" s="129"/>
      <c r="BJ50" s="128">
        <v>0</v>
      </c>
      <c r="BK50" s="128" t="s">
        <v>44</v>
      </c>
      <c r="BL50" s="128" t="s">
        <v>44</v>
      </c>
      <c r="BM50" s="118"/>
      <c r="BN50" s="126"/>
      <c r="BO50" s="130" t="s">
        <v>192</v>
      </c>
      <c r="BP50" s="127"/>
      <c r="BQ50" s="127"/>
      <c r="BR50" s="127"/>
      <c r="BS50" s="128"/>
      <c r="BT50" s="129"/>
      <c r="BU50" s="123">
        <v>0</v>
      </c>
      <c r="BV50" s="128" t="s">
        <v>427</v>
      </c>
      <c r="BW50" s="128" t="s">
        <v>427</v>
      </c>
      <c r="BX50" s="118"/>
      <c r="BY50" s="126"/>
      <c r="BZ50" s="126"/>
      <c r="CA50" s="126"/>
      <c r="CB50" s="126"/>
      <c r="CC50" s="126"/>
      <c r="CD50" s="126"/>
      <c r="CE50" s="126"/>
      <c r="CF50" s="124">
        <v>0</v>
      </c>
      <c r="CG50" s="126"/>
      <c r="CH50" s="126"/>
      <c r="CI50" s="126"/>
      <c r="CJ50" s="126"/>
      <c r="CK50" s="123">
        <v>0</v>
      </c>
      <c r="CL50" s="128" t="s">
        <v>427</v>
      </c>
      <c r="CM50" s="128" t="s">
        <v>427</v>
      </c>
      <c r="CN50" s="118"/>
      <c r="CO50" s="126"/>
    </row>
    <row r="51" spans="1:93" s="19" customFormat="1" ht="15" customHeight="1" x14ac:dyDescent="0.25">
      <c r="A51" s="9">
        <f t="shared" si="1"/>
        <v>37</v>
      </c>
      <c r="B51" s="10">
        <v>45139</v>
      </c>
      <c r="C51" s="10">
        <v>45169</v>
      </c>
      <c r="D51" s="12" t="s">
        <v>301</v>
      </c>
      <c r="E51" s="11">
        <v>45180</v>
      </c>
      <c r="F51" s="12" t="s">
        <v>351</v>
      </c>
      <c r="G51" s="10">
        <v>44879</v>
      </c>
      <c r="H51" s="12" t="s">
        <v>303</v>
      </c>
      <c r="I51" s="13">
        <v>109513731</v>
      </c>
      <c r="J51" s="12" t="s">
        <v>198</v>
      </c>
      <c r="K51" s="12" t="s">
        <v>200</v>
      </c>
      <c r="L51" s="12" t="s">
        <v>199</v>
      </c>
      <c r="M51" s="12" t="s">
        <v>198</v>
      </c>
      <c r="N51" s="12" t="s">
        <v>200</v>
      </c>
      <c r="O51" s="12" t="s">
        <v>65</v>
      </c>
      <c r="P51" s="14">
        <v>210</v>
      </c>
      <c r="Q51" s="15"/>
      <c r="R51" s="23">
        <v>10594</v>
      </c>
      <c r="S51" s="14">
        <v>36736.82</v>
      </c>
      <c r="T51" s="14">
        <v>36736.82</v>
      </c>
      <c r="U51" s="14">
        <v>19855.780999999999</v>
      </c>
      <c r="V51" s="24"/>
      <c r="W51" s="24"/>
      <c r="X51" s="11"/>
      <c r="Y51" s="11"/>
      <c r="Z51" s="11"/>
      <c r="AA51" s="11">
        <v>27011</v>
      </c>
      <c r="AB51" s="11" t="s">
        <v>1671</v>
      </c>
      <c r="AC51" s="11" t="s">
        <v>663</v>
      </c>
      <c r="AD51" s="11">
        <v>27304</v>
      </c>
      <c r="AE51" s="11" t="s">
        <v>1407</v>
      </c>
      <c r="AF51" s="11" t="s">
        <v>1672</v>
      </c>
      <c r="AG51" s="11">
        <v>27443</v>
      </c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 t="s">
        <v>44</v>
      </c>
      <c r="BA51" s="11" t="s">
        <v>44</v>
      </c>
      <c r="BB51" s="11" t="s">
        <v>44</v>
      </c>
      <c r="BC51" s="14">
        <v>17175.2</v>
      </c>
      <c r="BD51" s="14">
        <v>0</v>
      </c>
      <c r="BE51" s="20">
        <v>17175.2</v>
      </c>
      <c r="BF51" s="20">
        <v>17176.179</v>
      </c>
      <c r="BG51" s="20">
        <v>0.17899999999999999</v>
      </c>
      <c r="BH51" s="18">
        <v>17176</v>
      </c>
      <c r="BI51" s="17" t="s">
        <v>44</v>
      </c>
      <c r="BJ51" s="18">
        <v>17176</v>
      </c>
      <c r="BK51" s="18" t="s">
        <v>1673</v>
      </c>
      <c r="BL51" s="18" t="s">
        <v>1674</v>
      </c>
      <c r="BM51" s="10">
        <v>45535</v>
      </c>
      <c r="BN51" s="11" t="s">
        <v>495</v>
      </c>
      <c r="BO51" s="18" t="s">
        <v>44</v>
      </c>
      <c r="BP51" s="20" t="s">
        <v>44</v>
      </c>
      <c r="BQ51" s="20" t="s">
        <v>44</v>
      </c>
      <c r="BR51" s="20" t="s">
        <v>44</v>
      </c>
      <c r="BS51" s="18" t="s">
        <v>44</v>
      </c>
      <c r="BT51" s="17" t="s">
        <v>44</v>
      </c>
      <c r="BU51" s="23">
        <v>0</v>
      </c>
      <c r="BV51" s="12" t="s">
        <v>44</v>
      </c>
      <c r="BW51" s="12" t="s">
        <v>44</v>
      </c>
      <c r="BX51" s="11" t="s">
        <v>44</v>
      </c>
      <c r="BY51" s="11" t="s">
        <v>44</v>
      </c>
      <c r="BZ51" s="11" t="s">
        <v>44</v>
      </c>
      <c r="CA51" s="11" t="s">
        <v>44</v>
      </c>
      <c r="CB51" s="11" t="s">
        <v>44</v>
      </c>
      <c r="CC51" s="11" t="s">
        <v>44</v>
      </c>
      <c r="CD51" s="11" t="s">
        <v>44</v>
      </c>
      <c r="CE51" s="11" t="s">
        <v>44</v>
      </c>
      <c r="CF51" s="23">
        <v>0</v>
      </c>
      <c r="CG51" s="11" t="s">
        <v>44</v>
      </c>
      <c r="CH51" s="11" t="s">
        <v>44</v>
      </c>
      <c r="CI51" s="11" t="s">
        <v>44</v>
      </c>
      <c r="CJ51" s="11" t="s">
        <v>44</v>
      </c>
      <c r="CK51" s="18">
        <v>17176</v>
      </c>
      <c r="CL51" s="18" t="s">
        <v>1673</v>
      </c>
      <c r="CM51" s="18" t="s">
        <v>1674</v>
      </c>
      <c r="CN51" s="10">
        <v>45535</v>
      </c>
      <c r="CO51" s="11" t="s">
        <v>495</v>
      </c>
    </row>
  </sheetData>
  <autoFilter ref="A8:BZ8"/>
  <mergeCells count="150">
    <mergeCell ref="BY16:BY17"/>
    <mergeCell ref="BO16:BO17"/>
    <mergeCell ref="BP16:BP17"/>
    <mergeCell ref="BQ16:BQ17"/>
    <mergeCell ref="BR16:BR17"/>
    <mergeCell ref="BS16:BS17"/>
    <mergeCell ref="BT16:BT17"/>
    <mergeCell ref="BU16:BU17"/>
    <mergeCell ref="BV16:BW16"/>
    <mergeCell ref="BX16:BX17"/>
    <mergeCell ref="S4:T4"/>
    <mergeCell ref="V5:X5"/>
    <mergeCell ref="Y5:AA5"/>
    <mergeCell ref="AW5:AY5"/>
    <mergeCell ref="AZ3:BB3"/>
    <mergeCell ref="BJ5:BJ6"/>
    <mergeCell ref="BK5:BL5"/>
    <mergeCell ref="CA5:CA6"/>
    <mergeCell ref="BZ5:BZ6"/>
    <mergeCell ref="BM5:BM6"/>
    <mergeCell ref="BE4:BN4"/>
    <mergeCell ref="BX5:BX6"/>
    <mergeCell ref="BY5:BY6"/>
    <mergeCell ref="BZ4:CJ4"/>
    <mergeCell ref="CB5:CB6"/>
    <mergeCell ref="CC5:CC6"/>
    <mergeCell ref="CD5:CD6"/>
    <mergeCell ref="CE5:CE6"/>
    <mergeCell ref="CF5:CF6"/>
    <mergeCell ref="BO4:BY4"/>
    <mergeCell ref="BV5:BW5"/>
    <mergeCell ref="BO5:BO6"/>
    <mergeCell ref="BP5:BP6"/>
    <mergeCell ref="BQ5:BQ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3:A6"/>
    <mergeCell ref="H4:H6"/>
    <mergeCell ref="I4:I6"/>
    <mergeCell ref="L4:L6"/>
    <mergeCell ref="P4:P6"/>
    <mergeCell ref="Q4:R6"/>
    <mergeCell ref="AB5:AD5"/>
    <mergeCell ref="AE5:AG5"/>
    <mergeCell ref="AH5:AJ5"/>
    <mergeCell ref="S5:S6"/>
    <mergeCell ref="T5:T6"/>
    <mergeCell ref="B3:C6"/>
    <mergeCell ref="H3:K3"/>
    <mergeCell ref="L3:AY3"/>
    <mergeCell ref="AK5:AM5"/>
    <mergeCell ref="AN5:AP5"/>
    <mergeCell ref="AT5:AV5"/>
    <mergeCell ref="AZ4:AZ6"/>
    <mergeCell ref="BA4:BA6"/>
    <mergeCell ref="BB4:BB6"/>
    <mergeCell ref="BD3:BD6"/>
    <mergeCell ref="BC3:BC6"/>
    <mergeCell ref="CJ5:CJ6"/>
    <mergeCell ref="BH5:BH6"/>
    <mergeCell ref="BI5:BI6"/>
    <mergeCell ref="CG5:CH5"/>
    <mergeCell ref="BS5:BS6"/>
    <mergeCell ref="BT5:BT6"/>
    <mergeCell ref="BU5:BU6"/>
    <mergeCell ref="CI5:CI6"/>
    <mergeCell ref="BR5:BR6"/>
    <mergeCell ref="CK3:CO3"/>
    <mergeCell ref="CK4:CO4"/>
    <mergeCell ref="CK15:CO15"/>
    <mergeCell ref="CK5:CK6"/>
    <mergeCell ref="BE3:CJ3"/>
    <mergeCell ref="CL5:CM5"/>
    <mergeCell ref="CN5:CN6"/>
    <mergeCell ref="CO5:CO6"/>
    <mergeCell ref="BE5:BE6"/>
    <mergeCell ref="BN5:BN6"/>
    <mergeCell ref="BF5:BF6"/>
    <mergeCell ref="BG5:BG6"/>
    <mergeCell ref="BE14:CJ14"/>
    <mergeCell ref="CK14:CO14"/>
    <mergeCell ref="A14:A17"/>
    <mergeCell ref="B14:C17"/>
    <mergeCell ref="D14:E17"/>
    <mergeCell ref="F14:G17"/>
    <mergeCell ref="H14:K14"/>
    <mergeCell ref="L14:AY14"/>
    <mergeCell ref="AZ14:BB14"/>
    <mergeCell ref="BC14:BC17"/>
    <mergeCell ref="BD14:BD17"/>
    <mergeCell ref="AE16:AG16"/>
    <mergeCell ref="AH16:AJ16"/>
    <mergeCell ref="AK16:AM16"/>
    <mergeCell ref="AN16:AP16"/>
    <mergeCell ref="AQ16:AS16"/>
    <mergeCell ref="AT16:AV16"/>
    <mergeCell ref="AW16:AY16"/>
    <mergeCell ref="H15:H17"/>
    <mergeCell ref="I15:I17"/>
    <mergeCell ref="J15:K17"/>
    <mergeCell ref="L15:L17"/>
    <mergeCell ref="M15:N17"/>
    <mergeCell ref="O15:O17"/>
    <mergeCell ref="P15:P17"/>
    <mergeCell ref="Q15:R17"/>
    <mergeCell ref="S15:T15"/>
    <mergeCell ref="V15:AY15"/>
    <mergeCell ref="AZ15:AZ17"/>
    <mergeCell ref="BA15:BA17"/>
    <mergeCell ref="BB15:BB17"/>
    <mergeCell ref="BE15:BN15"/>
    <mergeCell ref="BO15:BY15"/>
    <mergeCell ref="BZ15:CJ15"/>
    <mergeCell ref="S16:S17"/>
    <mergeCell ref="T16:T17"/>
    <mergeCell ref="U16:U17"/>
    <mergeCell ref="V16:X16"/>
    <mergeCell ref="Y16:AA16"/>
    <mergeCell ref="AB16:AD16"/>
    <mergeCell ref="BE16:BE17"/>
    <mergeCell ref="BF16:BF17"/>
    <mergeCell ref="BG16:BG17"/>
    <mergeCell ref="BH16:BH17"/>
    <mergeCell ref="BI16:BI17"/>
    <mergeCell ref="BJ16:BJ17"/>
    <mergeCell ref="BK16:BL16"/>
    <mergeCell ref="BM16:BM17"/>
    <mergeCell ref="BN16:BN17"/>
    <mergeCell ref="CJ16:CJ17"/>
    <mergeCell ref="CK16:CK17"/>
    <mergeCell ref="CL16:CM16"/>
    <mergeCell ref="CN16:CN17"/>
    <mergeCell ref="CO16:CO17"/>
    <mergeCell ref="BZ16:BZ17"/>
    <mergeCell ref="CA16:CA17"/>
    <mergeCell ref="CB16:CB17"/>
    <mergeCell ref="CC16:CC17"/>
    <mergeCell ref="CD16:CD17"/>
    <mergeCell ref="CE16:CE17"/>
    <mergeCell ref="CF16:CF17"/>
    <mergeCell ref="CG16:CH16"/>
    <mergeCell ref="CI16:CI17"/>
  </mergeCells>
  <pageMargins left="0.7" right="0.7" top="0.75" bottom="0.75" header="0.3" footer="0.3"/>
  <pageSetup paperSize="9"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ОБОБЩЕНА</vt:lpstr>
      <vt:lpstr>01.2023</vt:lpstr>
      <vt:lpstr>02.2023</vt:lpstr>
      <vt:lpstr>03.2023</vt:lpstr>
      <vt:lpstr>04.2023</vt:lpstr>
      <vt:lpstr>05.2023</vt:lpstr>
      <vt:lpstr>06.2023</vt:lpstr>
      <vt:lpstr>07.2023</vt:lpstr>
      <vt:lpstr>08.2023</vt:lpstr>
      <vt:lpstr>09.2023</vt:lpstr>
      <vt:lpstr>10.2023</vt:lpstr>
      <vt:lpstr>11.2023</vt:lpstr>
      <vt:lpstr>12.2023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2020-12-15T13:42:38Z</cp:lastPrinted>
  <dcterms:created xsi:type="dcterms:W3CDTF">2017-01-04T15:05:45Z</dcterms:created>
  <dcterms:modified xsi:type="dcterms:W3CDTF">2024-01-15T08:33:04Z</dcterms:modified>
</cp:coreProperties>
</file>