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45" windowWidth="13395" windowHeight="1560" tabRatio="644"/>
  </bookViews>
  <sheets>
    <sheet name="ОБОБЩЕНА" sheetId="17" r:id="rId1"/>
    <sheet name="01.2022" sheetId="1" r:id="rId2"/>
    <sheet name="02.2022" sheetId="15" r:id="rId3"/>
    <sheet name="03.2022" sheetId="16" r:id="rId4"/>
    <sheet name="04.2022" sheetId="19" r:id="rId5"/>
    <sheet name="05.2022" sheetId="20" r:id="rId6"/>
    <sheet name="06.2022" sheetId="21" r:id="rId7"/>
    <sheet name="07.2022" sheetId="22" r:id="rId8"/>
    <sheet name="08.2022" sheetId="23" r:id="rId9"/>
    <sheet name="09.2022" sheetId="24" r:id="rId10"/>
    <sheet name="10.2022" sheetId="25" r:id="rId11"/>
    <sheet name="11.2022" sheetId="26" r:id="rId12"/>
    <sheet name="12.2022" sheetId="27" r:id="rId13"/>
  </sheets>
  <definedNames>
    <definedName name="_xlnm._FilterDatabase" localSheetId="1" hidden="1">'01.2022'!$A$8:$BZ$8</definedName>
    <definedName name="_xlnm._FilterDatabase" localSheetId="2" hidden="1">'02.2022'!$A$8:$BZ$8</definedName>
    <definedName name="_xlnm._FilterDatabase" localSheetId="3" hidden="1">'03.2022'!$A$8:$BZ$8</definedName>
    <definedName name="_xlnm._FilterDatabase" localSheetId="4" hidden="1">'04.2022'!$A$8:$BZ$8</definedName>
    <definedName name="_xlnm._FilterDatabase" localSheetId="5" hidden="1">'05.2022'!$A$8:$BZ$8</definedName>
    <definedName name="_xlnm._FilterDatabase" localSheetId="6" hidden="1">'06.2022'!$A$8:$BZ$8</definedName>
    <definedName name="_xlnm._FilterDatabase" localSheetId="7" hidden="1">'07.2022'!$A$8:$BZ$8</definedName>
    <definedName name="_xlnm._FilterDatabase" localSheetId="8" hidden="1">'08.2022'!$A$8:$BZ$8</definedName>
    <definedName name="_xlnm._FilterDatabase" localSheetId="9" hidden="1">'09.2022'!$A$8:$BZ$8</definedName>
    <definedName name="_xlnm._FilterDatabase" localSheetId="10" hidden="1">'10.2022'!$A$8:$BZ$8</definedName>
    <definedName name="_xlnm._FilterDatabase" localSheetId="11" hidden="1">'11.2022'!$A$8:$BZ$8</definedName>
    <definedName name="_xlnm._FilterDatabase" localSheetId="12" hidden="1">'12.2022'!$A$8:$BZ$8</definedName>
  </definedNames>
  <calcPr calcId="145621"/>
</workbook>
</file>

<file path=xl/calcChain.xml><?xml version="1.0" encoding="utf-8"?>
<calcChain xmlns="http://schemas.openxmlformats.org/spreadsheetml/2006/main">
  <c r="A9" i="27" l="1"/>
  <c r="A10" i="27" s="1"/>
  <c r="A11" i="27" s="1"/>
  <c r="A12" i="27" s="1"/>
  <c r="A13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9" i="26" l="1"/>
  <c r="A10" i="26" s="1"/>
  <c r="A11" i="26" s="1"/>
  <c r="A12" i="26" s="1"/>
  <c r="A13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9" i="25" l="1"/>
  <c r="A10" i="25" s="1"/>
  <c r="A11" i="25" s="1"/>
  <c r="A12" i="25" s="1"/>
  <c r="A13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9" i="24" l="1"/>
  <c r="A10" i="24" s="1"/>
  <c r="A11" i="24" s="1"/>
  <c r="A12" i="24" s="1"/>
  <c r="A13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9" i="23" l="1"/>
  <c r="A10" i="23" s="1"/>
  <c r="A11" i="23" s="1"/>
  <c r="A12" i="23" s="1"/>
  <c r="A13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10" i="22" l="1"/>
  <c r="A11" i="22" s="1"/>
  <c r="A12" i="22" s="1"/>
  <c r="A13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9" i="22"/>
  <c r="A9" i="21" l="1"/>
  <c r="A10" i="21" s="1"/>
  <c r="A11" i="21" s="1"/>
  <c r="A12" i="21" s="1"/>
  <c r="A13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9" i="20" l="1"/>
  <c r="A10" i="20" s="1"/>
  <c r="A11" i="20" s="1"/>
  <c r="A12" i="20" s="1"/>
  <c r="A13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9" i="19" l="1"/>
  <c r="A10" i="19" s="1"/>
  <c r="A11" i="19" s="1"/>
  <c r="A12" i="19" s="1"/>
  <c r="A13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9" i="16" l="1"/>
  <c r="A10" i="16" s="1"/>
  <c r="A11" i="16" s="1"/>
  <c r="A12" i="16" s="1"/>
  <c r="A13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10" i="15" l="1"/>
  <c r="A11" i="15" s="1"/>
  <c r="A12" i="15" s="1"/>
  <c r="A13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9" i="15"/>
  <c r="A9" i="1" l="1"/>
  <c r="A10" i="1" s="1"/>
  <c r="A11" i="1" s="1"/>
  <c r="A12" i="1" s="1"/>
  <c r="A13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N10" i="17" l="1"/>
  <c r="M10" i="17"/>
  <c r="L10" i="17"/>
  <c r="K10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N11" i="17"/>
  <c r="M11" i="17"/>
  <c r="L11" i="17"/>
  <c r="K11" i="17"/>
  <c r="J11" i="17" l="1"/>
  <c r="I11" i="17"/>
  <c r="H11" i="17"/>
  <c r="G11" i="17"/>
  <c r="J10" i="17"/>
  <c r="I10" i="17"/>
  <c r="H10" i="17"/>
  <c r="G10" i="17"/>
  <c r="J9" i="17"/>
  <c r="I9" i="17"/>
  <c r="H9" i="17"/>
  <c r="G9" i="17"/>
  <c r="J8" i="17"/>
  <c r="I8" i="17"/>
  <c r="H8" i="17"/>
  <c r="G8" i="17"/>
  <c r="R11" i="17"/>
  <c r="Q11" i="17"/>
  <c r="P11" i="17"/>
  <c r="O11" i="17"/>
  <c r="R10" i="17"/>
  <c r="Q10" i="17"/>
  <c r="P10" i="17"/>
  <c r="O10" i="17"/>
  <c r="R9" i="17"/>
  <c r="Q9" i="17"/>
  <c r="P9" i="17"/>
  <c r="O9" i="17"/>
  <c r="R8" i="17"/>
  <c r="Q8" i="17"/>
  <c r="P8" i="17"/>
  <c r="O8" i="17"/>
  <c r="BB11" i="17"/>
  <c r="BA11" i="17"/>
  <c r="AZ11" i="17"/>
  <c r="AY11" i="17"/>
  <c r="BB10" i="17"/>
  <c r="BA10" i="17"/>
  <c r="AZ10" i="17"/>
  <c r="AY10" i="17"/>
  <c r="BB9" i="17"/>
  <c r="BA9" i="17"/>
  <c r="AZ9" i="17"/>
  <c r="AY9" i="17"/>
  <c r="BB8" i="17"/>
  <c r="BA8" i="17"/>
  <c r="AZ8" i="17"/>
  <c r="AY8" i="17"/>
  <c r="AX11" i="17"/>
  <c r="AW11" i="17"/>
  <c r="AV11" i="17"/>
  <c r="AU11" i="17"/>
  <c r="AX10" i="17"/>
  <c r="AW10" i="17"/>
  <c r="AV10" i="17"/>
  <c r="AU10" i="17"/>
  <c r="AX9" i="17"/>
  <c r="AW9" i="17"/>
  <c r="AV9" i="17"/>
  <c r="AU9" i="17"/>
  <c r="AX8" i="17"/>
  <c r="AW8" i="17"/>
  <c r="AV8" i="17"/>
  <c r="AU8" i="17"/>
  <c r="AT11" i="17"/>
  <c r="AS11" i="17"/>
  <c r="AR11" i="17"/>
  <c r="AQ11" i="17"/>
  <c r="AT10" i="17"/>
  <c r="AS10" i="17"/>
  <c r="AR10" i="17"/>
  <c r="AQ10" i="17"/>
  <c r="AT9" i="17"/>
  <c r="AS9" i="17"/>
  <c r="AR9" i="17"/>
  <c r="AQ9" i="17"/>
  <c r="AT8" i="17"/>
  <c r="AS8" i="17"/>
  <c r="AR8" i="17"/>
  <c r="AQ8" i="17"/>
  <c r="AP11" i="17"/>
  <c r="AO11" i="17"/>
  <c r="AN11" i="17"/>
  <c r="AM11" i="17"/>
  <c r="AP10" i="17"/>
  <c r="AO10" i="17"/>
  <c r="AN10" i="17"/>
  <c r="AM10" i="17"/>
  <c r="AP9" i="17"/>
  <c r="AO9" i="17"/>
  <c r="AN9" i="17"/>
  <c r="AM9" i="17"/>
  <c r="AP8" i="17"/>
  <c r="AO8" i="17"/>
  <c r="AN8" i="17"/>
  <c r="AM8" i="17"/>
  <c r="AL11" i="17"/>
  <c r="AK11" i="17"/>
  <c r="AJ11" i="17"/>
  <c r="AI11" i="17"/>
  <c r="AL10" i="17"/>
  <c r="AK10" i="17"/>
  <c r="AJ10" i="17"/>
  <c r="AI10" i="17"/>
  <c r="AL9" i="17"/>
  <c r="AK9" i="17"/>
  <c r="AJ9" i="17"/>
  <c r="AI9" i="17"/>
  <c r="AL8" i="17"/>
  <c r="AK8" i="17"/>
  <c r="AJ8" i="17"/>
  <c r="AI8" i="17"/>
  <c r="AH11" i="17"/>
  <c r="AG11" i="17"/>
  <c r="AF11" i="17"/>
  <c r="AE11" i="17"/>
  <c r="AH10" i="17"/>
  <c r="AG10" i="17"/>
  <c r="AF10" i="17"/>
  <c r="AE10" i="17"/>
  <c r="AH9" i="17"/>
  <c r="AG9" i="17"/>
  <c r="AF9" i="17"/>
  <c r="AE9" i="17"/>
  <c r="AH8" i="17"/>
  <c r="AG8" i="17"/>
  <c r="AF8" i="17"/>
  <c r="AE8" i="17"/>
  <c r="AD11" i="17"/>
  <c r="AC11" i="17"/>
  <c r="AB11" i="17"/>
  <c r="AA11" i="17"/>
  <c r="AD10" i="17"/>
  <c r="AC10" i="17"/>
  <c r="AB10" i="17"/>
  <c r="AA10" i="17"/>
  <c r="AD9" i="17"/>
  <c r="AC9" i="17"/>
  <c r="AB9" i="17"/>
  <c r="AA9" i="17"/>
  <c r="AD8" i="17"/>
  <c r="AC8" i="17"/>
  <c r="AB8" i="17"/>
  <c r="AA8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V11" i="17"/>
  <c r="U11" i="17"/>
  <c r="T11" i="17"/>
  <c r="S11" i="17"/>
  <c r="V10" i="17"/>
  <c r="U10" i="17"/>
  <c r="T10" i="17"/>
  <c r="S10" i="17"/>
  <c r="V9" i="17"/>
  <c r="U9" i="17"/>
  <c r="T9" i="17"/>
  <c r="S9" i="17"/>
  <c r="V8" i="17"/>
  <c r="U8" i="17"/>
  <c r="T8" i="17"/>
  <c r="S8" i="17"/>
  <c r="J7" i="17"/>
  <c r="I7" i="17"/>
  <c r="H7" i="17"/>
  <c r="G7" i="17"/>
  <c r="D11" i="17" l="1"/>
  <c r="C11" i="17"/>
  <c r="F11" i="17"/>
  <c r="E11" i="17" l="1"/>
  <c r="BB42" i="17" l="1"/>
  <c r="BA42" i="17"/>
  <c r="AZ42" i="17"/>
  <c r="AY42" i="17"/>
  <c r="BB41" i="17"/>
  <c r="BA41" i="17"/>
  <c r="AZ41" i="17"/>
  <c r="AY41" i="17"/>
  <c r="BB40" i="17"/>
  <c r="BA40" i="17"/>
  <c r="AZ40" i="17"/>
  <c r="AY40" i="17"/>
  <c r="BB39" i="17"/>
  <c r="BA39" i="17"/>
  <c r="AZ39" i="17"/>
  <c r="AY39" i="17"/>
  <c r="BB38" i="17"/>
  <c r="BA38" i="17"/>
  <c r="AZ38" i="17"/>
  <c r="AY38" i="17"/>
  <c r="BB37" i="17"/>
  <c r="BA37" i="17"/>
  <c r="AZ37" i="17"/>
  <c r="AY37" i="17"/>
  <c r="BB36" i="17"/>
  <c r="BA36" i="17"/>
  <c r="AZ36" i="17"/>
  <c r="AY36" i="17"/>
  <c r="BB35" i="17"/>
  <c r="BA35" i="17"/>
  <c r="AZ35" i="17"/>
  <c r="AY35" i="17"/>
  <c r="BB34" i="17"/>
  <c r="BA34" i="17"/>
  <c r="AZ34" i="17"/>
  <c r="AY34" i="17"/>
  <c r="BB33" i="17"/>
  <c r="BA33" i="17"/>
  <c r="AZ33" i="17"/>
  <c r="AY33" i="17"/>
  <c r="BB32" i="17"/>
  <c r="BA32" i="17"/>
  <c r="AZ32" i="17"/>
  <c r="AY32" i="17"/>
  <c r="BB31" i="17"/>
  <c r="BA31" i="17"/>
  <c r="AZ31" i="17"/>
  <c r="AY31" i="17"/>
  <c r="BB30" i="17"/>
  <c r="BA30" i="17"/>
  <c r="AZ30" i="17"/>
  <c r="AY30" i="17"/>
  <c r="BB29" i="17"/>
  <c r="BA29" i="17"/>
  <c r="AZ29" i="17"/>
  <c r="AY29" i="17"/>
  <c r="BB28" i="17"/>
  <c r="BA28" i="17"/>
  <c r="AZ28" i="17"/>
  <c r="AY28" i="17"/>
  <c r="BB27" i="17"/>
  <c r="BA27" i="17"/>
  <c r="AZ27" i="17"/>
  <c r="AY27" i="17"/>
  <c r="BB26" i="17"/>
  <c r="BA26" i="17"/>
  <c r="AZ26" i="17"/>
  <c r="AY26" i="17"/>
  <c r="BB25" i="17"/>
  <c r="BA25" i="17"/>
  <c r="AZ25" i="17"/>
  <c r="AY25" i="17"/>
  <c r="BB24" i="17"/>
  <c r="BA24" i="17"/>
  <c r="AZ24" i="17"/>
  <c r="AY24" i="17"/>
  <c r="BB23" i="17"/>
  <c r="BA23" i="17"/>
  <c r="AZ23" i="17"/>
  <c r="AY23" i="17"/>
  <c r="BB22" i="17"/>
  <c r="BA22" i="17"/>
  <c r="AZ22" i="17"/>
  <c r="AY22" i="17"/>
  <c r="BB21" i="17"/>
  <c r="BA21" i="17"/>
  <c r="AZ21" i="17"/>
  <c r="AY21" i="17"/>
  <c r="BB20" i="17"/>
  <c r="BA20" i="17"/>
  <c r="AZ20" i="17"/>
  <c r="AY20" i="17"/>
  <c r="BB19" i="17"/>
  <c r="BA19" i="17"/>
  <c r="AZ19" i="17"/>
  <c r="AY19" i="17"/>
  <c r="BB18" i="17"/>
  <c r="BA18" i="17"/>
  <c r="AZ18" i="17"/>
  <c r="AY18" i="17"/>
  <c r="BB17" i="17"/>
  <c r="BA17" i="17"/>
  <c r="AZ17" i="17"/>
  <c r="AY17" i="17"/>
  <c r="BB16" i="17"/>
  <c r="BA16" i="17"/>
  <c r="AZ16" i="17"/>
  <c r="AY16" i="17"/>
  <c r="BB15" i="17"/>
  <c r="BA15" i="17"/>
  <c r="AZ15" i="17"/>
  <c r="AY15" i="17"/>
  <c r="BB14" i="17"/>
  <c r="BA14" i="17"/>
  <c r="AZ14" i="17"/>
  <c r="AY14" i="17"/>
  <c r="BB13" i="17"/>
  <c r="BA13" i="17"/>
  <c r="AZ13" i="17"/>
  <c r="AY13" i="17"/>
  <c r="BB12" i="17"/>
  <c r="BA12" i="17"/>
  <c r="AZ12" i="17"/>
  <c r="AY12" i="17"/>
  <c r="BB7" i="17"/>
  <c r="BA7" i="17"/>
  <c r="AZ7" i="17"/>
  <c r="AY7" i="17"/>
  <c r="BB6" i="17"/>
  <c r="BA6" i="17"/>
  <c r="AZ6" i="17"/>
  <c r="AY6" i="17"/>
  <c r="AX42" i="17"/>
  <c r="AW42" i="17"/>
  <c r="AV42" i="17"/>
  <c r="AU42" i="17"/>
  <c r="AX41" i="17"/>
  <c r="AW41" i="17"/>
  <c r="AV41" i="17"/>
  <c r="AU41" i="17"/>
  <c r="AX40" i="17"/>
  <c r="AW40" i="17"/>
  <c r="AV40" i="17"/>
  <c r="AU40" i="17"/>
  <c r="AX39" i="17"/>
  <c r="AW39" i="17"/>
  <c r="AV39" i="17"/>
  <c r="AU39" i="17"/>
  <c r="AX38" i="17"/>
  <c r="AW38" i="17"/>
  <c r="AV38" i="17"/>
  <c r="AU38" i="17"/>
  <c r="AX37" i="17"/>
  <c r="AW37" i="17"/>
  <c r="AV37" i="17"/>
  <c r="AU37" i="17"/>
  <c r="AX36" i="17"/>
  <c r="AW36" i="17"/>
  <c r="AV36" i="17"/>
  <c r="AU36" i="17"/>
  <c r="AX35" i="17"/>
  <c r="AW35" i="17"/>
  <c r="AV35" i="17"/>
  <c r="AU35" i="17"/>
  <c r="AX34" i="17"/>
  <c r="AW34" i="17"/>
  <c r="AV34" i="17"/>
  <c r="AU34" i="17"/>
  <c r="AX33" i="17"/>
  <c r="AW33" i="17"/>
  <c r="AV33" i="17"/>
  <c r="AU33" i="17"/>
  <c r="AX32" i="17"/>
  <c r="AW32" i="17"/>
  <c r="AV32" i="17"/>
  <c r="AU32" i="17"/>
  <c r="AX31" i="17"/>
  <c r="AW31" i="17"/>
  <c r="AV31" i="17"/>
  <c r="AU31" i="17"/>
  <c r="AX30" i="17"/>
  <c r="AW30" i="17"/>
  <c r="AV30" i="17"/>
  <c r="AU30" i="17"/>
  <c r="AX29" i="17"/>
  <c r="AW29" i="17"/>
  <c r="AV29" i="17"/>
  <c r="AU29" i="17"/>
  <c r="AX28" i="17"/>
  <c r="AW28" i="17"/>
  <c r="AV28" i="17"/>
  <c r="AU28" i="17"/>
  <c r="AX27" i="17"/>
  <c r="AW27" i="17"/>
  <c r="AV27" i="17"/>
  <c r="AU27" i="17"/>
  <c r="AX26" i="17"/>
  <c r="AW26" i="17"/>
  <c r="AV26" i="17"/>
  <c r="AU26" i="17"/>
  <c r="AX25" i="17"/>
  <c r="AW25" i="17"/>
  <c r="AV25" i="17"/>
  <c r="AU25" i="17"/>
  <c r="AX24" i="17"/>
  <c r="AW24" i="17"/>
  <c r="AV24" i="17"/>
  <c r="AU24" i="17"/>
  <c r="AX23" i="17"/>
  <c r="AW23" i="17"/>
  <c r="AV23" i="17"/>
  <c r="AU23" i="17"/>
  <c r="AX22" i="17"/>
  <c r="AW22" i="17"/>
  <c r="AV22" i="17"/>
  <c r="AU22" i="17"/>
  <c r="AX21" i="17"/>
  <c r="AW21" i="17"/>
  <c r="AV21" i="17"/>
  <c r="AU21" i="17"/>
  <c r="AX20" i="17"/>
  <c r="AW20" i="17"/>
  <c r="AV20" i="17"/>
  <c r="AU20" i="17"/>
  <c r="AX19" i="17"/>
  <c r="AW19" i="17"/>
  <c r="AV19" i="17"/>
  <c r="AU19" i="17"/>
  <c r="AX18" i="17"/>
  <c r="AW18" i="17"/>
  <c r="AV18" i="17"/>
  <c r="AU18" i="17"/>
  <c r="AX17" i="17"/>
  <c r="AW17" i="17"/>
  <c r="AV17" i="17"/>
  <c r="AU17" i="17"/>
  <c r="AX16" i="17"/>
  <c r="AW16" i="17"/>
  <c r="AV16" i="17"/>
  <c r="AU16" i="17"/>
  <c r="AX15" i="17"/>
  <c r="AW15" i="17"/>
  <c r="AV15" i="17"/>
  <c r="AU15" i="17"/>
  <c r="AX14" i="17"/>
  <c r="AW14" i="17"/>
  <c r="AV14" i="17"/>
  <c r="AU14" i="17"/>
  <c r="AX13" i="17"/>
  <c r="AW13" i="17"/>
  <c r="AV13" i="17"/>
  <c r="AU13" i="17"/>
  <c r="AX12" i="17"/>
  <c r="AW12" i="17"/>
  <c r="AV12" i="17"/>
  <c r="AU12" i="17"/>
  <c r="AX7" i="17"/>
  <c r="AW7" i="17"/>
  <c r="AV7" i="17"/>
  <c r="AU7" i="17"/>
  <c r="AX6" i="17"/>
  <c r="AW6" i="17"/>
  <c r="AV6" i="17"/>
  <c r="AU6" i="17"/>
  <c r="AT42" i="17"/>
  <c r="AS42" i="17"/>
  <c r="AR42" i="17"/>
  <c r="AQ42" i="17"/>
  <c r="AT41" i="17"/>
  <c r="AS41" i="17"/>
  <c r="AR41" i="17"/>
  <c r="AQ41" i="17"/>
  <c r="AT40" i="17"/>
  <c r="AS40" i="17"/>
  <c r="AR40" i="17"/>
  <c r="AQ40" i="17"/>
  <c r="AT39" i="17"/>
  <c r="AS39" i="17"/>
  <c r="AR39" i="17"/>
  <c r="AQ39" i="17"/>
  <c r="AT38" i="17"/>
  <c r="AS38" i="17"/>
  <c r="AR38" i="17"/>
  <c r="AQ38" i="17"/>
  <c r="AT37" i="17"/>
  <c r="AS37" i="17"/>
  <c r="AR37" i="17"/>
  <c r="AQ37" i="17"/>
  <c r="AT36" i="17"/>
  <c r="AS36" i="17"/>
  <c r="AR36" i="17"/>
  <c r="AQ36" i="17"/>
  <c r="AT35" i="17"/>
  <c r="AS35" i="17"/>
  <c r="AR35" i="17"/>
  <c r="AQ35" i="17"/>
  <c r="AT34" i="17"/>
  <c r="AS34" i="17"/>
  <c r="AR34" i="17"/>
  <c r="AQ34" i="17"/>
  <c r="AT33" i="17"/>
  <c r="AS33" i="17"/>
  <c r="AR33" i="17"/>
  <c r="AQ33" i="17"/>
  <c r="AT32" i="17"/>
  <c r="AS32" i="17"/>
  <c r="AR32" i="17"/>
  <c r="AQ32" i="17"/>
  <c r="AT31" i="17"/>
  <c r="AS31" i="17"/>
  <c r="AR31" i="17"/>
  <c r="AQ31" i="17"/>
  <c r="AT30" i="17"/>
  <c r="AS30" i="17"/>
  <c r="AR30" i="17"/>
  <c r="AQ30" i="17"/>
  <c r="AT29" i="17"/>
  <c r="AS29" i="17"/>
  <c r="AR29" i="17"/>
  <c r="AQ29" i="17"/>
  <c r="AT28" i="17"/>
  <c r="AS28" i="17"/>
  <c r="AR28" i="17"/>
  <c r="AQ28" i="17"/>
  <c r="AT27" i="17"/>
  <c r="AS27" i="17"/>
  <c r="AR27" i="17"/>
  <c r="AQ27" i="17"/>
  <c r="AT26" i="17"/>
  <c r="AS26" i="17"/>
  <c r="AR26" i="17"/>
  <c r="AQ26" i="17"/>
  <c r="AT25" i="17"/>
  <c r="AS25" i="17"/>
  <c r="AR25" i="17"/>
  <c r="AQ25" i="17"/>
  <c r="AT24" i="17"/>
  <c r="AS24" i="17"/>
  <c r="AR24" i="17"/>
  <c r="AQ24" i="17"/>
  <c r="AT23" i="17"/>
  <c r="AS23" i="17"/>
  <c r="AR23" i="17"/>
  <c r="AQ23" i="17"/>
  <c r="AT22" i="17"/>
  <c r="AS22" i="17"/>
  <c r="AR22" i="17"/>
  <c r="AQ22" i="17"/>
  <c r="AT21" i="17"/>
  <c r="AS21" i="17"/>
  <c r="AR21" i="17"/>
  <c r="AQ21" i="17"/>
  <c r="AT20" i="17"/>
  <c r="AS20" i="17"/>
  <c r="AR20" i="17"/>
  <c r="AQ20" i="17"/>
  <c r="AT19" i="17"/>
  <c r="AS19" i="17"/>
  <c r="AR19" i="17"/>
  <c r="AQ19" i="17"/>
  <c r="AT18" i="17"/>
  <c r="AS18" i="17"/>
  <c r="AR18" i="17"/>
  <c r="AQ18" i="17"/>
  <c r="AT17" i="17"/>
  <c r="AS17" i="17"/>
  <c r="AR17" i="17"/>
  <c r="AQ17" i="17"/>
  <c r="AT16" i="17"/>
  <c r="AS16" i="17"/>
  <c r="AR16" i="17"/>
  <c r="AQ16" i="17"/>
  <c r="AT15" i="17"/>
  <c r="AS15" i="17"/>
  <c r="AR15" i="17"/>
  <c r="AQ15" i="17"/>
  <c r="AT14" i="17"/>
  <c r="AS14" i="17"/>
  <c r="AR14" i="17"/>
  <c r="AQ14" i="17"/>
  <c r="AT13" i="17"/>
  <c r="AS13" i="17"/>
  <c r="AR13" i="17"/>
  <c r="AQ13" i="17"/>
  <c r="AT12" i="17"/>
  <c r="AS12" i="17"/>
  <c r="AR12" i="17"/>
  <c r="AQ12" i="17"/>
  <c r="AT7" i="17"/>
  <c r="AS7" i="17"/>
  <c r="AR7" i="17"/>
  <c r="AQ7" i="17"/>
  <c r="AT6" i="17"/>
  <c r="AS6" i="17"/>
  <c r="AR6" i="17"/>
  <c r="AQ6" i="17"/>
  <c r="AP42" i="17"/>
  <c r="AO42" i="17"/>
  <c r="AN42" i="17"/>
  <c r="AM42" i="17"/>
  <c r="AP41" i="17"/>
  <c r="AO41" i="17"/>
  <c r="AN41" i="17"/>
  <c r="AM41" i="17"/>
  <c r="AP40" i="17"/>
  <c r="AO40" i="17"/>
  <c r="AN40" i="17"/>
  <c r="AM40" i="17"/>
  <c r="AP39" i="17"/>
  <c r="AO39" i="17"/>
  <c r="AN39" i="17"/>
  <c r="AM39" i="17"/>
  <c r="AP38" i="17"/>
  <c r="AO38" i="17"/>
  <c r="AN38" i="17"/>
  <c r="AM38" i="17"/>
  <c r="AP37" i="17"/>
  <c r="AO37" i="17"/>
  <c r="AN37" i="17"/>
  <c r="AM37" i="17"/>
  <c r="AP36" i="17"/>
  <c r="AO36" i="17"/>
  <c r="AN36" i="17"/>
  <c r="AM36" i="17"/>
  <c r="AP35" i="17"/>
  <c r="AO35" i="17"/>
  <c r="AN35" i="17"/>
  <c r="AM35" i="17"/>
  <c r="AP34" i="17"/>
  <c r="AO34" i="17"/>
  <c r="AN34" i="17"/>
  <c r="AM34" i="17"/>
  <c r="AP33" i="17"/>
  <c r="AO33" i="17"/>
  <c r="AN33" i="17"/>
  <c r="AM33" i="17"/>
  <c r="AP32" i="17"/>
  <c r="AO32" i="17"/>
  <c r="AN32" i="17"/>
  <c r="AM32" i="17"/>
  <c r="AP31" i="17"/>
  <c r="AO31" i="17"/>
  <c r="AN31" i="17"/>
  <c r="AM31" i="17"/>
  <c r="AP30" i="17"/>
  <c r="AO30" i="17"/>
  <c r="AN30" i="17"/>
  <c r="AM30" i="17"/>
  <c r="AP29" i="17"/>
  <c r="AO29" i="17"/>
  <c r="AN29" i="17"/>
  <c r="AM29" i="17"/>
  <c r="AP28" i="17"/>
  <c r="AO28" i="17"/>
  <c r="AN28" i="17"/>
  <c r="AM28" i="17"/>
  <c r="AP27" i="17"/>
  <c r="AO27" i="17"/>
  <c r="AN27" i="17"/>
  <c r="AM27" i="17"/>
  <c r="AP26" i="17"/>
  <c r="AO26" i="17"/>
  <c r="AN26" i="17"/>
  <c r="AM26" i="17"/>
  <c r="AP25" i="17"/>
  <c r="AO25" i="17"/>
  <c r="AN25" i="17"/>
  <c r="AM25" i="17"/>
  <c r="AP24" i="17"/>
  <c r="AO24" i="17"/>
  <c r="AN24" i="17"/>
  <c r="AM24" i="17"/>
  <c r="AP23" i="17"/>
  <c r="AO23" i="17"/>
  <c r="AN23" i="17"/>
  <c r="AM23" i="17"/>
  <c r="AP22" i="17"/>
  <c r="AO22" i="17"/>
  <c r="AN22" i="17"/>
  <c r="AM22" i="17"/>
  <c r="AP21" i="17"/>
  <c r="AO21" i="17"/>
  <c r="AN21" i="17"/>
  <c r="AM21" i="17"/>
  <c r="AP20" i="17"/>
  <c r="AO20" i="17"/>
  <c r="AN20" i="17"/>
  <c r="AM20" i="17"/>
  <c r="AP19" i="17"/>
  <c r="AO19" i="17"/>
  <c r="AN19" i="17"/>
  <c r="AM19" i="17"/>
  <c r="AP18" i="17"/>
  <c r="AO18" i="17"/>
  <c r="AN18" i="17"/>
  <c r="AM18" i="17"/>
  <c r="AP17" i="17"/>
  <c r="AO17" i="17"/>
  <c r="AN17" i="17"/>
  <c r="AM17" i="17"/>
  <c r="AP16" i="17"/>
  <c r="AO16" i="17"/>
  <c r="AN16" i="17"/>
  <c r="AM16" i="17"/>
  <c r="AP15" i="17"/>
  <c r="AO15" i="17"/>
  <c r="AN15" i="17"/>
  <c r="AM15" i="17"/>
  <c r="AP14" i="17"/>
  <c r="AO14" i="17"/>
  <c r="AN14" i="17"/>
  <c r="AM14" i="17"/>
  <c r="AP13" i="17"/>
  <c r="AO13" i="17"/>
  <c r="AN13" i="17"/>
  <c r="AM13" i="17"/>
  <c r="AM12" i="17"/>
  <c r="AP12" i="17"/>
  <c r="AO12" i="17"/>
  <c r="AN12" i="17"/>
  <c r="AP7" i="17"/>
  <c r="AO7" i="17"/>
  <c r="AN7" i="17"/>
  <c r="AM7" i="17"/>
  <c r="AP6" i="17"/>
  <c r="AO6" i="17"/>
  <c r="AN6" i="17"/>
  <c r="AM6" i="17"/>
  <c r="AL42" i="17"/>
  <c r="AK42" i="17"/>
  <c r="AJ42" i="17"/>
  <c r="AI42" i="17"/>
  <c r="AL41" i="17"/>
  <c r="AK41" i="17"/>
  <c r="AJ41" i="17"/>
  <c r="AI41" i="17"/>
  <c r="AL40" i="17"/>
  <c r="AK40" i="17"/>
  <c r="AJ40" i="17"/>
  <c r="AI40" i="17"/>
  <c r="AL39" i="17"/>
  <c r="AK39" i="17"/>
  <c r="AJ39" i="17"/>
  <c r="AI39" i="17"/>
  <c r="AL38" i="17"/>
  <c r="AK38" i="17"/>
  <c r="AJ38" i="17"/>
  <c r="AI38" i="17"/>
  <c r="AL37" i="17"/>
  <c r="AK37" i="17"/>
  <c r="AJ37" i="17"/>
  <c r="AI37" i="17"/>
  <c r="AL36" i="17"/>
  <c r="AK36" i="17"/>
  <c r="AJ36" i="17"/>
  <c r="AI36" i="17"/>
  <c r="AL35" i="17"/>
  <c r="AK35" i="17"/>
  <c r="AJ35" i="17"/>
  <c r="AI35" i="17"/>
  <c r="AL34" i="17"/>
  <c r="AK34" i="17"/>
  <c r="AJ34" i="17"/>
  <c r="AI34" i="17"/>
  <c r="AL33" i="17"/>
  <c r="AK33" i="17"/>
  <c r="AJ33" i="17"/>
  <c r="AI33" i="17"/>
  <c r="AL32" i="17"/>
  <c r="AK32" i="17"/>
  <c r="AJ32" i="17"/>
  <c r="AI32" i="17"/>
  <c r="AL31" i="17"/>
  <c r="AK31" i="17"/>
  <c r="AJ31" i="17"/>
  <c r="AI31" i="17"/>
  <c r="AL30" i="17"/>
  <c r="AK30" i="17"/>
  <c r="AJ30" i="17"/>
  <c r="AI30" i="17"/>
  <c r="AL29" i="17"/>
  <c r="AK29" i="17"/>
  <c r="AJ29" i="17"/>
  <c r="AI29" i="17"/>
  <c r="AL28" i="17"/>
  <c r="AK28" i="17"/>
  <c r="AJ28" i="17"/>
  <c r="AI28" i="17"/>
  <c r="AL27" i="17"/>
  <c r="AK27" i="17"/>
  <c r="AJ27" i="17"/>
  <c r="AI27" i="17"/>
  <c r="AL26" i="17"/>
  <c r="AK26" i="17"/>
  <c r="AJ26" i="17"/>
  <c r="AI26" i="17"/>
  <c r="AL25" i="17"/>
  <c r="AK25" i="17"/>
  <c r="AJ25" i="17"/>
  <c r="AI25" i="17"/>
  <c r="AL24" i="17"/>
  <c r="AK24" i="17"/>
  <c r="AJ24" i="17"/>
  <c r="AI24" i="17"/>
  <c r="AL23" i="17"/>
  <c r="AK23" i="17"/>
  <c r="AJ23" i="17"/>
  <c r="AI23" i="17"/>
  <c r="AL22" i="17"/>
  <c r="AK22" i="17"/>
  <c r="AJ22" i="17"/>
  <c r="AI22" i="17"/>
  <c r="AL21" i="17"/>
  <c r="AK21" i="17"/>
  <c r="AJ21" i="17"/>
  <c r="AI21" i="17"/>
  <c r="AL20" i="17"/>
  <c r="AK20" i="17"/>
  <c r="AJ20" i="17"/>
  <c r="AI20" i="17"/>
  <c r="AL19" i="17"/>
  <c r="AK19" i="17"/>
  <c r="AJ19" i="17"/>
  <c r="AI19" i="17"/>
  <c r="AL18" i="17"/>
  <c r="AK18" i="17"/>
  <c r="AJ18" i="17"/>
  <c r="AI18" i="17"/>
  <c r="AL17" i="17"/>
  <c r="AK17" i="17"/>
  <c r="AJ17" i="17"/>
  <c r="AI17" i="17"/>
  <c r="AL16" i="17"/>
  <c r="AK16" i="17"/>
  <c r="AJ16" i="17"/>
  <c r="AI16" i="17"/>
  <c r="AL15" i="17"/>
  <c r="AK15" i="17"/>
  <c r="AJ15" i="17"/>
  <c r="AI15" i="17"/>
  <c r="AL14" i="17"/>
  <c r="AK14" i="17"/>
  <c r="AJ14" i="17"/>
  <c r="AI14" i="17"/>
  <c r="AL13" i="17"/>
  <c r="AK13" i="17"/>
  <c r="AJ13" i="17"/>
  <c r="AI13" i="17"/>
  <c r="AL12" i="17"/>
  <c r="AK12" i="17"/>
  <c r="AJ12" i="17"/>
  <c r="AI12" i="17"/>
  <c r="AL7" i="17"/>
  <c r="AK7" i="17"/>
  <c r="AJ7" i="17"/>
  <c r="AI7" i="17"/>
  <c r="AL6" i="17"/>
  <c r="AK6" i="17"/>
  <c r="AJ6" i="17"/>
  <c r="AI6" i="17"/>
  <c r="AH42" i="17"/>
  <c r="AG42" i="17"/>
  <c r="AF42" i="17"/>
  <c r="AE42" i="17"/>
  <c r="AH41" i="17"/>
  <c r="AG41" i="17"/>
  <c r="AF41" i="17"/>
  <c r="AE41" i="17"/>
  <c r="AH40" i="17"/>
  <c r="AG40" i="17"/>
  <c r="AF40" i="17"/>
  <c r="AE40" i="17"/>
  <c r="AH39" i="17"/>
  <c r="AG39" i="17"/>
  <c r="AF39" i="17"/>
  <c r="AE39" i="17"/>
  <c r="AH38" i="17"/>
  <c r="AG38" i="17"/>
  <c r="AF38" i="17"/>
  <c r="AE38" i="17"/>
  <c r="AH37" i="17"/>
  <c r="AG37" i="17"/>
  <c r="AF37" i="17"/>
  <c r="AE37" i="17"/>
  <c r="AH36" i="17"/>
  <c r="AG36" i="17"/>
  <c r="AF36" i="17"/>
  <c r="AE36" i="17"/>
  <c r="AH35" i="17"/>
  <c r="AG35" i="17"/>
  <c r="AF35" i="17"/>
  <c r="AE35" i="17"/>
  <c r="AH34" i="17"/>
  <c r="AG34" i="17"/>
  <c r="AF34" i="17"/>
  <c r="AE34" i="17"/>
  <c r="AH33" i="17"/>
  <c r="AG33" i="17"/>
  <c r="AF33" i="17"/>
  <c r="AE33" i="17"/>
  <c r="AH32" i="17"/>
  <c r="AG32" i="17"/>
  <c r="AF32" i="17"/>
  <c r="AE32" i="17"/>
  <c r="AH31" i="17"/>
  <c r="AG31" i="17"/>
  <c r="AF31" i="17"/>
  <c r="AE31" i="17"/>
  <c r="AH30" i="17"/>
  <c r="AG30" i="17"/>
  <c r="AF30" i="17"/>
  <c r="AE30" i="17"/>
  <c r="AH29" i="17"/>
  <c r="AG29" i="17"/>
  <c r="AF29" i="17"/>
  <c r="AE29" i="17"/>
  <c r="AH28" i="17"/>
  <c r="AG28" i="17"/>
  <c r="AF28" i="17"/>
  <c r="AE28" i="17"/>
  <c r="AH27" i="17"/>
  <c r="AG27" i="17"/>
  <c r="AF27" i="17"/>
  <c r="AE27" i="17"/>
  <c r="AH26" i="17"/>
  <c r="AG26" i="17"/>
  <c r="AF26" i="17"/>
  <c r="AE26" i="17"/>
  <c r="AH25" i="17"/>
  <c r="AG25" i="17"/>
  <c r="AF25" i="17"/>
  <c r="AE25" i="17"/>
  <c r="AH24" i="17"/>
  <c r="AG24" i="17"/>
  <c r="AF24" i="17"/>
  <c r="AE24" i="17"/>
  <c r="AH23" i="17"/>
  <c r="AG23" i="17"/>
  <c r="AF23" i="17"/>
  <c r="AE23" i="17"/>
  <c r="AH22" i="17"/>
  <c r="AG22" i="17"/>
  <c r="AF22" i="17"/>
  <c r="AE22" i="17"/>
  <c r="AH21" i="17"/>
  <c r="AG21" i="17"/>
  <c r="AF21" i="17"/>
  <c r="AE21" i="17"/>
  <c r="AH20" i="17"/>
  <c r="AG20" i="17"/>
  <c r="AF20" i="17"/>
  <c r="AE20" i="17"/>
  <c r="AH19" i="17"/>
  <c r="AG19" i="17"/>
  <c r="AF19" i="17"/>
  <c r="AE19" i="17"/>
  <c r="AH18" i="17"/>
  <c r="AG18" i="17"/>
  <c r="AF18" i="17"/>
  <c r="AE18" i="17"/>
  <c r="AH17" i="17"/>
  <c r="AG17" i="17"/>
  <c r="AF17" i="17"/>
  <c r="AE17" i="17"/>
  <c r="AH16" i="17"/>
  <c r="AG16" i="17"/>
  <c r="AF16" i="17"/>
  <c r="AE16" i="17"/>
  <c r="AH15" i="17"/>
  <c r="AG15" i="17"/>
  <c r="AF15" i="17"/>
  <c r="AE15" i="17"/>
  <c r="AH14" i="17"/>
  <c r="AG14" i="17"/>
  <c r="AF14" i="17"/>
  <c r="AE14" i="17"/>
  <c r="AH13" i="17"/>
  <c r="AG13" i="17"/>
  <c r="AF13" i="17"/>
  <c r="AE13" i="17"/>
  <c r="AH12" i="17"/>
  <c r="AG12" i="17"/>
  <c r="AF12" i="17"/>
  <c r="AE12" i="17"/>
  <c r="AH7" i="17"/>
  <c r="AG7" i="17"/>
  <c r="AF7" i="17"/>
  <c r="AE7" i="17"/>
  <c r="AH6" i="17"/>
  <c r="AG6" i="17"/>
  <c r="AF6" i="17"/>
  <c r="AE6" i="17"/>
  <c r="AD42" i="17" l="1"/>
  <c r="AC42" i="17"/>
  <c r="AB42" i="17"/>
  <c r="AA42" i="17"/>
  <c r="AD41" i="17"/>
  <c r="AC41" i="17"/>
  <c r="AB41" i="17"/>
  <c r="AA41" i="17"/>
  <c r="AD40" i="17"/>
  <c r="AC40" i="17"/>
  <c r="AB40" i="17"/>
  <c r="AA40" i="17"/>
  <c r="AD39" i="17"/>
  <c r="AC39" i="17"/>
  <c r="AB39" i="17"/>
  <c r="AA39" i="17"/>
  <c r="AD38" i="17"/>
  <c r="AC38" i="17"/>
  <c r="AB38" i="17"/>
  <c r="AA38" i="17"/>
  <c r="AD37" i="17"/>
  <c r="AC37" i="17"/>
  <c r="AB37" i="17"/>
  <c r="AA37" i="17"/>
  <c r="AD36" i="17"/>
  <c r="AC36" i="17"/>
  <c r="AB36" i="17"/>
  <c r="AA36" i="17"/>
  <c r="AD35" i="17"/>
  <c r="AC35" i="17"/>
  <c r="AB35" i="17"/>
  <c r="AA35" i="17"/>
  <c r="AD34" i="17"/>
  <c r="AC34" i="17"/>
  <c r="AB34" i="17"/>
  <c r="AA34" i="17"/>
  <c r="AD33" i="17"/>
  <c r="AC33" i="17"/>
  <c r="AB33" i="17"/>
  <c r="AA33" i="17"/>
  <c r="AD32" i="17"/>
  <c r="AC32" i="17"/>
  <c r="AB32" i="17"/>
  <c r="AA32" i="17"/>
  <c r="AD31" i="17"/>
  <c r="AC31" i="17"/>
  <c r="AB31" i="17"/>
  <c r="AA31" i="17"/>
  <c r="AD30" i="17"/>
  <c r="AC30" i="17"/>
  <c r="AB30" i="17"/>
  <c r="AA30" i="17"/>
  <c r="AD29" i="17"/>
  <c r="AC29" i="17"/>
  <c r="AB29" i="17"/>
  <c r="AA29" i="17"/>
  <c r="AD28" i="17"/>
  <c r="AC28" i="17"/>
  <c r="AB28" i="17"/>
  <c r="AA28" i="17"/>
  <c r="AD27" i="17"/>
  <c r="AC27" i="17"/>
  <c r="AB27" i="17"/>
  <c r="AA27" i="17"/>
  <c r="AD26" i="17"/>
  <c r="AC26" i="17"/>
  <c r="AB26" i="17"/>
  <c r="AA26" i="17"/>
  <c r="AD25" i="17"/>
  <c r="AC25" i="17"/>
  <c r="AB25" i="17"/>
  <c r="AA25" i="17"/>
  <c r="AD24" i="17"/>
  <c r="AC24" i="17"/>
  <c r="AB24" i="17"/>
  <c r="AA24" i="17"/>
  <c r="AD23" i="17"/>
  <c r="AC23" i="17"/>
  <c r="AB23" i="17"/>
  <c r="AA23" i="17"/>
  <c r="AD22" i="17"/>
  <c r="AC22" i="17"/>
  <c r="AB22" i="17"/>
  <c r="AA22" i="17"/>
  <c r="AD21" i="17"/>
  <c r="AC21" i="17"/>
  <c r="AB21" i="17"/>
  <c r="AA21" i="17"/>
  <c r="AD20" i="17"/>
  <c r="AC20" i="17"/>
  <c r="AB20" i="17"/>
  <c r="AA20" i="17"/>
  <c r="AD19" i="17"/>
  <c r="AC19" i="17"/>
  <c r="AB19" i="17"/>
  <c r="AA19" i="17"/>
  <c r="AD18" i="17"/>
  <c r="AC18" i="17"/>
  <c r="AB18" i="17"/>
  <c r="AA18" i="17"/>
  <c r="AD17" i="17"/>
  <c r="AC17" i="17"/>
  <c r="AB17" i="17"/>
  <c r="AA17" i="17"/>
  <c r="AD16" i="17"/>
  <c r="AC16" i="17"/>
  <c r="AB16" i="17"/>
  <c r="AA16" i="17"/>
  <c r="AD15" i="17"/>
  <c r="AC15" i="17"/>
  <c r="AB15" i="17"/>
  <c r="AA15" i="17"/>
  <c r="AD14" i="17"/>
  <c r="AC14" i="17"/>
  <c r="AB14" i="17"/>
  <c r="AA14" i="17"/>
  <c r="AD13" i="17"/>
  <c r="AC13" i="17"/>
  <c r="AB13" i="17"/>
  <c r="AA13" i="17"/>
  <c r="AD12" i="17"/>
  <c r="AC12" i="17"/>
  <c r="AB12" i="17"/>
  <c r="AA12" i="17"/>
  <c r="AD7" i="17"/>
  <c r="AC7" i="17"/>
  <c r="AB7" i="17"/>
  <c r="AA7" i="17"/>
  <c r="AD6" i="17"/>
  <c r="AC6" i="17"/>
  <c r="AB6" i="17"/>
  <c r="AA6" i="17"/>
  <c r="Z42" i="17" l="1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7" i="17"/>
  <c r="Y7" i="17"/>
  <c r="X7" i="17"/>
  <c r="W7" i="17"/>
  <c r="Z6" i="17"/>
  <c r="Y6" i="17"/>
  <c r="X6" i="17"/>
  <c r="W6" i="17"/>
  <c r="V42" i="17"/>
  <c r="U42" i="17"/>
  <c r="T42" i="17"/>
  <c r="S42" i="17"/>
  <c r="V41" i="17"/>
  <c r="U41" i="17"/>
  <c r="T41" i="17"/>
  <c r="S41" i="17"/>
  <c r="V40" i="17"/>
  <c r="U40" i="17"/>
  <c r="T40" i="17"/>
  <c r="S40" i="17"/>
  <c r="V39" i="17"/>
  <c r="U39" i="17"/>
  <c r="T39" i="17"/>
  <c r="S39" i="17"/>
  <c r="V38" i="17"/>
  <c r="U38" i="17"/>
  <c r="T38" i="17"/>
  <c r="S38" i="17"/>
  <c r="V37" i="17"/>
  <c r="U37" i="17"/>
  <c r="T37" i="17"/>
  <c r="S37" i="17"/>
  <c r="V36" i="17"/>
  <c r="U36" i="17"/>
  <c r="T36" i="17"/>
  <c r="S36" i="17"/>
  <c r="V35" i="17"/>
  <c r="U35" i="17"/>
  <c r="T35" i="17"/>
  <c r="S35" i="17"/>
  <c r="V34" i="17"/>
  <c r="U34" i="17"/>
  <c r="T34" i="17"/>
  <c r="S34" i="17"/>
  <c r="V33" i="17"/>
  <c r="U33" i="17"/>
  <c r="T33" i="17"/>
  <c r="S33" i="17"/>
  <c r="V32" i="17"/>
  <c r="U32" i="17"/>
  <c r="T32" i="17"/>
  <c r="S32" i="17"/>
  <c r="V31" i="17"/>
  <c r="U31" i="17"/>
  <c r="T31" i="17"/>
  <c r="S31" i="17"/>
  <c r="V30" i="17"/>
  <c r="U30" i="17"/>
  <c r="T30" i="17"/>
  <c r="S30" i="17"/>
  <c r="V29" i="17"/>
  <c r="U29" i="17"/>
  <c r="T29" i="17"/>
  <c r="S29" i="17"/>
  <c r="V28" i="17"/>
  <c r="U28" i="17"/>
  <c r="T28" i="17"/>
  <c r="S28" i="17"/>
  <c r="V27" i="17"/>
  <c r="U27" i="17"/>
  <c r="T27" i="17"/>
  <c r="S27" i="17"/>
  <c r="V26" i="17"/>
  <c r="U26" i="17"/>
  <c r="T26" i="17"/>
  <c r="S26" i="17"/>
  <c r="V25" i="17"/>
  <c r="U25" i="17"/>
  <c r="T25" i="17"/>
  <c r="S25" i="17"/>
  <c r="V24" i="17"/>
  <c r="U24" i="17"/>
  <c r="T24" i="17"/>
  <c r="S24" i="17"/>
  <c r="V23" i="17"/>
  <c r="U23" i="17"/>
  <c r="T23" i="17"/>
  <c r="S23" i="17"/>
  <c r="V22" i="17"/>
  <c r="U22" i="17"/>
  <c r="T22" i="17"/>
  <c r="S22" i="17"/>
  <c r="V21" i="17"/>
  <c r="U21" i="17"/>
  <c r="T21" i="17"/>
  <c r="S21" i="17"/>
  <c r="V20" i="17"/>
  <c r="U20" i="17"/>
  <c r="T20" i="17"/>
  <c r="S20" i="17"/>
  <c r="V19" i="17"/>
  <c r="U19" i="17"/>
  <c r="T19" i="17"/>
  <c r="S19" i="17"/>
  <c r="V18" i="17"/>
  <c r="U18" i="17"/>
  <c r="T18" i="17"/>
  <c r="S18" i="17"/>
  <c r="V17" i="17"/>
  <c r="U17" i="17"/>
  <c r="T17" i="17"/>
  <c r="S17" i="17"/>
  <c r="V16" i="17"/>
  <c r="U16" i="17"/>
  <c r="T16" i="17"/>
  <c r="S16" i="17"/>
  <c r="V15" i="17"/>
  <c r="U15" i="17"/>
  <c r="T15" i="17"/>
  <c r="S15" i="17"/>
  <c r="V14" i="17"/>
  <c r="U14" i="17"/>
  <c r="T14" i="17"/>
  <c r="S14" i="17"/>
  <c r="V13" i="17"/>
  <c r="U13" i="17"/>
  <c r="T13" i="17"/>
  <c r="S13" i="17"/>
  <c r="V12" i="17"/>
  <c r="U12" i="17"/>
  <c r="T12" i="17"/>
  <c r="S12" i="17"/>
  <c r="V7" i="17"/>
  <c r="U7" i="17"/>
  <c r="T7" i="17"/>
  <c r="S7" i="17"/>
  <c r="V6" i="17"/>
  <c r="U6" i="17"/>
  <c r="T6" i="17"/>
  <c r="S6" i="17"/>
  <c r="R42" i="17"/>
  <c r="Q42" i="17"/>
  <c r="P42" i="17"/>
  <c r="O42" i="17"/>
  <c r="R41" i="17"/>
  <c r="Q41" i="17"/>
  <c r="P41" i="17"/>
  <c r="O41" i="17"/>
  <c r="R40" i="17"/>
  <c r="Q40" i="17"/>
  <c r="P40" i="17"/>
  <c r="O40" i="17"/>
  <c r="R39" i="17"/>
  <c r="Q39" i="17"/>
  <c r="P39" i="17"/>
  <c r="O39" i="17"/>
  <c r="R38" i="17"/>
  <c r="Q38" i="17"/>
  <c r="P38" i="17"/>
  <c r="O38" i="17"/>
  <c r="R37" i="17"/>
  <c r="Q37" i="17"/>
  <c r="P37" i="17"/>
  <c r="O37" i="17"/>
  <c r="R36" i="17"/>
  <c r="Q36" i="17"/>
  <c r="P36" i="17"/>
  <c r="O36" i="17"/>
  <c r="R35" i="17"/>
  <c r="Q35" i="17"/>
  <c r="P35" i="17"/>
  <c r="O35" i="17"/>
  <c r="R34" i="17"/>
  <c r="Q34" i="17"/>
  <c r="P34" i="17"/>
  <c r="O34" i="17"/>
  <c r="R33" i="17"/>
  <c r="Q33" i="17"/>
  <c r="P33" i="17"/>
  <c r="O33" i="17"/>
  <c r="R32" i="17"/>
  <c r="Q32" i="17"/>
  <c r="P32" i="17"/>
  <c r="O32" i="17"/>
  <c r="R31" i="17"/>
  <c r="Q31" i="17"/>
  <c r="P31" i="17"/>
  <c r="O31" i="17"/>
  <c r="R30" i="17"/>
  <c r="Q30" i="17"/>
  <c r="P30" i="17"/>
  <c r="O30" i="17"/>
  <c r="R29" i="17"/>
  <c r="Q29" i="17"/>
  <c r="P29" i="17"/>
  <c r="O29" i="17"/>
  <c r="R28" i="17"/>
  <c r="Q28" i="17"/>
  <c r="P28" i="17"/>
  <c r="O28" i="17"/>
  <c r="R27" i="17"/>
  <c r="Q27" i="17"/>
  <c r="P27" i="17"/>
  <c r="O27" i="17"/>
  <c r="R26" i="17"/>
  <c r="Q26" i="17"/>
  <c r="P26" i="17"/>
  <c r="O26" i="17"/>
  <c r="R25" i="17"/>
  <c r="Q25" i="17"/>
  <c r="P25" i="17"/>
  <c r="O25" i="17"/>
  <c r="R24" i="17"/>
  <c r="Q24" i="17"/>
  <c r="P24" i="17"/>
  <c r="O24" i="17"/>
  <c r="R23" i="17"/>
  <c r="Q23" i="17"/>
  <c r="P23" i="17"/>
  <c r="O23" i="17"/>
  <c r="R22" i="17"/>
  <c r="Q22" i="17"/>
  <c r="P22" i="17"/>
  <c r="O22" i="17"/>
  <c r="R21" i="17"/>
  <c r="Q21" i="17"/>
  <c r="P21" i="17"/>
  <c r="O21" i="17"/>
  <c r="R20" i="17"/>
  <c r="Q20" i="17"/>
  <c r="P20" i="17"/>
  <c r="O20" i="17"/>
  <c r="R19" i="17"/>
  <c r="Q19" i="17"/>
  <c r="P19" i="17"/>
  <c r="O19" i="17"/>
  <c r="R18" i="17"/>
  <c r="Q18" i="17"/>
  <c r="P18" i="17"/>
  <c r="O18" i="17"/>
  <c r="R17" i="17"/>
  <c r="Q17" i="17"/>
  <c r="P17" i="17"/>
  <c r="O17" i="17"/>
  <c r="R16" i="17"/>
  <c r="Q16" i="17"/>
  <c r="P16" i="17"/>
  <c r="O16" i="17"/>
  <c r="R15" i="17"/>
  <c r="Q15" i="17"/>
  <c r="P15" i="17"/>
  <c r="O15" i="17"/>
  <c r="R14" i="17"/>
  <c r="Q14" i="17"/>
  <c r="P14" i="17"/>
  <c r="O14" i="17"/>
  <c r="R13" i="17"/>
  <c r="Q13" i="17"/>
  <c r="P13" i="17"/>
  <c r="O13" i="17"/>
  <c r="R12" i="17"/>
  <c r="Q12" i="17"/>
  <c r="P12" i="17"/>
  <c r="O12" i="17"/>
  <c r="R7" i="17"/>
  <c r="Q7" i="17"/>
  <c r="P7" i="17"/>
  <c r="O7" i="17"/>
  <c r="R6" i="17"/>
  <c r="Q6" i="17"/>
  <c r="P6" i="17"/>
  <c r="O6" i="17"/>
  <c r="N42" i="17" l="1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N12" i="17"/>
  <c r="M12" i="17"/>
  <c r="L12" i="17"/>
  <c r="K12" i="17"/>
  <c r="E10" i="17"/>
  <c r="D10" i="17"/>
  <c r="D8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C28" i="17" s="1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J12" i="17"/>
  <c r="I12" i="17"/>
  <c r="H12" i="17"/>
  <c r="G12" i="17"/>
  <c r="F9" i="17"/>
  <c r="F8" i="17"/>
  <c r="F7" i="17"/>
  <c r="C7" i="17"/>
  <c r="F34" i="17"/>
  <c r="F10" i="17"/>
  <c r="C10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J6" i="17"/>
  <c r="F6" i="17" s="1"/>
  <c r="I6" i="17"/>
  <c r="H6" i="17"/>
  <c r="D6" i="17" s="1"/>
  <c r="G6" i="17"/>
  <c r="C6" i="17" s="1"/>
  <c r="E18" i="17" l="1"/>
  <c r="E28" i="17"/>
  <c r="F18" i="17"/>
  <c r="F32" i="17"/>
  <c r="F40" i="17"/>
  <c r="F42" i="17"/>
  <c r="F12" i="17"/>
  <c r="C16" i="17"/>
  <c r="C20" i="17"/>
  <c r="C24" i="17"/>
  <c r="C32" i="17"/>
  <c r="C36" i="17"/>
  <c r="C40" i="17"/>
  <c r="D14" i="17"/>
  <c r="D18" i="17"/>
  <c r="D22" i="17"/>
  <c r="D26" i="17"/>
  <c r="D30" i="17"/>
  <c r="D34" i="17"/>
  <c r="D38" i="17"/>
  <c r="D42" i="17"/>
  <c r="E16" i="17"/>
  <c r="E20" i="17"/>
  <c r="E24" i="17"/>
  <c r="E32" i="17"/>
  <c r="E36" i="17"/>
  <c r="E40" i="17"/>
  <c r="F14" i="17"/>
  <c r="F22" i="17"/>
  <c r="F26" i="17"/>
  <c r="F30" i="17"/>
  <c r="F38" i="17"/>
  <c r="E13" i="17"/>
  <c r="C12" i="17"/>
  <c r="C17" i="17"/>
  <c r="C25" i="17"/>
  <c r="C33" i="17"/>
  <c r="C41" i="17"/>
  <c r="D19" i="17"/>
  <c r="D27" i="17"/>
  <c r="D35" i="17"/>
  <c r="E17" i="17"/>
  <c r="E25" i="17"/>
  <c r="E33" i="17"/>
  <c r="E41" i="17"/>
  <c r="F19" i="17"/>
  <c r="F31" i="17"/>
  <c r="C13" i="17"/>
  <c r="C21" i="17"/>
  <c r="C29" i="17"/>
  <c r="C37" i="17"/>
  <c r="D15" i="17"/>
  <c r="D23" i="17"/>
  <c r="D31" i="17"/>
  <c r="D39" i="17"/>
  <c r="E21" i="17"/>
  <c r="E29" i="17"/>
  <c r="E37" i="17"/>
  <c r="F15" i="17"/>
  <c r="F23" i="17"/>
  <c r="F27" i="17"/>
  <c r="F35" i="17"/>
  <c r="F39" i="17"/>
  <c r="E22" i="17"/>
  <c r="E42" i="17"/>
  <c r="E30" i="17"/>
  <c r="E34" i="17"/>
  <c r="F16" i="17"/>
  <c r="F24" i="17"/>
  <c r="F28" i="17"/>
  <c r="F36" i="17"/>
  <c r="E12" i="17"/>
  <c r="E15" i="17"/>
  <c r="E19" i="17"/>
  <c r="E23" i="17"/>
  <c r="E27" i="17"/>
  <c r="E31" i="17"/>
  <c r="E35" i="17"/>
  <c r="E39" i="17"/>
  <c r="F13" i="17"/>
  <c r="F17" i="17"/>
  <c r="F21" i="17"/>
  <c r="F25" i="17"/>
  <c r="F29" i="17"/>
  <c r="F33" i="17"/>
  <c r="F37" i="17"/>
  <c r="F41" i="17"/>
  <c r="E14" i="17"/>
  <c r="E26" i="17"/>
  <c r="E38" i="17"/>
  <c r="F20" i="17"/>
  <c r="E6" i="17"/>
  <c r="E7" i="17"/>
  <c r="E9" i="17"/>
  <c r="C15" i="17"/>
  <c r="C19" i="17"/>
  <c r="C23" i="17"/>
  <c r="C27" i="17"/>
  <c r="C31" i="17"/>
  <c r="C35" i="17"/>
  <c r="C39" i="17"/>
  <c r="D17" i="17"/>
  <c r="D21" i="17"/>
  <c r="D25" i="17"/>
  <c r="D29" i="17"/>
  <c r="D33" i="17"/>
  <c r="D37" i="17"/>
  <c r="D41" i="17"/>
  <c r="M43" i="17"/>
  <c r="C9" i="17"/>
  <c r="C8" i="17"/>
  <c r="D7" i="17"/>
  <c r="D12" i="17"/>
  <c r="C14" i="17"/>
  <c r="C18" i="17"/>
  <c r="C22" i="17"/>
  <c r="C26" i="17"/>
  <c r="C30" i="17"/>
  <c r="C34" i="17"/>
  <c r="C38" i="17"/>
  <c r="C42" i="17"/>
  <c r="D16" i="17"/>
  <c r="D20" i="17"/>
  <c r="D24" i="17"/>
  <c r="D28" i="17"/>
  <c r="D32" i="17"/>
  <c r="D36" i="17"/>
  <c r="D40" i="17"/>
  <c r="L43" i="17"/>
  <c r="K43" i="17"/>
  <c r="D13" i="17"/>
  <c r="D9" i="17"/>
  <c r="E8" i="17"/>
  <c r="N43" i="17"/>
  <c r="I43" i="17"/>
  <c r="H43" i="17"/>
  <c r="J43" i="17"/>
  <c r="G43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F43" i="17" l="1"/>
  <c r="E43" i="17"/>
  <c r="C43" i="17"/>
  <c r="D43" i="17"/>
</calcChain>
</file>

<file path=xl/comments1.xml><?xml version="1.0" encoding="utf-8"?>
<comments xmlns="http://schemas.openxmlformats.org/spreadsheetml/2006/main">
  <authors>
    <author>Dorian</author>
  </authors>
  <commentList>
    <comment ref="BR21" authorId="0">
      <text>
        <r>
          <rPr>
            <b/>
            <sz val="9"/>
            <color indexed="81"/>
            <rFont val="Tahoma"/>
            <charset val="1"/>
          </rPr>
          <t>Dorian:</t>
        </r>
        <r>
          <rPr>
            <sz val="9"/>
            <color indexed="81"/>
            <rFont val="Tahoma"/>
            <charset val="1"/>
          </rPr>
          <t xml:space="preserve">
До размера на количествата определени с решение на КЕВР за определяне на преференциални цени.</t>
        </r>
      </text>
    </comment>
    <comment ref="BS21" authorId="0">
      <text>
        <r>
          <rPr>
            <b/>
            <sz val="9"/>
            <color indexed="81"/>
            <rFont val="Tahoma"/>
            <charset val="1"/>
          </rPr>
          <t>Dorian:</t>
        </r>
        <r>
          <rPr>
            <sz val="9"/>
            <color indexed="81"/>
            <rFont val="Tahoma"/>
            <charset val="1"/>
          </rPr>
          <t xml:space="preserve">
До размера на количествата определени с решение на КЕВР за определяне на преференциални цени.</t>
        </r>
      </text>
    </comment>
    <comment ref="BU21" authorId="0">
      <text>
        <r>
          <rPr>
            <b/>
            <sz val="9"/>
            <color indexed="81"/>
            <rFont val="Tahoma"/>
            <charset val="1"/>
          </rPr>
          <t>Dorian:</t>
        </r>
        <r>
          <rPr>
            <sz val="9"/>
            <color indexed="81"/>
            <rFont val="Tahoma"/>
            <charset val="1"/>
          </rPr>
          <t xml:space="preserve">
До размера на количествата определени с решение на КЕВР за определяне на преференциални цени.</t>
        </r>
      </text>
    </comment>
  </commentList>
</comments>
</file>

<file path=xl/comments2.xml><?xml version="1.0" encoding="utf-8"?>
<comments xmlns="http://schemas.openxmlformats.org/spreadsheetml/2006/main">
  <authors>
    <author>Dorian Dyankov</author>
  </authors>
  <commentList>
    <comment ref="BS22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До размера на квотата от решението за преференциална цена</t>
        </r>
      </text>
    </comment>
    <comment ref="BU22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До размера на квотата от решението за преференциална цена</t>
        </r>
      </text>
    </comment>
    <comment ref="CK22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До размера на квотата от решението за преференциална цена</t>
        </r>
      </text>
    </comment>
  </commentList>
</comments>
</file>

<file path=xl/comments3.xml><?xml version="1.0" encoding="utf-8"?>
<comments xmlns="http://schemas.openxmlformats.org/spreadsheetml/2006/main">
  <authors>
    <author>Dorian Dyankov</author>
  </authors>
  <commentList>
    <comment ref="CK22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До размера на квотата от решението за преференциална цена</t>
        </r>
      </text>
    </comment>
  </commentList>
</comments>
</file>

<file path=xl/sharedStrings.xml><?xml version="1.0" encoding="utf-8"?>
<sst xmlns="http://schemas.openxmlformats.org/spreadsheetml/2006/main" count="20876" uniqueCount="2334">
  <si>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</si>
  <si>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</si>
  <si>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</si>
  <si>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</si>
  <si>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</si>
  <si>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</si>
  <si>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</si>
  <si>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</si>
  <si>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</si>
  <si>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</si>
  <si>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</si>
  <si>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</si>
  <si>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</si>
  <si>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</si>
  <si>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</si>
  <si>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</si>
  <si>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</si>
  <si>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</si>
  <si>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</si>
  <si>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</si>
  <si>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</si>
  <si>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</si>
  <si>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</si>
  <si>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</si>
  <si>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</si>
  <si>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</si>
  <si>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</si>
  <si>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</si>
  <si>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</si>
  <si>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</si>
  <si>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</si>
  <si>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</si>
  <si>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</si>
  <si>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</si>
  <si>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</si>
  <si>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</si>
  <si>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</si>
  <si>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</si>
  <si>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</si>
  <si>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</si>
  <si>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</si>
  <si>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</si>
  <si>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</si>
  <si>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</si>
  <si>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</si>
  <si>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Топлофикационна към оранжерийни обекти</t>
  </si>
  <si>
    <t>Столична</t>
  </si>
  <si>
    <t>„ЧЕЗ Електро България” АД</t>
  </si>
  <si>
    <t>Разград</t>
  </si>
  <si>
    <t>гр. Разград</t>
  </si>
  <si>
    <t>ТЕЦ "Разград"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</si>
  <si>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</si>
  <si>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</si>
  <si>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</si>
  <si>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</si>
  <si>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</si>
  <si>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ТЕЦ „Младост”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</si>
  <si>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</si>
  <si>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</si>
  <si>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</si>
  <si>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</si>
  <si>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</si>
  <si>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</si>
  <si>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</si>
  <si>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</si>
  <si>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</si>
  <si>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</si>
  <si>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</si>
  <si>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</si>
  <si>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</si>
  <si>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</si>
  <si>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Бургас</t>
  </si>
  <si>
    <t>гр. Бургас</t>
  </si>
  <si>
    <t>ТЕЦ "Бургас"</t>
  </si>
  <si>
    <t>„Веолия Енерджи Варна“ ЕАД</t>
  </si>
  <si>
    <t>Варна</t>
  </si>
  <si>
    <t>гр. Варна</t>
  </si>
  <si>
    <t>ТЕЦ "Веолия Енерджи Варна"</t>
  </si>
  <si>
    <t>„Димитър Маджаров – 2” ЕООД</t>
  </si>
  <si>
    <t>ТЕЦ "Маджаров"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</si>
  <si>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</si>
  <si>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</si>
  <si>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</si>
  <si>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</si>
  <si>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</si>
  <si>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</si>
  <si>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„Овердрайв” АД</t>
  </si>
  <si>
    <t>ТЕЦ „Овердрайв Тюнинг Център”</t>
  </si>
  <si>
    <t>„Овергаз Мрежи“ ЕАД</t>
  </si>
  <si>
    <t>ЛОЦ „Овча купел”</t>
  </si>
  <si>
    <t>Пазарджик</t>
  </si>
  <si>
    <t>с. Братаница</t>
  </si>
  <si>
    <t>Топлофикационна към здравно заведение</t>
  </si>
  <si>
    <t>„Топлофикация – Перник” АД</t>
  </si>
  <si>
    <t>Перник</t>
  </si>
  <si>
    <t>гр. Перник</t>
  </si>
  <si>
    <t>ТЕЦ "Република"</t>
  </si>
  <si>
    <t>Плевен</t>
  </si>
  <si>
    <t>гр. Плевен</t>
  </si>
  <si>
    <t>ТЕЦ „Плевен”</t>
  </si>
  <si>
    <t>„Топлофикация София” ЕАД</t>
  </si>
  <si>
    <t>ТЕЦ „София”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</si>
  <si>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</si>
  <si>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</si>
  <si>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</si>
  <si>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</si>
  <si>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</si>
  <si>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„Брикел” ЕАД</t>
  </si>
  <si>
    <t>Гълъбово</t>
  </si>
  <si>
    <t>гр. Гълъбово</t>
  </si>
  <si>
    <t>ТЕЦ към „Брикел” ЕАД</t>
  </si>
  <si>
    <t>ТЕЦ „Сливен”</t>
  </si>
  <si>
    <t>Девня</t>
  </si>
  <si>
    <t>гр. Девня</t>
  </si>
  <si>
    <t>ТЕЦ "Девен"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</si>
  <si>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</si>
  <si>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</si>
  <si>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</si>
  <si>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</si>
  <si>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</si>
  <si>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</si>
  <si>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</si>
  <si>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</si>
  <si>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</si>
  <si>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</si>
  <si>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</si>
  <si>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</si>
  <si>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</si>
  <si>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</si>
  <si>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</si>
  <si>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</si>
  <si>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„Декотекс” АД</t>
  </si>
  <si>
    <t>ТЕЦ "Декотекс"</t>
  </si>
  <si>
    <t>15% от Инв. кредит - ЕБВР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</si>
  <si>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</si>
  <si>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</si>
  <si>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</si>
  <si>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</si>
  <si>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</si>
  <si>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Русе</t>
  </si>
  <si>
    <t>гр. Русе</t>
  </si>
  <si>
    <t>ТЕЦ „Русе-Изток”</t>
  </si>
  <si>
    <t>ТЕЦ „София изток”</t>
  </si>
  <si>
    <t>ЧЗП „Румяна Величкова”</t>
  </si>
  <si>
    <t>ТЕЦ "Оранжерия Трудовец"</t>
  </si>
  <si>
    <t>Ботевград</t>
  </si>
  <si>
    <t>с.  Трудовец</t>
  </si>
  <si>
    <t>„Оранжерии Гимел II“ EOOД</t>
  </si>
  <si>
    <t>ТЕЦ „Оранжерия Левски“</t>
  </si>
  <si>
    <t>Левски</t>
  </si>
  <si>
    <t>гр. Левски</t>
  </si>
  <si>
    <t>„Когрийн“ ООД</t>
  </si>
  <si>
    <t>Първомай</t>
  </si>
  <si>
    <t>гр. Първомай</t>
  </si>
  <si>
    <t>ТЕЦ „Когенерационна централа 6,66 MW”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</si>
  <si>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</si>
  <si>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</si>
  <si>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</si>
  <si>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</si>
  <si>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>ДЯЛ НЕТНА ЕЕ ОТ ВЕКП ПОДАДЕНА ПО ЕРМ</t>
  </si>
  <si>
    <t xml:space="preserve"> ОБЩ БРОЙ СП</t>
  </si>
  <si>
    <t xml:space="preserve">ВАЛИДНОСТ НА СП </t>
  </si>
  <si>
    <t xml:space="preserve">СТАТУС НА СП </t>
  </si>
  <si>
    <t>ТЕЦ "Оранжерии Кресна"</t>
  </si>
  <si>
    <t>Кресна</t>
  </si>
  <si>
    <t>гр. Кресна</t>
  </si>
  <si>
    <t>„Юлико – Евротрейд” ЕООД</t>
  </si>
  <si>
    <t>ТЕЦ "Стамболийски"</t>
  </si>
  <si>
    <t>Стамболийски</t>
  </si>
  <si>
    <t>гр. Стамболийски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</si>
  <si>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</si>
  <si>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</si>
  <si>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</si>
  <si>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</si>
  <si>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</si>
  <si>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</si>
  <si>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</si>
  <si>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</si>
  <si>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</si>
  <si>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гр. Нови Искър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</si>
  <si>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</si>
  <si>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</si>
  <si>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</si>
  <si>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</si>
  <si>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</si>
  <si>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</si>
  <si>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</si>
  <si>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</si>
  <si>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</si>
  <si>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</si>
  <si>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</si>
  <si>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</si>
  <si>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</si>
  <si>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</si>
  <si>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</si>
  <si>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</si>
  <si>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</si>
  <si>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</si>
  <si>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ИЗДАДЕНИ / ПРЕХВЪРЛЕНИ СП ЗА ПОДАДЕНАТА ОБЩО ЕЕ ПО ЕПМ, ЕРМ И ДЕ</t>
  </si>
  <si>
    <t>ДЕ до 1 бр. търг. рег. в ЕСО и 2 бр. клиенти</t>
  </si>
  <si>
    <t>Бобов дол</t>
  </si>
  <si>
    <t>ТЕЦ "Бобов дол"</t>
  </si>
  <si>
    <t>с. Големо село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</si>
  <si>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</si>
  <si>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</si>
  <si>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</si>
  <si>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</si>
  <si>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</si>
  <si>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</si>
  <si>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</si>
  <si>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</si>
  <si>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</si>
  <si>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</si>
  <si>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</si>
  <si>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</si>
  <si>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</si>
  <si>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</si>
  <si>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</si>
  <si>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</si>
  <si>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</si>
  <si>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</si>
  <si>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</si>
  <si>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</si>
  <si>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t>„Нова Пауър“ ЕООД</t>
  </si>
  <si>
    <t>„Енергиен Център ЗЕБРА“ ЕООД</t>
  </si>
  <si>
    <t>„Топлофикация – Разград” АД</t>
  </si>
  <si>
    <t>ТЕЦ "Енергиен Център Зебра"</t>
  </si>
  <si>
    <t>„Алт Ко” ООД</t>
  </si>
  <si>
    <t>Дружество и/или централа</t>
  </si>
  <si>
    <t>Комбинирана ТЕ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</si>
  <si>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</si>
  <si>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</si>
  <si>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</si>
  <si>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</si>
  <si>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</si>
  <si>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</si>
  <si>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</si>
  <si>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</si>
  <si>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</si>
  <si>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</si>
  <si>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</si>
  <si>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</si>
  <si>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 за централата през годината</t>
  </si>
  <si>
    <t>Потребена ТЕ</t>
  </si>
  <si>
    <t>Издадени сертификати</t>
  </si>
  <si>
    <t>Сертификати без компенсация</t>
  </si>
  <si>
    <t>Бр.</t>
  </si>
  <si>
    <t>ОБЩО за всички централи през годината</t>
  </si>
  <si>
    <t>„Топлоф. София” ЕАД - ТЕЦ "София"</t>
  </si>
  <si>
    <t>„Топлоф. София” ЕАД - ТЕЦ "София-Изток"</t>
  </si>
  <si>
    <t>ОБЩО СЕРТИФИКАТИ ЗА ПРОИЗХОД (СП)</t>
  </si>
  <si>
    <t xml:space="preserve"> ОКОНЧАТЕЛЕН БРОЙ ПРЕХВЪРЛЕНИ СП</t>
  </si>
  <si>
    <t xml:space="preserve"> БРОЙ ПРЕХВЪР- ЛЕНИ СП</t>
  </si>
  <si>
    <t>ОБОБЩЕНА ТАБЛИЦА С НЯКОЛКО ХАРАКТЕРНИ ПАРАМЕТЪРА ОТ МЕСЕЧНИТЕ РЕГИСТРИ НА  СЕРТИФИКАТИТЕ ЗА ПРОИЗХОД НА ЕЛЕКТРИЧЕСКА ЕНЕРГИЯ</t>
  </si>
  <si>
    <t>БРОЙ ПРЕХВЪРЛЕ- НИ СП СЪГЛ. ЧЛ. 163б,   АЛ. 5 ОТ ЗЕ</t>
  </si>
  <si>
    <t>БРОЙ ПРЕХВЪРЛЕ- НИ СП СЪГЛ. ЧЛ. 163б,   АЛ. 6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</si>
  <si>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500 kW</t>
    </r>
  </si>
  <si>
    <t>СЕРТИФИКАТИ ЗА ПРОИЗХОД (СП): ПО ЧЛ.119, АЛ.1, Т.1 ОТ ЗЕ; ПО ЧЛ. 119, АЛ.2 ОТ ЗЕ; И БЕЗ УТВЪРДЕНА ПРЕФЕРЕНЦИАЛНА ЦЕНА - ИЗДАВАНЕ/ПРЕХВЪРЛЯНЕ</t>
  </si>
  <si>
    <t xml:space="preserve">ДЯЛ НЕТНА ЕЕ ОТ ВЕКП ПОДАДЕНА ПО ЕПМ     </t>
  </si>
  <si>
    <t>НАИМЕНОВАНИЕ И/ИЛИ БРОЙ ДРУЖЕСТВА, НА КОИТО СЕ ПРЕХВЪРЛЯТ  СП ЗА НЕТНИТЕ КОЛИЧЕСТВА ЕЕ ОТ ВЕКП: ПО ЧЛ.119, АЛ.1, Т.1; ПО ЧЛ. 119, АЛ. 2; И БЕЗ ПРЕФЕРЕНЦИАЛНА ЦЕНА</t>
  </si>
  <si>
    <t>ДЯЛ НЕТНА ЕЕ ОТ ВЕКП ПОДАДЕНА ПО ЕПМ, ЕРМ ИЛИ ДЕ</t>
  </si>
  <si>
    <t>УНИКАЛНИ ИДЕНТИФИКАЦИОННИ НОМЕРА НА ПРЕХВЪРЛЕНИТЕ СП</t>
  </si>
  <si>
    <t>Е-ЗСК-3</t>
  </si>
  <si>
    <t>Е-ЗСК-10</t>
  </si>
  <si>
    <t>Е-ЗСК-32</t>
  </si>
  <si>
    <t>Е-ЗСК-35</t>
  </si>
  <si>
    <t>Е-ЗСК-45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</si>
  <si>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500 kW И НАД 500 kW</t>
    </r>
  </si>
  <si>
    <t>ДЯЛ НЕТНА ЕЕ ОТ ВЕКП ПОДАДЕНА ПО ЕПМ      (ЗА ФСЕС)</t>
  </si>
  <si>
    <t>ЕРМ, КЪМ КОЯТО Е ПРИСЪЕДИНЕН ПРОИЗВОДИТЕЛЯТ НА ЕЕ ОТ ВЕКП</t>
  </si>
  <si>
    <t>ДЯЛ НЕТНА ЕЕ ОТ ВЕКП ПОДАДЕНА ПО ЕРМ      (ЗА ФСЕС)</t>
  </si>
  <si>
    <t>Е-ЗСК-27</t>
  </si>
  <si>
    <t>Е-ЗСК-1</t>
  </si>
  <si>
    <t>Е-ЗСК-4</t>
  </si>
  <si>
    <t>Е-ЗСК-6</t>
  </si>
  <si>
    <t>Е-ЗСК-8</t>
  </si>
  <si>
    <t>Е-ЗСК-28</t>
  </si>
  <si>
    <t>Е-ЗСК-31</t>
  </si>
  <si>
    <t>Е-ЗСК-37</t>
  </si>
  <si>
    <t>Е-ЗСК-38</t>
  </si>
  <si>
    <t>Е-ЗСК-44</t>
  </si>
  <si>
    <t>Е-ЗСК-43</t>
  </si>
  <si>
    <t>Е-ЗСК-46</t>
  </si>
  <si>
    <t>Е-ЗСК-36</t>
  </si>
  <si>
    <t>Е-ЗСК-30</t>
  </si>
  <si>
    <t>Е-ЗСК-5</t>
  </si>
  <si>
    <t>Е-ЗСК-40</t>
  </si>
  <si>
    <t>Е-ЗСК-21</t>
  </si>
  <si>
    <t>Е-ЗСК-26</t>
  </si>
  <si>
    <t>Е-ЗСК-29</t>
  </si>
  <si>
    <t>Е-ЗСК-39</t>
  </si>
  <si>
    <t>Е-ЗСК-12</t>
  </si>
  <si>
    <t>Е-ЗСК-9</t>
  </si>
  <si>
    <t>Е-ЗСК-13</t>
  </si>
  <si>
    <t>Е-ЗСК-14</t>
  </si>
  <si>
    <t>„Топлофикация София” ЕАД-ТЕЦ "София"</t>
  </si>
  <si>
    <t>Е-ЗСК-15</t>
  </si>
  <si>
    <t>„Топлофикация София” ЕАД-ТЕЦ "София изток"</t>
  </si>
  <si>
    <t>Е-ЗСК-16</t>
  </si>
  <si>
    <t>Е-ЗСК-18</t>
  </si>
  <si>
    <t>Е-ЗСК-19</t>
  </si>
  <si>
    <t>Е-ЗСК-20</t>
  </si>
  <si>
    <t>Е-ЗСК-22</t>
  </si>
  <si>
    <t>Е-ЗСК-23</t>
  </si>
  <si>
    <t>Е-ЗСК-47</t>
  </si>
  <si>
    <t>„Топлофикация – Плевен” АД</t>
  </si>
  <si>
    <t>ДЕ до 8 бр. клиенти</t>
  </si>
  <si>
    <t>„ТЕЦ – Бобов дол“ АД</t>
  </si>
  <si>
    <t>ТЕЦ „Нова пауър Сливен“</t>
  </si>
  <si>
    <t>Е-РД-16-746</t>
  </si>
  <si>
    <t>Е-РД-16-781</t>
  </si>
  <si>
    <t>Е-РД-16-774</t>
  </si>
  <si>
    <t>ЗСК-35-01-22/000000000</t>
  </si>
  <si>
    <t>Е-РД-16-761</t>
  </si>
  <si>
    <t>Е-РД-16-780</t>
  </si>
  <si>
    <t>Е-РД-16-745</t>
  </si>
  <si>
    <t>Е-РД-16-779</t>
  </si>
  <si>
    <t>Е-РД-16-742</t>
  </si>
  <si>
    <t>Е-РД-16-697</t>
  </si>
  <si>
    <t>ЗСК-8-01-22/000000000</t>
  </si>
  <si>
    <t>Е-РД-16-775</t>
  </si>
  <si>
    <t>ЗСК-28-01-22/000000000</t>
  </si>
  <si>
    <t>Е-РД-16-698</t>
  </si>
  <si>
    <t>ЗСК-31-01-22/000000000</t>
  </si>
  <si>
    <t>Е-РД-16-727</t>
  </si>
  <si>
    <t>Е-РД-16-726</t>
  </si>
  <si>
    <t>Е-РД-16-729</t>
  </si>
  <si>
    <t>Е-РД-16-730</t>
  </si>
  <si>
    <t>Е-РД-16-782</t>
  </si>
  <si>
    <t>Е-РД-16-828</t>
  </si>
  <si>
    <t>Е-РД-16-699</t>
  </si>
  <si>
    <t>ЗСК-30-01-22/000000000</t>
  </si>
  <si>
    <t>Е-РД-16-743</t>
  </si>
  <si>
    <t>Е-РД-16-778</t>
  </si>
  <si>
    <t>Е-РД-16-696</t>
  </si>
  <si>
    <t>Е-РД-16-772</t>
  </si>
  <si>
    <t>ЗСК-29-01-22/000000000</t>
  </si>
  <si>
    <t>Е-РД-16-776</t>
  </si>
  <si>
    <t>Е-РД-16-793</t>
  </si>
  <si>
    <t>Е-РД-16-791</t>
  </si>
  <si>
    <t>Е-РД-16-771</t>
  </si>
  <si>
    <t>Е-РД-16-790</t>
  </si>
  <si>
    <t>Е-РД-16-777</t>
  </si>
  <si>
    <t>Е-РД-16-773</t>
  </si>
  <si>
    <t>Е-РД-16-792</t>
  </si>
  <si>
    <t>Е-РД-16-725</t>
  </si>
  <si>
    <t>Е-РД-16-762</t>
  </si>
  <si>
    <t>Е-РД-16-740</t>
  </si>
  <si>
    <t>ЗСК-23-01-22/000000000</t>
  </si>
  <si>
    <t>Е-РД-16-744</t>
  </si>
  <si>
    <t>ЗСК-35-02-22/000000000</t>
  </si>
  <si>
    <t>ЗСК-28-02-22/000000000</t>
  </si>
  <si>
    <t>ЗСК-31-02-22/000000000</t>
  </si>
  <si>
    <t>ЗСК-30-02-22/000000000</t>
  </si>
  <si>
    <t>ЗСК-29-02-22/000000000</t>
  </si>
  <si>
    <t>ЗСК-23-02-22/000000000</t>
  </si>
  <si>
    <t>ЗСК-35-03-22/000000000</t>
  </si>
  <si>
    <t>ЗСК-30-03-22/000000000</t>
  </si>
  <si>
    <t>ЗСК-23-03-22/000000000</t>
  </si>
  <si>
    <t>ЗСК-10-04-22/000000000</t>
  </si>
  <si>
    <t>ЗСК-35-04-22/000000000</t>
  </si>
  <si>
    <t>ЗСК-31-04-22/000000000</t>
  </si>
  <si>
    <t>ЗСК-36-04-22/000000000</t>
  </si>
  <si>
    <t>ЗСК-30-04-22/000000000</t>
  </si>
  <si>
    <t>ЗСК-29-04-22/000000000</t>
  </si>
  <si>
    <t>ЗСК-22-04-22/000000000</t>
  </si>
  <si>
    <t>ЗСК-23-04-22/000000000</t>
  </si>
  <si>
    <t>ЗСК-10-05-22/000000000</t>
  </si>
  <si>
    <t>ЗСК-35-05-22/000000000</t>
  </si>
  <si>
    <t>ЗСК-1-05-22/000000000</t>
  </si>
  <si>
    <t>ЗСК-37-05-22/000000000</t>
  </si>
  <si>
    <t>ЗСК-36-05-22/000000000</t>
  </si>
  <si>
    <t>ЗСК-30-05-22/000000000</t>
  </si>
  <si>
    <t>ЗСК-29-05-22/000000000</t>
  </si>
  <si>
    <t>ЗСК-12-05-22/000000000</t>
  </si>
  <si>
    <t>ЗСК-9-05-22/000000000</t>
  </si>
  <si>
    <t>ЗСК-23-05-22/000000000</t>
  </si>
  <si>
    <t>ЗСК-10-06-22/000000000</t>
  </si>
  <si>
    <t>ЗСК-35-06-22/000000000</t>
  </si>
  <si>
    <t>ЗСК-1-06-22/000000000</t>
  </si>
  <si>
    <t>ЗСК-4-06-22/000000000</t>
  </si>
  <si>
    <t>ЗСК-43-06-22/000000000</t>
  </si>
  <si>
    <t>ЗСК-36-06-22/000000000</t>
  </si>
  <si>
    <t>ЗСК-30-06-22/000000000</t>
  </si>
  <si>
    <t>ЗСК-29-06-22/000000000</t>
  </si>
  <si>
    <t>ЗСК-12-06-22/000000000</t>
  </si>
  <si>
    <t>ЗСК-23-06-22/000000000</t>
  </si>
  <si>
    <t>ЗСК-10-07-22/000000000</t>
  </si>
  <si>
    <t>ЗСК-35-07-22/000000000</t>
  </si>
  <si>
    <t>ЗСК-1-07-22/000000000</t>
  </si>
  <si>
    <t>ЗСК-43-07-22/000000000</t>
  </si>
  <si>
    <t>ЗСК-36-07-22/000000000</t>
  </si>
  <si>
    <t>ЗСК-30-07-22/000000000</t>
  </si>
  <si>
    <t>ЗСК-29-07-22/000000000</t>
  </si>
  <si>
    <t>ЗСК-39-07-22/000000000</t>
  </si>
  <si>
    <t>ЗСК-12-07-22/000000000</t>
  </si>
  <si>
    <t>ЗСК-9-07-22/000000000</t>
  </si>
  <si>
    <t>ЗСК-22-07-22/000000000</t>
  </si>
  <si>
    <t>ЗСК-23-07-22/000000000</t>
  </si>
  <si>
    <t>ЗСК-3-08-22/000000000</t>
  </si>
  <si>
    <t>ЗСК-10-08-22/000000000</t>
  </si>
  <si>
    <t>ЗСК-35-08-22/000000000</t>
  </si>
  <si>
    <t>ЗСК-1-08-22/000000000</t>
  </si>
  <si>
    <t>ЗСК-31-08-22/000000000</t>
  </si>
  <si>
    <t>ЗСК-43-08-22/000000000</t>
  </si>
  <si>
    <t>ЗСК-36-08-22/000000000</t>
  </si>
  <si>
    <t>ЗСК-30-08-22/000000000</t>
  </si>
  <si>
    <t>ЗСК-29-08-22/000000000</t>
  </si>
  <si>
    <t>ЗСК-39-08-22/000000000</t>
  </si>
  <si>
    <t>ЗСК-12-08-22/000000000</t>
  </si>
  <si>
    <t>ЗСК-22-08-22/000000000</t>
  </si>
  <si>
    <t>ЗСК-23-08-22/000000000</t>
  </si>
  <si>
    <t>ЗСК-3-09-22/000000000</t>
  </si>
  <si>
    <t>ЗСК-10-09-22/000000000</t>
  </si>
  <si>
    <t>ЗСК-35-09-22/000000000</t>
  </si>
  <si>
    <t>ЗСК-27-09-22/000000000</t>
  </si>
  <si>
    <t>ЗСК-1-09-22/000000000</t>
  </si>
  <si>
    <t>ЗСК-6-09-22/000000000</t>
  </si>
  <si>
    <t>ЗСК-31-09-22/000000000</t>
  </si>
  <si>
    <t>ЗСК-44-09-22/000000000</t>
  </si>
  <si>
    <t>ЗСК-36-09-22/000000000</t>
  </si>
  <si>
    <t>ЗСК-30-09-22/000000000</t>
  </si>
  <si>
    <t>ЗСК-29-09-22/000000000</t>
  </si>
  <si>
    <t>ЗСК-39-09-22/000000000</t>
  </si>
  <si>
    <t>ЗСК-12-09-22/000000000</t>
  </si>
  <si>
    <t>ЗСК-9-09-22/000000000</t>
  </si>
  <si>
    <t>ЗСК-22-09-22/000000000</t>
  </si>
  <si>
    <t>ЗСК-23-09-22/000000000</t>
  </si>
  <si>
    <t>ЗСК-3-10-22/000000000</t>
  </si>
  <si>
    <t>ЗСК-10-10-22/000000000</t>
  </si>
  <si>
    <t>ЗСК-35-10-22/000000000</t>
  </si>
  <si>
    <t>ЗСК-27-10-22/000000000</t>
  </si>
  <si>
    <t>ЗСК-31-10-22/000000000</t>
  </si>
  <si>
    <t>ЗСК-44-10-22/000000000</t>
  </si>
  <si>
    <t>ЗСК-43-10-22/000000000</t>
  </si>
  <si>
    <t>ЗСК-36-10-22/000000000</t>
  </si>
  <si>
    <t>ЗСК-30-10-22/000000000</t>
  </si>
  <si>
    <t>ЗСК-29-10-22/000000000</t>
  </si>
  <si>
    <t>ЗСК-39-10-22/000000000</t>
  </si>
  <si>
    <t>ЗСК-22-10-22/000000000</t>
  </si>
  <si>
    <t>ЗСК-23-10-22/000000000</t>
  </si>
  <si>
    <t>ЗСК-35-11-22/000000000</t>
  </si>
  <si>
    <t>ЗСК-45-11-22/000000000</t>
  </si>
  <si>
    <t>ЗСК-44-11-22/000000000</t>
  </si>
  <si>
    <t>ЗСК-36-11-22/000000000</t>
  </si>
  <si>
    <t>ЗСК-30-11-22/000000000</t>
  </si>
  <si>
    <t>ЗСК-29-11-22/000000000</t>
  </si>
  <si>
    <t>ЗСК-22-11-22/000000000</t>
  </si>
  <si>
    <t>ЗСК-23-11-22/000000000</t>
  </si>
  <si>
    <t>ЗСК-35-12-22/000000000</t>
  </si>
  <si>
    <t>ЗСК-45-12-22/000000000</t>
  </si>
  <si>
    <t>ЗСК-36-12-22/000000000</t>
  </si>
  <si>
    <t>ЗСК-30-12-22/000000000</t>
  </si>
  <si>
    <t>ЗСК-29-12-22/000000000</t>
  </si>
  <si>
    <t>ЗСК-22-12-22/000000000</t>
  </si>
  <si>
    <t>ЗСК-23-12-22/000000000</t>
  </si>
  <si>
    <t>КОМБИНИРАНО ПРОИЗВОДСТВО (ВЕКП) ПРЕЗ ПЕРИОДА ОТ 1.1.2022 Г. ДО 31.1.2022 Г.</t>
  </si>
  <si>
    <t>ДВГ 15,93</t>
  </si>
  <si>
    <t>ДВГ 82,03</t>
  </si>
  <si>
    <t>ЗСК-3-01-22/000000001</t>
  </si>
  <si>
    <t>валидни</t>
  </si>
  <si>
    <t>ДВГ 24,26</t>
  </si>
  <si>
    <t>ДВГ 85,79</t>
  </si>
  <si>
    <t xml:space="preserve"> няма</t>
  </si>
  <si>
    <t>ЗСК-10-01-22/000000001</t>
  </si>
  <si>
    <t>ЗСК-10-01-22/000000335</t>
  </si>
  <si>
    <t>ДВГ 15,69</t>
  </si>
  <si>
    <t>ДВГ 77,24</t>
  </si>
  <si>
    <t>ЗСК-32-01-22/000000001</t>
  </si>
  <si>
    <t>ЗСК-32-01-22/000000016</t>
  </si>
  <si>
    <t>ДВГ 21,53</t>
  </si>
  <si>
    <t>ДВГ 83,19</t>
  </si>
  <si>
    <t>ЗСК-45-01-22/000000001</t>
  </si>
  <si>
    <t>ЗСК-45-01-22/000000089</t>
  </si>
  <si>
    <t>ДВГ 23,96</t>
  </si>
  <si>
    <t>ДВГ 84,02</t>
  </si>
  <si>
    <t>ЗСК-27-01-22/000000001</t>
  </si>
  <si>
    <t>ЗСК-27-01-22/000000117</t>
  </si>
  <si>
    <t>ДВГ 22,59</t>
  </si>
  <si>
    <t>ДВГ 80,80</t>
  </si>
  <si>
    <t>ЗСК-1-01-22/000000001</t>
  </si>
  <si>
    <t>ЗСК-1-01-22/00001385</t>
  </si>
  <si>
    <t>ЗСК-1-01-22/000001385</t>
  </si>
  <si>
    <t>ДВГ 18,45</t>
  </si>
  <si>
    <t>ДВГ 78,40</t>
  </si>
  <si>
    <t>ЗСК-4-01-22/000000001</t>
  </si>
  <si>
    <t>ЗСК-4-01-22/000002091</t>
  </si>
  <si>
    <t>ДВГ 16,73</t>
  </si>
  <si>
    <t>ДВГ 77,52</t>
  </si>
  <si>
    <t>ЗСК-6-01-22/000000001</t>
  </si>
  <si>
    <t>ЗСК-6-01-22/000001616</t>
  </si>
  <si>
    <t>ДВГ 16,54</t>
  </si>
  <si>
    <t>ДВГ 77,00</t>
  </si>
  <si>
    <t>ДВГ 18,12</t>
  </si>
  <si>
    <t>ДВГ 79,14</t>
  </si>
  <si>
    <t>ЗСК-37-01-22/000000001</t>
  </si>
  <si>
    <t>ЗСК-37-01-22/000002672</t>
  </si>
  <si>
    <t>ДВГ 17,75</t>
  </si>
  <si>
    <t>ДВГ 77,62</t>
  </si>
  <si>
    <t>ДВГ 19,30</t>
  </si>
  <si>
    <t>ДВГ 79,82</t>
  </si>
  <si>
    <t>ЗСК-38-01-22/000000001</t>
  </si>
  <si>
    <t>ЗСК-38-01-22/000003266</t>
  </si>
  <si>
    <t>ДВГ 17,90</t>
  </si>
  <si>
    <t>ДВГ 78,24</t>
  </si>
  <si>
    <t>ЗСК-44-01-22/000000001</t>
  </si>
  <si>
    <t>ЗСК-44-01-22/000001811</t>
  </si>
  <si>
    <t>ДВГ 24,14</t>
  </si>
  <si>
    <t>ДВГ 85,48</t>
  </si>
  <si>
    <t>ЗСК-43-01-22/000000001</t>
  </si>
  <si>
    <t>ЗСК-43-01-22/000000944</t>
  </si>
  <si>
    <t>ДВГ 25,33</t>
  </si>
  <si>
    <t>ДВГ 88,25</t>
  </si>
  <si>
    <t>ЗСК-46-01-22/000000001</t>
  </si>
  <si>
    <t>ЗСК-46-01-22/000002288</t>
  </si>
  <si>
    <t>ДВГ 20,13</t>
  </si>
  <si>
    <t>ДВГ 81,08</t>
  </si>
  <si>
    <t>ЗСК-36-01-22/000000001</t>
  </si>
  <si>
    <t>ЗСК-36-01-22/000000881</t>
  </si>
  <si>
    <t>ДВГ 14,14</t>
  </si>
  <si>
    <t>ДВГ 75,25</t>
  </si>
  <si>
    <t>ДВГ 19,81</t>
  </si>
  <si>
    <t>ДВГ 80,14</t>
  </si>
  <si>
    <t>ЗСК-5-01-22/000000001</t>
  </si>
  <si>
    <t>ЗСК-5-01-22/000003797</t>
  </si>
  <si>
    <t>ДВГ 19,71</t>
  </si>
  <si>
    <t>ДВГ 76,75</t>
  </si>
  <si>
    <t>ЗСК-40-01-22/000000001</t>
  </si>
  <si>
    <t>ЗСК-40-01-22/000001222</t>
  </si>
  <si>
    <t>ДВГ 19,90</t>
  </si>
  <si>
    <t>ДВГ 80,45</t>
  </si>
  <si>
    <t>ДВГ 22,19</t>
  </si>
  <si>
    <t>ДВГ 83,25</t>
  </si>
  <si>
    <t>ДВГ 18,94</t>
  </si>
  <si>
    <t>ДВГ 79,42</t>
  </si>
  <si>
    <t>ДВГ 21,68</t>
  </si>
  <si>
    <t>ДВГ 82,57</t>
  </si>
  <si>
    <t>ДВГ 20,59</t>
  </si>
  <si>
    <t>ДВГ 82,34</t>
  </si>
  <si>
    <t>ДВГ 21,23</t>
  </si>
  <si>
    <t>ДВГ 84,32</t>
  </si>
  <si>
    <t>ЗСК-21-01-22/000000001</t>
  </si>
  <si>
    <t>ЗСК-21-01-22/000008688</t>
  </si>
  <si>
    <t>ДВГ 20,01</t>
  </si>
  <si>
    <t>ДВГ 79,58</t>
  </si>
  <si>
    <t>ДВГ 19,61</t>
  </si>
  <si>
    <t>ДВГ 79,51</t>
  </si>
  <si>
    <t>ДВГ 18,52</t>
  </si>
  <si>
    <t>ДВГ 78,89</t>
  </si>
  <si>
    <t>ДВГ 19,19</t>
  </si>
  <si>
    <t>ДВГ 78,90</t>
  </si>
  <si>
    <t>ДВГ 24,46</t>
  </si>
  <si>
    <t>ДВГ 85,81</t>
  </si>
  <si>
    <t>ЗСК-26-01-22/000000001</t>
  </si>
  <si>
    <t>ЗСК-26-01-22/000007806</t>
  </si>
  <si>
    <t>ДВГ 27,44</t>
  </si>
  <si>
    <t>ДВГ 89,84</t>
  </si>
  <si>
    <t>ДВГ 25,71</t>
  </si>
  <si>
    <t>ДВГ 87,77</t>
  </si>
  <si>
    <t>Нняма</t>
  </si>
  <si>
    <t>ЗСК-39-01-22/000000001</t>
  </si>
  <si>
    <t>ЗСК-39-01-22/000004390</t>
  </si>
  <si>
    <t>ТГ 13,40</t>
  </si>
  <si>
    <t>ТГ 81,82</t>
  </si>
  <si>
    <t>ЗСК-12-01-22/000000001</t>
  </si>
  <si>
    <t>ЗСК-12-01-22/000001003</t>
  </si>
  <si>
    <t>ТГ 15,24</t>
  </si>
  <si>
    <t>ТГ 77,90</t>
  </si>
  <si>
    <t>ТГ 15,64</t>
  </si>
  <si>
    <t>ТГ 80,56</t>
  </si>
  <si>
    <t>ЗСК-9-01-22/000000001</t>
  </si>
  <si>
    <t>ЗСК-9-01-22/000013376</t>
  </si>
  <si>
    <t>ЗСК-9-01-22/000013377</t>
  </si>
  <si>
    <t>ЗСК-9-01-22/000016653</t>
  </si>
  <si>
    <t>ЗСК-9-01-22/000016654</t>
  </si>
  <si>
    <t>ЗСК-13-01-22/000000001</t>
  </si>
  <si>
    <t>ЗСК-13-01-22/000019423</t>
  </si>
  <si>
    <t>ЗСК-13-01-22/000019424</t>
  </si>
  <si>
    <t>ЗСК-13-01-22/000028537</t>
  </si>
  <si>
    <t>ТГ 11,23</t>
  </si>
  <si>
    <t>ТГ 85,65</t>
  </si>
  <si>
    <t>ТГ 15,05</t>
  </si>
  <si>
    <t>ТГ 87,74</t>
  </si>
  <si>
    <t>ЗСК-14-01-22/000000001</t>
  </si>
  <si>
    <t>ЗСК-14-01-22/00038068</t>
  </si>
  <si>
    <t>ЗСК-14-01-22/000038069</t>
  </si>
  <si>
    <t>ЗСК-14-01-22/000038085</t>
  </si>
  <si>
    <t>ЗСК-14-01-22/00000000</t>
  </si>
  <si>
    <t>ТГ 10,19</t>
  </si>
  <si>
    <t>ТГ 81,53</t>
  </si>
  <si>
    <t>ТГ 6,57</t>
  </si>
  <si>
    <t>ТГ 58,19</t>
  </si>
  <si>
    <t>ТГ 12,44</t>
  </si>
  <si>
    <t>ТГ 86,54</t>
  </si>
  <si>
    <t>невъвед.</t>
  </si>
  <si>
    <t>ТГ 12,18</t>
  </si>
  <si>
    <t>ТГ 87,02</t>
  </si>
  <si>
    <t>ТГ 10,91</t>
  </si>
  <si>
    <t>ТГ 83,66</t>
  </si>
  <si>
    <t>ЗСК-15-01-22/000000001</t>
  </si>
  <si>
    <t>ЗСК-15-01-22/000067459</t>
  </si>
  <si>
    <t>ЗСК-15-01-22/000067460</t>
  </si>
  <si>
    <t>ЗСК-15-01-22/000069246</t>
  </si>
  <si>
    <t>ЗСК-15-01-22/00069247</t>
  </si>
  <si>
    <t>ЗСК-15-01-22/000075759</t>
  </si>
  <si>
    <t>ЗСК-16-01-22/000000001</t>
  </si>
  <si>
    <t>ЗСК-16-01-22/000034376</t>
  </si>
  <si>
    <t>ТГ 20,50</t>
  </si>
  <si>
    <t>ТГ 80,59</t>
  </si>
  <si>
    <t>ТГ 20,54</t>
  </si>
  <si>
    <t>ТГ 80,62</t>
  </si>
  <si>
    <t>ТГ 20,55</t>
  </si>
  <si>
    <t>ТГ 80,65</t>
  </si>
  <si>
    <t>ЗСК-18-01-22/000000001</t>
  </si>
  <si>
    <t>ЗСК-18-01-22/000024882</t>
  </si>
  <si>
    <t>ТГ 25,39</t>
  </si>
  <si>
    <t>ТГ 80,11</t>
  </si>
  <si>
    <t>ЗСК-19-01-22/000000001</t>
  </si>
  <si>
    <t>ЗСК-19-01-22/00008723</t>
  </si>
  <si>
    <t>ЗСК-19-01-22/00008724</t>
  </si>
  <si>
    <t>ЗСК-19-01-22/000010994</t>
  </si>
  <si>
    <t>ТГ 23,14</t>
  </si>
  <si>
    <t>ТГ 80,03</t>
  </si>
  <si>
    <t>ТГ 22,26</t>
  </si>
  <si>
    <t>ТГ 80,01</t>
  </si>
  <si>
    <t>ЗСК-20-01-22/000000001</t>
  </si>
  <si>
    <t>ЗСК-20-01-22/000012004</t>
  </si>
  <si>
    <t>ЗСК-20-01-22/000012005</t>
  </si>
  <si>
    <t>ЗСК-20-01-22/000013505</t>
  </si>
  <si>
    <t>ЗСК-20-01-22/000013506</t>
  </si>
  <si>
    <t>ЗСК-20-01-22/000013770</t>
  </si>
  <si>
    <t>ТГ 18,68</t>
  </si>
  <si>
    <t>ТГ 96,61</t>
  </si>
  <si>
    <t>ТГ 19,08</t>
  </si>
  <si>
    <t>ТГ 97,05</t>
  </si>
  <si>
    <t>ТГ 17,16</t>
  </si>
  <si>
    <t>ТГ 85,64</t>
  </si>
  <si>
    <t>ЗСК-22-01-22/000000001</t>
  </si>
  <si>
    <t>ЗСК-22-01-22/000000679</t>
  </si>
  <si>
    <t>ЗСК-22-01-22/000000680</t>
  </si>
  <si>
    <t>ЗСК-22-01-22/000000747</t>
  </si>
  <si>
    <t>ТГ 20,20</t>
  </si>
  <si>
    <t>ТГ 46,07</t>
  </si>
  <si>
    <t>ТГ 20,11</t>
  </si>
  <si>
    <t>ТГ 36,94</t>
  </si>
  <si>
    <t>ЗСК-47-01-22/000000001</t>
  </si>
  <si>
    <t>ЗСК-47-01-22/000018600</t>
  </si>
  <si>
    <t>КОМБИНИРАНО ПРОИЗВОДСТВО (ВЕКП) ПРЕЗ ПЕРИОДА ОТ 1.2.2022 Г. ДО 28.2.2022 Г.</t>
  </si>
  <si>
    <t>ДВГ 15,82</t>
  </si>
  <si>
    <t>ДВГ 81,42</t>
  </si>
  <si>
    <t>ЗСК-3-02-22/000000001</t>
  </si>
  <si>
    <t>ЗСК-3-02-22/000000003</t>
  </si>
  <si>
    <t>ДВГ 24,15</t>
  </si>
  <si>
    <t>ДВГ 85,46</t>
  </si>
  <si>
    <t>ЗСК-10-02-22/000000001</t>
  </si>
  <si>
    <t>ЗСК-10-02-22/000000303</t>
  </si>
  <si>
    <t>ДВГ 1578</t>
  </si>
  <si>
    <t>ДВГ 76,94</t>
  </si>
  <si>
    <t>ЗСК-32-02-22/000000001</t>
  </si>
  <si>
    <t>ЗСК-32-02-22/000000011</t>
  </si>
  <si>
    <t>ДВГ 21,83</t>
  </si>
  <si>
    <t>ЗСК-45-02-22/000000001</t>
  </si>
  <si>
    <t>ЗСК-45-02-22/000000080</t>
  </si>
  <si>
    <t>ДВГ 24,29</t>
  </si>
  <si>
    <t>ДВГ 84,01</t>
  </si>
  <si>
    <t>ЗСК-27-02-22/000000001</t>
  </si>
  <si>
    <t>ЗСК-27-02-22/000000095</t>
  </si>
  <si>
    <t>ДВГ 22,62</t>
  </si>
  <si>
    <t>ДВГ 80,94</t>
  </si>
  <si>
    <t>ЗСК-1-02-22/000000001</t>
  </si>
  <si>
    <t>ЗСК-1-02-22/00001242</t>
  </si>
  <si>
    <t>ЗСК-1-02-22/000001242</t>
  </si>
  <si>
    <t>ДВГ 19,69</t>
  </si>
  <si>
    <t>ДВГ 79,15</t>
  </si>
  <si>
    <t>ЗСК-4-02-22/000000001</t>
  </si>
  <si>
    <t>ЗСК-4-02-22/000001860</t>
  </si>
  <si>
    <t>ДВГ 17,15</t>
  </si>
  <si>
    <t>ДВГ 77,72</t>
  </si>
  <si>
    <t>ЗСК-6-02-22/000000001</t>
  </si>
  <si>
    <t>ЗСК-6-02-22/000001499</t>
  </si>
  <si>
    <t>ДВГ 14,15</t>
  </si>
  <si>
    <t>ДВГ 75,07</t>
  </si>
  <si>
    <t>ЗСК-8-02-22/000000001</t>
  </si>
  <si>
    <t>ЗСК-8-02-22/000000010</t>
  </si>
  <si>
    <t>ДВГ 16,95</t>
  </si>
  <si>
    <t>ДВГ 77,21</t>
  </si>
  <si>
    <t>ДВГ 18,47</t>
  </si>
  <si>
    <t>ДВГ 79,29</t>
  </si>
  <si>
    <t>ЗСК-37-02-22/000000001</t>
  </si>
  <si>
    <t>ЗСК-37-02-22/000002433</t>
  </si>
  <si>
    <t>ДВГ 17,98</t>
  </si>
  <si>
    <t>ДВГ 77,66</t>
  </si>
  <si>
    <t>ДВГ 17,95</t>
  </si>
  <si>
    <t>ЗСК-38-02-22/000000001</t>
  </si>
  <si>
    <t>ЗСК-38-02-22/000002879</t>
  </si>
  <si>
    <t>ДВГ 18,02</t>
  </si>
  <si>
    <t>ДВГ 78,08</t>
  </si>
  <si>
    <t>ЗСК-44-02-22/000000001</t>
  </si>
  <si>
    <t>ЗСК-44-02-22/000001382</t>
  </si>
  <si>
    <t>ДВГ 27,93</t>
  </si>
  <si>
    <t>ДВГ 89,66</t>
  </si>
  <si>
    <t>ЗСК-43-02-22/000000001</t>
  </si>
  <si>
    <t>ЗСК-43-02-22/000001065</t>
  </si>
  <si>
    <t>ДВГ 25,86</t>
  </si>
  <si>
    <t>ДВГ 88,58</t>
  </si>
  <si>
    <t>ЗСК-46-02-22/000000001</t>
  </si>
  <si>
    <t>ЗСК-46-02-22/000002117</t>
  </si>
  <si>
    <t>ДВГ 18,96</t>
  </si>
  <si>
    <t>ДВГ 79,75</t>
  </si>
  <si>
    <t>ЗСК-36-02-22/000000001</t>
  </si>
  <si>
    <t>ЗСК-36-02-22/000001071</t>
  </si>
  <si>
    <t>ДВГ 77,31</t>
  </si>
  <si>
    <t>ДВГ 18,75</t>
  </si>
  <si>
    <t>ДВГ 78,98</t>
  </si>
  <si>
    <t>ЗСК-5-02-22/000000001</t>
  </si>
  <si>
    <t>ЗСК-5-02-22/000003444</t>
  </si>
  <si>
    <t>ДВГ 21,35</t>
  </si>
  <si>
    <t>ДВГ 77,14</t>
  </si>
  <si>
    <t>ЗСК-40-02-22/000000001</t>
  </si>
  <si>
    <t>ЗСК-40-02-22/000000992</t>
  </si>
  <si>
    <t>ДВГ 18,56</t>
  </si>
  <si>
    <t>ДВГ 78,79</t>
  </si>
  <si>
    <t>ДВГ 21,00</t>
  </si>
  <si>
    <t>ДВГ 81,69</t>
  </si>
  <si>
    <t>ДВГ 18,05</t>
  </si>
  <si>
    <t>ДВГ 78,01</t>
  </si>
  <si>
    <t>ДВГ 21,99</t>
  </si>
  <si>
    <t>ДВГ 82,89</t>
  </si>
  <si>
    <t>ДВГ 21,79</t>
  </si>
  <si>
    <t>ДВГ 83,69</t>
  </si>
  <si>
    <t>ДВГ 21,81</t>
  </si>
  <si>
    <t>ДВГ 84,89</t>
  </si>
  <si>
    <t>ЗСК-21-02-22/000000001</t>
  </si>
  <si>
    <t>ЗСК-21-02-22/000008108</t>
  </si>
  <si>
    <t>ДВГ 22,21</t>
  </si>
  <si>
    <t>ДВГ 82,63</t>
  </si>
  <si>
    <t>ДВГ 19,59</t>
  </si>
  <si>
    <t>ДВГ 79,07</t>
  </si>
  <si>
    <t>ДВГ 18,62</t>
  </si>
  <si>
    <t>ДВГ 78,68</t>
  </si>
  <si>
    <t>ДВГ 22,66</t>
  </si>
  <si>
    <t>ДВГ 83,57</t>
  </si>
  <si>
    <t>ДВГ 25,26</t>
  </si>
  <si>
    <t>ДВГ 86,71</t>
  </si>
  <si>
    <t>ЗСК-26-02-22/000000001</t>
  </si>
  <si>
    <t>ЗСК-26-02-22/000007162</t>
  </si>
  <si>
    <t>ДВГ 26,66</t>
  </si>
  <si>
    <t>ДВГ 88,47</t>
  </si>
  <si>
    <t>ДВГ 26,67</t>
  </si>
  <si>
    <t>ДВГ 88,49</t>
  </si>
  <si>
    <t>ЗСК-39-02-22/000000001</t>
  </si>
  <si>
    <t>ЗСК-39-02-22/000004103</t>
  </si>
  <si>
    <t>ТГ 16,49</t>
  </si>
  <si>
    <t>ТГ 83,28</t>
  </si>
  <si>
    <t>ЗСК-12-02-22/000000001</t>
  </si>
  <si>
    <t>ЗСК-12-02-22/000001002</t>
  </si>
  <si>
    <t>ТГ 17,63</t>
  </si>
  <si>
    <t>ТГ 82,03</t>
  </si>
  <si>
    <t>ТГ 15,66</t>
  </si>
  <si>
    <t>ТГ 81,54</t>
  </si>
  <si>
    <t>ЗСК-9-02-22/000000001</t>
  </si>
  <si>
    <t>ЗСК-9-02-22/000010132</t>
  </si>
  <si>
    <t>ЗСК-9-02-22/000010133</t>
  </si>
  <si>
    <t>ЗСК-9-02-22/000012523</t>
  </si>
  <si>
    <t>ЗСК-9-02-22/000012524</t>
  </si>
  <si>
    <t>ЗСК-9-02-22/000012525</t>
  </si>
  <si>
    <t>ЗСК-13-02-22/000000001</t>
  </si>
  <si>
    <t>ЗСК-13-02-22/000018049</t>
  </si>
  <si>
    <t>ЗСК-13-02-22/000018050</t>
  </si>
  <si>
    <t>ЗСК-13-02-22/000025913</t>
  </si>
  <si>
    <t>ТГ 11,08</t>
  </si>
  <si>
    <t>ТГ 85,16</t>
  </si>
  <si>
    <t>ТГ 14,16</t>
  </si>
  <si>
    <t>ТГ 86,59</t>
  </si>
  <si>
    <t>ЗСК-14-02-22/000000001</t>
  </si>
  <si>
    <t>ЗСК-14-02-22/00034559</t>
  </si>
  <si>
    <t>ЗСК-14-02-22/000034559</t>
  </si>
  <si>
    <t>ЗСК-14-02-22/000034575</t>
  </si>
  <si>
    <t>ЗСК-14-02-22/00000000</t>
  </si>
  <si>
    <t>ТГ 10,13</t>
  </si>
  <si>
    <t>ТГ 80,70</t>
  </si>
  <si>
    <t>ТГ 4,19</t>
  </si>
  <si>
    <t>ТГ 43,00</t>
  </si>
  <si>
    <t>ТГ 11,03</t>
  </si>
  <si>
    <t>ТГ 86,25</t>
  </si>
  <si>
    <t>ТГ 11,02</t>
  </si>
  <si>
    <t>ТГ 85,19</t>
  </si>
  <si>
    <t>ТГ 10,41</t>
  </si>
  <si>
    <t>ТГ 82,70</t>
  </si>
  <si>
    <t>ЗСК-15-02-22/000000001</t>
  </si>
  <si>
    <t>ЗСК-15-02-22/000048855</t>
  </si>
  <si>
    <t>ЗСК-15-02-22/000048856</t>
  </si>
  <si>
    <t>ЗСК-15-02-22/000050420</t>
  </si>
  <si>
    <t>ЗСК-15-02-22/00050421</t>
  </si>
  <si>
    <t>ЗСК-15-02-22/000056004</t>
  </si>
  <si>
    <t>ЗСК-16-02-22/000000001</t>
  </si>
  <si>
    <t>ЗСК-16-02-22/000030858</t>
  </si>
  <si>
    <t>ТГ 20,39</t>
  </si>
  <si>
    <t>ТГ 80,61</t>
  </si>
  <si>
    <t>ТГ 20,43</t>
  </si>
  <si>
    <t>ТГ 80,64</t>
  </si>
  <si>
    <t>ЗСК-18-02-22/000000001</t>
  </si>
  <si>
    <t>ЗСК-18-02-22/000020204</t>
  </si>
  <si>
    <t>ТГ 25,44</t>
  </si>
  <si>
    <t>ТГ 80,53</t>
  </si>
  <si>
    <t>ЗСК-19-02-22/000000001</t>
  </si>
  <si>
    <t>ЗСК-19-02-22/00006949</t>
  </si>
  <si>
    <t>ЗСК-19-02-22/00006950</t>
  </si>
  <si>
    <t>ЗСК-19-02-22/000009571</t>
  </si>
  <si>
    <t>ТГ 25,43</t>
  </si>
  <si>
    <t>ТГ 25,40</t>
  </si>
  <si>
    <t>ТГ 80,02</t>
  </si>
  <si>
    <t>ЗСК-20-02-22/000000001</t>
  </si>
  <si>
    <t>ЗСК-20-02-22/000012925</t>
  </si>
  <si>
    <t>ЗСК-20-02-22/000012926</t>
  </si>
  <si>
    <t>ЗСК-20-02-22/000014370</t>
  </si>
  <si>
    <t>ЗСК-20-02-22/000014371</t>
  </si>
  <si>
    <t>ЗСК-20-02-22/000014645</t>
  </si>
  <si>
    <t>ТГ 12,68</t>
  </si>
  <si>
    <t>ТГ 25,05</t>
  </si>
  <si>
    <t>ТГ 15,83</t>
  </si>
  <si>
    <t>ТГ 95,58</t>
  </si>
  <si>
    <t>ТГ 16,25</t>
  </si>
  <si>
    <t>ТГ 93,94</t>
  </si>
  <si>
    <t>ТГ 14,09</t>
  </si>
  <si>
    <t>ТГ 82,82</t>
  </si>
  <si>
    <t>ЗСК-22-02-22/000000001</t>
  </si>
  <si>
    <t>ЗСК-22-02-22/000000152</t>
  </si>
  <si>
    <t>ДЕ до 6 бр. клиенти</t>
  </si>
  <si>
    <t>ЗСК-22-02-22/000000153</t>
  </si>
  <si>
    <t>ЗСК-22-02-22/000000214</t>
  </si>
  <si>
    <t>ТГ 21,45</t>
  </si>
  <si>
    <t>ТГ 43,97</t>
  </si>
  <si>
    <t>ТГ 21,66</t>
  </si>
  <si>
    <t>ТГ 44,64</t>
  </si>
  <si>
    <t>ЗСК-47-02-22/000000001</t>
  </si>
  <si>
    <t>ЗСК-47-02-22/000016800</t>
  </si>
  <si>
    <t>КОМБИНИРАНО ПРОИЗВОДСТВО (ВЕКП) ПРЕЗ ПЕРИОДА ОТ 1.3.2022 Г. ДО 31.3.2022 Г.</t>
  </si>
  <si>
    <t>ДВГ 16,25</t>
  </si>
  <si>
    <t>ДВГ 81,94</t>
  </si>
  <si>
    <t>ЗСК-3-03-22/000000001</t>
  </si>
  <si>
    <t>ЗСК-3-03-22/000000005</t>
  </si>
  <si>
    <t>ДВГ 24,78</t>
  </si>
  <si>
    <t>ДВГ 85,94</t>
  </si>
  <si>
    <t>ЗСК-10-03-22/000000001</t>
  </si>
  <si>
    <t>ЗСК-10-03-22/000000331</t>
  </si>
  <si>
    <t>14.42022</t>
  </si>
  <si>
    <t>ДВГ 16,35</t>
  </si>
  <si>
    <t>ДВГ 77,20</t>
  </si>
  <si>
    <t>ЗСК-32-03-22/000000001</t>
  </si>
  <si>
    <t>ЗСК-32-03-22/000000013</t>
  </si>
  <si>
    <t>ДВГ 26,53</t>
  </si>
  <si>
    <t>ДВГ 88,81</t>
  </si>
  <si>
    <t>ЗСК-45-03-22/000000001</t>
  </si>
  <si>
    <t>ЗСК-45-03-22/000000059</t>
  </si>
  <si>
    <t>ДВГ 23,92</t>
  </si>
  <si>
    <t>ДВГ 83,68</t>
  </si>
  <si>
    <t>ЗСК-27-03-22/000000001</t>
  </si>
  <si>
    <t>ЗСК-27-03-22/000000110</t>
  </si>
  <si>
    <t>ДВГ 22,17</t>
  </si>
  <si>
    <t>ДВГ 80,83</t>
  </si>
  <si>
    <t>ЗСК-1-03-22/000000001</t>
  </si>
  <si>
    <t>ЗСК-1-03-22/00001379</t>
  </si>
  <si>
    <t>ЗСК-1-03-22/000001379</t>
  </si>
  <si>
    <t>ДВГ 18,92</t>
  </si>
  <si>
    <t>ДВГ 78,47</t>
  </si>
  <si>
    <t>ЗСК-4-03-22/000000001</t>
  </si>
  <si>
    <t>ЗСК-4-03-22/000002061</t>
  </si>
  <si>
    <t>ДВГ 17,24</t>
  </si>
  <si>
    <t>ДВГ 77,88</t>
  </si>
  <si>
    <t>ЗСК-6-03-22/000000001</t>
  </si>
  <si>
    <t>ЗСК-6-03-22/000001817</t>
  </si>
  <si>
    <t>ДВГ 14,90</t>
  </si>
  <si>
    <t>ДВГ 75,81</t>
  </si>
  <si>
    <t>ЗСК-8-03-22/000000001</t>
  </si>
  <si>
    <t>ЗСК-8-03-22/000000325</t>
  </si>
  <si>
    <t>ДВГ 20,60</t>
  </si>
  <si>
    <t>ДВГ 80,64</t>
  </si>
  <si>
    <t>ЗСК-28-03-22/000000001</t>
  </si>
  <si>
    <t>ЗСК-28-03-22/000001155</t>
  </si>
  <si>
    <t>ДВГ 75,64</t>
  </si>
  <si>
    <t>ЗСК-31-03-22/000000001</t>
  </si>
  <si>
    <t>ЗСК-31-03-22/000000472</t>
  </si>
  <si>
    <t>ДВГ 16,89</t>
  </si>
  <si>
    <t>ДВГ 18,28</t>
  </si>
  <si>
    <t>ДВГ 79,11</t>
  </si>
  <si>
    <t>ЗСК-37-03-22/000000001</t>
  </si>
  <si>
    <t>ЗСК-37-03-22/000002696</t>
  </si>
  <si>
    <t>ДВГ 77,69</t>
  </si>
  <si>
    <t>ЗСК-38-03-22/000000001</t>
  </si>
  <si>
    <t>ЗСК-38-03-22/000001754</t>
  </si>
  <si>
    <t>ДВГ 78,21</t>
  </si>
  <si>
    <t>ЗСК-44-03-22/000000001</t>
  </si>
  <si>
    <t>ЗСК-44-03-22/000001588</t>
  </si>
  <si>
    <t>ДВГ 28,17</t>
  </si>
  <si>
    <t>ДВГ 90,05</t>
  </si>
  <si>
    <t>ЗСК-43-03-22/000000001</t>
  </si>
  <si>
    <t>ЗСК-43-03-22/000001136</t>
  </si>
  <si>
    <t>ДВГ 26,12</t>
  </si>
  <si>
    <t>ДВГ 88,96</t>
  </si>
  <si>
    <t>ЗСК-46-03-22/000000001</t>
  </si>
  <si>
    <t>ЗСК-46-03-22/000002413</t>
  </si>
  <si>
    <t>ДВГ 20,89</t>
  </si>
  <si>
    <t>ДВГ 81,63</t>
  </si>
  <si>
    <t>ЗСК-36-03-22/000000001</t>
  </si>
  <si>
    <t>ЗСК-36-03-22/000001290</t>
  </si>
  <si>
    <t>ДВГ 16,49</t>
  </si>
  <si>
    <t>ДВГ 76,99</t>
  </si>
  <si>
    <t>ДВГ 19,82</t>
  </si>
  <si>
    <t>ДВГ 80,03</t>
  </si>
  <si>
    <t>ЗСК-5-03-22/000000001</t>
  </si>
  <si>
    <t>ЗСК-5-03-22/000003593</t>
  </si>
  <si>
    <t>ДВГ 21,24</t>
  </si>
  <si>
    <t>ДВГ 77,44</t>
  </si>
  <si>
    <t>ЗСК-40-03-22/000000001</t>
  </si>
  <si>
    <t>ЗСК-40-03-22/000001257</t>
  </si>
  <si>
    <t>ДВГ 18,68</t>
  </si>
  <si>
    <t>ДВГ 78,96</t>
  </si>
  <si>
    <t>ДВГ 20,43</t>
  </si>
  <si>
    <t>ДВГ 81,00</t>
  </si>
  <si>
    <t>ДВГ 16,98</t>
  </si>
  <si>
    <t>ДВГ 77,03</t>
  </si>
  <si>
    <t>ДВГ 22,11</t>
  </si>
  <si>
    <t>ДВГ 83,30</t>
  </si>
  <si>
    <t>ДВГ 81,48</t>
  </si>
  <si>
    <t>ДВГ 22,07</t>
  </si>
  <si>
    <t>ДВГ 85,37</t>
  </si>
  <si>
    <t>ЗСК-21-03-22/000000001</t>
  </si>
  <si>
    <t>ЗСК-21-03-22/000008827</t>
  </si>
  <si>
    <t>ДВГ 20,80</t>
  </si>
  <si>
    <t>ДВГ 80,93</t>
  </si>
  <si>
    <t>ДВГ 18,36</t>
  </si>
  <si>
    <t>ДВГ 77,84</t>
  </si>
  <si>
    <t>ДВГ 19,17</t>
  </si>
  <si>
    <t>ДВГ 20,83</t>
  </si>
  <si>
    <t>ДВГ 81,45</t>
  </si>
  <si>
    <t>ДВГ 23,76</t>
  </si>
  <si>
    <t>ДВГ 84,84</t>
  </si>
  <si>
    <t>ЗСК-26-03-22/000000001</t>
  </si>
  <si>
    <t>ЗСК-26-03-22/000007871</t>
  </si>
  <si>
    <t>ДВГ 17,73</t>
  </si>
  <si>
    <t>ДВГ 80,59</t>
  </si>
  <si>
    <t>ЗСК-29-03-22/000000001</t>
  </si>
  <si>
    <t>ЗСК-29-03-22/000000075</t>
  </si>
  <si>
    <t>ДВГ 27,57</t>
  </si>
  <si>
    <t>ДВГ 89,79</t>
  </si>
  <si>
    <t>ДВГ 89,75</t>
  </si>
  <si>
    <t>ЗСК-39-03-22/000000001</t>
  </si>
  <si>
    <t>ЗСК-39-03-22/000003772</t>
  </si>
  <si>
    <t>ТГ 19,46</t>
  </si>
  <si>
    <t>ТГ 84,93</t>
  </si>
  <si>
    <t>ЗСК-12-03-22/000000001</t>
  </si>
  <si>
    <t>ЗСК-12-03-22/000001121</t>
  </si>
  <si>
    <t>ТГ 14,32</t>
  </si>
  <si>
    <t>ТГ 76,95</t>
  </si>
  <si>
    <t>ТГ 80,58</t>
  </si>
  <si>
    <t>ЗСК-9-03-22/000000001</t>
  </si>
  <si>
    <t>ЗСК-9-03-22/000014340</t>
  </si>
  <si>
    <t>ЗСК-9-03-22/000013341</t>
  </si>
  <si>
    <t>ЗСК-9-03-22/000016925</t>
  </si>
  <si>
    <t>ЗСК-9-03-22/000016926</t>
  </si>
  <si>
    <t>ЗСК-13-03-22/000000001</t>
  </si>
  <si>
    <t>ЗСК-13-03-22/000019350</t>
  </si>
  <si>
    <t>ЗСК-13-03-22/000019351</t>
  </si>
  <si>
    <t>ЗСК-13-03-22/000027551</t>
  </si>
  <si>
    <t>ТГ 11,38</t>
  </si>
  <si>
    <t>ТГ 88,09</t>
  </si>
  <si>
    <t>ТГ 15,26</t>
  </si>
  <si>
    <t>ТГ 90,00</t>
  </si>
  <si>
    <t>ЗСК-14-03-22/000000001</t>
  </si>
  <si>
    <t>ЗСК-14-03-22/00037229</t>
  </si>
  <si>
    <t>ЗСК-14-03-22/000037230</t>
  </si>
  <si>
    <t>ЗСК-14-03-22/000037248</t>
  </si>
  <si>
    <t>ЗСК-14-03-22/00000000</t>
  </si>
  <si>
    <t>ТГ 10,27</t>
  </si>
  <si>
    <t>ТГ 81,40</t>
  </si>
  <si>
    <t>ТГ 11,59</t>
  </si>
  <si>
    <t>ТГ 85,80</t>
  </si>
  <si>
    <t>ТГ 11,69</t>
  </si>
  <si>
    <t>ТГ 85,02</t>
  </si>
  <si>
    <t>ЗСК-15-03-22/000000001</t>
  </si>
  <si>
    <t>ЗСК-15-03-22/000039003</t>
  </si>
  <si>
    <t>ЗСК-15-03-22/000039004</t>
  </si>
  <si>
    <t>ЗСК-15-03-22/000040678</t>
  </si>
  <si>
    <t>ЗСК-15-03-22/00040679</t>
  </si>
  <si>
    <t>ЗСК-15-03-22/000042457</t>
  </si>
  <si>
    <t>ЗСК-16-03-22/000000001</t>
  </si>
  <si>
    <t>ЗСК-16-03-22/000033001</t>
  </si>
  <si>
    <t>ТГ 20,03</t>
  </si>
  <si>
    <t>ТГ 80,57</t>
  </si>
  <si>
    <t>ТГ 19,83</t>
  </si>
  <si>
    <t>ТГ 80,37</t>
  </si>
  <si>
    <t>ТГ 20,01</t>
  </si>
  <si>
    <t>ТГ 80,55</t>
  </si>
  <si>
    <t>ЗСК-18-03-22/000000001</t>
  </si>
  <si>
    <t>ЗСК-18-03-22/000014037</t>
  </si>
  <si>
    <t>ТГ 24,94</t>
  </si>
  <si>
    <t>ЗСК-19-03-22/000000001</t>
  </si>
  <si>
    <t>ЗСК-19-03-22/00008091</t>
  </si>
  <si>
    <t>ЗСК-19-03-22/00008092</t>
  </si>
  <si>
    <t>ЗСК-19-03-22/000011284</t>
  </si>
  <si>
    <t>ТГ 25,04</t>
  </si>
  <si>
    <t>ЗСК-20-03-22/000000001</t>
  </si>
  <si>
    <t>ЗСК-20-03-22/000013150</t>
  </si>
  <si>
    <t>ЗСК-20-03-22/000013151</t>
  </si>
  <si>
    <t>ЗСК-20-03-22/000014637</t>
  </si>
  <si>
    <t>ЗСК-20-03-22/000014638</t>
  </si>
  <si>
    <t>ЗСК-20-03-22/000014943</t>
  </si>
  <si>
    <t>ТГ 13,71</t>
  </si>
  <si>
    <t>ТГ 25,00</t>
  </si>
  <si>
    <t>ТГ 18,18</t>
  </si>
  <si>
    <t>ТГ 96,05</t>
  </si>
  <si>
    <t>ТГ 18,54</t>
  </si>
  <si>
    <t>ТГ 96,42</t>
  </si>
  <si>
    <t>ТГ 16,51</t>
  </si>
  <si>
    <t>ТГ 84,49</t>
  </si>
  <si>
    <t>ЗСК-22-03-22/000000001</t>
  </si>
  <si>
    <t>ЗСК-22-03-22/000000613</t>
  </si>
  <si>
    <t>ДЕ до 7 бр. клиенти</t>
  </si>
  <si>
    <t>ЗСК-22-03-22/000000614</t>
  </si>
  <si>
    <t>ЗСК-22-03-22/000000686</t>
  </si>
  <si>
    <t>ТГ 21,95</t>
  </si>
  <si>
    <t>ТГ 43,23</t>
  </si>
  <si>
    <t>ТГ 22,01</t>
  </si>
  <si>
    <t>ТГ 41,72</t>
  </si>
  <si>
    <t>ЗСК-47-03-22/000000001</t>
  </si>
  <si>
    <t>ЗСК-47-03-22/000018576</t>
  </si>
  <si>
    <t>КОМБИНИРАНО ПРОИЗВОДСТВО (ВЕКП) ПРЕЗ ПЕРИОДА ОТ 1.4.2022 Г. ДО 30.4.2022 Г.</t>
  </si>
  <si>
    <t>ДВГ 16,34</t>
  </si>
  <si>
    <t>ДВГ 81,78</t>
  </si>
  <si>
    <t>ЗСК-3-04-22/000000001</t>
  </si>
  <si>
    <t>ЗСК-3-04-22/000000007</t>
  </si>
  <si>
    <t>ДВГ 18,41</t>
  </si>
  <si>
    <t>ДВГ 78,27</t>
  </si>
  <si>
    <t>ЗСК-32-04-22/000000001</t>
  </si>
  <si>
    <t>ЗСК-32-04-22/000000002</t>
  </si>
  <si>
    <t>ДВГ 22,42</t>
  </si>
  <si>
    <t>ДВГ 84,86</t>
  </si>
  <si>
    <t>ЗСК-45-04-22/000000001</t>
  </si>
  <si>
    <t>ЗСК-45-04-22/000000078</t>
  </si>
  <si>
    <t>ДВГ 24,80</t>
  </si>
  <si>
    <t>ЗСК-27-04-22/000000001</t>
  </si>
  <si>
    <t>ЗСК-27-04-22/000000092</t>
  </si>
  <si>
    <t>ДВГ 25,90</t>
  </si>
  <si>
    <t>ДВГ 82,50</t>
  </si>
  <si>
    <t>ЗСК-1-04-22/000000001</t>
  </si>
  <si>
    <t>ЗСК-1-04-22/00000576</t>
  </si>
  <si>
    <t>ЗСК-1-04-22/000000576</t>
  </si>
  <si>
    <t>ДВГ 18,19</t>
  </si>
  <si>
    <t>ДВГ 77,33</t>
  </si>
  <si>
    <t>ЗСК-4-04-22/000000001</t>
  </si>
  <si>
    <t>ЗСК-4-04-22/000001849</t>
  </si>
  <si>
    <t>ДВГ 14,69</t>
  </si>
  <si>
    <t>ДВГ 75,47</t>
  </si>
  <si>
    <t>ЗСК-6-04-22/000000001</t>
  </si>
  <si>
    <t>ЗСК-6-04-22/000001186</t>
  </si>
  <si>
    <t>ДВГ 15,09</t>
  </si>
  <si>
    <t>ДВГ 75,20</t>
  </si>
  <si>
    <t>ЗСК-8-04-22/000000001</t>
  </si>
  <si>
    <t>ЗСК-8-04-22/000000044</t>
  </si>
  <si>
    <t>ДВГ 15,92</t>
  </si>
  <si>
    <t>ДВГ 75,55</t>
  </si>
  <si>
    <t>ЗСК-28-04-22/000000001</t>
  </si>
  <si>
    <t>ЗСК-28-04-22/000000679</t>
  </si>
  <si>
    <t>ДВГ 17,67</t>
  </si>
  <si>
    <t>ДВГ 77,18</t>
  </si>
  <si>
    <t>ДВГ 18,95</t>
  </si>
  <si>
    <t>ДВГ 79,05</t>
  </si>
  <si>
    <t>ЗСК-37-04-22/000000001</t>
  </si>
  <si>
    <t>ЗСК-37-04-22/000001729</t>
  </si>
  <si>
    <t>ДВГ 18,65</t>
  </si>
  <si>
    <t>ДВГ 77,58</t>
  </si>
  <si>
    <t>ДВГ 20,21</t>
  </si>
  <si>
    <t>ДВГ 79,83</t>
  </si>
  <si>
    <t>ЗСК-38-04-22/000000001</t>
  </si>
  <si>
    <t>ЗСК-38-04-22/000001861</t>
  </si>
  <si>
    <t>ДВГ 18,51</t>
  </si>
  <si>
    <t>ДВГ 77,96</t>
  </si>
  <si>
    <t>ЗСК-44-04-22/000000001</t>
  </si>
  <si>
    <t>ЗСК-44-04-22/000000910</t>
  </si>
  <si>
    <t>ДВГ 32,93</t>
  </si>
  <si>
    <t>ДВГ 95,16</t>
  </si>
  <si>
    <t>ЗСК-43-04-22/000000001</t>
  </si>
  <si>
    <t>ЗСК-43-04-22/000000917</t>
  </si>
  <si>
    <t>ДВГ 26,56</t>
  </si>
  <si>
    <t>ДВГ 88,73</t>
  </si>
  <si>
    <t>ЗСК-46-04-22/000000001</t>
  </si>
  <si>
    <t>ЗСК-46-04-22/000002238</t>
  </si>
  <si>
    <t>ДВГ 19,78</t>
  </si>
  <si>
    <t>ДВГ 79,21</t>
  </si>
  <si>
    <t>ДВГ 80,37</t>
  </si>
  <si>
    <t>ЗСК-5-04-22/000000001</t>
  </si>
  <si>
    <t>ЗСК-5-04-22/000002927</t>
  </si>
  <si>
    <t>ДВГ 21,10</t>
  </si>
  <si>
    <t>ДВГ 79,56</t>
  </si>
  <si>
    <t>ЗСК-40-04-22/000000001</t>
  </si>
  <si>
    <t>ЗСК-40-04-22/000001212</t>
  </si>
  <si>
    <t>ДВГ 18,38</t>
  </si>
  <si>
    <t>ДВГ 78,33</t>
  </si>
  <si>
    <t>ДВГ 20,12</t>
  </si>
  <si>
    <t>ДВГ 80,20</t>
  </si>
  <si>
    <t>ДВГ 18,16</t>
  </si>
  <si>
    <t>ДВГ 77,68</t>
  </si>
  <si>
    <t>ДВГ 22,41</t>
  </si>
  <si>
    <t>ДВГ 81,57</t>
  </si>
  <si>
    <t>ДВГ 22,18</t>
  </si>
  <si>
    <t>ДВГ 83,54</t>
  </si>
  <si>
    <t>ДВГ 18,78</t>
  </si>
  <si>
    <t>ДВГ 80,86</t>
  </si>
  <si>
    <t>ЗСК-21-04-22/000000001</t>
  </si>
  <si>
    <t>ЗСК-21-04-22/000008078</t>
  </si>
  <si>
    <t>ДВГ 19,88</t>
  </si>
  <si>
    <t>ДВГ 78,93</t>
  </si>
  <si>
    <t>ДВГ 19,62</t>
  </si>
  <si>
    <t>ДВГ 78,43</t>
  </si>
  <si>
    <t>ДВГ 82,28</t>
  </si>
  <si>
    <t>ДВГ 21,22</t>
  </si>
  <si>
    <t>ДВГ 81,07</t>
  </si>
  <si>
    <t>ДВГ 24,40</t>
  </si>
  <si>
    <t>ДВГ 84,85</t>
  </si>
  <si>
    <t>ЗСК-26-04-22/000000001</t>
  </si>
  <si>
    <t>ЗСК-26-04-22/000006429</t>
  </si>
  <si>
    <t>ДВГ 27,46</t>
  </si>
  <si>
    <t>ДВГ 88,82</t>
  </si>
  <si>
    <t>ЗСК-39-04-22/000000001</t>
  </si>
  <si>
    <t>ЗСК-39-04-22/000004036</t>
  </si>
  <si>
    <t>ТГ 22,45</t>
  </si>
  <si>
    <t>ТГ 86,40</t>
  </si>
  <si>
    <t>ЗСК-12-04-22/000000001</t>
  </si>
  <si>
    <t>ЗСК-12-04-22/000000550</t>
  </si>
  <si>
    <t>ТГ 11,16</t>
  </si>
  <si>
    <t>ТГ 77,18</t>
  </si>
  <si>
    <t>ТГ 18,82</t>
  </si>
  <si>
    <t>ТГ 79,61</t>
  </si>
  <si>
    <t>ЗСК-9-04-22/000000001</t>
  </si>
  <si>
    <t>ЗСК-9-04-22/000016588</t>
  </si>
  <si>
    <t>ЗСК-9-04-22/000016589</t>
  </si>
  <si>
    <t>ЗСК-9-04-22/000018938</t>
  </si>
  <si>
    <t>ЗСК-9-04-22/000018939</t>
  </si>
  <si>
    <t>ЗСК-13-04-22/000000001</t>
  </si>
  <si>
    <t>ЗСК-13-04-22/000017193</t>
  </si>
  <si>
    <t>ЗСК-13-04-22/000017194</t>
  </si>
  <si>
    <t>ЗСК-13-04-22/000020663</t>
  </si>
  <si>
    <t>ТГ 11,75</t>
  </si>
  <si>
    <t>ТГ 85,62</t>
  </si>
  <si>
    <t>ТГ 15,50</t>
  </si>
  <si>
    <t>ТГ 87,82</t>
  </si>
  <si>
    <t>ЗСК-14-04-22/000000001</t>
  </si>
  <si>
    <t>ЗСК-14-04-22/00029535</t>
  </si>
  <si>
    <t>ЗСК-14-04-22/000029536</t>
  </si>
  <si>
    <t>ЗСК-14-04-22/000029549</t>
  </si>
  <si>
    <t>ЗСК-14-04-22/00000000</t>
  </si>
  <si>
    <t>ТГ 8,83</t>
  </si>
  <si>
    <t>ТГ 31,33</t>
  </si>
  <si>
    <t>ТГ 11,30</t>
  </si>
  <si>
    <t>ТГ 84,98</t>
  </si>
  <si>
    <t>ТГ 11,13</t>
  </si>
  <si>
    <t>ТГ 84,15</t>
  </si>
  <si>
    <t>ЗСК-15-04-22/000000001</t>
  </si>
  <si>
    <t>ЗСК-15-04-22/000033396</t>
  </si>
  <si>
    <t>ЗСК-15-04-22/000033397</t>
  </si>
  <si>
    <t>ЗСК-15-04-22/000034767</t>
  </si>
  <si>
    <t>ЗСК-15-04-22/00034768</t>
  </si>
  <si>
    <t>ЗСК-15-04-22/000036522</t>
  </si>
  <si>
    <t>ЗСК-16-04-22/000000001</t>
  </si>
  <si>
    <t>ЗСК-16-04-22/000024680</t>
  </si>
  <si>
    <t>ТГ 21,67</t>
  </si>
  <si>
    <t>ТГ 80,51</t>
  </si>
  <si>
    <t>ТГ 21,70</t>
  </si>
  <si>
    <t>ЗСК-18-04-22/000000001</t>
  </si>
  <si>
    <t>ЗСК-18-04-22/000017126</t>
  </si>
  <si>
    <t>ТГ 29,58</t>
  </si>
  <si>
    <t>ТГ 80,06</t>
  </si>
  <si>
    <t>ЗСК-19-04-22/000000001</t>
  </si>
  <si>
    <t>ЗСК-19-04-22/00010056</t>
  </si>
  <si>
    <t>ЗСК-19-04-22/00010057</t>
  </si>
  <si>
    <t>ЗСК-19-04-22/000012718</t>
  </si>
  <si>
    <t>ТГ 26,83</t>
  </si>
  <si>
    <t>ЗСК-20-04-22/000000001</t>
  </si>
  <si>
    <t>ЗСК-20-04-22/000014751</t>
  </si>
  <si>
    <t>ЗСК-20-04-22/000014752</t>
  </si>
  <si>
    <t>ЗСК-20-04-22/000016052</t>
  </si>
  <si>
    <t>ЗСК-20-04-22/000016053</t>
  </si>
  <si>
    <t>ЗСК-20-04-22/000016286</t>
  </si>
  <si>
    <t>ТГ 22,78</t>
  </si>
  <si>
    <t>ТГ 46,14</t>
  </si>
  <si>
    <t>ТГ 22,92</t>
  </si>
  <si>
    <t>ТГ 42,22</t>
  </si>
  <si>
    <t>ЗСК-47-04-22/000000001</t>
  </si>
  <si>
    <t>ЗСК-47-04-22/000018000</t>
  </si>
  <si>
    <t>КОМБИНИРАНО ПРОИЗВОДСТВО (ВЕКП) ПРЕЗ ПЕРИОДА ОТ 1.5.2022 Г. ДО 31.5.2022 Г.</t>
  </si>
  <si>
    <t>ДВГ 18,88</t>
  </si>
  <si>
    <t>ДВГ 84,18</t>
  </si>
  <si>
    <t>ЗСК-3-05-22/000000001</t>
  </si>
  <si>
    <t>ЗСК-3-05-22/000000008</t>
  </si>
  <si>
    <t>ДВГ 17,65</t>
  </si>
  <si>
    <t>ДВГ 77,67</t>
  </si>
  <si>
    <t>„Електрохолд Продажби” АД</t>
  </si>
  <si>
    <t>ЗСК-32-05-22/000000001</t>
  </si>
  <si>
    <t>ЗСК-32-05-22/000000004</t>
  </si>
  <si>
    <t>ДВГ 16,91</t>
  </si>
  <si>
    <t>ДВГ 77,37</t>
  </si>
  <si>
    <t>ЗСК-45-05-22/000000001</t>
  </si>
  <si>
    <t>ЗСК-45-05-22/000000079</t>
  </si>
  <si>
    <t>ДВГ 25,80</t>
  </si>
  <si>
    <t>ЗСК-27-05-22/000000001</t>
  </si>
  <si>
    <t>ЗСК-27-05-22/000000084</t>
  </si>
  <si>
    <t>„Електроразпределителни мрежи Запад” АД</t>
  </si>
  <si>
    <t>ЗСК-1-05-22/00000000</t>
  </si>
  <si>
    <t>ДВГ 16,50</t>
  </si>
  <si>
    <t>ДВГ 76,47</t>
  </si>
  <si>
    <t>ЗСК-4-05-22/000000001</t>
  </si>
  <si>
    <t>ЗСК-4-05-22/000000584</t>
  </si>
  <si>
    <t>ДВГ 19,56</t>
  </si>
  <si>
    <t>ДВГ 78,78</t>
  </si>
  <si>
    <t>ЗСК-6-05-22/000000001</t>
  </si>
  <si>
    <t>ЗСК-6-05-22/000000693</t>
  </si>
  <si>
    <t>ДВГ 15,81</t>
  </si>
  <si>
    <t>ДВГ 75,43</t>
  </si>
  <si>
    <t>ЗСК-8-05-22/000000001</t>
  </si>
  <si>
    <t>ЗСК-8-05-22/000000031</t>
  </si>
  <si>
    <t>ДВГ 24,23</t>
  </si>
  <si>
    <t>ДВГ 83,38</t>
  </si>
  <si>
    <t>ЗСК-28-05-22/000000001</t>
  </si>
  <si>
    <t>ЗСК-28-05-22/000000354</t>
  </si>
  <si>
    <t>ДВГ 76,78</t>
  </si>
  <si>
    <t>ЗСК-31-05-22/000000001</t>
  </si>
  <si>
    <t>ЗСК-31-05-22/000000057</t>
  </si>
  <si>
    <t>ДВГ 18,81</t>
  </si>
  <si>
    <t>ДВГ 77,16</t>
  </si>
  <si>
    <t>ДВГ 79,64</t>
  </si>
  <si>
    <t>ЗСК-38-05-22/000000001</t>
  </si>
  <si>
    <t>ЗСК-38-05-22/000001008</t>
  </si>
  <si>
    <t>ДВГ 77,70</t>
  </si>
  <si>
    <t>ЗСК-44-05-22/000000001</t>
  </si>
  <si>
    <t>ЗСК-44-05-22/000000291</t>
  </si>
  <si>
    <t>ДВГ 25,68</t>
  </si>
  <si>
    <t>ДВГ 85,18</t>
  </si>
  <si>
    <t>ЗСК-43-05-22/000000001</t>
  </si>
  <si>
    <t>ЗСК-43-05-22/000000237</t>
  </si>
  <si>
    <t>ДВГ 26,87</t>
  </si>
  <si>
    <t>ДВГ 88,46</t>
  </si>
  <si>
    <t>ЗСК-46-05-22/000000001</t>
  </si>
  <si>
    <t>ЗСК-46-05-22/000001962</t>
  </si>
  <si>
    <t>ДВГ 15,45</t>
  </si>
  <si>
    <t>ДВГ 77,15</t>
  </si>
  <si>
    <t>ДВГ 15,86</t>
  </si>
  <si>
    <t>ДВГ 76,13</t>
  </si>
  <si>
    <t>ЗСК-5-05-22/000000001</t>
  </si>
  <si>
    <t>ЗСК-5-05-22/000002350</t>
  </si>
  <si>
    <t>ДВГ 21,29</t>
  </si>
  <si>
    <t>ДВГ 76,43</t>
  </si>
  <si>
    <t>ЗСК-40-05-22/000000001</t>
  </si>
  <si>
    <t>ЗСК-40-05-22/000001382</t>
  </si>
  <si>
    <t>ДВГ 79,27</t>
  </si>
  <si>
    <t>ДВГ 18,77</t>
  </si>
  <si>
    <t>ДВГ 78,20</t>
  </si>
  <si>
    <t>ДВГ 17,46</t>
  </si>
  <si>
    <t>ДВГ 76,60</t>
  </si>
  <si>
    <t>ДВГ 20,75</t>
  </si>
  <si>
    <t>ДВГ 80,54</t>
  </si>
  <si>
    <t>ДВГ 21,50</t>
  </si>
  <si>
    <t>ДВГ 82,51</t>
  </si>
  <si>
    <t>ДВГ 18,15</t>
  </si>
  <si>
    <t>ДВГ 79,86</t>
  </si>
  <si>
    <t>ЗСК-21-05-22/000000001</t>
  </si>
  <si>
    <t>ЗСК-21-05-22/000008106</t>
  </si>
  <si>
    <t>ДВГ 20,55</t>
  </si>
  <si>
    <t>ДВГ 79,18</t>
  </si>
  <si>
    <t>ДВГ 20,99</t>
  </si>
  <si>
    <t>ДВГ 79,54</t>
  </si>
  <si>
    <t>ДВГ 23,06</t>
  </si>
  <si>
    <t>ДВГ 83,24</t>
  </si>
  <si>
    <t>ДВГ 20,46</t>
  </si>
  <si>
    <t>ДВГ 80,19</t>
  </si>
  <si>
    <t>ДВГ 23,77</t>
  </si>
  <si>
    <t>ДВГ 83,04</t>
  </si>
  <si>
    <t>ЗСК-26-05-22/000000001</t>
  </si>
  <si>
    <t>ЗСК-26-05-22/000004105</t>
  </si>
  <si>
    <t>ДВГ 28,79</t>
  </si>
  <si>
    <t>ДВГ 90,14</t>
  </si>
  <si>
    <t>ДВГ 35,23</t>
  </si>
  <si>
    <t>ДВГ 96,91</t>
  </si>
  <si>
    <t>ЗСК-39-05-22/000000001</t>
  </si>
  <si>
    <t>ЗСК-39-05-22/000002243</t>
  </si>
  <si>
    <t>ТГ 20,25</t>
  </si>
  <si>
    <t>ТГ 74,84</t>
  </si>
  <si>
    <t>ЗСК-9-05-22/000000001</t>
  </si>
  <si>
    <t>ЗСК-9-05-22/000013570</t>
  </si>
  <si>
    <t>ЗСК-9-05-22/000013571</t>
  </si>
  <si>
    <t>ЗСК-9-05-22/000015245</t>
  </si>
  <si>
    <t>ЗСК-13-05-22/000000001</t>
  </si>
  <si>
    <t>ЗСК-13-05-22/000016069</t>
  </si>
  <si>
    <t>ЗСК-13-05-22/000016070</t>
  </si>
  <si>
    <t>ЗСК-13-05-22/000018657</t>
  </si>
  <si>
    <t>ЗСК-13-05-22/000016657</t>
  </si>
  <si>
    <t>ТГ 14,47</t>
  </si>
  <si>
    <t>ТГ 86,42</t>
  </si>
  <si>
    <t>ЗСК-14-05-22/000000001</t>
  </si>
  <si>
    <t>ЗСК-14-05-22/00016275</t>
  </si>
  <si>
    <t>ЗСК-14-05-22/000016276</t>
  </si>
  <si>
    <t>ЗСК-14-05-22/000016286</t>
  </si>
  <si>
    <t>ЗСК-14-05-22/00000000</t>
  </si>
  <si>
    <t>ТГ 1,70</t>
  </si>
  <si>
    <t>ТГ 33,99</t>
  </si>
  <si>
    <t>ТГ 10,82</t>
  </si>
  <si>
    <t>ТГ 86,91</t>
  </si>
  <si>
    <t>ЗСК-15-05-22/000000001</t>
  </si>
  <si>
    <t>ЗСК-15-05-22/000017456</t>
  </si>
  <si>
    <t>ЗСК-15-05-22/000017457</t>
  </si>
  <si>
    <t>ЗСК-15-05-22/000018743</t>
  </si>
  <si>
    <t>ЗСК-15-05-22/00018744</t>
  </si>
  <si>
    <t>ЗСК-15-05-22/000019778</t>
  </si>
  <si>
    <t>ЗСК-16-05-22/000000001</t>
  </si>
  <si>
    <t>ЗСК-16-05-22/000015122</t>
  </si>
  <si>
    <t>ТГ 20,82</t>
  </si>
  <si>
    <t>ТГ 80,50</t>
  </si>
  <si>
    <t>ТГ 20,83</t>
  </si>
  <si>
    <t>ТГ 80,52</t>
  </si>
  <si>
    <t>ЗСК-18-05-22/000000001</t>
  </si>
  <si>
    <t>ЗСК-18-05-22/000002388</t>
  </si>
  <si>
    <t>ТГ 30,65</t>
  </si>
  <si>
    <t>ТГ 71,37</t>
  </si>
  <si>
    <t>ЗСК-19-05-22/000000001</t>
  </si>
  <si>
    <t>ЗСК-19-05-22/00008483</t>
  </si>
  <si>
    <t>ЗСК-19-05-22/00008484</t>
  </si>
  <si>
    <t>ЗСК-19-05-22/000010705</t>
  </si>
  <si>
    <t>ТГ 30,21</t>
  </si>
  <si>
    <t>ТГ 79,27</t>
  </si>
  <si>
    <t>ТГ 30,64</t>
  </si>
  <si>
    <t>ТГ 79,28</t>
  </si>
  <si>
    <t>ЗСК-20-05-22/000000001</t>
  </si>
  <si>
    <t>ЗСК-20-05-22/000019590</t>
  </si>
  <si>
    <t>ЗСК-20-05-22/000019591</t>
  </si>
  <si>
    <t>ЗСК-20-05-22/000020821</t>
  </si>
  <si>
    <t>ЗСК-20-05-22/000020822</t>
  </si>
  <si>
    <t>ЗСК-20-05-22/000020995</t>
  </si>
  <si>
    <t>ТГ 20,09</t>
  </si>
  <si>
    <t>ТГ 98,56</t>
  </si>
  <si>
    <t>ТГ 20,61</t>
  </si>
  <si>
    <t>ТГ 98,98</t>
  </si>
  <si>
    <t>ТГ 14,97</t>
  </si>
  <si>
    <t>ТГ 84,28</t>
  </si>
  <si>
    <t>ЗСК-22-05-22/000000001</t>
  </si>
  <si>
    <t>ЗСК-22-05-22/000000011</t>
  </si>
  <si>
    <t>ЗСК-22-05-22/000000012</t>
  </si>
  <si>
    <t>ЗСК-22-05-22/000000046</t>
  </si>
  <si>
    <t>ТГ 45,15</t>
  </si>
  <si>
    <t>ТГ 22,18</t>
  </si>
  <si>
    <t>ТГ 45,39</t>
  </si>
  <si>
    <t>ЗСК-47-05-22/000000001</t>
  </si>
  <si>
    <t>ЗСК-47-05-22/000017738</t>
  </si>
  <si>
    <t>КОМБИНИРАНО ПРОИЗВОДСТВО (ВЕКП) ПРЕЗ ПЕРИОДА ОТ 1.6.2022 Г. ДО 30.6.2022 Г.</t>
  </si>
  <si>
    <t>ДВГ 21,62</t>
  </si>
  <si>
    <t>ДВГ 86,85</t>
  </si>
  <si>
    <t>ЗСК-3-06-22/000000001</t>
  </si>
  <si>
    <t>ЗСК-3-06-22/000000010</t>
  </si>
  <si>
    <t>ДВГ 18,03</t>
  </si>
  <si>
    <t>ДВГ 77,59</t>
  </si>
  <si>
    <t>ЗСК-32-06-22/000000001</t>
  </si>
  <si>
    <t>ЗСК-32-06-22/000000003</t>
  </si>
  <si>
    <t>ДВГ 17,49</t>
  </si>
  <si>
    <t>ДВГ 77,42</t>
  </si>
  <si>
    <t>ЗСК-45-06-22/000000001</t>
  </si>
  <si>
    <t>ЗСК-45-06-22/000000068</t>
  </si>
  <si>
    <t>ДВГ 26,05</t>
  </si>
  <si>
    <t>ДВГ 83,72</t>
  </si>
  <si>
    <t>ЗСК-27-06-22/000000001</t>
  </si>
  <si>
    <t>ЗСК-27-06-22/000000070</t>
  </si>
  <si>
    <t>ЗСК-1-06-22/00000000</t>
  </si>
  <si>
    <t>ДВГ 15,55</t>
  </si>
  <si>
    <t>ДВГ 75,31</t>
  </si>
  <si>
    <t>ЗСК-6-06-22/000000001</t>
  </si>
  <si>
    <t>ЗСК-6-06-22/000001304</t>
  </si>
  <si>
    <t>ДВГ 15,91</t>
  </si>
  <si>
    <t>ДВГ 75,29</t>
  </si>
  <si>
    <t>ЗСК-8-06-22/000000001</t>
  </si>
  <si>
    <t>ЗСК-8-06-22/000000034</t>
  </si>
  <si>
    <t>ДВГ 27,79</t>
  </si>
  <si>
    <t>ДВГ 86,20</t>
  </si>
  <si>
    <t>ЗСК-28-06-22/000000001</t>
  </si>
  <si>
    <t>ЗСК-28-06-22/000000008</t>
  </si>
  <si>
    <t>ДВГ 25,99</t>
  </si>
  <si>
    <t>ДВГ 75,67</t>
  </si>
  <si>
    <t>ЗСК-31-06-22/000000001</t>
  </si>
  <si>
    <t>ЗСК-31-06-22/000000034</t>
  </si>
  <si>
    <t>ЗСК-37-06-22/000000001</t>
  </si>
  <si>
    <t>ЗСК-37-06-22/000000189</t>
  </si>
  <si>
    <t>ДВГ 19,35</t>
  </si>
  <si>
    <t>ДВГ 77,09</t>
  </si>
  <si>
    <t>ДВГ 79,45</t>
  </si>
  <si>
    <t>ЗСК-38-06-22/000000001</t>
  </si>
  <si>
    <t>ЗСК-38-06-22/000001149</t>
  </si>
  <si>
    <t>ДВГ 18,99</t>
  </si>
  <si>
    <t>ДВГ 77,45</t>
  </si>
  <si>
    <t>ЗСК-44-06-22/000000001</t>
  </si>
  <si>
    <t>ЗСК-44-06-22/000000131</t>
  </si>
  <si>
    <t>ДВГ 27,07</t>
  </si>
  <si>
    <t>ДВГ 88,33</t>
  </si>
  <si>
    <t>ЗСК-46-06-22/000000001</t>
  </si>
  <si>
    <t>ЗСК-46-06-22/000000784</t>
  </si>
  <si>
    <t>ДВГ 17,31</t>
  </si>
  <si>
    <t>ДВГ 76,39</t>
  </si>
  <si>
    <t>ДВГ 16,94</t>
  </si>
  <si>
    <t>ДВГ 76,18</t>
  </si>
  <si>
    <t>ЗСК-5-06-22/000000001</t>
  </si>
  <si>
    <t>ЗСК-5-06-22/000003311</t>
  </si>
  <si>
    <t>ДВГ 21,51</t>
  </si>
  <si>
    <t>ДВГ 76,33</t>
  </si>
  <si>
    <t>ЗСК-40-06-22/000000001</t>
  </si>
  <si>
    <t>ЗСК-40-06-22/000001332</t>
  </si>
  <si>
    <t>ДВГ 20,65</t>
  </si>
  <si>
    <t>ДВГ 79,65</t>
  </si>
  <si>
    <t>ДВГ 18,34</t>
  </si>
  <si>
    <t>ДВГ 77,34</t>
  </si>
  <si>
    <t>ДВГ 19,27</t>
  </si>
  <si>
    <t>ДВГ 78,13</t>
  </si>
  <si>
    <t>ДВГ 20,53</t>
  </si>
  <si>
    <t>ДВГ 79,98</t>
  </si>
  <si>
    <t>ДВГ 20,98</t>
  </si>
  <si>
    <t>ДВГ 81,52</t>
  </si>
  <si>
    <t>ДВГ 18,49</t>
  </si>
  <si>
    <t>ЗСК-21-06-22/000000001</t>
  </si>
  <si>
    <t>ЗСК-21-06-22/000007670</t>
  </si>
  <si>
    <t>ДВГ 78,94</t>
  </si>
  <si>
    <t>ДВГ 22,30</t>
  </si>
  <si>
    <t>ДВГ 80,38</t>
  </si>
  <si>
    <t>ДВГ 23,53</t>
  </si>
  <si>
    <t>ДВГ 82,97</t>
  </si>
  <si>
    <t>ДВГ 19,44</t>
  </si>
  <si>
    <t>ДВГ 80,73</t>
  </si>
  <si>
    <t>ДВГ 25,10</t>
  </si>
  <si>
    <t>ДВГ 84,35</t>
  </si>
  <si>
    <t>ЗСК-26-06-22/000000001</t>
  </si>
  <si>
    <t>ЗСК-26-06-22/000003613</t>
  </si>
  <si>
    <t>ДВГ 30,66</t>
  </si>
  <si>
    <t>ДВГ 91,84</t>
  </si>
  <si>
    <t>ЗСК-39-06-22/000000001</t>
  </si>
  <si>
    <t>ЗСК-39-06-22/000000662</t>
  </si>
  <si>
    <t>ТГ 19,99</t>
  </si>
  <si>
    <t>ТГ 74,67</t>
  </si>
  <si>
    <t>ЗСК-9-06-22/000000001</t>
  </si>
  <si>
    <t>ЗСК-9-06-22/000014712</t>
  </si>
  <si>
    <t>ЗСК-9-06-22/000014713</t>
  </si>
  <si>
    <t>ЗСК-9-06-22/000016002</t>
  </si>
  <si>
    <t>ЗСК-9-06-22/000016003</t>
  </si>
  <si>
    <t>ЗСК-13-06-22/000000001</t>
  </si>
  <si>
    <t>ЗСК-13-06-22/000018845</t>
  </si>
  <si>
    <t>ЗСК-13-06-22/000018846</t>
  </si>
  <si>
    <t>ЗСК-13-06-22/000021271</t>
  </si>
  <si>
    <t>ТГ 14,84</t>
  </si>
  <si>
    <t>ТГ 86,56</t>
  </si>
  <si>
    <t>ЗСК-14-06-22/000000001</t>
  </si>
  <si>
    <t>ЗСК-14-06-22/00016023</t>
  </si>
  <si>
    <t>ЗСК-14-06-22/000016024</t>
  </si>
  <si>
    <t>ЗСК-14-06-22/000016034</t>
  </si>
  <si>
    <t>ЗСК-14-06-22/00000000</t>
  </si>
  <si>
    <t>ТГ 11,39</t>
  </si>
  <si>
    <t>ТГ 80,00</t>
  </si>
  <si>
    <t>ТГ 0,56</t>
  </si>
  <si>
    <t>ТГ 36,21</t>
  </si>
  <si>
    <t>ТГ 12,27</t>
  </si>
  <si>
    <t>ТГ 90,21</t>
  </si>
  <si>
    <t>ЗСК-15-06-22/000000001</t>
  </si>
  <si>
    <t>ЗСК-15-06-22/000015854</t>
  </si>
  <si>
    <t>ЗСК-15-06-22/000015855</t>
  </si>
  <si>
    <t>ЗСК-15-06-22/000016908</t>
  </si>
  <si>
    <t>ЗСК-15-06-22/00016909</t>
  </si>
  <si>
    <t>ЗСК-15-06-22/000017312</t>
  </si>
  <si>
    <t>ЗСК-16-06-22/000000001</t>
  </si>
  <si>
    <t>ЗСК-16-06-22/000013637</t>
  </si>
  <si>
    <t>ТГ 80,54</t>
  </si>
  <si>
    <t>ТГ 20,32</t>
  </si>
  <si>
    <t>ТГ 80,66</t>
  </si>
  <si>
    <t>ТГ 20,22</t>
  </si>
  <si>
    <t>ТГ 20,27</t>
  </si>
  <si>
    <t>ЗСК-18-06-22/000000001</t>
  </si>
  <si>
    <t>ЗСК-18-06-22/000006927</t>
  </si>
  <si>
    <t>ТГ 29,32</t>
  </si>
  <si>
    <t>ТГ 56,27</t>
  </si>
  <si>
    <t>ЗСК-19-06-22/000000001</t>
  </si>
  <si>
    <t>ЗСК-19-06-22/00001043</t>
  </si>
  <si>
    <t>ЗСК-19-06-22/00001044</t>
  </si>
  <si>
    <t>ЗСК-19-06-22/000001336</t>
  </si>
  <si>
    <t>ТГ 28,04</t>
  </si>
  <si>
    <t>ТГ 78,73</t>
  </si>
  <si>
    <t>ТГ 29,40</t>
  </si>
  <si>
    <t>ТГ 79,48</t>
  </si>
  <si>
    <t>ЗСК-20-06-22/000000001</t>
  </si>
  <si>
    <t>ЗСК-20-06-22/000017151</t>
  </si>
  <si>
    <t>ЗСК-20-06-22/000017152</t>
  </si>
  <si>
    <t>ЗСК-20-06-22/000018430</t>
  </si>
  <si>
    <t>ЗСК-20-06-22/000018431</t>
  </si>
  <si>
    <t>ЗСК-20-06-22/000018615</t>
  </si>
  <si>
    <t>ТГ 98,12</t>
  </si>
  <si>
    <t>ТГ 20,19</t>
  </si>
  <si>
    <t>ТГ 98,36</t>
  </si>
  <si>
    <t>ТГ 23,11</t>
  </si>
  <si>
    <t>ТГ 84,05</t>
  </si>
  <si>
    <t>ТГ 23,04</t>
  </si>
  <si>
    <t>ЗСК-22-06-22/000000001</t>
  </si>
  <si>
    <t>ЗСК-22-06-22/000000353</t>
  </si>
  <si>
    <t>ЗСК-22-06-22/000000354</t>
  </si>
  <si>
    <t>ЗСК-22-06-22/000000388</t>
  </si>
  <si>
    <t>ТГ 21,39</t>
  </si>
  <si>
    <t>ТГ 44,73</t>
  </si>
  <si>
    <t>ТГ 22,88</t>
  </si>
  <si>
    <t>ТГ 44,86</t>
  </si>
  <si>
    <t>ЗСК-47-06-22/000000001</t>
  </si>
  <si>
    <t>ЗСК-47-06-22/000015625</t>
  </si>
  <si>
    <t>КОМБИНИРАНО ПРОИЗВОДСТВО (ВЕКП) ПРЕЗ ПЕРИОДА ОТ 1.7.2022 Г. ДО 31.7.2022 Г.</t>
  </si>
  <si>
    <t>ДВГ 22,48</t>
  </si>
  <si>
    <t>ДВГ 87,56</t>
  </si>
  <si>
    <t>ЗСК-3-07-22/000000001</t>
  </si>
  <si>
    <t>ЗСК-3-07-22/000000003</t>
  </si>
  <si>
    <t>ДВГ 77,95</t>
  </si>
  <si>
    <t>ЗСК-32-07-22/000000001</t>
  </si>
  <si>
    <t>ЗСК-32-07-22/000000014</t>
  </si>
  <si>
    <t>ДВГ 17,55</t>
  </si>
  <si>
    <t>ДВГ 77,38</t>
  </si>
  <si>
    <t>ЗСК-45-07-22/000000001</t>
  </si>
  <si>
    <t>ЗСК-45-07-22/000000071</t>
  </si>
  <si>
    <t>ДВГ 26,24</t>
  </si>
  <si>
    <t>ДВГ 83,42</t>
  </si>
  <si>
    <t>ЗСК-27-07-22/000000001</t>
  </si>
  <si>
    <t>ЗСК-27-07-22/000000059</t>
  </si>
  <si>
    <t>ЗСК-1-07-22/00000000</t>
  </si>
  <si>
    <t>ДВГ 23,28</t>
  </si>
  <si>
    <t>ЗСК-4-07-22/000000001</t>
  </si>
  <si>
    <t>ЗСК-4-07-22/000000243</t>
  </si>
  <si>
    <t>ДВГ 16,05</t>
  </si>
  <si>
    <t>ДВГ 75,21</t>
  </si>
  <si>
    <t>ЗСК-6-07-22/000000001</t>
  </si>
  <si>
    <t>ЗСК-6-07-22/000001543</t>
  </si>
  <si>
    <t>ДВГ 15,85</t>
  </si>
  <si>
    <t>ДВГ 75,53</t>
  </si>
  <si>
    <t>ЗСК-8-07-22/000000001</t>
  </si>
  <si>
    <t>ЗСК-8-07-22/000000469</t>
  </si>
  <si>
    <t>ДВГ 20,95</t>
  </si>
  <si>
    <t>ДВГ 79,30</t>
  </si>
  <si>
    <t>ЗСК-28-07-22/000000001</t>
  </si>
  <si>
    <t>ЗСК-28-07-22/000000016</t>
  </si>
  <si>
    <t>ДВГ 14,00</t>
  </si>
  <si>
    <t>ДВГ 76,24</t>
  </si>
  <si>
    <t>ЗСК-31-07-22/000000001</t>
  </si>
  <si>
    <t>ЗСК-31-07-22/000000018</t>
  </si>
  <si>
    <t>ДВГ 18,79</t>
  </si>
  <si>
    <t>ДВГ 77,02</t>
  </si>
  <si>
    <t>ДВГ 19,94</t>
  </si>
  <si>
    <t>ДВГ 78,80</t>
  </si>
  <si>
    <t>ЗСК-37-07-22/000000001</t>
  </si>
  <si>
    <t>ЗСК-37-07-22/000001191</t>
  </si>
  <si>
    <t>ДВГ 79,60</t>
  </si>
  <si>
    <t>ЗСК-38-07-22/000000001</t>
  </si>
  <si>
    <t>ЗСК-38-07-22/000001753</t>
  </si>
  <si>
    <t>ДВГ 21,60</t>
  </si>
  <si>
    <t>ЗСК-44-07-22/000000001</t>
  </si>
  <si>
    <t>ЗСК-44-07-22/000000173</t>
  </si>
  <si>
    <t>ДВГ 27,95</t>
  </si>
  <si>
    <t>ДВГ 89,05</t>
  </si>
  <si>
    <t>ЗСК-46-07-22/000000001</t>
  </si>
  <si>
    <t>ЗСК-46-07-22/000001261</t>
  </si>
  <si>
    <t>ДВГ 17,79</t>
  </si>
  <si>
    <t>ДВГ 76,48</t>
  </si>
  <si>
    <t>ДВГ 76,27</t>
  </si>
  <si>
    <t>ЗСК-5-07-22/000000001</t>
  </si>
  <si>
    <t>ЗСК-5-07-22/000003181</t>
  </si>
  <si>
    <t>ДВГ 21,97</t>
  </si>
  <si>
    <t>ДВГ 76,40</t>
  </si>
  <si>
    <t>ЗСК-40-07-22/000000001</t>
  </si>
  <si>
    <t>ЗСК-40-07-22/000001355</t>
  </si>
  <si>
    <t>ДВГ 20,58</t>
  </si>
  <si>
    <t>ДВГ 79,22</t>
  </si>
  <si>
    <t>ДВГ 78,29</t>
  </si>
  <si>
    <t>ДВГ 20,70</t>
  </si>
  <si>
    <t>ДВГ 79,46</t>
  </si>
  <si>
    <t>ДВГ 20,92</t>
  </si>
  <si>
    <t>ДВГ 80,21</t>
  </si>
  <si>
    <t>ДВГ 20,04</t>
  </si>
  <si>
    <t>ДВГ 81,27</t>
  </si>
  <si>
    <t>ДВГ 18,58</t>
  </si>
  <si>
    <t>ДВГ 78,97</t>
  </si>
  <si>
    <t>ЗСК-21-07-22/000000001</t>
  </si>
  <si>
    <t>ЗСК-21-07-22/000007622</t>
  </si>
  <si>
    <t>ДВГ 21,67</t>
  </si>
  <si>
    <t>ДВГ 79,55</t>
  </si>
  <si>
    <t>ДВГ 22,13</t>
  </si>
  <si>
    <t>ДВГ 79,99</t>
  </si>
  <si>
    <t>ДВГ 23,16</t>
  </si>
  <si>
    <t>ДВГ 82,09</t>
  </si>
  <si>
    <t>ДВГ 22,28</t>
  </si>
  <si>
    <t>ДВГ 80,69</t>
  </si>
  <si>
    <t>ДВГ 25,67</t>
  </si>
  <si>
    <t>ЗСК-26-07-22/000000001</t>
  </si>
  <si>
    <t>ЗСК-26-07-22/000003625</t>
  </si>
  <si>
    <t>ТГ 21,01</t>
  </si>
  <si>
    <t>ТГ 74,60</t>
  </si>
  <si>
    <t>ЗСК-9-07-22/000000001</t>
  </si>
  <si>
    <t>ЗСК-9-07-22/000015883</t>
  </si>
  <si>
    <t>ЗСК-9-07-22/000015884</t>
  </si>
  <si>
    <t>ЗСК-9-07-22/000017896</t>
  </si>
  <si>
    <t>ЗСК-13-07-22/000000001</t>
  </si>
  <si>
    <t>ЗСК-13-07-22/000018072</t>
  </si>
  <si>
    <t>ЗСК-13-07-22/000018073</t>
  </si>
  <si>
    <t>ЗСК-13-07-22/000020364</t>
  </si>
  <si>
    <t>ТГ 15,06</t>
  </si>
  <si>
    <t>ТГ 86,11</t>
  </si>
  <si>
    <t>ЗСК-14-07-22/000000001</t>
  </si>
  <si>
    <t>ЗСК-14-07-22/00014829</t>
  </si>
  <si>
    <t>ЗСК-14-07-22/000014830</t>
  </si>
  <si>
    <t>ЗСК-14-07-22/000016607</t>
  </si>
  <si>
    <t>ЗСК-14-07-22/00000000</t>
  </si>
  <si>
    <t>ТГ 12,96</t>
  </si>
  <si>
    <t>ТГ 86,28</t>
  </si>
  <si>
    <t>ЗСК-15-07-22/000000001</t>
  </si>
  <si>
    <t>ЗСК-15-07-22/000013431</t>
  </si>
  <si>
    <t>ЗСК-15-07-22/000013432</t>
  </si>
  <si>
    <t>ЗСК-15-07-22/000015222</t>
  </si>
  <si>
    <t>ЗСК-15-07-22/00015223</t>
  </si>
  <si>
    <t>ЗСК-15-07-22/000015880</t>
  </si>
  <si>
    <t>ЗСК-16-07-22/000000001</t>
  </si>
  <si>
    <t>ЗСК-16-07-22/000013488</t>
  </si>
  <si>
    <t>ТГ 20,37</t>
  </si>
  <si>
    <t>ТГ 20,44</t>
  </si>
  <si>
    <t>ТГ 20,41</t>
  </si>
  <si>
    <t>ТГ 20,40</t>
  </si>
  <si>
    <t>ЗСК-18-07-22/000000001</t>
  </si>
  <si>
    <t>ЗСК-18-07-22/000012539</t>
  </si>
  <si>
    <t>ТГ 32,14</t>
  </si>
  <si>
    <t>ТГ 71,97</t>
  </si>
  <si>
    <t>ЗСК-19-07-22/000000001</t>
  </si>
  <si>
    <t>ЗСК-19-07-22/00009263</t>
  </si>
  <si>
    <t>ЗСК-19-07-22/00009264</t>
  </si>
  <si>
    <t>ЗСК-19-07-22/000011868</t>
  </si>
  <si>
    <t>ТГ 28,40</t>
  </si>
  <si>
    <t>ЗСК-20-07-22/000000001</t>
  </si>
  <si>
    <t>ЗСК-20-07-22/000017341</t>
  </si>
  <si>
    <t>ЗСК-20-07-22/000017342</t>
  </si>
  <si>
    <t>ЗСК-20-07-22/000018602</t>
  </si>
  <si>
    <t>ЗСК-20-07-22/000018603</t>
  </si>
  <si>
    <t>ЗСК-20-07-22/000018762</t>
  </si>
  <si>
    <t>ТГ 21,15</t>
  </si>
  <si>
    <t>ТГ 37,25</t>
  </si>
  <si>
    <t>ТГ 22,16</t>
  </si>
  <si>
    <t>ТГ 44,94</t>
  </si>
  <si>
    <t>ЗСК-47-07-22/000000001</t>
  </si>
  <si>
    <t>ЗСК-47-07-22/000018600</t>
  </si>
  <si>
    <t>„Алт Ко” ЕООД</t>
  </si>
  <si>
    <t>„Топлофикация–Сливен-инж. Ангел Ангелов” ЕАД</t>
  </si>
  <si>
    <t>„Топлофикация Русе” АД</t>
  </si>
  <si>
    <t>„Топлофикация–Сливен-инж.А.Ангелов” ЕАД</t>
  </si>
  <si>
    <t>КОМБИНИРАНО ПРОИЗВОДСТВО (ВЕКП) ПРЕЗ ПЕРИОДА ОТ 1.8.2022 Г. ДО 31.8.2022 Г.</t>
  </si>
  <si>
    <t>ДВГ 17,78</t>
  </si>
  <si>
    <t>ЗСК-32-08-22/000000001</t>
  </si>
  <si>
    <t>ЗСК-32-08-22/000000005</t>
  </si>
  <si>
    <t>ДВГ 19,91</t>
  </si>
  <si>
    <t>ДВГ 81,03</t>
  </si>
  <si>
    <t>ЗСК-45-08-22/000000001</t>
  </si>
  <si>
    <t>ЗСК-45-08-22/000000063</t>
  </si>
  <si>
    <t>ДВГ 25,94</t>
  </si>
  <si>
    <t>ДВГ 83,14</t>
  </si>
  <si>
    <t>ЗСК-27-08-22/000000001</t>
  </si>
  <si>
    <t>ЗСК-27-08-22/000000022</t>
  </si>
  <si>
    <t>ЗСК-1-08-22/00000000</t>
  </si>
  <si>
    <t>ДВГ 22,23</t>
  </si>
  <si>
    <t>ЗСК-4-08-22/000000001</t>
  </si>
  <si>
    <t>ЗСК-4-08-22/000000486</t>
  </si>
  <si>
    <t>ДВГ 33,44</t>
  </si>
  <si>
    <t>ДВГ 84,67</t>
  </si>
  <si>
    <t>ЗСК-6-08-22/000000001</t>
  </si>
  <si>
    <t>ЗСК-6-08-22/000000040</t>
  </si>
  <si>
    <t>ДВГ 16,61</t>
  </si>
  <si>
    <t>ДВГ 75,70</t>
  </si>
  <si>
    <t>ЗСК-8-08-22/000000001</t>
  </si>
  <si>
    <t>ЗСК-8-08-22/000000486</t>
  </si>
  <si>
    <t>ДВГ 21,66</t>
  </si>
  <si>
    <t>ДВГ 80,18</t>
  </si>
  <si>
    <t>ЗСК-28-08-22/000000001</t>
  </si>
  <si>
    <t>ЗСК-28-08-22/000000077</t>
  </si>
  <si>
    <t>ДВГ 18,66</t>
  </si>
  <si>
    <t>ДВГ 19,80</t>
  </si>
  <si>
    <t>ДВГ 78,91</t>
  </si>
  <si>
    <t>ЗСК-37-08-22/000000001</t>
  </si>
  <si>
    <t>ЗСК-37-08-22/000000935</t>
  </si>
  <si>
    <t>ДВГ 19,20</t>
  </si>
  <si>
    <t>ДВГ 77,11</t>
  </si>
  <si>
    <t>ДВГ 21,05</t>
  </si>
  <si>
    <t>ДВГ 79,66</t>
  </si>
  <si>
    <t>ЗСК-38-08-22/000000001</t>
  </si>
  <si>
    <t>ЗСК-38-08-22/000001262</t>
  </si>
  <si>
    <t>ДВГ 19,70</t>
  </si>
  <si>
    <t>ДВГ 77,82</t>
  </si>
  <si>
    <t>ЗСК-44-08-22/000000001</t>
  </si>
  <si>
    <t>ЗСК-44-08-22/000000059</t>
  </si>
  <si>
    <t>ДВГ 27,38</t>
  </si>
  <si>
    <t>ДВГ 88,45</t>
  </si>
  <si>
    <t>ЗСК-46-08-22/000000001</t>
  </si>
  <si>
    <t>ЗСК-46-08-22/000001277</t>
  </si>
  <si>
    <t>ДВГ 17,39</t>
  </si>
  <si>
    <t>ДВГ 16,67</t>
  </si>
  <si>
    <t>ДВГ 75,82</t>
  </si>
  <si>
    <t>ЗСК-5-08-22/000000001</t>
  </si>
  <si>
    <t>ЗСК-5-08-22/000003518</t>
  </si>
  <si>
    <t>ДВГ 21,71</t>
  </si>
  <si>
    <t>ДВГ 76,26</t>
  </si>
  <si>
    <t>ЗСК-40-08-22/000000001</t>
  </si>
  <si>
    <t>ЗСК-40-08-22/000001263</t>
  </si>
  <si>
    <t>ДВГ 20,78</t>
  </si>
  <si>
    <t>ДВГ 21,65</t>
  </si>
  <si>
    <t>ДВГ 80,74</t>
  </si>
  <si>
    <t>ДВГ 21,43</t>
  </si>
  <si>
    <t>ДВГ 17,30</t>
  </si>
  <si>
    <t>ДВГ 75,04</t>
  </si>
  <si>
    <t>ДВГ 20,07</t>
  </si>
  <si>
    <t>ДВГ 79,87</t>
  </si>
  <si>
    <t>ДВГ 18,72</t>
  </si>
  <si>
    <t>ЗСК-21-08-22/000000001</t>
  </si>
  <si>
    <t>ЗСК-21-08-22/000007313</t>
  </si>
  <si>
    <t>ДВГ 21,16</t>
  </si>
  <si>
    <t>ДВГ 83,09</t>
  </si>
  <si>
    <t>ДВГ 82,65</t>
  </si>
  <si>
    <t>ДВГ 22,79</t>
  </si>
  <si>
    <t>ДВГ 21,88</t>
  </si>
  <si>
    <t>ДВГ 80,35</t>
  </si>
  <si>
    <t>ДВГ 25,75</t>
  </si>
  <si>
    <t>ДВГ 84,76</t>
  </si>
  <si>
    <t>ЗСК-26-08-22/000000001</t>
  </si>
  <si>
    <t>ЗСК-26-08-22/000003480</t>
  </si>
  <si>
    <t>ТГ 20,85</t>
  </si>
  <si>
    <t>ТГ 73,59</t>
  </si>
  <si>
    <t>ЗСК-9-08-22/000000001</t>
  </si>
  <si>
    <t>ЗСК-9-08-22/000004881</t>
  </si>
  <si>
    <t>ЗСК-9-08-22/000004882</t>
  </si>
  <si>
    <t>ЗСК-9-08-22/000005506</t>
  </si>
  <si>
    <t>ЗСК-9-08-22/000005507</t>
  </si>
  <si>
    <t>ЗСК-13-08-22/000000001</t>
  </si>
  <si>
    <t>ЗСК-13-08-22/000018161</t>
  </si>
  <si>
    <t>ЗСК-13-08-22/000018162</t>
  </si>
  <si>
    <t>ЗСК-13-08-22/000020410</t>
  </si>
  <si>
    <t>ТГ 10,66</t>
  </si>
  <si>
    <t>ТГ 90,78</t>
  </si>
  <si>
    <t>ТГ 15,18</t>
  </si>
  <si>
    <t>ТГ 86,46</t>
  </si>
  <si>
    <t>ЗСК-14-08-22/000000001</t>
  </si>
  <si>
    <t>ЗСК-14-08-22/00015721</t>
  </si>
  <si>
    <t>ЗСК-14-08-22/000015722</t>
  </si>
  <si>
    <t>ЗСК-14-08-22/000015734</t>
  </si>
  <si>
    <t>ЗСК-14-08-22/00000000</t>
  </si>
  <si>
    <t>ТГ 13,73</t>
  </si>
  <si>
    <t>ТГ 86,26</t>
  </si>
  <si>
    <t>ЗСК-15-08-22/000000001</t>
  </si>
  <si>
    <t>ЗСК-15-08-22/000015043</t>
  </si>
  <si>
    <t>ЗСК-15-08-22/000015044</t>
  </si>
  <si>
    <t>ЗСК-15-08-22/000016698</t>
  </si>
  <si>
    <t>ЗСК-15-08-22/00016699</t>
  </si>
  <si>
    <t>ЗСК-15-08-22/000017354</t>
  </si>
  <si>
    <t>ЗСК-16-08-22/000000001</t>
  </si>
  <si>
    <t>ТГ 19,64</t>
  </si>
  <si>
    <t>ТГ 19,68</t>
  </si>
  <si>
    <t>ЗСК-18-08-22/000000001</t>
  </si>
  <si>
    <t>ЗСК-18-08-22/000002952</t>
  </si>
  <si>
    <t>ТГ 31,83</t>
  </si>
  <si>
    <t>ТГ 75,36</t>
  </si>
  <si>
    <t>ЗСК-19-08-22/000000001</t>
  </si>
  <si>
    <t>ЗСК-19-08-22/00009114</t>
  </si>
  <si>
    <t>ЗСК-19-08-22/00009115</t>
  </si>
  <si>
    <t>ЗСК-19-08-22/000011672</t>
  </si>
  <si>
    <t>ТГ 27,38</t>
  </si>
  <si>
    <t>ЗСК-20-08-22/000000001</t>
  </si>
  <si>
    <t>ЗСК-20-08-22/000008194</t>
  </si>
  <si>
    <t>ЗСК-20-08-22/000008195</t>
  </si>
  <si>
    <t>ЗСК-20-08-22/000008887</t>
  </si>
  <si>
    <t>ЗСК-20-08-22/000008888</t>
  </si>
  <si>
    <t>ЗСК-20-08-22/000008968</t>
  </si>
  <si>
    <t>ТГ 21,25</t>
  </si>
  <si>
    <t>ТГ 41,99</t>
  </si>
  <si>
    <t>ТГ 43,08</t>
  </si>
  <si>
    <t>ЗСК-47-08-22/000000001</t>
  </si>
  <si>
    <t>ЗСК-47-08-22/000018600</t>
  </si>
  <si>
    <t>ЗСК-16-08-22/00003013</t>
  </si>
  <si>
    <t>КОМБИНИРАНО ПРОИЗВОДСТВО (ВЕКП) ПРЕЗ ПЕРИОДА ОТ 1.9.2022 Г. ДО 30.9.2022 Г.</t>
  </si>
  <si>
    <t>ДВГ 16,66</t>
  </si>
  <si>
    <t>ДВГ 77,65</t>
  </si>
  <si>
    <t>ЗСК-32-09-22/000000001</t>
  </si>
  <si>
    <t>ЗСК-32-09-22/000000003</t>
  </si>
  <si>
    <t>ДВГ 18,35</t>
  </si>
  <si>
    <t>ДВГ 79,47</t>
  </si>
  <si>
    <t>ЗСК-45-09-22/000000001</t>
  </si>
  <si>
    <t>ЗСК-45-09-22/000000063</t>
  </si>
  <si>
    <t>ЗСК-1-09-22/00000000</t>
  </si>
  <si>
    <t>ДВГ 22,56</t>
  </si>
  <si>
    <t>ДВГ 82,24</t>
  </si>
  <si>
    <t>ЗСК-4-09-22/000000001</t>
  </si>
  <si>
    <t>ЗСК-4-09-22/000000420</t>
  </si>
  <si>
    <t>ДВГ 16,27</t>
  </si>
  <si>
    <t>ДВГ 76,31</t>
  </si>
  <si>
    <t>ЗСК-8-09-22/000000001</t>
  </si>
  <si>
    <t>ЗСК-8-09-22/000000460</t>
  </si>
  <si>
    <t>ДВГ 27,91</t>
  </si>
  <si>
    <t>ДВГ 87,50</t>
  </si>
  <si>
    <t>ЗСК-28-09-22/000000001</t>
  </si>
  <si>
    <t>ЗСК-28-09-22/000000519</t>
  </si>
  <si>
    <t>ДВГ 19,29</t>
  </si>
  <si>
    <t>ДВГ 78,85</t>
  </si>
  <si>
    <t>ЗСК-37-09-22/000000001</t>
  </si>
  <si>
    <t>ЗСК-37-09-22/000000181</t>
  </si>
  <si>
    <t>ДВГ 19,03</t>
  </si>
  <si>
    <t>ДВГ 77,40</t>
  </si>
  <si>
    <t>ДВГ 20,51</t>
  </si>
  <si>
    <t>ДВГ 79,57</t>
  </si>
  <si>
    <t>ЗСК-38-09-22/000000001</t>
  </si>
  <si>
    <t>ЗСК-38-09-22/000000270</t>
  </si>
  <si>
    <t>ДВГ 23,32</t>
  </si>
  <si>
    <t>ДВГ 82,90</t>
  </si>
  <si>
    <t>ЗСК-43-09-22/000000001</t>
  </si>
  <si>
    <t>ЗСК-43-09-22/000000082</t>
  </si>
  <si>
    <t>ДВГ 27,13</t>
  </si>
  <si>
    <t>ДВГ 88,76</t>
  </si>
  <si>
    <t>ЗСК-46-09-22/000000001</t>
  </si>
  <si>
    <t>ЗСК-46-09-22/000001318</t>
  </si>
  <si>
    <t>ДВГ 18,26</t>
  </si>
  <si>
    <t>ДВГ 77,86</t>
  </si>
  <si>
    <t>ДВГ 14,25</t>
  </si>
  <si>
    <t>ДВГ 75,91</t>
  </si>
  <si>
    <t>ЗСК-5-09-22/000000001</t>
  </si>
  <si>
    <t>ЗСК-5-09-22/000002875</t>
  </si>
  <si>
    <t>ДВГ 21,12</t>
  </si>
  <si>
    <t>ЗСК-40-09-22/000000001</t>
  </si>
  <si>
    <t>ЗСК-40-09-22/000001314</t>
  </si>
  <si>
    <t>ДВГ 21,48</t>
  </si>
  <si>
    <t>ДВГ 81,47</t>
  </si>
  <si>
    <t>ДВГ 22,68</t>
  </si>
  <si>
    <t>ДВГ 82,23</t>
  </si>
  <si>
    <t>ДВГ 22,76</t>
  </si>
  <si>
    <t>ДВГ 83,84</t>
  </si>
  <si>
    <t>ДВГ 20,63</t>
  </si>
  <si>
    <t>ДВГ 82,43</t>
  </si>
  <si>
    <t>ЗСК-21-09-22/000000001</t>
  </si>
  <si>
    <t>ЗСК-21-09-22/000006350</t>
  </si>
  <si>
    <t>ДВГ 23,63</t>
  </si>
  <si>
    <t>ДВГ 24,54</t>
  </si>
  <si>
    <t>ДВГ 83,96</t>
  </si>
  <si>
    <t>ДВГ 22,02</t>
  </si>
  <si>
    <t>ДВГ 22,53</t>
  </si>
  <si>
    <t>ДВГ 81,66</t>
  </si>
  <si>
    <t>ДВГ 25,54</t>
  </si>
  <si>
    <t>ДВГ 85,29</t>
  </si>
  <si>
    <t>ЗСК-26-09-22/000000001</t>
  </si>
  <si>
    <t>ЗСК-26-09-22/000003173</t>
  </si>
  <si>
    <t>ЗСК-13-09-22/000000001</t>
  </si>
  <si>
    <t>ЗСК-13-09-22/000011742</t>
  </si>
  <si>
    <t>ЗСК-13-09-22/0000111743</t>
  </si>
  <si>
    <t>ЗСК-13-09-22/000013211</t>
  </si>
  <si>
    <t>ТГ 13,52</t>
  </si>
  <si>
    <t>ТГ 84,79</t>
  </si>
  <si>
    <t>ЗСК-14-09-22/000000001</t>
  </si>
  <si>
    <t>ЗСК-14-09-22/00016337</t>
  </si>
  <si>
    <t>ЗСК-14-09-22/000016338</t>
  </si>
  <si>
    <t>ЗСК-14-09-22/000016398</t>
  </si>
  <si>
    <t>ЗСК-14-09-22/00000000</t>
  </si>
  <si>
    <t>ТГ 12,57</t>
  </si>
  <si>
    <t>ТГ 84,81</t>
  </si>
  <si>
    <t>ТГ 12,22</t>
  </si>
  <si>
    <t>ТГ 84,08</t>
  </si>
  <si>
    <t>ЗСК-15-09-22/000000001</t>
  </si>
  <si>
    <t>ЗСК-15-09-22/000017032</t>
  </si>
  <si>
    <t>ЗСК-15-09-22/000017033</t>
  </si>
  <si>
    <t>ЗСК-15-09-22/000018615</t>
  </si>
  <si>
    <t>ЗСК-15-09-22/00018616</t>
  </si>
  <si>
    <t>ЗСК-15-09-22/000019278</t>
  </si>
  <si>
    <t>12,763,019</t>
  </si>
  <si>
    <t>ЗСК-16-09-22/000000001</t>
  </si>
  <si>
    <t>ЗСК-16-09-22/00013314</t>
  </si>
  <si>
    <t>ЗСК-16-09-22/000013314</t>
  </si>
  <si>
    <t>ТГ 20,17</t>
  </si>
  <si>
    <t>ЗСК-18-09-22/000000001</t>
  </si>
  <si>
    <t>ЗСК-18-09-22/000008522</t>
  </si>
  <si>
    <t>ТГ 30,47</t>
  </si>
  <si>
    <t>ТГ 76,26</t>
  </si>
  <si>
    <t>ЗСК-19-09-22/000000001</t>
  </si>
  <si>
    <t>ЗСК-19-09-22/00008312</t>
  </si>
  <si>
    <t>ЗСК-19-09-22/00008313</t>
  </si>
  <si>
    <t>ЗСК-19-09-22/000010532</t>
  </si>
  <si>
    <t>ТГ 29,64</t>
  </si>
  <si>
    <t>ТГ 30,58</t>
  </si>
  <si>
    <t>ЗСК-20-09-22/000000001</t>
  </si>
  <si>
    <t>ЗСК-20-09-22/000015421</t>
  </si>
  <si>
    <t>ЗСК-20-09-22/000015422</t>
  </si>
  <si>
    <t>ЗСК-20-09-22/000016308</t>
  </si>
  <si>
    <t>ЗСК-20-09-22/000016309</t>
  </si>
  <si>
    <t>ЗСК-20-09-22/000016517</t>
  </si>
  <si>
    <t>ТГ 21,85</t>
  </si>
  <si>
    <t>ТГ 39,64</t>
  </si>
  <si>
    <t>ЗСК-47-09-22/000000001</t>
  </si>
  <si>
    <t>ЗСК-47-09-22/000018001</t>
  </si>
  <si>
    <t>КОМБИНИРАНО ПРОИЗВОДСТВО (ВЕКП) ПРЕЗ ПЕРИОДА ОТ 1.10.2022 Г. ДО 31.10.2022 Г.</t>
  </si>
  <si>
    <t>ДВГ 17,57</t>
  </si>
  <si>
    <t>ЗСК-32-10-22/000000001</t>
  </si>
  <si>
    <t>ЗСК-32-10-22/000000008</t>
  </si>
  <si>
    <t>ДВГ 19,21</t>
  </si>
  <si>
    <t>ЗСК-45-10-22/000000001</t>
  </si>
  <si>
    <t>ЗСК-45-10-22/000000043</t>
  </si>
  <si>
    <t>ДВГ 28,98</t>
  </si>
  <si>
    <t>ДВГ 86,40</t>
  </si>
  <si>
    <t>ЗСК-1-10-22/000000001</t>
  </si>
  <si>
    <t>ЗСК-1-10-22/00000638</t>
  </si>
  <si>
    <t>ЗСК-1-10-22/000000638</t>
  </si>
  <si>
    <t>ДВГ 24,73</t>
  </si>
  <si>
    <t>ДВГ 84,13</t>
  </si>
  <si>
    <t>ЗСК-4-10-22/000000001</t>
  </si>
  <si>
    <t>ЗСК-4-10-22/000000491</t>
  </si>
  <si>
    <t>ДВГ 12,12</t>
  </si>
  <si>
    <t>ДВГ 75,24</t>
  </si>
  <si>
    <t>0</t>
  </si>
  <si>
    <t>ЗСК-6-10-22/000000001</t>
  </si>
  <si>
    <t>ЗСК-6-10-22/000001697</t>
  </si>
  <si>
    <t>ДВГ 16,13</t>
  </si>
  <si>
    <t>ДВГ 76,82</t>
  </si>
  <si>
    <t>ЗСК-8-10-22/000000001</t>
  </si>
  <si>
    <t>ЗСК-8-10-22/000000521</t>
  </si>
  <si>
    <t>Е-РД-16-496</t>
  </si>
  <si>
    <t>ДВГ 25,29</t>
  </si>
  <si>
    <t>ДВГ 84,44</t>
  </si>
  <si>
    <t>ЗСК-28-10-22/000000001</t>
  </si>
  <si>
    <t>ЗСК-28-10-22/000000510</t>
  </si>
  <si>
    <t>ДВГ 77,25</t>
  </si>
  <si>
    <t>ДВГ 19,12</t>
  </si>
  <si>
    <t>ДВГ 79,28</t>
  </si>
  <si>
    <t>ЗСК-37-10-22/000000001</t>
  </si>
  <si>
    <t>ЗСК-37-10-22/000000068</t>
  </si>
  <si>
    <t>ДВГ 18,64</t>
  </si>
  <si>
    <t>ДВГ 20,23</t>
  </si>
  <si>
    <t>ДВГ 79,70</t>
  </si>
  <si>
    <t>ЗСК-38-10-22/000000001</t>
  </si>
  <si>
    <t>ЗСК-38-10-22/000000077</t>
  </si>
  <si>
    <t>ЗСК-46-10-22/000000001</t>
  </si>
  <si>
    <t>ЗСК-46-10-22/000000777</t>
  </si>
  <si>
    <t>ДВГ 79,38</t>
  </si>
  <si>
    <t>ЗСК-5-10-22/000000001</t>
  </si>
  <si>
    <t>ЗСК-5-10-22/000003605</t>
  </si>
  <si>
    <t>ДВГ 20,47</t>
  </si>
  <si>
    <t>ДВГ 76,00</t>
  </si>
  <si>
    <t>ЗСК-40-10-22/000000001</t>
  </si>
  <si>
    <t>ЗСК-40-10-22/000001348</t>
  </si>
  <si>
    <t>ДВГ 21,37</t>
  </si>
  <si>
    <t>ДВГ 81,77</t>
  </si>
  <si>
    <t>ДВГ 22,40</t>
  </si>
  <si>
    <t>ДВГ 20,66</t>
  </si>
  <si>
    <t>ДВГ 81,06</t>
  </si>
  <si>
    <t>ДВГ 80,62</t>
  </si>
  <si>
    <t>ЗСК-21-10-22/000000001</t>
  </si>
  <si>
    <t>ЗСК-21-10-22/000007002</t>
  </si>
  <si>
    <t>ДВГ 25,47</t>
  </si>
  <si>
    <t>ДВГ 84,78</t>
  </si>
  <si>
    <t>ДВГ 20,39</t>
  </si>
  <si>
    <t>ДВГ 81,86</t>
  </si>
  <si>
    <t>ДВГ 23,37</t>
  </si>
  <si>
    <t>ДВГ 82,72</t>
  </si>
  <si>
    <t>ДВГ 22,95</t>
  </si>
  <si>
    <t>ДВГ 26,45</t>
  </si>
  <si>
    <t>ДВГ 86,60</t>
  </si>
  <si>
    <t>ЗСК-26-10-22/000000001</t>
  </si>
  <si>
    <t>ЗСК-26-10-22/000003772</t>
  </si>
  <si>
    <t>ТГ 12,38</t>
  </si>
  <si>
    <t>ТГ 81,76</t>
  </si>
  <si>
    <t>ЗСК-12-10-22/000000001</t>
  </si>
  <si>
    <t>ЗСК-12-10-22/000000036</t>
  </si>
  <si>
    <t>ТГ 21,30</t>
  </si>
  <si>
    <t>ТГ 74,99</t>
  </si>
  <si>
    <t>ЗСК-9-10-22/000000001</t>
  </si>
  <si>
    <t>ЗСК-9-10-22/000015635</t>
  </si>
  <si>
    <t>ЗСК-9-10-22/000015636</t>
  </si>
  <si>
    <t>ЗСК-9-10-22/000017983</t>
  </si>
  <si>
    <t>ЗСК-9-10-22/000017984</t>
  </si>
  <si>
    <t>ЗСК-13-10-22/000000001</t>
  </si>
  <si>
    <t>ЗСК-13-10-22/000020266</t>
  </si>
  <si>
    <t>ЗСК-13-10-22/000020267</t>
  </si>
  <si>
    <t>ЗСК-13-10-22/000022648</t>
  </si>
  <si>
    <t>ТГ 14,07</t>
  </si>
  <si>
    <t>ТГ 85,96</t>
  </si>
  <si>
    <t>ЗСК-14-10-22/000000001</t>
  </si>
  <si>
    <t>ЗСК-14-10-22/00011935</t>
  </si>
  <si>
    <t>ЗСК-14-10-22/000011936</t>
  </si>
  <si>
    <t>ЗСК-14-10-22/000011945</t>
  </si>
  <si>
    <t>ЗСК-14-10-22/00000000</t>
  </si>
  <si>
    <t>ТГ 12,50</t>
  </si>
  <si>
    <t>ТГ 86,03</t>
  </si>
  <si>
    <t>ТГ 12,24</t>
  </si>
  <si>
    <t>38% от Инв. кредит - ЕБВР</t>
  </si>
  <si>
    <t>ЗСК-15-10-22/000000001</t>
  </si>
  <si>
    <t>ЗСК-15-10-22/000018063</t>
  </si>
  <si>
    <t>ЗСК-15-10-22/000018064</t>
  </si>
  <si>
    <t>ЗСК-15-10-22/000019827</t>
  </si>
  <si>
    <t>ЗСК-15-10-22/00019828</t>
  </si>
  <si>
    <t>ЗСК-15-10-22/000020495</t>
  </si>
  <si>
    <t>ЗСК-16-10-22/000000001</t>
  </si>
  <si>
    <t>ЗСК-16-10-22/00016649</t>
  </si>
  <si>
    <t>ЗСК-16-10-22/000016649</t>
  </si>
  <si>
    <t>ТГ 20,36</t>
  </si>
  <si>
    <t>ЗСК-18-10-22/000000001</t>
  </si>
  <si>
    <t>ЗСК-18-10-22/000005277</t>
  </si>
  <si>
    <t>ТГ 33,05</t>
  </si>
  <si>
    <t>ТГ 75,18</t>
  </si>
  <si>
    <t>ЗСК-19-10-22/000000001</t>
  </si>
  <si>
    <t>ЗСК-19-10-22/00009926</t>
  </si>
  <si>
    <t>ЗСК-19-10-22/00009927</t>
  </si>
  <si>
    <t>ЗСК-19-10-22/000012386</t>
  </si>
  <si>
    <t>ТГ 26,15</t>
  </si>
  <si>
    <t>ТГ 79,56</t>
  </si>
  <si>
    <t>ТГ 29,27</t>
  </si>
  <si>
    <t>ТГ 79,53</t>
  </si>
  <si>
    <t>ЗСК-20-10-22/000000001</t>
  </si>
  <si>
    <t>ЗСК-20-10-22/000019210</t>
  </si>
  <si>
    <t>ЗСК-20-10-22/000019211</t>
  </si>
  <si>
    <t>ЗСК-20-10-22/000020512</t>
  </si>
  <si>
    <t>ЗСК-20-10-22/000020513</t>
  </si>
  <si>
    <t>ЗСК-20-10-22/000020747</t>
  </si>
  <si>
    <t>ТГ 36,00</t>
  </si>
  <si>
    <t>ТГ 22,57</t>
  </si>
  <si>
    <t>ТГ 44,50</t>
  </si>
  <si>
    <t>ЗСК-47-10-22/000000001</t>
  </si>
  <si>
    <t>ЗСК-47-10-22/000018625</t>
  </si>
  <si>
    <t>КОМБИНИРАНО ПРОИЗВОДСТВО (ВЕКП) ПРЕЗ ПЕРИОДА ОТ 1.11.2022 Г. ДО 30.11.2022 Г.</t>
  </si>
  <si>
    <t>ДВГ 20,48</t>
  </si>
  <si>
    <t>ДВГ 82,98</t>
  </si>
  <si>
    <t>ЗСК-3-11-22/000000001</t>
  </si>
  <si>
    <t>ЗСК-3-11-22/000000003</t>
  </si>
  <si>
    <t>ДВГ 25,69</t>
  </si>
  <si>
    <t>ДВГ 86,58</t>
  </si>
  <si>
    <t>ЗСК-10-11-22/000000001</t>
  </si>
  <si>
    <t>ЗСК-10-11-22/000000313</t>
  </si>
  <si>
    <t>ДВГ 20,05</t>
  </si>
  <si>
    <t>ДВГ 81,09</t>
  </si>
  <si>
    <t>ЗСК-32-11-22/000000001</t>
  </si>
  <si>
    <t>ЗСК-32-11-22/000000015</t>
  </si>
  <si>
    <t>ДВГ 24,41</t>
  </si>
  <si>
    <t>ДВГ 83,46</t>
  </si>
  <si>
    <t>ЗСК-27-11-22/000000001</t>
  </si>
  <si>
    <t>ЗСК-27-11-22/000000077</t>
  </si>
  <si>
    <t>ДВГ 26,78</t>
  </si>
  <si>
    <t>ДВГ 84,70</t>
  </si>
  <si>
    <t>ЗСК-1-11-22/000000001</t>
  </si>
  <si>
    <t>ЗСК-1-11-22/00001085</t>
  </si>
  <si>
    <t>ЗСК-1-11-22/000001085</t>
  </si>
  <si>
    <t>ДВГ 24,52</t>
  </si>
  <si>
    <t>ДВГ 84,43</t>
  </si>
  <si>
    <t>ЗСК-4-11-22/000000001</t>
  </si>
  <si>
    <t>ЗСК-4-11-22/000001548</t>
  </si>
  <si>
    <t>ДВГ 16,68</t>
  </si>
  <si>
    <t>ДВГ 76,42</t>
  </si>
  <si>
    <t>ЗСК-6-11-22/000000001</t>
  </si>
  <si>
    <t>ЗСК-6-11-22/000001868</t>
  </si>
  <si>
    <t>ДВГ 15,49</t>
  </si>
  <si>
    <t>ДВГ 75,48</t>
  </si>
  <si>
    <t>ЗСК-8-11-22/000000001</t>
  </si>
  <si>
    <t>ЗСК-8-11-22/000000537</t>
  </si>
  <si>
    <t>ДВГ 28,19</t>
  </si>
  <si>
    <t>ДВГ 88,78</t>
  </si>
  <si>
    <t>ЗСК-28-11-22/000000001</t>
  </si>
  <si>
    <t>ЗСК-28-11-22/000000494</t>
  </si>
  <si>
    <t>ДВГ 19,54</t>
  </si>
  <si>
    <t>ЗСК-31-11-22/000000001</t>
  </si>
  <si>
    <t>ЗСК-31-11-22/000000400</t>
  </si>
  <si>
    <t>ДВГ 84,04</t>
  </si>
  <si>
    <t>ДВГ 86,51</t>
  </si>
  <si>
    <t>ЗСК-37-11-22/000000001</t>
  </si>
  <si>
    <t>ЗСК-37-11-22/000001171</t>
  </si>
  <si>
    <t>ДВГ 22,58</t>
  </si>
  <si>
    <t>ДВГ 81,79</t>
  </si>
  <si>
    <t>ДВГ 26,64</t>
  </si>
  <si>
    <t>ДВГ 87,11</t>
  </si>
  <si>
    <t>ЗСК-38-11-22/000000001</t>
  </si>
  <si>
    <t>ЗСК-38-11-22/000002810</t>
  </si>
  <si>
    <t>ДВГ 25,49</t>
  </si>
  <si>
    <t>ДВГ 86,05</t>
  </si>
  <si>
    <t>ЗСК-43-11-22/000000001</t>
  </si>
  <si>
    <t>ЗСК-43-11-22/000000904</t>
  </si>
  <si>
    <t>ДВГ 23,17</t>
  </si>
  <si>
    <t>ДВГ 83,62</t>
  </si>
  <si>
    <t>ЗСК-46-11-22/000000001</t>
  </si>
  <si>
    <t>ЗСК-46-11-22/000001828</t>
  </si>
  <si>
    <t>ДВГ 16,75</t>
  </si>
  <si>
    <t>ДВГ 77,71</t>
  </si>
  <si>
    <t>ДВГ 17,05</t>
  </si>
  <si>
    <t>ДВГ 77,50</t>
  </si>
  <si>
    <t>ЗСК-5-11-22/000000001</t>
  </si>
  <si>
    <t>ЗСК-5-11-22/000003583</t>
  </si>
  <si>
    <t>ДВГ 20,85</t>
  </si>
  <si>
    <t>ЗСК-40-11-22/000000001</t>
  </si>
  <si>
    <t>ЗСК-40-11-22/000001234</t>
  </si>
  <si>
    <t>ДВГ 20,32</t>
  </si>
  <si>
    <t>ДВГ 80,75</t>
  </si>
  <si>
    <t>ДВГ 81,80</t>
  </si>
  <si>
    <t>ДВГ 20,27</t>
  </si>
  <si>
    <t>ДВГ 81,01</t>
  </si>
  <si>
    <t>ДВГ 22,03</t>
  </si>
  <si>
    <t>ДВГ 83,74</t>
  </si>
  <si>
    <t>ДВГ 18,13</t>
  </si>
  <si>
    <t>ДВГ 81,11</t>
  </si>
  <si>
    <t>ЗСК-21-11-22/000000001</t>
  </si>
  <si>
    <t>ЗСК-21-11-22/000007280</t>
  </si>
  <si>
    <t>ДВГ 23,51</t>
  </si>
  <si>
    <t>ДВГ 22,99</t>
  </si>
  <si>
    <t>ДВГ 83,02</t>
  </si>
  <si>
    <t>ДВГ 22,51</t>
  </si>
  <si>
    <t>ДВГ 81,72</t>
  </si>
  <si>
    <t>ДВГ 21,56</t>
  </si>
  <si>
    <t>ДВГ 80,56</t>
  </si>
  <si>
    <t>ДВГ 25,79</t>
  </si>
  <si>
    <t>ДВГ 85,95</t>
  </si>
  <si>
    <t>ЗСК-26-11-22/000000001</t>
  </si>
  <si>
    <t>ЗСК-26-11-22/000004943</t>
  </si>
  <si>
    <t>ДВГ 26,74</t>
  </si>
  <si>
    <t>ДВГ 88,94</t>
  </si>
  <si>
    <t>ЗСК-39-11-22/000000001</t>
  </si>
  <si>
    <t>ЗСК-39-11-22/000002126</t>
  </si>
  <si>
    <t>Е-РД-16-599</t>
  </si>
  <si>
    <t>ТГ 85,77</t>
  </si>
  <si>
    <t>ЗСК-12-11-22/000000001</t>
  </si>
  <si>
    <t>ЗСК-12-11-22/000000900</t>
  </si>
  <si>
    <t>ТГ 12,75</t>
  </si>
  <si>
    <t>ТГ 85,72</t>
  </si>
  <si>
    <t>ТГ 20,45</t>
  </si>
  <si>
    <t>ТГ 80,76</t>
  </si>
  <si>
    <t>ЗСК-9-11-22/000000001</t>
  </si>
  <si>
    <t>ЗСК-9-11-22/000015689</t>
  </si>
  <si>
    <t>ЗСК-9-11-22/000015690</t>
  </si>
  <si>
    <t>ЗСК-9-11-22/000018764</t>
  </si>
  <si>
    <t>ЗСК-9-11-22/000018765</t>
  </si>
  <si>
    <t>ЗСК-13-11-22/000000001</t>
  </si>
  <si>
    <t>ЗСК-13-11-22/000018424</t>
  </si>
  <si>
    <t>ЗСК-13-11-22/000018425</t>
  </si>
  <si>
    <t>ЗСК-13-11-22/000022821</t>
  </si>
  <si>
    <t>ТГ 10,33</t>
  </si>
  <si>
    <t>ТГ 83,02</t>
  </si>
  <si>
    <t>ТГ 13,06</t>
  </si>
  <si>
    <t>ТГ 85,61</t>
  </si>
  <si>
    <t>ЗСК-14-11-22/000000001</t>
  </si>
  <si>
    <t>ЗСК-14-11-22/00022987</t>
  </si>
  <si>
    <t>ЗСК-14-11-22/000022988</t>
  </si>
  <si>
    <t>ЗСК-14-11-22/000023002</t>
  </si>
  <si>
    <t>ЗСК-14-11-22/00000000</t>
  </si>
  <si>
    <t>ТГ 10,05</t>
  </si>
  <si>
    <t>ТГ 80,69</t>
  </si>
  <si>
    <t>ТГ 10,98</t>
  </si>
  <si>
    <t>ТГ 83,90</t>
  </si>
  <si>
    <t>ТГ 10,99</t>
  </si>
  <si>
    <t>ТГ 83,21</t>
  </si>
  <si>
    <t>ЗСК-15-11-22/000000001</t>
  </si>
  <si>
    <t>ЗСК-15-11-22/000041536</t>
  </si>
  <si>
    <t>ЗСК-15-11-22/000041537</t>
  </si>
  <si>
    <t>ЗСК-15-11-22/000043472</t>
  </si>
  <si>
    <t>ЗСК-15-11-22/00043473</t>
  </si>
  <si>
    <t>ЗСК-15-11-22/000044413</t>
  </si>
  <si>
    <t>ЗСК-16-11-22/000000001</t>
  </si>
  <si>
    <t>ЗСК-16-11-22/00028570</t>
  </si>
  <si>
    <t>ЗСК-16-11-22/000028570</t>
  </si>
  <si>
    <t>ТГ 21,04</t>
  </si>
  <si>
    <t>ТГ 21,03</t>
  </si>
  <si>
    <t>ЗСК-18-11-22/000000001</t>
  </si>
  <si>
    <t>ЗСК-18-11-22/000009584</t>
  </si>
  <si>
    <t>ТГ 31,34</t>
  </si>
  <si>
    <t>ЗСК-19-11-22/000000001</t>
  </si>
  <si>
    <t>ЗСК-19-11-22/00010168</t>
  </si>
  <si>
    <t>ЗСК-19-11-22/00010169</t>
  </si>
  <si>
    <t>ЗСК-19-11-22/000013167</t>
  </si>
  <si>
    <t>ТГ 28,16</t>
  </si>
  <si>
    <t>ТГ 79,78</t>
  </si>
  <si>
    <t>ЗСК-20-11-22/000000001</t>
  </si>
  <si>
    <t>ЗСК-20-11-22/000016122</t>
  </si>
  <si>
    <t>ЗСК-20-11-22/000016123</t>
  </si>
  <si>
    <t>ЗСК-20-11-22/000017493</t>
  </si>
  <si>
    <t>ЗСК-20-11-22/000017494</t>
  </si>
  <si>
    <t>ЗСК-20-11-22/000017751</t>
  </si>
  <si>
    <t>ТГ 21,56</t>
  </si>
  <si>
    <t>ТГ 37,16</t>
  </si>
  <si>
    <t>ТГ 22,14</t>
  </si>
  <si>
    <t>ТГ 44,68</t>
  </si>
  <si>
    <t>ЗСК-47-11-22/000000001</t>
  </si>
  <si>
    <t>ЗСК-47-11-22/000018000</t>
  </si>
  <si>
    <t>КОМБИНИРАНО ПРОИЗВОДСТВО (ВЕКП) ПРЕЗ ПЕРИОДА ОТ 1.12.2022 Г. ДО 31.12.2022 Г.</t>
  </si>
  <si>
    <t>ДВГ 85,77</t>
  </si>
  <si>
    <t>ЗСК-3-12-22/000000001</t>
  </si>
  <si>
    <t>ЗСК-3-12-22/000000002</t>
  </si>
  <si>
    <t>ДВГ 25,58</t>
  </si>
  <si>
    <t>ЗСК-10-12-22/000000001</t>
  </si>
  <si>
    <t>ЗСК-10-12-22/000000329</t>
  </si>
  <si>
    <t>ДВГ 15,94</t>
  </si>
  <si>
    <t>ДВГ 76,62</t>
  </si>
  <si>
    <t>ЗСК-32-12-22/000000001</t>
  </si>
  <si>
    <t>ЗСК-32-12-22/000000011</t>
  </si>
  <si>
    <t>ДВГ 24,01</t>
  </si>
  <si>
    <t>ДВГ 83,93</t>
  </si>
  <si>
    <t>ЗСК-27-12-22/000000001</t>
  </si>
  <si>
    <t>ЗСК-27-12-22/000000122</t>
  </si>
  <si>
    <t>ДВГ 26,04</t>
  </si>
  <si>
    <t>ДВГ 84,74</t>
  </si>
  <si>
    <t>ЗСК-1-12-22/000000001</t>
  </si>
  <si>
    <t>ЗСК-1-12-22/00001363</t>
  </si>
  <si>
    <t>ЗСК-1-12-22/000001363</t>
  </si>
  <si>
    <t>ДВГ 23,41</t>
  </si>
  <si>
    <t>ДВГ 83,48</t>
  </si>
  <si>
    <t>ЗСК-4-12-22/000000001</t>
  </si>
  <si>
    <t>ЗСК-4-12-22/000002089</t>
  </si>
  <si>
    <t>ДВГ 16,10</t>
  </si>
  <si>
    <t>ДВГ 76,25</t>
  </si>
  <si>
    <t>ЗСК-6-12-22/000000001</t>
  </si>
  <si>
    <t>ЗСК-6-12-22/000001789</t>
  </si>
  <si>
    <t>ДВГ 14,36</t>
  </si>
  <si>
    <t>ЗСК-8-12-22/000000001</t>
  </si>
  <si>
    <t>ЗСК-8-12-22/000000508</t>
  </si>
  <si>
    <t>ДВГ 25,87</t>
  </si>
  <si>
    <t>ДВГ 86,44</t>
  </si>
  <si>
    <t>ЗСК-28-12-22/000000001</t>
  </si>
  <si>
    <t>ЗСК-28-12-22/000000319</t>
  </si>
  <si>
    <t>ДВГ 79,06</t>
  </si>
  <si>
    <t>ЗСК-31-12-22/000000001</t>
  </si>
  <si>
    <t>ЗСК-31-12-22/000000524</t>
  </si>
  <si>
    <t>ДВГ 80,89</t>
  </si>
  <si>
    <t>ДВГ 23,95</t>
  </si>
  <si>
    <t>ДВГ 84,92</t>
  </si>
  <si>
    <t>ЗСК-37-12-22/000000001</t>
  </si>
  <si>
    <t>ЗСК-37-12-22/000001761</t>
  </si>
  <si>
    <t>ДВГ 87,26</t>
  </si>
  <si>
    <t>ЗСК-38-12-22/000000001</t>
  </si>
  <si>
    <t>ЗСК-38-12-22/000002156</t>
  </si>
  <si>
    <t>ДВГ 77,87</t>
  </si>
  <si>
    <t>ЗСК-44-12-22/000000001</t>
  </si>
  <si>
    <t>ЗСК-44-12-22/000001144</t>
  </si>
  <si>
    <t>ДВГ 26,84</t>
  </si>
  <si>
    <t>ДВГ 88,06</t>
  </si>
  <si>
    <t>ЗСК-43-12-22/000000001</t>
  </si>
  <si>
    <t>ЗСК-43-12-22/000001059</t>
  </si>
  <si>
    <t>ДВГ 22,93</t>
  </si>
  <si>
    <t>ДВГ 83,86</t>
  </si>
  <si>
    <t>ЗСК-46-12-22/000000001</t>
  </si>
  <si>
    <t>ЗСК-46-12-22/000002192</t>
  </si>
  <si>
    <t>ДВГ 18,61</t>
  </si>
  <si>
    <t>ДВГ 80,22</t>
  </si>
  <si>
    <t>ДВГ 20,94</t>
  </si>
  <si>
    <t>ДВГ 82,92</t>
  </si>
  <si>
    <t>ЗСК-5-12-22/000000001</t>
  </si>
  <si>
    <t>ЗСК-5-12-22/000003937</t>
  </si>
  <si>
    <t>ДВГ 20,54</t>
  </si>
  <si>
    <t>ДВГ 76,64</t>
  </si>
  <si>
    <t>ЗСК-40-12-22/000000001</t>
  </si>
  <si>
    <t>ЗСК-40-12-22/000001136</t>
  </si>
  <si>
    <t>ДВГ 80,95</t>
  </si>
  <si>
    <t>ДВГ 21,45</t>
  </si>
  <si>
    <t>ДВГ 82,36</t>
  </si>
  <si>
    <t>ДВГ 20,24</t>
  </si>
  <si>
    <t>ДВГ 84,62</t>
  </si>
  <si>
    <t>ДВГ 84,03</t>
  </si>
  <si>
    <t>ЗСК-21-12-22/000000001</t>
  </si>
  <si>
    <t>ЗСК-21-12-22/000007497</t>
  </si>
  <si>
    <t>ДВГ 21,52</t>
  </si>
  <si>
    <t>ДВГ 80,40</t>
  </si>
  <si>
    <t>ДВГ 22,12</t>
  </si>
  <si>
    <t>ДВГ 82,33</t>
  </si>
  <si>
    <t>ДВГ 23,38</t>
  </si>
  <si>
    <t>ДВГ 82,94</t>
  </si>
  <si>
    <t>ДВГ 21,63</t>
  </si>
  <si>
    <t>ДВГ 81,22</t>
  </si>
  <si>
    <t>ДВГ 25,66</t>
  </si>
  <si>
    <t>ДВГ 86,73</t>
  </si>
  <si>
    <t>ЗСК-26-12-22/000000001</t>
  </si>
  <si>
    <t>ЗСК-26-12-22/000007597</t>
  </si>
  <si>
    <t>ДВГ 85,15</t>
  </si>
  <si>
    <t>ЗСК-39-12-22/000000001</t>
  </si>
  <si>
    <t>ЗСК-39-12-22/000002226</t>
  </si>
  <si>
    <t>ТГ 14,29</t>
  </si>
  <si>
    <t>ТГ 83,81</t>
  </si>
  <si>
    <t>ЗСК-12-12-22/000000001</t>
  </si>
  <si>
    <t>ЗСК-12-12-22/000000702</t>
  </si>
  <si>
    <t>ТГ 18,57</t>
  </si>
  <si>
    <t>ТГ 80,13</t>
  </si>
  <si>
    <t>ЗСК-9-12-22/000000001</t>
  </si>
  <si>
    <t>ЗСК-9-12-22/000015071</t>
  </si>
  <si>
    <t>ЗСК-9-12-22/000015072</t>
  </si>
  <si>
    <t>ЗСК-9-12-22/000018944</t>
  </si>
  <si>
    <t>ЗСК-9-12-22/000018945</t>
  </si>
  <si>
    <t>ЗСК-13-12-22/000000001</t>
  </si>
  <si>
    <t>ЗСК-13-12-22/000019786</t>
  </si>
  <si>
    <t>ЗСК-13-12-22/000019787</t>
  </si>
  <si>
    <t>ЗСК-13-12-22/000027513</t>
  </si>
  <si>
    <t>ТГ 11,11</t>
  </si>
  <si>
    <t>ТГ 84,70</t>
  </si>
  <si>
    <t>ТГ 13,66</t>
  </si>
  <si>
    <t>ТГ 86,41</t>
  </si>
  <si>
    <t>ЗСК-14-12-22/000000001</t>
  </si>
  <si>
    <t>ЗСК-14-12-22/00037100</t>
  </si>
  <si>
    <t>ЗСК-14-12-22/000037101</t>
  </si>
  <si>
    <t>ЗСК-14-12-22/000037115</t>
  </si>
  <si>
    <t>ЗСК-14-12-22/00000000</t>
  </si>
  <si>
    <t>ТГ 6,30</t>
  </si>
  <si>
    <t>ТГ 51,85</t>
  </si>
  <si>
    <t>ТГ 11,00</t>
  </si>
  <si>
    <t>ТГ 84,57</t>
  </si>
  <si>
    <t>ТГ 11,05</t>
  </si>
  <si>
    <t>ТГ 83,85</t>
  </si>
  <si>
    <t>ЗСК-15-12-22/000000001</t>
  </si>
  <si>
    <t>ЗСК-15-12-22/000057672</t>
  </si>
  <si>
    <t>ЗСК-15-12-22/000057673</t>
  </si>
  <si>
    <t>ЗСК-15-12-22/000059367</t>
  </si>
  <si>
    <t>ЗСК-15-12-22/00059368</t>
  </si>
  <si>
    <t>ЗСК-15-12-22/000061340</t>
  </si>
  <si>
    <t>ЗСК-16-12-22/000000001</t>
  </si>
  <si>
    <t>ЗСК-16-12-22/00034614</t>
  </si>
  <si>
    <t>ЗСК-16-12-22/000034614</t>
  </si>
  <si>
    <t>ТГ 20,67</t>
  </si>
  <si>
    <t>ТГ 20,66</t>
  </si>
  <si>
    <t>ЗСК-18-12-22/000000001</t>
  </si>
  <si>
    <t>ЗСК-18-12-22/000010780</t>
  </si>
  <si>
    <t>ТГ 28,07</t>
  </si>
  <si>
    <t>ЗСК-19-12-22/000000001</t>
  </si>
  <si>
    <t>ЗСК-19-12-22/00010075</t>
  </si>
  <si>
    <t>ЗСК-19-12-22/00010076</t>
  </si>
  <si>
    <t>ЗСК-19-12-22/000012156</t>
  </si>
  <si>
    <t>ТГ 25,31</t>
  </si>
  <si>
    <t>ТГ 24,91</t>
  </si>
  <si>
    <t>ЗСК-20-12-22/000000001</t>
  </si>
  <si>
    <t>ЗСК-20-12-22/000014779</t>
  </si>
  <si>
    <t>ЗСК-20-12-22/000014780</t>
  </si>
  <si>
    <t>ЗСК-20-12-22/000016203</t>
  </si>
  <si>
    <t>ЗСК-20-12-22/000016204</t>
  </si>
  <si>
    <t>ЗСК-20-12-22/000016390</t>
  </si>
  <si>
    <t>ТГ 22,23</t>
  </si>
  <si>
    <t>ТГ 41,40</t>
  </si>
  <si>
    <t>ТГ 38,72</t>
  </si>
  <si>
    <t>ТГ 22,47</t>
  </si>
  <si>
    <t>ТГ 43,92</t>
  </si>
  <si>
    <t>ЗСК-47-12-22/000000001</t>
  </si>
  <si>
    <t>ЗСК-47-12-22/000018600</t>
  </si>
  <si>
    <r>
      <t xml:space="preserve">ОТНОСНО: 2022 Г. - ПОСЛЕДНО ОБНОВЕНА С ДАННИТЕ ОТ ИЗДАДЕНИТЕ СЕРТИФИКАТИ </t>
    </r>
    <r>
      <rPr>
        <b/>
        <sz val="11"/>
        <color rgb="FFFF0000"/>
        <rFont val="Calibri"/>
        <family val="2"/>
        <charset val="204"/>
        <scheme val="minor"/>
      </rPr>
      <t>ЗА МЕСЕЦ 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</si>
</sst>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Bookman Old Style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274">
    <xf numFmtId="0" fontId="0" fillId="0" borderId="0" xfId="0"/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2" borderId="0" xfId="0" applyFill="1"/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8" fillId="0" borderId="2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 textRotation="180" wrapText="1"/>
    </xf>
    <xf numFmtId="0" fontId="0" fillId="3" borderId="17" xfId="0" applyFill="1" applyBorder="1" applyAlignment="1">
      <alignment horizontal="center" vertical="center" textRotation="180" wrapText="1"/>
    </xf>
    <xf numFmtId="0" fontId="0" fillId="3" borderId="18" xfId="0" applyFill="1" applyBorder="1" applyAlignment="1">
      <alignment vertical="center" textRotation="180" wrapText="1"/>
    </xf>
    <xf numFmtId="0" fontId="0" fillId="4" borderId="23" xfId="0" applyFill="1" applyBorder="1" applyAlignment="1">
      <alignment vertical="center" textRotation="180" wrapText="1"/>
    </xf>
    <xf numFmtId="0" fontId="0" fillId="4" borderId="17" xfId="0" applyFill="1" applyBorder="1" applyAlignment="1">
      <alignment horizontal="center" vertical="center" textRotation="180" wrapText="1"/>
    </xf>
    <xf numFmtId="0" fontId="0" fillId="4" borderId="18" xfId="0" applyFill="1" applyBorder="1" applyAlignment="1">
      <alignment vertical="center" textRotation="180" wrapText="1"/>
    </xf>
    <xf numFmtId="0" fontId="0" fillId="3" borderId="23" xfId="0" applyFont="1" applyFill="1" applyBorder="1" applyAlignment="1">
      <alignment vertical="center" textRotation="180" wrapText="1"/>
    </xf>
    <xf numFmtId="0" fontId="0" fillId="3" borderId="17" xfId="0" applyFont="1" applyFill="1" applyBorder="1" applyAlignment="1">
      <alignment horizontal="center" vertical="center" textRotation="180" wrapText="1"/>
    </xf>
    <xf numFmtId="0" fontId="0" fillId="3" borderId="18" xfId="0" applyFont="1" applyFill="1" applyBorder="1" applyAlignment="1">
      <alignment vertical="center" textRotation="180" wrapText="1"/>
    </xf>
    <xf numFmtId="0" fontId="0" fillId="4" borderId="23" xfId="0" applyFont="1" applyFill="1" applyBorder="1" applyAlignment="1">
      <alignment vertical="center" textRotation="180" wrapText="1"/>
    </xf>
    <xf numFmtId="0" fontId="0" fillId="4" borderId="17" xfId="0" applyFont="1" applyFill="1" applyBorder="1" applyAlignment="1">
      <alignment horizontal="center" vertical="center" textRotation="180" wrapText="1"/>
    </xf>
    <xf numFmtId="0" fontId="0" fillId="4" borderId="18" xfId="0" applyFont="1" applyFill="1" applyBorder="1" applyAlignment="1">
      <alignment vertical="center" textRotation="180" wrapText="1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4" borderId="15" xfId="0" applyFill="1" applyBorder="1"/>
    <xf numFmtId="0" fontId="9" fillId="4" borderId="21" xfId="0" applyFont="1" applyFill="1" applyBorder="1"/>
    <xf numFmtId="3" fontId="0" fillId="0" borderId="28" xfId="0" applyNumberFormat="1" applyBorder="1"/>
    <xf numFmtId="3" fontId="0" fillId="0" borderId="5" xfId="0" applyNumberFormat="1" applyBorder="1"/>
    <xf numFmtId="3" fontId="0" fillId="0" borderId="19" xfId="0" applyNumberFormat="1" applyBorder="1"/>
    <xf numFmtId="3" fontId="0" fillId="0" borderId="28" xfId="0" applyNumberFormat="1" applyFont="1" applyBorder="1"/>
    <xf numFmtId="3" fontId="0" fillId="0" borderId="5" xfId="0" applyNumberFormat="1" applyFont="1" applyBorder="1"/>
    <xf numFmtId="3" fontId="0" fillId="0" borderId="19" xfId="0" applyNumberFormat="1" applyFont="1" applyBorder="1"/>
    <xf numFmtId="3" fontId="0" fillId="0" borderId="29" xfId="0" applyNumberFormat="1" applyBorder="1"/>
    <xf numFmtId="3" fontId="0" fillId="0" borderId="22" xfId="0" applyNumberFormat="1" applyBorder="1"/>
    <xf numFmtId="3" fontId="0" fillId="0" borderId="30" xfId="0" applyNumberFormat="1" applyBorder="1"/>
    <xf numFmtId="3" fontId="0" fillId="0" borderId="29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3" fontId="0" fillId="4" borderId="21" xfId="0" applyNumberFormat="1" applyFill="1" applyBorder="1"/>
    <xf numFmtId="3" fontId="0" fillId="4" borderId="15" xfId="0" applyNumberFormat="1" applyFont="1" applyFill="1" applyBorder="1"/>
    <xf numFmtId="3" fontId="0" fillId="4" borderId="16" xfId="0" applyNumberFormat="1" applyFont="1" applyFill="1" applyBorder="1"/>
    <xf numFmtId="3" fontId="0" fillId="4" borderId="21" xfId="0" applyNumberFormat="1" applyFont="1" applyFill="1" applyBorder="1"/>
    <xf numFmtId="3" fontId="9" fillId="0" borderId="28" xfId="0" applyNumberFormat="1" applyFont="1" applyBorder="1"/>
    <xf numFmtId="3" fontId="9" fillId="0" borderId="5" xfId="0" applyNumberFormat="1" applyFont="1" applyBorder="1"/>
    <xf numFmtId="3" fontId="9" fillId="0" borderId="19" xfId="0" applyNumberFormat="1" applyFont="1" applyBorder="1"/>
    <xf numFmtId="3" fontId="9" fillId="0" borderId="29" xfId="0" applyNumberFormat="1" applyFont="1" applyBorder="1"/>
    <xf numFmtId="3" fontId="9" fillId="0" borderId="22" xfId="0" applyNumberFormat="1" applyFont="1" applyBorder="1"/>
    <xf numFmtId="3" fontId="9" fillId="0" borderId="30" xfId="0" applyNumberFormat="1" applyFont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3" fontId="9" fillId="4" borderId="2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0" fillId="0" borderId="26" xfId="0" applyFill="1" applyBorder="1"/>
    <xf numFmtId="3" fontId="9" fillId="0" borderId="26" xfId="0" applyNumberFormat="1" applyFont="1" applyFill="1" applyBorder="1"/>
    <xf numFmtId="3" fontId="9" fillId="0" borderId="2" xfId="0" applyNumberFormat="1" applyFont="1" applyFill="1" applyBorder="1"/>
    <xf numFmtId="3" fontId="9" fillId="0" borderId="27" xfId="0" applyNumberFormat="1" applyFont="1" applyFill="1" applyBorder="1"/>
    <xf numFmtId="3" fontId="0" fillId="0" borderId="26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26" xfId="0" applyNumberFormat="1" applyFont="1" applyFill="1" applyBorder="1"/>
    <xf numFmtId="3" fontId="0" fillId="0" borderId="2" xfId="0" applyNumberFormat="1" applyFont="1" applyFill="1" applyBorder="1"/>
    <xf numFmtId="3" fontId="0" fillId="0" borderId="27" xfId="0" applyNumberFormat="1" applyFont="1" applyFill="1" applyBorder="1"/>
    <xf numFmtId="0" fontId="0" fillId="0" borderId="28" xfId="0" applyFill="1" applyBorder="1"/>
    <xf numFmtId="3" fontId="9" fillId="0" borderId="28" xfId="0" applyNumberFormat="1" applyFont="1" applyFill="1" applyBorder="1"/>
    <xf numFmtId="3" fontId="9" fillId="0" borderId="5" xfId="0" applyNumberFormat="1" applyFont="1" applyFill="1" applyBorder="1"/>
    <xf numFmtId="3" fontId="9" fillId="0" borderId="19" xfId="0" applyNumberFormat="1" applyFont="1" applyFill="1" applyBorder="1"/>
    <xf numFmtId="3" fontId="0" fillId="0" borderId="28" xfId="0" applyNumberFormat="1" applyFill="1" applyBorder="1"/>
    <xf numFmtId="3" fontId="0" fillId="0" borderId="5" xfId="0" applyNumberFormat="1" applyFill="1" applyBorder="1"/>
    <xf numFmtId="3" fontId="0" fillId="0" borderId="19" xfId="0" applyNumberFormat="1" applyFill="1" applyBorder="1"/>
    <xf numFmtId="3" fontId="0" fillId="0" borderId="28" xfId="0" applyNumberFormat="1" applyFont="1" applyFill="1" applyBorder="1"/>
    <xf numFmtId="3" fontId="0" fillId="0" borderId="5" xfId="0" applyNumberFormat="1" applyFont="1" applyFill="1" applyBorder="1"/>
    <xf numFmtId="3" fontId="0" fillId="0" borderId="19" xfId="0" applyNumberFormat="1" applyFont="1" applyFill="1" applyBorder="1"/>
    <xf numFmtId="0" fontId="2" fillId="0" borderId="2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4" fontId="2" fillId="2" borderId="5" xfId="1" applyNumberForma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4" fontId="14" fillId="2" borderId="5" xfId="1" applyNumberFormat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166" fontId="2" fillId="2" borderId="5" xfId="1" applyNumberFormat="1" applyFill="1" applyBorder="1" applyAlignment="1">
      <alignment horizontal="center" vertical="center"/>
    </xf>
    <xf numFmtId="3" fontId="2" fillId="2" borderId="5" xfId="1" applyNumberForma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14" fontId="2" fillId="2" borderId="5" xfId="1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4" fontId="2" fillId="2" borderId="5" xfId="1" applyNumberForma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1" fillId="3" borderId="6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/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A5"/>
    </sheetView>
  </sheetViews>
  <sheetFormatPr defaultRowHeight="15" x14ac:dyDescent="0.25"/>
  <cols>
    <col min="1" max="1" width="4.42578125" customWidth="1"/>
    <col min="2" max="2" width="43.5703125" customWidth="1"/>
  </cols>
  <sheetData>
    <row r="1" spans="1:54" ht="30.75" customHeight="1" x14ac:dyDescent="0.25">
      <c r="A1" s="216" t="s">
        <v>253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54" ht="15.75" thickBot="1" x14ac:dyDescent="0.3">
      <c r="A2" s="217" t="s">
        <v>2333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54" x14ac:dyDescent="0.25">
      <c r="A3" s="221" t="s">
        <v>2</v>
      </c>
      <c r="B3" s="218" t="s">
        <v>228</v>
      </c>
      <c r="C3" s="210" t="s">
        <v>242</v>
      </c>
      <c r="D3" s="211"/>
      <c r="E3" s="211"/>
      <c r="F3" s="212"/>
      <c r="G3" s="213" t="s">
        <v>230</v>
      </c>
      <c r="H3" s="214"/>
      <c r="I3" s="214"/>
      <c r="J3" s="215"/>
      <c r="K3" s="210" t="s">
        <v>231</v>
      </c>
      <c r="L3" s="211"/>
      <c r="M3" s="211"/>
      <c r="N3" s="212"/>
      <c r="O3" s="213" t="s">
        <v>232</v>
      </c>
      <c r="P3" s="214"/>
      <c r="Q3" s="214"/>
      <c r="R3" s="215"/>
      <c r="S3" s="210" t="s">
        <v>233</v>
      </c>
      <c r="T3" s="211"/>
      <c r="U3" s="211"/>
      <c r="V3" s="212"/>
      <c r="W3" s="213" t="s">
        <v>234</v>
      </c>
      <c r="X3" s="214"/>
      <c r="Y3" s="214"/>
      <c r="Z3" s="215"/>
      <c r="AA3" s="210" t="s">
        <v>235</v>
      </c>
      <c r="AB3" s="211"/>
      <c r="AC3" s="211"/>
      <c r="AD3" s="212"/>
      <c r="AE3" s="213" t="s">
        <v>236</v>
      </c>
      <c r="AF3" s="214"/>
      <c r="AG3" s="214"/>
      <c r="AH3" s="215"/>
      <c r="AI3" s="210" t="s">
        <v>237</v>
      </c>
      <c r="AJ3" s="211"/>
      <c r="AK3" s="211"/>
      <c r="AL3" s="212"/>
      <c r="AM3" s="213" t="s">
        <v>238</v>
      </c>
      <c r="AN3" s="214"/>
      <c r="AO3" s="214"/>
      <c r="AP3" s="215"/>
      <c r="AQ3" s="210" t="s">
        <v>239</v>
      </c>
      <c r="AR3" s="211"/>
      <c r="AS3" s="211"/>
      <c r="AT3" s="212"/>
      <c r="AU3" s="213" t="s">
        <v>240</v>
      </c>
      <c r="AV3" s="214"/>
      <c r="AW3" s="214"/>
      <c r="AX3" s="215"/>
      <c r="AY3" s="210" t="s">
        <v>241</v>
      </c>
      <c r="AZ3" s="211"/>
      <c r="BA3" s="211"/>
      <c r="BB3" s="212"/>
    </row>
    <row r="4" spans="1:54" ht="69.75" customHeight="1" thickBot="1" x14ac:dyDescent="0.3">
      <c r="A4" s="222"/>
      <c r="B4" s="219"/>
      <c r="C4" s="40" t="s">
        <v>229</v>
      </c>
      <c r="D4" s="41" t="s">
        <v>243</v>
      </c>
      <c r="E4" s="41" t="s">
        <v>244</v>
      </c>
      <c r="F4" s="42" t="s">
        <v>245</v>
      </c>
      <c r="G4" s="43" t="s">
        <v>229</v>
      </c>
      <c r="H4" s="44" t="s">
        <v>243</v>
      </c>
      <c r="I4" s="44" t="s">
        <v>244</v>
      </c>
      <c r="J4" s="45" t="s">
        <v>245</v>
      </c>
      <c r="K4" s="40" t="s">
        <v>229</v>
      </c>
      <c r="L4" s="41" t="s">
        <v>243</v>
      </c>
      <c r="M4" s="41" t="s">
        <v>244</v>
      </c>
      <c r="N4" s="42" t="s">
        <v>245</v>
      </c>
      <c r="O4" s="43" t="s">
        <v>229</v>
      </c>
      <c r="P4" s="44" t="s">
        <v>243</v>
      </c>
      <c r="Q4" s="44" t="s">
        <v>244</v>
      </c>
      <c r="R4" s="45" t="s">
        <v>245</v>
      </c>
      <c r="S4" s="46" t="s">
        <v>229</v>
      </c>
      <c r="T4" s="47" t="s">
        <v>243</v>
      </c>
      <c r="U4" s="47" t="s">
        <v>244</v>
      </c>
      <c r="V4" s="48" t="s">
        <v>245</v>
      </c>
      <c r="W4" s="49" t="s">
        <v>229</v>
      </c>
      <c r="X4" s="50" t="s">
        <v>243</v>
      </c>
      <c r="Y4" s="50" t="s">
        <v>244</v>
      </c>
      <c r="Z4" s="51" t="s">
        <v>245</v>
      </c>
      <c r="AA4" s="40" t="s">
        <v>229</v>
      </c>
      <c r="AB4" s="41" t="s">
        <v>243</v>
      </c>
      <c r="AC4" s="41" t="s">
        <v>244</v>
      </c>
      <c r="AD4" s="42" t="s">
        <v>245</v>
      </c>
      <c r="AE4" s="43" t="s">
        <v>229</v>
      </c>
      <c r="AF4" s="44" t="s">
        <v>243</v>
      </c>
      <c r="AG4" s="44" t="s">
        <v>244</v>
      </c>
      <c r="AH4" s="45" t="s">
        <v>245</v>
      </c>
      <c r="AI4" s="40" t="s">
        <v>229</v>
      </c>
      <c r="AJ4" s="41" t="s">
        <v>243</v>
      </c>
      <c r="AK4" s="41" t="s">
        <v>244</v>
      </c>
      <c r="AL4" s="42" t="s">
        <v>245</v>
      </c>
      <c r="AM4" s="43" t="s">
        <v>229</v>
      </c>
      <c r="AN4" s="44" t="s">
        <v>243</v>
      </c>
      <c r="AO4" s="44" t="s">
        <v>244</v>
      </c>
      <c r="AP4" s="45" t="s">
        <v>245</v>
      </c>
      <c r="AQ4" s="40" t="s">
        <v>229</v>
      </c>
      <c r="AR4" s="41" t="s">
        <v>243</v>
      </c>
      <c r="AS4" s="41" t="s">
        <v>244</v>
      </c>
      <c r="AT4" s="42" t="s">
        <v>245</v>
      </c>
      <c r="AU4" s="43" t="s">
        <v>229</v>
      </c>
      <c r="AV4" s="44" t="s">
        <v>243</v>
      </c>
      <c r="AW4" s="44" t="s">
        <v>244</v>
      </c>
      <c r="AX4" s="45" t="s">
        <v>245</v>
      </c>
      <c r="AY4" s="40" t="s">
        <v>229</v>
      </c>
      <c r="AZ4" s="41" t="s">
        <v>243</v>
      </c>
      <c r="BA4" s="41" t="s">
        <v>244</v>
      </c>
      <c r="BB4" s="42" t="s">
        <v>245</v>
      </c>
    </row>
    <row r="5" spans="1:54" ht="15.75" thickBot="1" x14ac:dyDescent="0.3">
      <c r="A5" s="223"/>
      <c r="B5" s="220"/>
      <c r="C5" s="52" t="s">
        <v>11</v>
      </c>
      <c r="D5" s="53" t="s">
        <v>11</v>
      </c>
      <c r="E5" s="53" t="s">
        <v>246</v>
      </c>
      <c r="F5" s="54" t="s">
        <v>246</v>
      </c>
      <c r="G5" s="52" t="s">
        <v>11</v>
      </c>
      <c r="H5" s="53" t="s">
        <v>11</v>
      </c>
      <c r="I5" s="53" t="s">
        <v>246</v>
      </c>
      <c r="J5" s="54" t="s">
        <v>246</v>
      </c>
      <c r="K5" s="52" t="s">
        <v>11</v>
      </c>
      <c r="L5" s="53" t="s">
        <v>11</v>
      </c>
      <c r="M5" s="53" t="s">
        <v>246</v>
      </c>
      <c r="N5" s="54" t="s">
        <v>246</v>
      </c>
      <c r="O5" s="52" t="s">
        <v>11</v>
      </c>
      <c r="P5" s="53" t="s">
        <v>11</v>
      </c>
      <c r="Q5" s="53" t="s">
        <v>246</v>
      </c>
      <c r="R5" s="54" t="s">
        <v>246</v>
      </c>
      <c r="S5" s="55" t="s">
        <v>11</v>
      </c>
      <c r="T5" s="56" t="s">
        <v>11</v>
      </c>
      <c r="U5" s="56" t="s">
        <v>246</v>
      </c>
      <c r="V5" s="57" t="s">
        <v>246</v>
      </c>
      <c r="W5" s="55" t="s">
        <v>11</v>
      </c>
      <c r="X5" s="56" t="s">
        <v>11</v>
      </c>
      <c r="Y5" s="56" t="s">
        <v>246</v>
      </c>
      <c r="Z5" s="57" t="s">
        <v>246</v>
      </c>
      <c r="AA5" s="52" t="s">
        <v>11</v>
      </c>
      <c r="AB5" s="53" t="s">
        <v>11</v>
      </c>
      <c r="AC5" s="53" t="s">
        <v>246</v>
      </c>
      <c r="AD5" s="54" t="s">
        <v>246</v>
      </c>
      <c r="AE5" s="52" t="s">
        <v>11</v>
      </c>
      <c r="AF5" s="53" t="s">
        <v>11</v>
      </c>
      <c r="AG5" s="53" t="s">
        <v>246</v>
      </c>
      <c r="AH5" s="54" t="s">
        <v>246</v>
      </c>
      <c r="AI5" s="52" t="s">
        <v>11</v>
      </c>
      <c r="AJ5" s="53" t="s">
        <v>11</v>
      </c>
      <c r="AK5" s="53" t="s">
        <v>246</v>
      </c>
      <c r="AL5" s="54" t="s">
        <v>246</v>
      </c>
      <c r="AM5" s="52" t="s">
        <v>11</v>
      </c>
      <c r="AN5" s="53" t="s">
        <v>11</v>
      </c>
      <c r="AO5" s="53" t="s">
        <v>246</v>
      </c>
      <c r="AP5" s="54" t="s">
        <v>246</v>
      </c>
      <c r="AQ5" s="52" t="s">
        <v>11</v>
      </c>
      <c r="AR5" s="53" t="s">
        <v>11</v>
      </c>
      <c r="AS5" s="53" t="s">
        <v>246</v>
      </c>
      <c r="AT5" s="54" t="s">
        <v>246</v>
      </c>
      <c r="AU5" s="52" t="s">
        <v>11</v>
      </c>
      <c r="AV5" s="53" t="s">
        <v>11</v>
      </c>
      <c r="AW5" s="53" t="s">
        <v>246</v>
      </c>
      <c r="AX5" s="54" t="s">
        <v>246</v>
      </c>
      <c r="AY5" s="52" t="s">
        <v>11</v>
      </c>
      <c r="AZ5" s="53" t="s">
        <v>11</v>
      </c>
      <c r="BA5" s="53" t="s">
        <v>246</v>
      </c>
      <c r="BB5" s="54" t="s">
        <v>246</v>
      </c>
    </row>
    <row r="6" spans="1:54" s="19" customFormat="1" ht="15.75" thickTop="1" x14ac:dyDescent="0.25">
      <c r="A6" s="88">
        <v>1</v>
      </c>
      <c r="B6" s="36" t="s">
        <v>115</v>
      </c>
      <c r="C6" s="89">
        <f>SUM(G6,K6,O6,S6,W6,AA6,AE6,AI6,AM6,AQ6,AU6,AY6)</f>
        <v>187.46000000000004</v>
      </c>
      <c r="D6" s="90">
        <f>SUM(H6,L6,P6,T6,X6,AB6,AF6,AJ6,AN6,AR6,AV6,AZ6)</f>
        <v>187.46000000000004</v>
      </c>
      <c r="E6" s="90">
        <f>SUM(I6,M6,Q6,U6,Y6,AC6,AG6,AK6,AO6,AS6,AW6,BA6)</f>
        <v>42</v>
      </c>
      <c r="F6" s="91">
        <f>SUM(J6,N6,R6,V6,Z6,AD6,AH6,AL6,AP6,AT6,AX6,BB6)</f>
        <v>0</v>
      </c>
      <c r="G6" s="92">
        <f>'01.2022'!S9</f>
        <v>7.22</v>
      </c>
      <c r="H6" s="93">
        <f>'01.2022'!T9</f>
        <v>7.22</v>
      </c>
      <c r="I6" s="93">
        <f>'01.2022'!CK9</f>
        <v>1</v>
      </c>
      <c r="J6" s="94">
        <f>'01.2022'!CF9</f>
        <v>0</v>
      </c>
      <c r="K6" s="92">
        <f>'02.2022'!S9</f>
        <v>23.4</v>
      </c>
      <c r="L6" s="93">
        <f>'02.2022'!T9</f>
        <v>23.4</v>
      </c>
      <c r="M6" s="93">
        <f>'02.2022'!CK9</f>
        <v>3</v>
      </c>
      <c r="N6" s="94">
        <f>'02.2022'!CF9</f>
        <v>0</v>
      </c>
      <c r="O6" s="92">
        <f>'03.2022'!S9</f>
        <v>33.4</v>
      </c>
      <c r="P6" s="93">
        <f>'03.2022'!T9</f>
        <v>33.4</v>
      </c>
      <c r="Q6" s="93">
        <f>'03.2022'!CK9</f>
        <v>5</v>
      </c>
      <c r="R6" s="94">
        <f>'03.2022'!CF9</f>
        <v>0</v>
      </c>
      <c r="S6" s="95">
        <f>'04.2022'!S9</f>
        <v>26.6</v>
      </c>
      <c r="T6" s="96">
        <f>'04.2022'!T9</f>
        <v>26.6</v>
      </c>
      <c r="U6" s="96">
        <f>'04.2022'!CK9</f>
        <v>7</v>
      </c>
      <c r="V6" s="97">
        <f>'04.2022'!CF9</f>
        <v>0</v>
      </c>
      <c r="W6" s="95">
        <f>'05.2022'!S9</f>
        <v>28.51</v>
      </c>
      <c r="X6" s="96">
        <f>'05.2022'!T9</f>
        <v>28.51</v>
      </c>
      <c r="Y6" s="96">
        <f>'05.2022'!CK9</f>
        <v>8</v>
      </c>
      <c r="Z6" s="97">
        <f>'05.2022'!CF9</f>
        <v>0</v>
      </c>
      <c r="AA6" s="92">
        <f>'06.2022'!S9</f>
        <v>29.93</v>
      </c>
      <c r="AB6" s="93">
        <f>'06.2022'!T9</f>
        <v>29.93</v>
      </c>
      <c r="AC6" s="93">
        <f>'06.2022'!CK9</f>
        <v>10</v>
      </c>
      <c r="AD6" s="94">
        <f>'06.2022'!CF9</f>
        <v>0</v>
      </c>
      <c r="AE6" s="92">
        <f>'07.2022'!S9</f>
        <v>9.8000000000000007</v>
      </c>
      <c r="AF6" s="93">
        <f>'07.2022'!T9</f>
        <v>9.8000000000000007</v>
      </c>
      <c r="AG6" s="93">
        <f>'07.2022'!CK9</f>
        <v>3</v>
      </c>
      <c r="AH6" s="94">
        <f>'07.2022'!CF9</f>
        <v>0</v>
      </c>
      <c r="AI6" s="92">
        <f>'08.2022'!S9</f>
        <v>0</v>
      </c>
      <c r="AJ6" s="93">
        <f>'08.2022'!T9</f>
        <v>0</v>
      </c>
      <c r="AK6" s="93">
        <f>'08.2022'!CK9</f>
        <v>0</v>
      </c>
      <c r="AL6" s="94">
        <f>'08.2022'!CF9</f>
        <v>0</v>
      </c>
      <c r="AM6" s="92">
        <f>'09.2022'!S9</f>
        <v>0</v>
      </c>
      <c r="AN6" s="93">
        <f>'09.2022'!T9</f>
        <v>0</v>
      </c>
      <c r="AO6" s="93">
        <f>'09.2022'!CK9</f>
        <v>0</v>
      </c>
      <c r="AP6" s="94">
        <f>'09.2022'!CF9</f>
        <v>0</v>
      </c>
      <c r="AQ6" s="92">
        <f>'10.2022'!S9</f>
        <v>0</v>
      </c>
      <c r="AR6" s="93">
        <f>'10.2022'!T9</f>
        <v>0</v>
      </c>
      <c r="AS6" s="93">
        <f>'10.2022'!CK9</f>
        <v>0</v>
      </c>
      <c r="AT6" s="94">
        <f>'10.2022'!CF9</f>
        <v>0</v>
      </c>
      <c r="AU6" s="92">
        <f>'11.2022'!S9</f>
        <v>17.3</v>
      </c>
      <c r="AV6" s="93">
        <f>'11.2022'!T9</f>
        <v>17.3</v>
      </c>
      <c r="AW6" s="93">
        <f>'11.2022'!CK9</f>
        <v>3</v>
      </c>
      <c r="AX6" s="94">
        <f>'11.2022'!CF9</f>
        <v>0</v>
      </c>
      <c r="AY6" s="92">
        <f>'12.2022'!S9</f>
        <v>11.3</v>
      </c>
      <c r="AZ6" s="93">
        <f>'12.2022'!T9</f>
        <v>11.3</v>
      </c>
      <c r="BA6" s="93">
        <f>'12.2022'!CK9</f>
        <v>2</v>
      </c>
      <c r="BB6" s="94">
        <f>'12.2022'!CF9</f>
        <v>0</v>
      </c>
    </row>
    <row r="7" spans="1:54" s="19" customFormat="1" x14ac:dyDescent="0.25">
      <c r="A7" s="98">
        <f>A6+1</f>
        <v>2</v>
      </c>
      <c r="B7" s="37" t="s">
        <v>166</v>
      </c>
      <c r="C7" s="99">
        <f t="shared" ref="C7:C42" si="0">SUM(G7,K7,O7,S7,W7,AA7,AE7,AI7,AM7,AQ7,AU7,AY7)</f>
        <v>2323</v>
      </c>
      <c r="D7" s="100">
        <f t="shared" ref="D7:D42" si="1">SUM(H7,L7,P7,T7,X7,AB7,AF7,AJ7,AN7,AR7,AV7,AZ7)</f>
        <v>2208</v>
      </c>
      <c r="E7" s="100">
        <f t="shared" ref="E7:E42" si="2">SUM(I7,M7,Q7,U7,Y7,AC7,AG7,AK7,AO7,AS7,AW7,BA7)</f>
        <v>1611</v>
      </c>
      <c r="F7" s="101">
        <f t="shared" ref="F7:F42" si="3">SUM(J7,N7,R7,V7,Z7,AD7,AH7,AL7,AP7,AT7,AX7,BB7)</f>
        <v>0</v>
      </c>
      <c r="G7" s="102">
        <f>'01.2022'!S10</f>
        <v>488</v>
      </c>
      <c r="H7" s="103">
        <f>'01.2022'!T10</f>
        <v>473</v>
      </c>
      <c r="I7" s="103">
        <f>'01.2022'!CK10</f>
        <v>335</v>
      </c>
      <c r="J7" s="104">
        <f>'01.2022'!CF10</f>
        <v>0</v>
      </c>
      <c r="K7" s="102">
        <f>'02.2022'!S10</f>
        <v>439</v>
      </c>
      <c r="L7" s="103">
        <f>'02.2022'!T10</f>
        <v>439</v>
      </c>
      <c r="M7" s="103">
        <f>'02.2022'!CK10</f>
        <v>303</v>
      </c>
      <c r="N7" s="104">
        <f>'02.2022'!CF10</f>
        <v>0</v>
      </c>
      <c r="O7" s="102">
        <f>'03.2022'!S10</f>
        <v>474</v>
      </c>
      <c r="P7" s="103">
        <f>'03.2022'!T10</f>
        <v>421</v>
      </c>
      <c r="Q7" s="103">
        <f>'03.2022'!CK10</f>
        <v>331</v>
      </c>
      <c r="R7" s="104">
        <f>'03.2022'!CF10</f>
        <v>0</v>
      </c>
      <c r="S7" s="105">
        <f>'04.2022'!S10</f>
        <v>0</v>
      </c>
      <c r="T7" s="106">
        <f>'04.2022'!T10</f>
        <v>0</v>
      </c>
      <c r="U7" s="106">
        <f>'04.2022'!CK10</f>
        <v>0</v>
      </c>
      <c r="V7" s="107">
        <f>'04.2022'!CF10</f>
        <v>0</v>
      </c>
      <c r="W7" s="105">
        <f>'05.2022'!S10</f>
        <v>0</v>
      </c>
      <c r="X7" s="106">
        <f>'05.2022'!T10</f>
        <v>0</v>
      </c>
      <c r="Y7" s="106">
        <f>'05.2022'!CK10</f>
        <v>0</v>
      </c>
      <c r="Z7" s="107">
        <f>'05.2022'!CF10</f>
        <v>0</v>
      </c>
      <c r="AA7" s="102">
        <f>'06.2022'!S10</f>
        <v>0</v>
      </c>
      <c r="AB7" s="103">
        <f>'06.2022'!T10</f>
        <v>0</v>
      </c>
      <c r="AC7" s="103">
        <f>'06.2022'!CK10</f>
        <v>0</v>
      </c>
      <c r="AD7" s="104">
        <f>'06.2022'!CF10</f>
        <v>0</v>
      </c>
      <c r="AE7" s="102">
        <f>'07.2022'!S10</f>
        <v>0</v>
      </c>
      <c r="AF7" s="103">
        <f>'07.2022'!T10</f>
        <v>0</v>
      </c>
      <c r="AG7" s="103">
        <f>'07.2022'!CK10</f>
        <v>0</v>
      </c>
      <c r="AH7" s="104">
        <f>'07.2022'!CF10</f>
        <v>0</v>
      </c>
      <c r="AI7" s="102">
        <f>'08.2022'!S10</f>
        <v>0</v>
      </c>
      <c r="AJ7" s="103">
        <f>'08.2022'!T10</f>
        <v>0</v>
      </c>
      <c r="AK7" s="103">
        <f>'08.2022'!CK10</f>
        <v>0</v>
      </c>
      <c r="AL7" s="104">
        <f>'08.2022'!CF10</f>
        <v>0</v>
      </c>
      <c r="AM7" s="102">
        <f>'09.2022'!S10</f>
        <v>0</v>
      </c>
      <c r="AN7" s="103">
        <f>'09.2022'!T10</f>
        <v>0</v>
      </c>
      <c r="AO7" s="103">
        <f>'09.2022'!CK10</f>
        <v>0</v>
      </c>
      <c r="AP7" s="104">
        <f>'09.2022'!CF10</f>
        <v>0</v>
      </c>
      <c r="AQ7" s="102">
        <f>'10.2022'!S10</f>
        <v>0</v>
      </c>
      <c r="AR7" s="103">
        <f>'10.2022'!T10</f>
        <v>0</v>
      </c>
      <c r="AS7" s="103">
        <f>'10.2022'!CK10</f>
        <v>0</v>
      </c>
      <c r="AT7" s="104">
        <f>'10.2022'!CF10</f>
        <v>0</v>
      </c>
      <c r="AU7" s="102">
        <f>'11.2022'!S10</f>
        <v>449</v>
      </c>
      <c r="AV7" s="103">
        <f>'11.2022'!T10</f>
        <v>430</v>
      </c>
      <c r="AW7" s="103">
        <f>'11.2022'!CK10</f>
        <v>313</v>
      </c>
      <c r="AX7" s="104">
        <f>'11.2022'!CF10</f>
        <v>0</v>
      </c>
      <c r="AY7" s="102">
        <f>'12.2022'!S10</f>
        <v>473</v>
      </c>
      <c r="AZ7" s="103">
        <f>'12.2022'!T10</f>
        <v>445</v>
      </c>
      <c r="BA7" s="103">
        <f>'12.2022'!CK10</f>
        <v>329</v>
      </c>
      <c r="BB7" s="104">
        <f>'12.2022'!CF10</f>
        <v>0</v>
      </c>
    </row>
    <row r="8" spans="1:54" s="19" customFormat="1" x14ac:dyDescent="0.25">
      <c r="A8" s="98">
        <f t="shared" ref="A8:A42" si="4">A7+1</f>
        <v>3</v>
      </c>
      <c r="B8" s="38" t="s">
        <v>86</v>
      </c>
      <c r="C8" s="99">
        <f t="shared" si="0"/>
        <v>397.62400000000002</v>
      </c>
      <c r="D8" s="100">
        <f t="shared" si="1"/>
        <v>397.62400000000002</v>
      </c>
      <c r="E8" s="100">
        <f t="shared" si="2"/>
        <v>105</v>
      </c>
      <c r="F8" s="101">
        <f t="shared" si="3"/>
        <v>0</v>
      </c>
      <c r="G8" s="102">
        <f>'01.2022'!S11</f>
        <v>66.718000000000004</v>
      </c>
      <c r="H8" s="103">
        <f>'01.2022'!T11</f>
        <v>66.718000000000004</v>
      </c>
      <c r="I8" s="103">
        <f>'01.2022'!CK11</f>
        <v>16</v>
      </c>
      <c r="J8" s="104">
        <f>'01.2022'!CF11</f>
        <v>0</v>
      </c>
      <c r="K8" s="102">
        <f>'02.2022'!S11</f>
        <v>49.746000000000002</v>
      </c>
      <c r="L8" s="103">
        <f>'02.2022'!T11</f>
        <v>49.746000000000002</v>
      </c>
      <c r="M8" s="103">
        <f>'02.2022'!CK11</f>
        <v>11</v>
      </c>
      <c r="N8" s="104">
        <f>'02.2022'!CF11</f>
        <v>0</v>
      </c>
      <c r="O8" s="102">
        <f>'03.2022'!S11</f>
        <v>55.497</v>
      </c>
      <c r="P8" s="103">
        <f>'03.2022'!T11</f>
        <v>55.497</v>
      </c>
      <c r="Q8" s="103">
        <f>'03.2022'!CK11</f>
        <v>13</v>
      </c>
      <c r="R8" s="104">
        <f>'03.2022'!CF11</f>
        <v>0</v>
      </c>
      <c r="S8" s="105">
        <f>'04.2022'!S11</f>
        <v>15.151</v>
      </c>
      <c r="T8" s="106">
        <f>'04.2022'!T11</f>
        <v>15.151</v>
      </c>
      <c r="U8" s="106">
        <f>'04.2022'!CK11</f>
        <v>2</v>
      </c>
      <c r="V8" s="107">
        <f>'04.2022'!CF11</f>
        <v>0</v>
      </c>
      <c r="W8" s="105">
        <f>'05.2022'!S11</f>
        <v>16.713999999999999</v>
      </c>
      <c r="X8" s="106">
        <f>'05.2022'!T11</f>
        <v>16.713999999999999</v>
      </c>
      <c r="Y8" s="106">
        <f>'05.2022'!CK11</f>
        <v>4</v>
      </c>
      <c r="Z8" s="107">
        <f>'05.2022'!CF11</f>
        <v>0</v>
      </c>
      <c r="AA8" s="102">
        <f>'06.2022'!S11</f>
        <v>11.005000000000001</v>
      </c>
      <c r="AB8" s="103">
        <f>'06.2022'!T11</f>
        <v>11.005000000000001</v>
      </c>
      <c r="AC8" s="103">
        <f>'06.2022'!CK11</f>
        <v>3</v>
      </c>
      <c r="AD8" s="104">
        <f>'06.2022'!CF11</f>
        <v>0</v>
      </c>
      <c r="AE8" s="102">
        <f>'07.2022'!S11</f>
        <v>46.552999999999997</v>
      </c>
      <c r="AF8" s="103">
        <f>'07.2022'!T11</f>
        <v>46.552999999999997</v>
      </c>
      <c r="AG8" s="103">
        <f>'07.2022'!CK11</f>
        <v>14</v>
      </c>
      <c r="AH8" s="104">
        <f>'07.2022'!CF11</f>
        <v>0</v>
      </c>
      <c r="AI8" s="102">
        <f>'08.2022'!S11</f>
        <v>16.405000000000001</v>
      </c>
      <c r="AJ8" s="103">
        <f>'08.2022'!T11</f>
        <v>16.405000000000001</v>
      </c>
      <c r="AK8" s="103">
        <f>'08.2022'!CK11</f>
        <v>5</v>
      </c>
      <c r="AL8" s="104">
        <f>'08.2022'!CF11</f>
        <v>0</v>
      </c>
      <c r="AM8" s="102">
        <f>'09.2022'!S11</f>
        <v>10.744999999999999</v>
      </c>
      <c r="AN8" s="103">
        <f>'09.2022'!T11</f>
        <v>10.744999999999999</v>
      </c>
      <c r="AO8" s="103">
        <f>'09.2022'!CK11</f>
        <v>3</v>
      </c>
      <c r="AP8" s="104">
        <f>'09.2022'!CF11</f>
        <v>0</v>
      </c>
      <c r="AQ8" s="102">
        <f>'10.2022'!S11</f>
        <v>25.454000000000001</v>
      </c>
      <c r="AR8" s="103">
        <f>'10.2022'!T11</f>
        <v>25.454000000000001</v>
      </c>
      <c r="AS8" s="103">
        <f>'10.2022'!CK11</f>
        <v>8</v>
      </c>
      <c r="AT8" s="104">
        <f>'10.2022'!CF11</f>
        <v>0</v>
      </c>
      <c r="AU8" s="102">
        <f>'11.2022'!S11</f>
        <v>40.790999999999997</v>
      </c>
      <c r="AV8" s="103">
        <f>'11.2022'!T11</f>
        <v>40.790999999999997</v>
      </c>
      <c r="AW8" s="103">
        <f>'11.2022'!CK11</f>
        <v>15</v>
      </c>
      <c r="AX8" s="104">
        <f>'11.2022'!CF11</f>
        <v>0</v>
      </c>
      <c r="AY8" s="102">
        <f>'12.2022'!S11</f>
        <v>42.844999999999999</v>
      </c>
      <c r="AZ8" s="103">
        <f>'12.2022'!T11</f>
        <v>42.844999999999999</v>
      </c>
      <c r="BA8" s="103">
        <f>'12.2022'!CK11</f>
        <v>11</v>
      </c>
      <c r="BB8" s="104">
        <f>'12.2022'!CF11</f>
        <v>0</v>
      </c>
    </row>
    <row r="9" spans="1:54" s="19" customFormat="1" x14ac:dyDescent="0.25">
      <c r="A9" s="98">
        <f t="shared" si="4"/>
        <v>4</v>
      </c>
      <c r="B9" s="38" t="s">
        <v>88</v>
      </c>
      <c r="C9" s="99">
        <f t="shared" si="0"/>
        <v>0</v>
      </c>
      <c r="D9" s="100">
        <f t="shared" si="1"/>
        <v>0</v>
      </c>
      <c r="E9" s="100">
        <f t="shared" si="2"/>
        <v>0</v>
      </c>
      <c r="F9" s="101">
        <f t="shared" si="3"/>
        <v>0</v>
      </c>
      <c r="G9" s="102">
        <f>'01.2022'!S12</f>
        <v>0</v>
      </c>
      <c r="H9" s="103">
        <f>'01.2022'!T12</f>
        <v>0</v>
      </c>
      <c r="I9" s="103">
        <f>'01.2022'!CK12</f>
        <v>0</v>
      </c>
      <c r="J9" s="104">
        <f>'01.2022'!CF12</f>
        <v>0</v>
      </c>
      <c r="K9" s="102">
        <f>'02.2022'!S12</f>
        <v>0</v>
      </c>
      <c r="L9" s="103">
        <f>'02.2022'!T12</f>
        <v>0</v>
      </c>
      <c r="M9" s="103">
        <f>'02.2022'!CK12</f>
        <v>0</v>
      </c>
      <c r="N9" s="104">
        <f>'02.2022'!CF12</f>
        <v>0</v>
      </c>
      <c r="O9" s="102">
        <f>'03.2022'!S12</f>
        <v>0</v>
      </c>
      <c r="P9" s="103">
        <f>'03.2022'!T12</f>
        <v>0</v>
      </c>
      <c r="Q9" s="103">
        <f>'03.2022'!CK12</f>
        <v>0</v>
      </c>
      <c r="R9" s="104">
        <f>'03.2022'!CF12</f>
        <v>0</v>
      </c>
      <c r="S9" s="105">
        <f>'04.2022'!S12</f>
        <v>0</v>
      </c>
      <c r="T9" s="106">
        <f>'04.2022'!T12</f>
        <v>0</v>
      </c>
      <c r="U9" s="106">
        <f>'04.2022'!CK12</f>
        <v>0</v>
      </c>
      <c r="V9" s="107">
        <f>'04.2022'!CF12</f>
        <v>0</v>
      </c>
      <c r="W9" s="105">
        <f>'05.2022'!S12</f>
        <v>0</v>
      </c>
      <c r="X9" s="106">
        <f>'05.2022'!T12</f>
        <v>0</v>
      </c>
      <c r="Y9" s="106">
        <f>'05.2022'!CK12</f>
        <v>0</v>
      </c>
      <c r="Z9" s="107">
        <f>'05.2022'!CF12</f>
        <v>0</v>
      </c>
      <c r="AA9" s="102">
        <f>'06.2022'!S12</f>
        <v>0</v>
      </c>
      <c r="AB9" s="103">
        <f>'06.2022'!T12</f>
        <v>0</v>
      </c>
      <c r="AC9" s="103">
        <f>'06.2022'!CK12</f>
        <v>0</v>
      </c>
      <c r="AD9" s="104">
        <f>'06.2022'!CF12</f>
        <v>0</v>
      </c>
      <c r="AE9" s="102">
        <f>'07.2022'!S12</f>
        <v>0</v>
      </c>
      <c r="AF9" s="103">
        <f>'07.2022'!T12</f>
        <v>0</v>
      </c>
      <c r="AG9" s="103">
        <f>'07.2022'!CK12</f>
        <v>0</v>
      </c>
      <c r="AH9" s="104">
        <f>'07.2022'!CF12</f>
        <v>0</v>
      </c>
      <c r="AI9" s="102">
        <f>'08.2022'!S12</f>
        <v>0</v>
      </c>
      <c r="AJ9" s="103">
        <f>'08.2022'!T12</f>
        <v>0</v>
      </c>
      <c r="AK9" s="103">
        <f>'08.2022'!CK12</f>
        <v>0</v>
      </c>
      <c r="AL9" s="104">
        <f>'08.2022'!CF12</f>
        <v>0</v>
      </c>
      <c r="AM9" s="102">
        <f>'09.2022'!S12</f>
        <v>0</v>
      </c>
      <c r="AN9" s="103">
        <f>'09.2022'!T12</f>
        <v>0</v>
      </c>
      <c r="AO9" s="103">
        <f>'09.2022'!CK12</f>
        <v>0</v>
      </c>
      <c r="AP9" s="104">
        <f>'09.2022'!CF12</f>
        <v>0</v>
      </c>
      <c r="AQ9" s="102">
        <f>'10.2022'!S12</f>
        <v>0</v>
      </c>
      <c r="AR9" s="103">
        <f>'10.2022'!T12</f>
        <v>0</v>
      </c>
      <c r="AS9" s="103">
        <f>'10.2022'!CK12</f>
        <v>0</v>
      </c>
      <c r="AT9" s="104">
        <f>'10.2022'!CF12</f>
        <v>0</v>
      </c>
      <c r="AU9" s="102">
        <f>'11.2022'!S12</f>
        <v>0</v>
      </c>
      <c r="AV9" s="103">
        <f>'11.2022'!T12</f>
        <v>0</v>
      </c>
      <c r="AW9" s="103">
        <f>'11.2022'!CK12</f>
        <v>0</v>
      </c>
      <c r="AX9" s="104">
        <f>'11.2022'!CF12</f>
        <v>0</v>
      </c>
      <c r="AY9" s="102">
        <f>'12.2022'!S12</f>
        <v>0</v>
      </c>
      <c r="AZ9" s="103">
        <f>'12.2022'!T12</f>
        <v>0</v>
      </c>
      <c r="BA9" s="103">
        <f>'12.2022'!CK12</f>
        <v>0</v>
      </c>
      <c r="BB9" s="104">
        <f>'12.2022'!CF12</f>
        <v>0</v>
      </c>
    </row>
    <row r="10" spans="1:54" s="19" customFormat="1" x14ac:dyDescent="0.25">
      <c r="A10" s="98">
        <f t="shared" si="4"/>
        <v>5</v>
      </c>
      <c r="B10" s="37" t="s">
        <v>175</v>
      </c>
      <c r="C10" s="99">
        <f t="shared" si="0"/>
        <v>1029.3600000000001</v>
      </c>
      <c r="D10" s="100">
        <f t="shared" si="1"/>
        <v>1029.3600000000001</v>
      </c>
      <c r="E10" s="100">
        <f t="shared" si="2"/>
        <v>693</v>
      </c>
      <c r="F10" s="101">
        <f t="shared" si="3"/>
        <v>0</v>
      </c>
      <c r="G10" s="102">
        <f>'01.2022'!S13</f>
        <v>127.624</v>
      </c>
      <c r="H10" s="103">
        <f>'01.2022'!T13</f>
        <v>127.624</v>
      </c>
      <c r="I10" s="103">
        <f>'01.2022'!CK13</f>
        <v>89</v>
      </c>
      <c r="J10" s="104">
        <f>'01.2022'!CF13</f>
        <v>0</v>
      </c>
      <c r="K10" s="102">
        <f>'02.2022'!S13</f>
        <v>114.669</v>
      </c>
      <c r="L10" s="103">
        <f>'02.2022'!T13</f>
        <v>114.669</v>
      </c>
      <c r="M10" s="103">
        <f>'02.2022'!CK13</f>
        <v>80</v>
      </c>
      <c r="N10" s="104">
        <f>'02.2022'!CF13</f>
        <v>0</v>
      </c>
      <c r="O10" s="102">
        <f>'03.2022'!S13</f>
        <v>83.385999999999996</v>
      </c>
      <c r="P10" s="103">
        <f>'03.2022'!T13</f>
        <v>83.385999999999996</v>
      </c>
      <c r="Q10" s="103">
        <f>'03.2022'!CK13</f>
        <v>59</v>
      </c>
      <c r="R10" s="104">
        <f>'03.2022'!CF13</f>
        <v>0</v>
      </c>
      <c r="S10" s="105">
        <f>'04.2022'!S13</f>
        <v>124.998</v>
      </c>
      <c r="T10" s="106">
        <f>'04.2022'!T13</f>
        <v>124.998</v>
      </c>
      <c r="U10" s="106">
        <f>'04.2022'!CK13</f>
        <v>78</v>
      </c>
      <c r="V10" s="107">
        <f>'04.2022'!CF13</f>
        <v>0</v>
      </c>
      <c r="W10" s="105">
        <f>'05.2022'!S13</f>
        <v>113.208</v>
      </c>
      <c r="X10" s="106">
        <f>'05.2022'!T13</f>
        <v>113.208</v>
      </c>
      <c r="Y10" s="106">
        <f>'05.2022'!CK13</f>
        <v>79</v>
      </c>
      <c r="Z10" s="107">
        <f>'05.2022'!CF13</f>
        <v>0</v>
      </c>
      <c r="AA10" s="102">
        <f>'06.2022'!S13</f>
        <v>96.138999999999996</v>
      </c>
      <c r="AB10" s="103">
        <f>'06.2022'!T13</f>
        <v>96.138999999999996</v>
      </c>
      <c r="AC10" s="103">
        <f>'06.2022'!CK13</f>
        <v>68</v>
      </c>
      <c r="AD10" s="104">
        <f>'06.2022'!CF13</f>
        <v>0</v>
      </c>
      <c r="AE10" s="102">
        <f>'07.2022'!S13</f>
        <v>104.07</v>
      </c>
      <c r="AF10" s="103">
        <f>'07.2022'!T13</f>
        <v>104.07</v>
      </c>
      <c r="AG10" s="103">
        <f>'07.2022'!CK13</f>
        <v>71</v>
      </c>
      <c r="AH10" s="104">
        <f>'07.2022'!CF13</f>
        <v>0</v>
      </c>
      <c r="AI10" s="102">
        <f>'08.2022'!S13</f>
        <v>101.242</v>
      </c>
      <c r="AJ10" s="103">
        <f>'08.2022'!T13</f>
        <v>101.242</v>
      </c>
      <c r="AK10" s="103">
        <f>'08.2022'!CK13</f>
        <v>63</v>
      </c>
      <c r="AL10" s="104">
        <f>'08.2022'!CF13</f>
        <v>0</v>
      </c>
      <c r="AM10" s="102">
        <f>'09.2022'!S13</f>
        <v>97.141999999999996</v>
      </c>
      <c r="AN10" s="103">
        <f>'09.2022'!T13</f>
        <v>97.141999999999996</v>
      </c>
      <c r="AO10" s="103">
        <f>'09.2022'!CK13</f>
        <v>63</v>
      </c>
      <c r="AP10" s="104">
        <f>'09.2022'!CF13</f>
        <v>0</v>
      </c>
      <c r="AQ10" s="102">
        <f>'10.2022'!S13</f>
        <v>66.882000000000005</v>
      </c>
      <c r="AR10" s="103">
        <f>'10.2022'!T13</f>
        <v>66.882000000000005</v>
      </c>
      <c r="AS10" s="103">
        <f>'10.2022'!CK13</f>
        <v>43</v>
      </c>
      <c r="AT10" s="104">
        <f>'10.2022'!CF13</f>
        <v>0</v>
      </c>
      <c r="AU10" s="102">
        <f>'11.2022'!S13</f>
        <v>0</v>
      </c>
      <c r="AV10" s="103">
        <f>'11.2022'!T13</f>
        <v>0</v>
      </c>
      <c r="AW10" s="103">
        <f>'11.2022'!CK13</f>
        <v>0</v>
      </c>
      <c r="AX10" s="104">
        <f>'11.2022'!CF13</f>
        <v>0</v>
      </c>
      <c r="AY10" s="102">
        <f>'12.2022'!S13</f>
        <v>0</v>
      </c>
      <c r="AZ10" s="103">
        <f>'12.2022'!T13</f>
        <v>0</v>
      </c>
      <c r="BA10" s="103">
        <f>'12.2022'!CK13</f>
        <v>0</v>
      </c>
      <c r="BB10" s="104">
        <f>'12.2022'!CF13</f>
        <v>0</v>
      </c>
    </row>
    <row r="11" spans="1:54" s="19" customFormat="1" x14ac:dyDescent="0.25">
      <c r="A11" s="98">
        <f t="shared" si="4"/>
        <v>6</v>
      </c>
      <c r="B11" s="38" t="s">
        <v>78</v>
      </c>
      <c r="C11" s="99">
        <f t="shared" ref="C11" si="5">SUM(G11,K11,O11,S11,W11,AA11,AE11,AI11,AM11,AQ11,AU11,AY11)</f>
        <v>3328.28</v>
      </c>
      <c r="D11" s="100">
        <f t="shared" ref="D11" si="6">SUM(H11,L11,P11,T11,X11,AB11,AF11,AJ11,AN11,AR11,AV11,AZ11)</f>
        <v>4576.9699999999993</v>
      </c>
      <c r="E11" s="100">
        <f t="shared" ref="E11" si="7">SUM(I11,M11,Q11,U11,Y11,AC11,AG11,AK11,AO11,AS11,AW11,BA11)</f>
        <v>848</v>
      </c>
      <c r="F11" s="101">
        <f t="shared" ref="F11" si="8">SUM(J11,N11,R11,V11,Z11,AD11,AH11,AL11,AP11,AT11,AX11,BB11)</f>
        <v>0</v>
      </c>
      <c r="G11" s="102">
        <f>'01.2022'!S20</f>
        <v>365.88</v>
      </c>
      <c r="H11" s="103">
        <f>'01.2022'!T20</f>
        <v>504.20299999999997</v>
      </c>
      <c r="I11" s="103">
        <f>'01.2022'!CK20</f>
        <v>117</v>
      </c>
      <c r="J11" s="104">
        <f>'01.2022'!CF20</f>
        <v>0</v>
      </c>
      <c r="K11" s="102">
        <f>'02.2022'!S20</f>
        <v>332</v>
      </c>
      <c r="L11" s="103">
        <f>'02.2022'!T20</f>
        <v>461</v>
      </c>
      <c r="M11" s="103">
        <f>'02.2022'!CK20</f>
        <v>95</v>
      </c>
      <c r="N11" s="104">
        <f>'02.2022'!CF20</f>
        <v>0</v>
      </c>
      <c r="O11" s="102">
        <f>'03.2022'!S20</f>
        <v>371</v>
      </c>
      <c r="P11" s="103">
        <f>'03.2022'!T20</f>
        <v>506</v>
      </c>
      <c r="Q11" s="103">
        <f>'03.2022'!CK20</f>
        <v>110</v>
      </c>
      <c r="R11" s="104">
        <f>'03.2022'!CF20</f>
        <v>0</v>
      </c>
      <c r="S11" s="105">
        <f>'04.2022'!S20</f>
        <v>358</v>
      </c>
      <c r="T11" s="106">
        <f>'04.2022'!T20</f>
        <v>470</v>
      </c>
      <c r="U11" s="106">
        <f>'04.2022'!CK20</f>
        <v>92</v>
      </c>
      <c r="V11" s="107">
        <f>'04.2022'!CF20</f>
        <v>0</v>
      </c>
      <c r="W11" s="105">
        <f>'05.2022'!S20</f>
        <v>371.4</v>
      </c>
      <c r="X11" s="106">
        <f>'05.2022'!T20</f>
        <v>477.767</v>
      </c>
      <c r="Y11" s="106">
        <f>'05.2022'!CK20</f>
        <v>84</v>
      </c>
      <c r="Z11" s="107">
        <f>'05.2022'!CF20</f>
        <v>0</v>
      </c>
      <c r="AA11" s="102">
        <f>'06.2022'!S20</f>
        <v>350</v>
      </c>
      <c r="AB11" s="103">
        <f>'06.2022'!T20</f>
        <v>445</v>
      </c>
      <c r="AC11" s="103">
        <f>'06.2022'!CK20</f>
        <v>70</v>
      </c>
      <c r="AD11" s="104">
        <f>'06.2022'!CF20</f>
        <v>0</v>
      </c>
      <c r="AE11" s="102">
        <f>'07.2022'!S20</f>
        <v>368</v>
      </c>
      <c r="AF11" s="103">
        <f>'07.2022'!T20</f>
        <v>464</v>
      </c>
      <c r="AG11" s="103">
        <f>'07.2022'!CK20</f>
        <v>59</v>
      </c>
      <c r="AH11" s="104">
        <f>'07.2022'!CF20</f>
        <v>0</v>
      </c>
      <c r="AI11" s="102">
        <f>'08.2022'!S20</f>
        <v>132</v>
      </c>
      <c r="AJ11" s="103">
        <f>'08.2022'!T20</f>
        <v>344</v>
      </c>
      <c r="AK11" s="103">
        <f>'08.2022'!CK20</f>
        <v>22</v>
      </c>
      <c r="AL11" s="104">
        <f>'08.2022'!CF20</f>
        <v>0</v>
      </c>
      <c r="AM11" s="102">
        <f>'09.2022'!S20</f>
        <v>0</v>
      </c>
      <c r="AN11" s="103">
        <f>'09.2022'!T20</f>
        <v>0</v>
      </c>
      <c r="AO11" s="103">
        <f>'09.2022'!CK20</f>
        <v>0</v>
      </c>
      <c r="AP11" s="104">
        <f>'09.2022'!CF20</f>
        <v>0</v>
      </c>
      <c r="AQ11" s="102">
        <f>'10.2022'!S20</f>
        <v>0</v>
      </c>
      <c r="AR11" s="103">
        <f>'10.2022'!T20</f>
        <v>0</v>
      </c>
      <c r="AS11" s="103">
        <f>'10.2022'!CK20</f>
        <v>0</v>
      </c>
      <c r="AT11" s="104">
        <f>'10.2022'!CF20</f>
        <v>0</v>
      </c>
      <c r="AU11" s="102">
        <f>'11.2022'!S20</f>
        <v>307</v>
      </c>
      <c r="AV11" s="103">
        <f>'11.2022'!T20</f>
        <v>398</v>
      </c>
      <c r="AW11" s="103">
        <f>'11.2022'!CK20</f>
        <v>77</v>
      </c>
      <c r="AX11" s="104">
        <f>'11.2022'!CF20</f>
        <v>0</v>
      </c>
      <c r="AY11" s="102">
        <f>'12.2022'!S20</f>
        <v>373</v>
      </c>
      <c r="AZ11" s="103">
        <f>'12.2022'!T20</f>
        <v>507</v>
      </c>
      <c r="BA11" s="103">
        <f>'12.2022'!CK20</f>
        <v>122</v>
      </c>
      <c r="BB11" s="104">
        <f>'12.2022'!CF20</f>
        <v>0</v>
      </c>
    </row>
    <row r="12" spans="1:54" x14ac:dyDescent="0.25">
      <c r="A12" s="34">
        <f t="shared" si="4"/>
        <v>7</v>
      </c>
      <c r="B12" s="37" t="s">
        <v>1647</v>
      </c>
      <c r="C12" s="78">
        <f t="shared" si="0"/>
        <v>8846.7099999999991</v>
      </c>
      <c r="D12" s="100">
        <f t="shared" si="1"/>
        <v>8846.7099999999991</v>
      </c>
      <c r="E12" s="79">
        <f t="shared" si="2"/>
        <v>7668</v>
      </c>
      <c r="F12" s="80">
        <f t="shared" si="3"/>
        <v>0</v>
      </c>
      <c r="G12" s="60">
        <f>'01.2022'!S21</f>
        <v>1431.355</v>
      </c>
      <c r="H12" s="61">
        <f>'01.2022'!T21</f>
        <v>1431.355</v>
      </c>
      <c r="I12" s="61">
        <f>'01.2022'!CK21</f>
        <v>1385</v>
      </c>
      <c r="J12" s="62">
        <f>'01.2022'!CF21</f>
        <v>0</v>
      </c>
      <c r="K12" s="60">
        <f>'02.2022'!S21</f>
        <v>1336.93</v>
      </c>
      <c r="L12" s="61">
        <f>'02.2022'!T21</f>
        <v>1336.93</v>
      </c>
      <c r="M12" s="61">
        <f>'02.2022'!CK21</f>
        <v>1242</v>
      </c>
      <c r="N12" s="62">
        <f>'02.2022'!CF21</f>
        <v>0</v>
      </c>
      <c r="O12" s="60">
        <f>'03.2022'!S21</f>
        <v>1467.915</v>
      </c>
      <c r="P12" s="61">
        <f>'03.2022'!T21</f>
        <v>1467.915</v>
      </c>
      <c r="Q12" s="61">
        <f>'03.2022'!CK21</f>
        <v>1379</v>
      </c>
      <c r="R12" s="62">
        <f>'03.2022'!CF21</f>
        <v>0</v>
      </c>
      <c r="S12" s="63">
        <f>'04.2022'!S21</f>
        <v>1273.615</v>
      </c>
      <c r="T12" s="64">
        <f>'04.2022'!T21</f>
        <v>1273.615</v>
      </c>
      <c r="U12" s="64">
        <f>'04.2022'!CK21</f>
        <v>576</v>
      </c>
      <c r="V12" s="65">
        <f>'04.2022'!CF21</f>
        <v>0</v>
      </c>
      <c r="W12" s="63">
        <f>'05.2022'!S21</f>
        <v>0</v>
      </c>
      <c r="X12" s="64">
        <f>'05.2022'!T21</f>
        <v>0</v>
      </c>
      <c r="Y12" s="64">
        <f>'05.2022'!CK21</f>
        <v>0</v>
      </c>
      <c r="Z12" s="65">
        <f>'05.2022'!CF21</f>
        <v>0</v>
      </c>
      <c r="AA12" s="60">
        <f>'06.2022'!S21</f>
        <v>0</v>
      </c>
      <c r="AB12" s="61">
        <f>'06.2022'!T21</f>
        <v>0</v>
      </c>
      <c r="AC12" s="61">
        <f>'06.2022'!CK21</f>
        <v>0</v>
      </c>
      <c r="AD12" s="62">
        <f>'06.2022'!CF21</f>
        <v>0</v>
      </c>
      <c r="AE12" s="60">
        <f>'07.2022'!S21</f>
        <v>0</v>
      </c>
      <c r="AF12" s="61">
        <f>'07.2022'!T21</f>
        <v>0</v>
      </c>
      <c r="AG12" s="61">
        <f>'07.2022'!CK21</f>
        <v>0</v>
      </c>
      <c r="AH12" s="62">
        <f>'07.2022'!CF21</f>
        <v>0</v>
      </c>
      <c r="AI12" s="60">
        <f>'08.2022'!S21</f>
        <v>0</v>
      </c>
      <c r="AJ12" s="61">
        <f>'08.2022'!T21</f>
        <v>0</v>
      </c>
      <c r="AK12" s="61">
        <f>'08.2022'!CK21</f>
        <v>0</v>
      </c>
      <c r="AL12" s="62">
        <f>'08.2022'!CF21</f>
        <v>0</v>
      </c>
      <c r="AM12" s="60">
        <f>'09.2022'!S21</f>
        <v>0</v>
      </c>
      <c r="AN12" s="61">
        <f>'09.2022'!T21</f>
        <v>0</v>
      </c>
      <c r="AO12" s="61">
        <f>'09.2022'!CK21</f>
        <v>0</v>
      </c>
      <c r="AP12" s="62">
        <f>'09.2022'!CF21</f>
        <v>0</v>
      </c>
      <c r="AQ12" s="60">
        <f>'10.2022'!S21</f>
        <v>677.9</v>
      </c>
      <c r="AR12" s="61">
        <f>'10.2022'!T21</f>
        <v>677.9</v>
      </c>
      <c r="AS12" s="61">
        <f>'10.2022'!CK21</f>
        <v>638</v>
      </c>
      <c r="AT12" s="62">
        <f>'10.2022'!CF21</f>
        <v>0</v>
      </c>
      <c r="AU12" s="60">
        <f>'11.2022'!S21</f>
        <v>1148.2</v>
      </c>
      <c r="AV12" s="61">
        <f>'11.2022'!T21</f>
        <v>1148.2</v>
      </c>
      <c r="AW12" s="61">
        <f>'11.2022'!CK21</f>
        <v>1085</v>
      </c>
      <c r="AX12" s="62">
        <f>'11.2022'!CF21</f>
        <v>0</v>
      </c>
      <c r="AY12" s="60">
        <f>'12.2022'!S21</f>
        <v>1510.7950000000001</v>
      </c>
      <c r="AZ12" s="61">
        <f>'12.2022'!T21</f>
        <v>1510.7950000000001</v>
      </c>
      <c r="BA12" s="61">
        <f>'12.2022'!CK21</f>
        <v>1363</v>
      </c>
      <c r="BB12" s="62">
        <f>'12.2022'!CF21</f>
        <v>0</v>
      </c>
    </row>
    <row r="13" spans="1:54" x14ac:dyDescent="0.25">
      <c r="A13" s="34">
        <f t="shared" si="4"/>
        <v>8</v>
      </c>
      <c r="B13" s="37" t="s">
        <v>225</v>
      </c>
      <c r="C13" s="78">
        <f t="shared" si="0"/>
        <v>14212.6</v>
      </c>
      <c r="D13" s="100">
        <f t="shared" si="1"/>
        <v>21047.906999999996</v>
      </c>
      <c r="E13" s="79">
        <f t="shared" si="2"/>
        <v>13722</v>
      </c>
      <c r="F13" s="80">
        <f t="shared" si="3"/>
        <v>0</v>
      </c>
      <c r="G13" s="60">
        <f>'01.2022'!S22</f>
        <v>2156.3000000000002</v>
      </c>
      <c r="H13" s="61">
        <f>'01.2022'!T22</f>
        <v>4947.6009999999997</v>
      </c>
      <c r="I13" s="61">
        <f>'01.2022'!CK22</f>
        <v>2091</v>
      </c>
      <c r="J13" s="62">
        <f>'01.2022'!CF22</f>
        <v>0</v>
      </c>
      <c r="K13" s="60">
        <f>'02.2022'!S22</f>
        <v>1894.4</v>
      </c>
      <c r="L13" s="61">
        <f>'02.2022'!T22</f>
        <v>3710.4879999999998</v>
      </c>
      <c r="M13" s="61">
        <f>'02.2022'!CK22</f>
        <v>1860</v>
      </c>
      <c r="N13" s="62">
        <f>'02.2022'!CF22</f>
        <v>0</v>
      </c>
      <c r="O13" s="60">
        <f>'03.2022'!S22</f>
        <v>2084.4</v>
      </c>
      <c r="P13" s="61">
        <f>'03.2022'!T22</f>
        <v>4420.1790000000001</v>
      </c>
      <c r="Q13" s="61">
        <f>'03.2022'!CK22</f>
        <v>2061</v>
      </c>
      <c r="R13" s="62">
        <f>'03.2022'!CF22</f>
        <v>0</v>
      </c>
      <c r="S13" s="63">
        <f>'04.2022'!S22</f>
        <v>1872.7</v>
      </c>
      <c r="T13" s="64">
        <f>'04.2022'!T22</f>
        <v>1964.58</v>
      </c>
      <c r="U13" s="64">
        <f>'04.2022'!CK22</f>
        <v>1849</v>
      </c>
      <c r="V13" s="65">
        <f>'04.2022'!CF22</f>
        <v>0</v>
      </c>
      <c r="W13" s="63">
        <f>'05.2022'!S22</f>
        <v>704.9</v>
      </c>
      <c r="X13" s="64">
        <f>'05.2022'!T22</f>
        <v>91.956999999999994</v>
      </c>
      <c r="Y13" s="64">
        <f>'05.2022'!CK22</f>
        <v>584</v>
      </c>
      <c r="Z13" s="65">
        <f>'05.2022'!CF22</f>
        <v>0</v>
      </c>
      <c r="AA13" s="60">
        <f>'06.2022'!S22</f>
        <v>0</v>
      </c>
      <c r="AB13" s="61">
        <f>'06.2022'!T22</f>
        <v>0</v>
      </c>
      <c r="AC13" s="61">
        <f>'06.2022'!CK22</f>
        <v>0</v>
      </c>
      <c r="AD13" s="62">
        <f>'06.2022'!CF22</f>
        <v>0</v>
      </c>
      <c r="AE13" s="60">
        <f>'07.2022'!S22</f>
        <v>235.6</v>
      </c>
      <c r="AF13" s="61">
        <f>'07.2022'!T22</f>
        <v>19.835999999999999</v>
      </c>
      <c r="AG13" s="61">
        <f>'07.2022'!CK22</f>
        <v>243</v>
      </c>
      <c r="AH13" s="62">
        <f>'07.2022'!CF22</f>
        <v>0</v>
      </c>
      <c r="AI13" s="60">
        <f>'08.2022'!S22</f>
        <v>492.1</v>
      </c>
      <c r="AJ13" s="61">
        <f>'08.2022'!T22</f>
        <v>51.508000000000003</v>
      </c>
      <c r="AK13" s="61">
        <f>'08.2022'!CK22</f>
        <v>486</v>
      </c>
      <c r="AL13" s="62">
        <f>'08.2022'!CF22</f>
        <v>0</v>
      </c>
      <c r="AM13" s="60">
        <f>'09.2022'!S22</f>
        <v>424.8</v>
      </c>
      <c r="AN13" s="61">
        <f>'09.2022'!T22</f>
        <v>47.926000000000002</v>
      </c>
      <c r="AO13" s="61">
        <f>'09.2022'!CK22</f>
        <v>420</v>
      </c>
      <c r="AP13" s="62">
        <f>'09.2022'!CF22</f>
        <v>0</v>
      </c>
      <c r="AQ13" s="60">
        <f>'10.2022'!S22</f>
        <v>509.3</v>
      </c>
      <c r="AR13" s="61">
        <f>'10.2022'!T22</f>
        <v>70.498999999999995</v>
      </c>
      <c r="AS13" s="61">
        <f>'10.2022'!CK22</f>
        <v>491</v>
      </c>
      <c r="AT13" s="62">
        <f>'10.2022'!CF22</f>
        <v>0</v>
      </c>
      <c r="AU13" s="60">
        <f>'11.2022'!S22</f>
        <v>1654.1</v>
      </c>
      <c r="AV13" s="61">
        <f>'11.2022'!T22</f>
        <v>1867.4649999999999</v>
      </c>
      <c r="AW13" s="61">
        <f>'11.2022'!CK22</f>
        <v>1548</v>
      </c>
      <c r="AX13" s="62">
        <f>'11.2022'!CF22</f>
        <v>0</v>
      </c>
      <c r="AY13" s="60">
        <f>'12.2022'!S22</f>
        <v>2184</v>
      </c>
      <c r="AZ13" s="61">
        <f>'12.2022'!T22</f>
        <v>3855.8679999999999</v>
      </c>
      <c r="BA13" s="61">
        <f>'12.2022'!CK22</f>
        <v>2089</v>
      </c>
      <c r="BB13" s="62">
        <f>'12.2022'!CF22</f>
        <v>0</v>
      </c>
    </row>
    <row r="14" spans="1:54" x14ac:dyDescent="0.25">
      <c r="A14" s="34">
        <f t="shared" si="4"/>
        <v>9</v>
      </c>
      <c r="B14" s="38" t="s">
        <v>57</v>
      </c>
      <c r="C14" s="78">
        <f t="shared" si="0"/>
        <v>17766.949000000001</v>
      </c>
      <c r="D14" s="100">
        <f t="shared" si="1"/>
        <v>26498.141</v>
      </c>
      <c r="E14" s="79">
        <f t="shared" si="2"/>
        <v>15052</v>
      </c>
      <c r="F14" s="80">
        <f t="shared" si="3"/>
        <v>0</v>
      </c>
      <c r="G14" s="60">
        <f>'01.2022'!S23</f>
        <v>1906.3789999999999</v>
      </c>
      <c r="H14" s="61">
        <f>'01.2022'!T23</f>
        <v>4282.2160000000003</v>
      </c>
      <c r="I14" s="61">
        <f>'01.2022'!CK23</f>
        <v>1616</v>
      </c>
      <c r="J14" s="62">
        <f>'01.2022'!CF23</f>
        <v>0</v>
      </c>
      <c r="K14" s="60">
        <f>'02.2022'!S23</f>
        <v>1757.84</v>
      </c>
      <c r="L14" s="61">
        <f>'02.2022'!T23</f>
        <v>5437.6170000000002</v>
      </c>
      <c r="M14" s="61">
        <f>'02.2022'!CK23</f>
        <v>1499</v>
      </c>
      <c r="N14" s="62">
        <f>'02.2022'!CF23</f>
        <v>0</v>
      </c>
      <c r="O14" s="60">
        <f>'03.2022'!S23</f>
        <v>2097.7600000000002</v>
      </c>
      <c r="P14" s="61">
        <f>'03.2022'!T23</f>
        <v>4135.3990000000003</v>
      </c>
      <c r="Q14" s="61">
        <f>'03.2022'!CK23</f>
        <v>1817</v>
      </c>
      <c r="R14" s="62">
        <f>'03.2022'!CF23</f>
        <v>0</v>
      </c>
      <c r="S14" s="63">
        <f>'04.2022'!S23</f>
        <v>1350.97</v>
      </c>
      <c r="T14" s="64">
        <f>'04.2022'!T23</f>
        <v>690.31899999999996</v>
      </c>
      <c r="U14" s="64">
        <f>'04.2022'!CK23</f>
        <v>1186</v>
      </c>
      <c r="V14" s="65">
        <f>'04.2022'!CF23</f>
        <v>0</v>
      </c>
      <c r="W14" s="63">
        <f>'05.2022'!S23</f>
        <v>738</v>
      </c>
      <c r="X14" s="64">
        <f>'05.2022'!T23</f>
        <v>1257.9739999999999</v>
      </c>
      <c r="Y14" s="64">
        <f>'05.2022'!CK23</f>
        <v>693</v>
      </c>
      <c r="Z14" s="65">
        <f>'05.2022'!CF23</f>
        <v>0</v>
      </c>
      <c r="AA14" s="60">
        <f>'06.2022'!S23</f>
        <v>1735</v>
      </c>
      <c r="AB14" s="61">
        <f>'06.2022'!T23</f>
        <v>719.26199999999994</v>
      </c>
      <c r="AC14" s="61">
        <f>'06.2022'!CK23</f>
        <v>1304</v>
      </c>
      <c r="AD14" s="62">
        <f>'06.2022'!CF23</f>
        <v>0</v>
      </c>
      <c r="AE14" s="60">
        <f>'07.2022'!S23</f>
        <v>1923</v>
      </c>
      <c r="AF14" s="61">
        <f>'07.2022'!T23</f>
        <v>901.70600000000002</v>
      </c>
      <c r="AG14" s="61">
        <f>'07.2022'!CK23</f>
        <v>1543</v>
      </c>
      <c r="AH14" s="62">
        <f>'07.2022'!CF23</f>
        <v>0</v>
      </c>
      <c r="AI14" s="60">
        <f>'08.2022'!S23</f>
        <v>19</v>
      </c>
      <c r="AJ14" s="61">
        <f>'08.2022'!T23</f>
        <v>19</v>
      </c>
      <c r="AK14" s="61">
        <f>'08.2022'!CK23</f>
        <v>40</v>
      </c>
      <c r="AL14" s="62">
        <f>'08.2022'!CF23</f>
        <v>0</v>
      </c>
      <c r="AM14" s="60">
        <f>'09.2022'!S23</f>
        <v>0</v>
      </c>
      <c r="AN14" s="61">
        <f>'09.2022'!T23</f>
        <v>0</v>
      </c>
      <c r="AO14" s="61">
        <f>'09.2022'!CK23</f>
        <v>0</v>
      </c>
      <c r="AP14" s="62">
        <f>'09.2022'!CF23</f>
        <v>0</v>
      </c>
      <c r="AQ14" s="60">
        <f>'10.2022'!S23</f>
        <v>2295</v>
      </c>
      <c r="AR14" s="61">
        <f>'10.2022'!T23</f>
        <v>1095.3810000000001</v>
      </c>
      <c r="AS14" s="61">
        <f>'10.2022'!CK23</f>
        <v>1697</v>
      </c>
      <c r="AT14" s="62">
        <f>'10.2022'!CF23</f>
        <v>0</v>
      </c>
      <c r="AU14" s="60">
        <f>'11.2022'!S23</f>
        <v>1935</v>
      </c>
      <c r="AV14" s="61">
        <f>'11.2022'!T23</f>
        <v>2689.924</v>
      </c>
      <c r="AW14" s="61">
        <f>'11.2022'!CK23</f>
        <v>1868</v>
      </c>
      <c r="AX14" s="62">
        <f>'11.2022'!CF23</f>
        <v>0</v>
      </c>
      <c r="AY14" s="60">
        <f>'12.2022'!S23</f>
        <v>2009</v>
      </c>
      <c r="AZ14" s="61">
        <f>'12.2022'!T23</f>
        <v>5269.3429999999998</v>
      </c>
      <c r="BA14" s="61">
        <f>'12.2022'!CK23</f>
        <v>1789</v>
      </c>
      <c r="BB14" s="62">
        <f>'12.2022'!CF23</f>
        <v>0</v>
      </c>
    </row>
    <row r="15" spans="1:54" x14ac:dyDescent="0.25">
      <c r="A15" s="34">
        <f t="shared" si="4"/>
        <v>10</v>
      </c>
      <c r="B15" s="38" t="s">
        <v>61</v>
      </c>
      <c r="C15" s="78">
        <f t="shared" si="0"/>
        <v>4045.4359999999997</v>
      </c>
      <c r="D15" s="100">
        <f t="shared" si="1"/>
        <v>7310.7239999999993</v>
      </c>
      <c r="E15" s="79">
        <f t="shared" si="2"/>
        <v>3425</v>
      </c>
      <c r="F15" s="80">
        <f t="shared" si="3"/>
        <v>0</v>
      </c>
      <c r="G15" s="60">
        <f>'01.2022'!S24</f>
        <v>0</v>
      </c>
      <c r="H15" s="61">
        <f>'01.2022'!T24</f>
        <v>0</v>
      </c>
      <c r="I15" s="61">
        <f>'01.2022'!CK24</f>
        <v>0</v>
      </c>
      <c r="J15" s="62">
        <f>'01.2022'!CF24</f>
        <v>0</v>
      </c>
      <c r="K15" s="60">
        <f>'02.2022'!S24</f>
        <v>11.72</v>
      </c>
      <c r="L15" s="61">
        <f>'02.2022'!T24</f>
        <v>585.94600000000003</v>
      </c>
      <c r="M15" s="61">
        <f>'02.2022'!CK24</f>
        <v>10</v>
      </c>
      <c r="N15" s="62">
        <f>'02.2022'!CF24</f>
        <v>0</v>
      </c>
      <c r="O15" s="60">
        <f>'03.2022'!S24</f>
        <v>378.48599999999999</v>
      </c>
      <c r="P15" s="61">
        <f>'03.2022'!T24</f>
        <v>741.53599999999994</v>
      </c>
      <c r="Q15" s="61">
        <f>'03.2022'!CK24</f>
        <v>325</v>
      </c>
      <c r="R15" s="62">
        <f>'03.2022'!CF24</f>
        <v>0</v>
      </c>
      <c r="S15" s="63">
        <f>'04.2022'!S24</f>
        <v>51.057000000000002</v>
      </c>
      <c r="T15" s="64">
        <f>'04.2022'!T24</f>
        <v>434.67599999999999</v>
      </c>
      <c r="U15" s="64">
        <f>'04.2022'!CK24</f>
        <v>44</v>
      </c>
      <c r="V15" s="65">
        <f>'04.2022'!CF24</f>
        <v>0</v>
      </c>
      <c r="W15" s="63">
        <f>'05.2022'!S24</f>
        <v>36.508000000000003</v>
      </c>
      <c r="X15" s="64">
        <f>'05.2022'!T24</f>
        <v>523</v>
      </c>
      <c r="Y15" s="64">
        <f>'05.2022'!CK24</f>
        <v>31</v>
      </c>
      <c r="Z15" s="65">
        <f>'05.2022'!CF24</f>
        <v>0</v>
      </c>
      <c r="AA15" s="60">
        <f>'06.2022'!S24</f>
        <v>39.997999999999998</v>
      </c>
      <c r="AB15" s="61">
        <f>'06.2022'!T24</f>
        <v>481.149</v>
      </c>
      <c r="AC15" s="61">
        <f>'06.2022'!CK24</f>
        <v>34</v>
      </c>
      <c r="AD15" s="62">
        <f>'06.2022'!CF24</f>
        <v>0</v>
      </c>
      <c r="AE15" s="60">
        <f>'07.2022'!S24</f>
        <v>584.12400000000002</v>
      </c>
      <c r="AF15" s="61">
        <f>'07.2022'!T24</f>
        <v>671.76400000000001</v>
      </c>
      <c r="AG15" s="61">
        <f>'07.2022'!CK24</f>
        <v>469</v>
      </c>
      <c r="AH15" s="62">
        <f>'07.2022'!CF24</f>
        <v>0</v>
      </c>
      <c r="AI15" s="60">
        <f>'08.2022'!S24</f>
        <v>584.60199999999998</v>
      </c>
      <c r="AJ15" s="61">
        <f>'08.2022'!T24</f>
        <v>665.798</v>
      </c>
      <c r="AK15" s="61">
        <f>'08.2022'!CK24</f>
        <v>486</v>
      </c>
      <c r="AL15" s="62">
        <f>'08.2022'!CF24</f>
        <v>0</v>
      </c>
      <c r="AM15" s="60">
        <f>'09.2022'!S24</f>
        <v>565.34</v>
      </c>
      <c r="AN15" s="61">
        <f>'09.2022'!T24</f>
        <v>632.15899999999999</v>
      </c>
      <c r="AO15" s="61">
        <f>'09.2022'!CK24</f>
        <v>460</v>
      </c>
      <c r="AP15" s="62">
        <f>'09.2022'!CF24</f>
        <v>0</v>
      </c>
      <c r="AQ15" s="60">
        <f>'10.2022'!S24</f>
        <v>601.03300000000002</v>
      </c>
      <c r="AR15" s="61">
        <f>'10.2022'!T24</f>
        <v>858.22299999999996</v>
      </c>
      <c r="AS15" s="61">
        <f>'10.2022'!CK24</f>
        <v>521</v>
      </c>
      <c r="AT15" s="62">
        <f>'10.2022'!CF24</f>
        <v>0</v>
      </c>
      <c r="AU15" s="60">
        <f>'11.2022'!S24</f>
        <v>609.40099999999995</v>
      </c>
      <c r="AV15" s="61">
        <f>'11.2022'!T24</f>
        <v>845.92399999999998</v>
      </c>
      <c r="AW15" s="61">
        <f>'11.2022'!CK24</f>
        <v>537</v>
      </c>
      <c r="AX15" s="62">
        <f>'11.2022'!CF24</f>
        <v>0</v>
      </c>
      <c r="AY15" s="60">
        <f>'12.2022'!S24</f>
        <v>583.16700000000003</v>
      </c>
      <c r="AZ15" s="61">
        <f>'12.2022'!T24</f>
        <v>870.54899999999998</v>
      </c>
      <c r="BA15" s="61">
        <f>'12.2022'!CK24</f>
        <v>508</v>
      </c>
      <c r="BB15" s="62">
        <f>'12.2022'!CF24</f>
        <v>0</v>
      </c>
    </row>
    <row r="16" spans="1:54" x14ac:dyDescent="0.25">
      <c r="A16" s="34">
        <f t="shared" si="4"/>
        <v>11</v>
      </c>
      <c r="B16" s="38" t="s">
        <v>143</v>
      </c>
      <c r="C16" s="78">
        <f t="shared" si="0"/>
        <v>4348.7580000000007</v>
      </c>
      <c r="D16" s="100">
        <f t="shared" si="1"/>
        <v>6893.8090000000002</v>
      </c>
      <c r="E16" s="79">
        <f t="shared" si="2"/>
        <v>4131</v>
      </c>
      <c r="F16" s="80">
        <f t="shared" si="3"/>
        <v>0</v>
      </c>
      <c r="G16" s="60">
        <f>'01.2022'!S25</f>
        <v>0</v>
      </c>
      <c r="H16" s="61">
        <f>'01.2022'!T25</f>
        <v>0</v>
      </c>
      <c r="I16" s="61">
        <f>'01.2022'!CK25</f>
        <v>0</v>
      </c>
      <c r="J16" s="62">
        <f>'01.2022'!CF25</f>
        <v>0</v>
      </c>
      <c r="K16" s="60">
        <f>'02.2022'!S25</f>
        <v>0</v>
      </c>
      <c r="L16" s="61">
        <f>'02.2022'!T25</f>
        <v>0</v>
      </c>
      <c r="M16" s="61">
        <f>'02.2022'!CK25</f>
        <v>0</v>
      </c>
      <c r="N16" s="62">
        <f>'02.2022'!CF25</f>
        <v>0</v>
      </c>
      <c r="O16" s="60">
        <f>'03.2022'!S25</f>
        <v>1244.5530000000001</v>
      </c>
      <c r="P16" s="61">
        <f>'03.2022'!T25</f>
        <v>2439.915</v>
      </c>
      <c r="Q16" s="61">
        <f>'03.2022'!CK25</f>
        <v>1155</v>
      </c>
      <c r="R16" s="62">
        <f>'03.2022'!CF25</f>
        <v>0</v>
      </c>
      <c r="S16" s="63">
        <f>'04.2022'!S25</f>
        <v>718.92200000000003</v>
      </c>
      <c r="T16" s="64">
        <f>'04.2022'!T25</f>
        <v>718.92200000000003</v>
      </c>
      <c r="U16" s="64">
        <f>'04.2022'!CK25</f>
        <v>679</v>
      </c>
      <c r="V16" s="65">
        <f>'04.2022'!CF25</f>
        <v>0</v>
      </c>
      <c r="W16" s="63">
        <f>'05.2022'!S25</f>
        <v>363.899</v>
      </c>
      <c r="X16" s="64">
        <f>'05.2022'!T25</f>
        <v>628.89099999999996</v>
      </c>
      <c r="Y16" s="64">
        <f>'05.2022'!CK25</f>
        <v>354</v>
      </c>
      <c r="Z16" s="65">
        <f>'05.2022'!CF25</f>
        <v>0</v>
      </c>
      <c r="AA16" s="60">
        <f>'06.2022'!S25</f>
        <v>9.8469999999999995</v>
      </c>
      <c r="AB16" s="61">
        <f>'06.2022'!T25</f>
        <v>9.9849999999999994</v>
      </c>
      <c r="AC16" s="61">
        <f>'06.2022'!CK25</f>
        <v>8</v>
      </c>
      <c r="AD16" s="62">
        <f>'06.2022'!CF25</f>
        <v>0</v>
      </c>
      <c r="AE16" s="60">
        <f>'07.2022'!S25</f>
        <v>16.765000000000001</v>
      </c>
      <c r="AF16" s="61">
        <f>'07.2022'!T25</f>
        <v>52.661000000000001</v>
      </c>
      <c r="AG16" s="61">
        <f>'07.2022'!CK25</f>
        <v>16</v>
      </c>
      <c r="AH16" s="62">
        <f>'07.2022'!CF25</f>
        <v>0</v>
      </c>
      <c r="AI16" s="60">
        <f>'08.2022'!S25</f>
        <v>75.683999999999997</v>
      </c>
      <c r="AJ16" s="61">
        <f>'08.2022'!T25</f>
        <v>144.911</v>
      </c>
      <c r="AK16" s="61">
        <f>'08.2022'!CK25</f>
        <v>77</v>
      </c>
      <c r="AL16" s="62">
        <f>'08.2022'!CF25</f>
        <v>0</v>
      </c>
      <c r="AM16" s="60">
        <f>'09.2022'!S25</f>
        <v>544.36</v>
      </c>
      <c r="AN16" s="61">
        <f>'09.2022'!T25</f>
        <v>793.07</v>
      </c>
      <c r="AO16" s="61">
        <f>'09.2022'!CK25</f>
        <v>519</v>
      </c>
      <c r="AP16" s="62">
        <f>'09.2022'!CF25</f>
        <v>0</v>
      </c>
      <c r="AQ16" s="60">
        <f>'10.2022'!S25</f>
        <v>533.52099999999996</v>
      </c>
      <c r="AR16" s="61">
        <f>'10.2022'!T25</f>
        <v>892.47400000000005</v>
      </c>
      <c r="AS16" s="61">
        <f>'10.2022'!CK25</f>
        <v>510</v>
      </c>
      <c r="AT16" s="62">
        <f>'10.2022'!CF25</f>
        <v>0</v>
      </c>
      <c r="AU16" s="60">
        <f>'11.2022'!S25</f>
        <v>512.81100000000004</v>
      </c>
      <c r="AV16" s="61">
        <f>'11.2022'!T25</f>
        <v>720.49099999999999</v>
      </c>
      <c r="AW16" s="61">
        <f>'11.2022'!CK25</f>
        <v>494</v>
      </c>
      <c r="AX16" s="62">
        <f>'11.2022'!CF25</f>
        <v>0</v>
      </c>
      <c r="AY16" s="60">
        <f>'12.2022'!S25</f>
        <v>328.39600000000002</v>
      </c>
      <c r="AZ16" s="61">
        <f>'12.2022'!T25</f>
        <v>492.48899999999998</v>
      </c>
      <c r="BA16" s="61">
        <f>'12.2022'!CK25</f>
        <v>319</v>
      </c>
      <c r="BB16" s="62">
        <f>'12.2022'!CF25</f>
        <v>0</v>
      </c>
    </row>
    <row r="17" spans="1:54" x14ac:dyDescent="0.25">
      <c r="A17" s="34">
        <f t="shared" si="4"/>
        <v>12</v>
      </c>
      <c r="B17" s="38" t="s">
        <v>131</v>
      </c>
      <c r="C17" s="78">
        <f t="shared" si="0"/>
        <v>1638.8999999999999</v>
      </c>
      <c r="D17" s="100">
        <f t="shared" si="1"/>
        <v>1631.3700000000003</v>
      </c>
      <c r="E17" s="79">
        <f t="shared" si="2"/>
        <v>1505</v>
      </c>
      <c r="F17" s="80">
        <f t="shared" si="3"/>
        <v>0</v>
      </c>
      <c r="G17" s="60">
        <f>'01.2022'!S26</f>
        <v>0</v>
      </c>
      <c r="H17" s="61">
        <f>'01.2022'!T26</f>
        <v>0</v>
      </c>
      <c r="I17" s="61">
        <f>'01.2022'!CK26</f>
        <v>0</v>
      </c>
      <c r="J17" s="62">
        <f>'01.2022'!CF26</f>
        <v>0</v>
      </c>
      <c r="K17" s="60">
        <f>'02.2022'!S26</f>
        <v>0</v>
      </c>
      <c r="L17" s="61">
        <f>'02.2022'!T26</f>
        <v>0</v>
      </c>
      <c r="M17" s="61">
        <f>'02.2022'!CK26</f>
        <v>0</v>
      </c>
      <c r="N17" s="62">
        <f>'02.2022'!CF26</f>
        <v>0</v>
      </c>
      <c r="O17" s="60">
        <f>'03.2022'!S26</f>
        <v>527</v>
      </c>
      <c r="P17" s="61">
        <f>'03.2022'!T26</f>
        <v>524.34400000000005</v>
      </c>
      <c r="Q17" s="61">
        <f>'03.2022'!CK26</f>
        <v>472</v>
      </c>
      <c r="R17" s="62">
        <f>'03.2022'!CF26</f>
        <v>0</v>
      </c>
      <c r="S17" s="63">
        <f>'04.2022'!S26</f>
        <v>0</v>
      </c>
      <c r="T17" s="64">
        <f>'04.2022'!T26</f>
        <v>0</v>
      </c>
      <c r="U17" s="64">
        <f>'04.2022'!CK26</f>
        <v>0</v>
      </c>
      <c r="V17" s="65">
        <f>'04.2022'!CF26</f>
        <v>0</v>
      </c>
      <c r="W17" s="63">
        <f>'05.2022'!S26</f>
        <v>64.599999999999994</v>
      </c>
      <c r="X17" s="64">
        <f>'05.2022'!T26</f>
        <v>64.314999999999998</v>
      </c>
      <c r="Y17" s="64">
        <f>'05.2022'!CK26</f>
        <v>57</v>
      </c>
      <c r="Z17" s="65">
        <f>'05.2022'!CF26</f>
        <v>0</v>
      </c>
      <c r="AA17" s="60">
        <f>'06.2022'!S26</f>
        <v>38.5</v>
      </c>
      <c r="AB17" s="61">
        <f>'06.2022'!T26</f>
        <v>38.317999999999998</v>
      </c>
      <c r="AC17" s="61">
        <f>'06.2022'!CK26</f>
        <v>34</v>
      </c>
      <c r="AD17" s="62">
        <f>'06.2022'!CF26</f>
        <v>0</v>
      </c>
      <c r="AE17" s="60">
        <f>'07.2022'!S26</f>
        <v>24.6</v>
      </c>
      <c r="AF17" s="61">
        <f>'07.2022'!T26</f>
        <v>24.538</v>
      </c>
      <c r="AG17" s="61">
        <f>'07.2022'!CK26</f>
        <v>18</v>
      </c>
      <c r="AH17" s="62">
        <f>'07.2022'!CF26</f>
        <v>0</v>
      </c>
      <c r="AI17" s="60">
        <f>'08.2022'!S26</f>
        <v>0</v>
      </c>
      <c r="AJ17" s="61">
        <f>'08.2022'!T26</f>
        <v>0</v>
      </c>
      <c r="AK17" s="61">
        <f>'08.2022'!CK26</f>
        <v>0</v>
      </c>
      <c r="AL17" s="62">
        <f>'08.2022'!CF26</f>
        <v>0</v>
      </c>
      <c r="AM17" s="60">
        <f>'09.2022'!S26</f>
        <v>0</v>
      </c>
      <c r="AN17" s="61">
        <f>'09.2022'!T26</f>
        <v>0</v>
      </c>
      <c r="AO17" s="61">
        <f>'09.2022'!CK26</f>
        <v>0</v>
      </c>
      <c r="AP17" s="62">
        <f>'09.2022'!CF26</f>
        <v>0</v>
      </c>
      <c r="AQ17" s="60">
        <f>'10.2022'!S26</f>
        <v>0</v>
      </c>
      <c r="AR17" s="61">
        <f>'10.2022'!T26</f>
        <v>0</v>
      </c>
      <c r="AS17" s="61">
        <f>'10.2022'!CK26</f>
        <v>0</v>
      </c>
      <c r="AT17" s="62">
        <f>'10.2022'!CF26</f>
        <v>0</v>
      </c>
      <c r="AU17" s="60">
        <f>'11.2022'!S26</f>
        <v>429.4</v>
      </c>
      <c r="AV17" s="61">
        <f>'11.2022'!T26</f>
        <v>427.50400000000002</v>
      </c>
      <c r="AW17" s="61">
        <f>'11.2022'!CK26</f>
        <v>400</v>
      </c>
      <c r="AX17" s="62">
        <f>'11.2022'!CF26</f>
        <v>0</v>
      </c>
      <c r="AY17" s="60">
        <f>'12.2022'!S26</f>
        <v>554.79999999999995</v>
      </c>
      <c r="AZ17" s="61">
        <f>'12.2022'!T26</f>
        <v>552.351</v>
      </c>
      <c r="BA17" s="61">
        <f>'12.2022'!CK26</f>
        <v>524</v>
      </c>
      <c r="BB17" s="62">
        <f>'12.2022'!CF26</f>
        <v>0</v>
      </c>
    </row>
    <row r="18" spans="1:54" x14ac:dyDescent="0.25">
      <c r="A18" s="34">
        <f t="shared" si="4"/>
        <v>13</v>
      </c>
      <c r="B18" s="38" t="s">
        <v>129</v>
      </c>
      <c r="C18" s="78">
        <f t="shared" si="0"/>
        <v>15987.620999999999</v>
      </c>
      <c r="D18" s="100">
        <f t="shared" si="1"/>
        <v>16619.601999999999</v>
      </c>
      <c r="E18" s="79">
        <f t="shared" si="2"/>
        <v>15026</v>
      </c>
      <c r="F18" s="80">
        <f t="shared" si="3"/>
        <v>0</v>
      </c>
      <c r="G18" s="60">
        <f>'01.2022'!S27</f>
        <v>2841.9279999999999</v>
      </c>
      <c r="H18" s="61">
        <f>'01.2022'!T27</f>
        <v>2841.9279999999999</v>
      </c>
      <c r="I18" s="61">
        <f>'01.2022'!CK27</f>
        <v>2672</v>
      </c>
      <c r="J18" s="62">
        <f>'01.2022'!CF27</f>
        <v>0</v>
      </c>
      <c r="K18" s="60">
        <f>'02.2022'!S27</f>
        <v>2587.9279999999999</v>
      </c>
      <c r="L18" s="61">
        <f>'02.2022'!T27</f>
        <v>2587.9279999999999</v>
      </c>
      <c r="M18" s="61">
        <f>'02.2022'!CK27</f>
        <v>2433</v>
      </c>
      <c r="N18" s="62">
        <f>'02.2022'!CF27</f>
        <v>0</v>
      </c>
      <c r="O18" s="60">
        <f>'03.2022'!S27</f>
        <v>2866.723</v>
      </c>
      <c r="P18" s="61">
        <f>'03.2022'!T27</f>
        <v>2866.723</v>
      </c>
      <c r="Q18" s="61">
        <f>'03.2022'!CK27</f>
        <v>2696</v>
      </c>
      <c r="R18" s="62">
        <f>'03.2022'!CF27</f>
        <v>0</v>
      </c>
      <c r="S18" s="63">
        <f>'04.2022'!S27</f>
        <v>1838.7260000000001</v>
      </c>
      <c r="T18" s="64">
        <f>'04.2022'!T27</f>
        <v>1838.7260000000001</v>
      </c>
      <c r="U18" s="64">
        <f>'04.2022'!CK27</f>
        <v>1729</v>
      </c>
      <c r="V18" s="65">
        <f>'04.2022'!CF27</f>
        <v>0</v>
      </c>
      <c r="W18" s="63">
        <f>'05.2022'!S27</f>
        <v>0</v>
      </c>
      <c r="X18" s="64">
        <f>'05.2022'!T27</f>
        <v>0</v>
      </c>
      <c r="Y18" s="64">
        <f>'05.2022'!CK27</f>
        <v>0</v>
      </c>
      <c r="Z18" s="65">
        <f>'05.2022'!CF27</f>
        <v>0</v>
      </c>
      <c r="AA18" s="60">
        <f>'06.2022'!S27</f>
        <v>198.08600000000001</v>
      </c>
      <c r="AB18" s="61">
        <f>'06.2022'!T27</f>
        <v>357.08600000000001</v>
      </c>
      <c r="AC18" s="61">
        <f>'06.2022'!CK27</f>
        <v>189</v>
      </c>
      <c r="AD18" s="62">
        <f>'06.2022'!CF27</f>
        <v>0</v>
      </c>
      <c r="AE18" s="60">
        <f>'07.2022'!S27</f>
        <v>1256.3</v>
      </c>
      <c r="AF18" s="61">
        <f>'07.2022'!T27</f>
        <v>1401.7919999999999</v>
      </c>
      <c r="AG18" s="61">
        <f>'07.2022'!CK27</f>
        <v>1191</v>
      </c>
      <c r="AH18" s="62">
        <f>'07.2022'!CF27</f>
        <v>0</v>
      </c>
      <c r="AI18" s="60">
        <f>'08.2022'!S27</f>
        <v>996.25900000000001</v>
      </c>
      <c r="AJ18" s="61">
        <f>'08.2022'!T27</f>
        <v>1002.921</v>
      </c>
      <c r="AK18" s="61">
        <f>'08.2022'!CK27</f>
        <v>935</v>
      </c>
      <c r="AL18" s="62">
        <f>'08.2022'!CF27</f>
        <v>0</v>
      </c>
      <c r="AM18" s="60">
        <f>'09.2022'!S27</f>
        <v>191.33699999999999</v>
      </c>
      <c r="AN18" s="61">
        <f>'09.2022'!T27</f>
        <v>203.50299999999999</v>
      </c>
      <c r="AO18" s="61">
        <f>'09.2022'!CK27</f>
        <v>181</v>
      </c>
      <c r="AP18" s="62">
        <f>'09.2022'!CF27</f>
        <v>0</v>
      </c>
      <c r="AQ18" s="60">
        <f>'10.2022'!S27</f>
        <v>73.328999999999994</v>
      </c>
      <c r="AR18" s="61">
        <f>'10.2022'!T27</f>
        <v>93.328999999999994</v>
      </c>
      <c r="AS18" s="61">
        <f>'10.2022'!CK27</f>
        <v>68</v>
      </c>
      <c r="AT18" s="62">
        <f>'10.2022'!CF27</f>
        <v>0</v>
      </c>
      <c r="AU18" s="60">
        <f>'11.2022'!S27</f>
        <v>1264.2190000000001</v>
      </c>
      <c r="AV18" s="61">
        <f>'11.2022'!T27</f>
        <v>1267.0940000000001</v>
      </c>
      <c r="AW18" s="61">
        <f>'11.2022'!CK27</f>
        <v>1171</v>
      </c>
      <c r="AX18" s="62">
        <f>'11.2022'!CF27</f>
        <v>0</v>
      </c>
      <c r="AY18" s="60">
        <f>'12.2022'!S27</f>
        <v>1872.7860000000001</v>
      </c>
      <c r="AZ18" s="61">
        <f>'12.2022'!T27</f>
        <v>2158.5720000000001</v>
      </c>
      <c r="BA18" s="61">
        <f>'12.2022'!CK27</f>
        <v>1761</v>
      </c>
      <c r="BB18" s="62">
        <f>'12.2022'!CF27</f>
        <v>0</v>
      </c>
    </row>
    <row r="19" spans="1:54" x14ac:dyDescent="0.25">
      <c r="A19" s="34">
        <f t="shared" si="4"/>
        <v>14</v>
      </c>
      <c r="B19" s="38" t="s">
        <v>127</v>
      </c>
      <c r="C19" s="78">
        <f t="shared" si="0"/>
        <v>20808.853000000003</v>
      </c>
      <c r="D19" s="100">
        <f t="shared" si="1"/>
        <v>22349.955000000002</v>
      </c>
      <c r="E19" s="79">
        <f t="shared" si="2"/>
        <v>20245</v>
      </c>
      <c r="F19" s="80">
        <f t="shared" si="3"/>
        <v>0</v>
      </c>
      <c r="G19" s="60">
        <f>'01.2022'!S28</f>
        <v>3366.0039999999999</v>
      </c>
      <c r="H19" s="61">
        <f>'01.2022'!T28</f>
        <v>3366.0039999999999</v>
      </c>
      <c r="I19" s="61">
        <f>'01.2022'!CK28</f>
        <v>3266</v>
      </c>
      <c r="J19" s="62">
        <f>'01.2022'!CF28</f>
        <v>0</v>
      </c>
      <c r="K19" s="60">
        <f>'02.2022'!S28</f>
        <v>2966.578</v>
      </c>
      <c r="L19" s="61">
        <f>'02.2022'!T28</f>
        <v>2966.578</v>
      </c>
      <c r="M19" s="61">
        <f>'02.2022'!CK28</f>
        <v>2879</v>
      </c>
      <c r="N19" s="62">
        <f>'02.2022'!CF28</f>
        <v>0</v>
      </c>
      <c r="O19" s="60">
        <f>'03.2022'!S28</f>
        <v>1757.838</v>
      </c>
      <c r="P19" s="61">
        <f>'03.2022'!T28</f>
        <v>1757.838</v>
      </c>
      <c r="Q19" s="61">
        <f>'03.2022'!CK28</f>
        <v>1754</v>
      </c>
      <c r="R19" s="62">
        <f>'03.2022'!CF28</f>
        <v>0</v>
      </c>
      <c r="S19" s="63">
        <f>'04.2022'!S28</f>
        <v>1916.432</v>
      </c>
      <c r="T19" s="64">
        <f>'04.2022'!T28</f>
        <v>1916.432</v>
      </c>
      <c r="U19" s="64">
        <f>'04.2022'!CK28</f>
        <v>1861</v>
      </c>
      <c r="V19" s="65">
        <f>'04.2022'!CF28</f>
        <v>0</v>
      </c>
      <c r="W19" s="63">
        <f>'05.2022'!S28</f>
        <v>1056.316</v>
      </c>
      <c r="X19" s="64">
        <f>'05.2022'!T28</f>
        <v>1056.316</v>
      </c>
      <c r="Y19" s="64">
        <f>'05.2022'!CK28</f>
        <v>1008</v>
      </c>
      <c r="Z19" s="65">
        <f>'05.2022'!CF28</f>
        <v>0</v>
      </c>
      <c r="AA19" s="60">
        <f>'06.2022'!S28</f>
        <v>1189.682</v>
      </c>
      <c r="AB19" s="61">
        <f>'06.2022'!T28</f>
        <v>2134.6819999999998</v>
      </c>
      <c r="AC19" s="61">
        <f>'06.2022'!CK28</f>
        <v>1149</v>
      </c>
      <c r="AD19" s="62">
        <f>'06.2022'!CF28</f>
        <v>0</v>
      </c>
      <c r="AE19" s="60">
        <f>'07.2022'!S28</f>
        <v>1782.942</v>
      </c>
      <c r="AF19" s="61">
        <f>'07.2022'!T28</f>
        <v>1991.6790000000001</v>
      </c>
      <c r="AG19" s="61">
        <f>'07.2022'!CK28</f>
        <v>1753</v>
      </c>
      <c r="AH19" s="62">
        <f>'07.2022'!CF28</f>
        <v>0</v>
      </c>
      <c r="AI19" s="60">
        <f>'08.2022'!S28</f>
        <v>1297.403</v>
      </c>
      <c r="AJ19" s="61">
        <f>'08.2022'!T28</f>
        <v>1306.1179999999999</v>
      </c>
      <c r="AK19" s="61">
        <f>'08.2022'!CK28</f>
        <v>1262</v>
      </c>
      <c r="AL19" s="62">
        <f>'08.2022'!CF28</f>
        <v>0</v>
      </c>
      <c r="AM19" s="60">
        <f>'09.2022'!S28</f>
        <v>277.54000000000002</v>
      </c>
      <c r="AN19" s="61">
        <f>'09.2022'!T28</f>
        <v>295.28300000000002</v>
      </c>
      <c r="AO19" s="61">
        <f>'09.2022'!CK28</f>
        <v>270</v>
      </c>
      <c r="AP19" s="62">
        <f>'09.2022'!CF28</f>
        <v>0</v>
      </c>
      <c r="AQ19" s="60">
        <f>'10.2022'!S28</f>
        <v>80.183999999999997</v>
      </c>
      <c r="AR19" s="61">
        <f>'10.2022'!T28</f>
        <v>80.183999999999997</v>
      </c>
      <c r="AS19" s="61">
        <f>'10.2022'!CK28</f>
        <v>77</v>
      </c>
      <c r="AT19" s="62">
        <f>'10.2022'!CF28</f>
        <v>0</v>
      </c>
      <c r="AU19" s="60">
        <f>'11.2022'!S28</f>
        <v>2900.7020000000002</v>
      </c>
      <c r="AV19" s="61">
        <f>'11.2022'!T28</f>
        <v>2907.5279999999998</v>
      </c>
      <c r="AW19" s="61">
        <f>'11.2022'!CK28</f>
        <v>2810</v>
      </c>
      <c r="AX19" s="62">
        <f>'11.2022'!CF28</f>
        <v>0</v>
      </c>
      <c r="AY19" s="60">
        <f>'12.2022'!S28</f>
        <v>2217.232</v>
      </c>
      <c r="AZ19" s="61">
        <f>'12.2022'!T28</f>
        <v>2571.3130000000001</v>
      </c>
      <c r="BA19" s="61">
        <f>'12.2022'!CK28</f>
        <v>2156</v>
      </c>
      <c r="BB19" s="62">
        <f>'12.2022'!CF28</f>
        <v>0</v>
      </c>
    </row>
    <row r="20" spans="1:54" x14ac:dyDescent="0.25">
      <c r="A20" s="34">
        <f t="shared" si="4"/>
        <v>15</v>
      </c>
      <c r="B20" s="38" t="s">
        <v>147</v>
      </c>
      <c r="C20" s="78">
        <f t="shared" si="0"/>
        <v>7858.7080000000005</v>
      </c>
      <c r="D20" s="100">
        <f t="shared" si="1"/>
        <v>7904.3050000000003</v>
      </c>
      <c r="E20" s="79">
        <f t="shared" si="2"/>
        <v>7489</v>
      </c>
      <c r="F20" s="80">
        <f t="shared" si="3"/>
        <v>0</v>
      </c>
      <c r="G20" s="60">
        <f>'01.2022'!S29</f>
        <v>1901.037</v>
      </c>
      <c r="H20" s="61">
        <f>'01.2022'!T29</f>
        <v>1901.037</v>
      </c>
      <c r="I20" s="61">
        <f>'01.2022'!CK29</f>
        <v>1811</v>
      </c>
      <c r="J20" s="62">
        <f>'01.2022'!CF29</f>
        <v>0</v>
      </c>
      <c r="K20" s="60">
        <f>'02.2022'!S29</f>
        <v>1450.14</v>
      </c>
      <c r="L20" s="61">
        <f>'02.2022'!T29</f>
        <v>1450.14</v>
      </c>
      <c r="M20" s="61">
        <f>'02.2022'!CK29</f>
        <v>1382</v>
      </c>
      <c r="N20" s="62">
        <f>'02.2022'!CF29</f>
        <v>0</v>
      </c>
      <c r="O20" s="60">
        <f>'03.2022'!S29</f>
        <v>1665.606</v>
      </c>
      <c r="P20" s="61">
        <f>'03.2022'!T29</f>
        <v>1665.606</v>
      </c>
      <c r="Q20" s="61">
        <f>'03.2022'!CK29</f>
        <v>1588</v>
      </c>
      <c r="R20" s="62">
        <f>'03.2022'!CF29</f>
        <v>0</v>
      </c>
      <c r="S20" s="63">
        <f>'04.2022'!S29</f>
        <v>955.91899999999998</v>
      </c>
      <c r="T20" s="64">
        <f>'04.2022'!T29</f>
        <v>955.91899999999998</v>
      </c>
      <c r="U20" s="64">
        <f>'04.2022'!CK29</f>
        <v>910</v>
      </c>
      <c r="V20" s="65">
        <f>'04.2022'!CF29</f>
        <v>0</v>
      </c>
      <c r="W20" s="63">
        <f>'05.2022'!S29</f>
        <v>304.59699999999998</v>
      </c>
      <c r="X20" s="64">
        <f>'05.2022'!T29</f>
        <v>304.59699999999998</v>
      </c>
      <c r="Y20" s="64">
        <f>'05.2022'!CK29</f>
        <v>291</v>
      </c>
      <c r="Z20" s="65">
        <f>'05.2022'!CF29</f>
        <v>0</v>
      </c>
      <c r="AA20" s="60">
        <f>'06.2022'!S29</f>
        <v>137.24199999999999</v>
      </c>
      <c r="AB20" s="61">
        <f>'06.2022'!T29</f>
        <v>153.24199999999999</v>
      </c>
      <c r="AC20" s="61">
        <f>'06.2022'!CK29</f>
        <v>131</v>
      </c>
      <c r="AD20" s="62">
        <f>'06.2022'!CF29</f>
        <v>0</v>
      </c>
      <c r="AE20" s="60">
        <f>'07.2022'!S29</f>
        <v>182.273</v>
      </c>
      <c r="AF20" s="61">
        <f>'07.2022'!T29</f>
        <v>182.36099999999999</v>
      </c>
      <c r="AG20" s="61">
        <f>'07.2022'!CK29</f>
        <v>173</v>
      </c>
      <c r="AH20" s="62">
        <f>'07.2022'!CF29</f>
        <v>0</v>
      </c>
      <c r="AI20" s="60">
        <f>'08.2022'!S29</f>
        <v>62.005000000000003</v>
      </c>
      <c r="AJ20" s="61">
        <f>'08.2022'!T29</f>
        <v>85.283000000000001</v>
      </c>
      <c r="AK20" s="61">
        <f>'08.2022'!CK29</f>
        <v>59</v>
      </c>
      <c r="AL20" s="62">
        <f>'08.2022'!CF29</f>
        <v>0</v>
      </c>
      <c r="AM20" s="60">
        <f>'09.2022'!S29</f>
        <v>0</v>
      </c>
      <c r="AN20" s="61">
        <f>'09.2022'!T29</f>
        <v>0</v>
      </c>
      <c r="AO20" s="61">
        <f>'09.2022'!CK29</f>
        <v>0</v>
      </c>
      <c r="AP20" s="62">
        <f>'09.2022'!CF29</f>
        <v>0</v>
      </c>
      <c r="AQ20" s="60">
        <f>'10.2022'!S29</f>
        <v>0</v>
      </c>
      <c r="AR20" s="61">
        <f>'10.2022'!T29</f>
        <v>0</v>
      </c>
      <c r="AS20" s="61">
        <f>'10.2022'!CK29</f>
        <v>0</v>
      </c>
      <c r="AT20" s="62">
        <f>'10.2022'!CF29</f>
        <v>0</v>
      </c>
      <c r="AU20" s="60">
        <f>'11.2022'!S29</f>
        <v>0</v>
      </c>
      <c r="AV20" s="61">
        <f>'11.2022'!T29</f>
        <v>0</v>
      </c>
      <c r="AW20" s="61">
        <f>'11.2022'!CK29</f>
        <v>0</v>
      </c>
      <c r="AX20" s="62">
        <f>'11.2022'!CF29</f>
        <v>0</v>
      </c>
      <c r="AY20" s="60">
        <f>'12.2022'!S29</f>
        <v>1199.8889999999999</v>
      </c>
      <c r="AZ20" s="61">
        <f>'12.2022'!T29</f>
        <v>1206.1199999999999</v>
      </c>
      <c r="BA20" s="61">
        <f>'12.2022'!CK29</f>
        <v>1144</v>
      </c>
      <c r="BB20" s="62">
        <f>'12.2022'!CF29</f>
        <v>0</v>
      </c>
    </row>
    <row r="21" spans="1:54" x14ac:dyDescent="0.25">
      <c r="A21" s="34">
        <f t="shared" si="4"/>
        <v>16</v>
      </c>
      <c r="B21" s="37" t="s">
        <v>170</v>
      </c>
      <c r="C21" s="78">
        <f t="shared" si="0"/>
        <v>7449.55</v>
      </c>
      <c r="D21" s="100">
        <f t="shared" si="1"/>
        <v>7449.55</v>
      </c>
      <c r="E21" s="79">
        <f t="shared" si="2"/>
        <v>6344</v>
      </c>
      <c r="F21" s="80">
        <f t="shared" si="3"/>
        <v>0</v>
      </c>
      <c r="G21" s="60">
        <f>'01.2022'!S30</f>
        <v>1121</v>
      </c>
      <c r="H21" s="61">
        <f>'01.2022'!T30</f>
        <v>1121</v>
      </c>
      <c r="I21" s="61">
        <f>'01.2022'!CK30</f>
        <v>944</v>
      </c>
      <c r="J21" s="62">
        <f>'01.2022'!CF30</f>
        <v>0</v>
      </c>
      <c r="K21" s="60">
        <f>'02.2022'!S30</f>
        <v>1263.5</v>
      </c>
      <c r="L21" s="61">
        <f>'02.2022'!T30</f>
        <v>1263.5</v>
      </c>
      <c r="M21" s="61">
        <f>'02.2022'!CK30</f>
        <v>1065</v>
      </c>
      <c r="N21" s="62">
        <f>'02.2022'!CF30</f>
        <v>0</v>
      </c>
      <c r="O21" s="60">
        <f>'03.2022'!S30</f>
        <v>1347.1</v>
      </c>
      <c r="P21" s="61">
        <f>'03.2022'!T30</f>
        <v>1347.1</v>
      </c>
      <c r="Q21" s="61">
        <f>'03.2022'!CK30</f>
        <v>1136</v>
      </c>
      <c r="R21" s="62">
        <f>'03.2022'!CF30</f>
        <v>0</v>
      </c>
      <c r="S21" s="63">
        <f>'04.2022'!S30</f>
        <v>1054.5</v>
      </c>
      <c r="T21" s="64">
        <f>'04.2022'!T30</f>
        <v>1054.5</v>
      </c>
      <c r="U21" s="64">
        <f>'04.2022'!CK30</f>
        <v>917</v>
      </c>
      <c r="V21" s="65">
        <f>'04.2022'!CF30</f>
        <v>0</v>
      </c>
      <c r="W21" s="63">
        <f>'05.2022'!S30</f>
        <v>268.25</v>
      </c>
      <c r="X21" s="64">
        <f>'05.2022'!T30</f>
        <v>268.25</v>
      </c>
      <c r="Y21" s="64">
        <f>'05.2022'!CK30</f>
        <v>237</v>
      </c>
      <c r="Z21" s="65">
        <f>'05.2022'!CF30</f>
        <v>0</v>
      </c>
      <c r="AA21" s="60">
        <f>'06.2022'!S30</f>
        <v>0</v>
      </c>
      <c r="AB21" s="61">
        <f>'06.2022'!T30</f>
        <v>0</v>
      </c>
      <c r="AC21" s="61">
        <f>'06.2022'!CK30</f>
        <v>0</v>
      </c>
      <c r="AD21" s="62">
        <f>'06.2022'!CF30</f>
        <v>0</v>
      </c>
      <c r="AE21" s="60">
        <f>'07.2022'!S30</f>
        <v>0</v>
      </c>
      <c r="AF21" s="61">
        <f>'07.2022'!T30</f>
        <v>0</v>
      </c>
      <c r="AG21" s="61">
        <f>'07.2022'!CK30</f>
        <v>0</v>
      </c>
      <c r="AH21" s="62">
        <f>'07.2022'!CF30</f>
        <v>0</v>
      </c>
      <c r="AI21" s="60">
        <f>'08.2022'!S30</f>
        <v>0</v>
      </c>
      <c r="AJ21" s="61">
        <f>'08.2022'!T30</f>
        <v>0</v>
      </c>
      <c r="AK21" s="61">
        <f>'08.2022'!CK30</f>
        <v>0</v>
      </c>
      <c r="AL21" s="62">
        <f>'08.2022'!CF30</f>
        <v>0</v>
      </c>
      <c r="AM21" s="60">
        <f>'09.2022'!S30</f>
        <v>96.2</v>
      </c>
      <c r="AN21" s="61">
        <f>'09.2022'!T30</f>
        <v>96.2</v>
      </c>
      <c r="AO21" s="61">
        <f>'09.2022'!CK30</f>
        <v>82</v>
      </c>
      <c r="AP21" s="62">
        <f>'09.2022'!CF30</f>
        <v>0</v>
      </c>
      <c r="AQ21" s="60">
        <f>'10.2022'!S30</f>
        <v>0</v>
      </c>
      <c r="AR21" s="61">
        <f>'10.2022'!T30</f>
        <v>0</v>
      </c>
      <c r="AS21" s="61">
        <f>'10.2022'!CK30</f>
        <v>0</v>
      </c>
      <c r="AT21" s="62">
        <f>'10.2022'!CF30</f>
        <v>0</v>
      </c>
      <c r="AU21" s="60">
        <f>'11.2022'!S30</f>
        <v>1064</v>
      </c>
      <c r="AV21" s="61">
        <f>'11.2022'!T30</f>
        <v>1064</v>
      </c>
      <c r="AW21" s="61">
        <f>'11.2022'!CK30</f>
        <v>904</v>
      </c>
      <c r="AX21" s="62">
        <f>'11.2022'!CF30</f>
        <v>0</v>
      </c>
      <c r="AY21" s="60">
        <f>'12.2022'!S30</f>
        <v>1235</v>
      </c>
      <c r="AZ21" s="61">
        <f>'12.2022'!T30</f>
        <v>1235</v>
      </c>
      <c r="BA21" s="61">
        <f>'12.2022'!CK30</f>
        <v>1059</v>
      </c>
      <c r="BB21" s="62">
        <f>'12.2022'!CF30</f>
        <v>0</v>
      </c>
    </row>
    <row r="22" spans="1:54" x14ac:dyDescent="0.25">
      <c r="A22" s="34">
        <f t="shared" si="4"/>
        <v>17</v>
      </c>
      <c r="B22" s="38" t="s">
        <v>134</v>
      </c>
      <c r="C22" s="78">
        <f t="shared" si="0"/>
        <v>21798.766000000003</v>
      </c>
      <c r="D22" s="100">
        <f t="shared" si="1"/>
        <v>21798.766000000003</v>
      </c>
      <c r="E22" s="79">
        <f t="shared" si="2"/>
        <v>20455</v>
      </c>
      <c r="F22" s="80">
        <f t="shared" si="3"/>
        <v>0</v>
      </c>
      <c r="G22" s="60">
        <f>'01.2022'!S31</f>
        <v>2507.7829999999999</v>
      </c>
      <c r="H22" s="61">
        <f>'01.2022'!T31</f>
        <v>2507.7829999999999</v>
      </c>
      <c r="I22" s="61">
        <f>'01.2022'!CK31</f>
        <v>2288</v>
      </c>
      <c r="J22" s="62">
        <f>'01.2022'!CF31</f>
        <v>0</v>
      </c>
      <c r="K22" s="60">
        <f>'02.2022'!S31</f>
        <v>2316.9180000000001</v>
      </c>
      <c r="L22" s="61">
        <f>'02.2022'!T31</f>
        <v>2316.9180000000001</v>
      </c>
      <c r="M22" s="61">
        <f>'02.2022'!CK31</f>
        <v>2117</v>
      </c>
      <c r="N22" s="62">
        <f>'02.2022'!CF31</f>
        <v>0</v>
      </c>
      <c r="O22" s="60">
        <f>'03.2022'!S31</f>
        <v>2640.674</v>
      </c>
      <c r="P22" s="61">
        <f>'03.2022'!T31</f>
        <v>2640.674</v>
      </c>
      <c r="Q22" s="61">
        <f>'03.2022'!CK31</f>
        <v>2413</v>
      </c>
      <c r="R22" s="62">
        <f>'03.2022'!CF31</f>
        <v>0</v>
      </c>
      <c r="S22" s="63">
        <f>'04.2022'!S31</f>
        <v>2449.9850000000001</v>
      </c>
      <c r="T22" s="64">
        <f>'04.2022'!T31</f>
        <v>2449.9850000000001</v>
      </c>
      <c r="U22" s="64">
        <f>'04.2022'!CK31</f>
        <v>2238</v>
      </c>
      <c r="V22" s="65">
        <f>'04.2022'!CF31</f>
        <v>0</v>
      </c>
      <c r="W22" s="63">
        <f>'05.2022'!S31</f>
        <v>2144.29</v>
      </c>
      <c r="X22" s="64">
        <f>'05.2022'!T31</f>
        <v>2144.29</v>
      </c>
      <c r="Y22" s="64">
        <f>'05.2022'!CK31</f>
        <v>1962</v>
      </c>
      <c r="Z22" s="65">
        <f>'05.2022'!CF31</f>
        <v>0</v>
      </c>
      <c r="AA22" s="60">
        <f>'06.2022'!S31</f>
        <v>857.26900000000001</v>
      </c>
      <c r="AB22" s="61">
        <f>'06.2022'!T31</f>
        <v>857.26900000000001</v>
      </c>
      <c r="AC22" s="61">
        <f>'06.2022'!CK31</f>
        <v>784</v>
      </c>
      <c r="AD22" s="62">
        <f>'06.2022'!CF31</f>
        <v>0</v>
      </c>
      <c r="AE22" s="60">
        <f>'07.2022'!S31</f>
        <v>1382.675</v>
      </c>
      <c r="AF22" s="61">
        <f>'07.2022'!T31</f>
        <v>1382.675</v>
      </c>
      <c r="AG22" s="61">
        <f>'07.2022'!CK31</f>
        <v>1261</v>
      </c>
      <c r="AH22" s="62">
        <f>'07.2022'!CF31</f>
        <v>0</v>
      </c>
      <c r="AI22" s="60">
        <f>'08.2022'!S31</f>
        <v>1397.39</v>
      </c>
      <c r="AJ22" s="61">
        <f>'08.2022'!T31</f>
        <v>1397.39</v>
      </c>
      <c r="AK22" s="61">
        <f>'08.2022'!CK31</f>
        <v>1277</v>
      </c>
      <c r="AL22" s="62">
        <f>'08.2022'!CF31</f>
        <v>0</v>
      </c>
      <c r="AM22" s="60">
        <f>'09.2022'!S31</f>
        <v>1443.02</v>
      </c>
      <c r="AN22" s="61">
        <f>'09.2022'!T31</f>
        <v>1443.02</v>
      </c>
      <c r="AO22" s="61">
        <f>'09.2022'!CK31</f>
        <v>1318</v>
      </c>
      <c r="AP22" s="62">
        <f>'09.2022'!CF31</f>
        <v>0</v>
      </c>
      <c r="AQ22" s="60">
        <f>'10.2022'!S31</f>
        <v>754.88</v>
      </c>
      <c r="AR22" s="61">
        <f>'10.2022'!T31</f>
        <v>754.88</v>
      </c>
      <c r="AS22" s="61">
        <f>'10.2022'!CK31</f>
        <v>777</v>
      </c>
      <c r="AT22" s="62">
        <f>'10.2022'!CF31</f>
        <v>0</v>
      </c>
      <c r="AU22" s="60">
        <f>'11.2022'!S31</f>
        <v>1773.9280000000001</v>
      </c>
      <c r="AV22" s="61">
        <f>'11.2022'!T31</f>
        <v>1773.9280000000001</v>
      </c>
      <c r="AW22" s="61">
        <f>'11.2022'!CK31</f>
        <v>1828</v>
      </c>
      <c r="AX22" s="62">
        <f>'11.2022'!CF31</f>
        <v>0</v>
      </c>
      <c r="AY22" s="60">
        <f>'12.2022'!S31</f>
        <v>2129.9540000000002</v>
      </c>
      <c r="AZ22" s="61">
        <f>'12.2022'!T31</f>
        <v>2129.9540000000002</v>
      </c>
      <c r="BA22" s="61">
        <f>'12.2022'!CK31</f>
        <v>2192</v>
      </c>
      <c r="BB22" s="62">
        <f>'12.2022'!CF31</f>
        <v>0</v>
      </c>
    </row>
    <row r="23" spans="1:54" x14ac:dyDescent="0.25">
      <c r="A23" s="34">
        <f t="shared" si="4"/>
        <v>18</v>
      </c>
      <c r="B23" s="37" t="s">
        <v>223</v>
      </c>
      <c r="C23" s="78">
        <f t="shared" si="0"/>
        <v>3448.5330000000004</v>
      </c>
      <c r="D23" s="100">
        <f t="shared" si="1"/>
        <v>3448.5330000000004</v>
      </c>
      <c r="E23" s="79">
        <f t="shared" si="2"/>
        <v>3242</v>
      </c>
      <c r="F23" s="80">
        <f t="shared" si="3"/>
        <v>0</v>
      </c>
      <c r="G23" s="60">
        <f>'01.2022'!S32</f>
        <v>949.15499999999997</v>
      </c>
      <c r="H23" s="61">
        <f>'01.2022'!T32</f>
        <v>949.15499999999997</v>
      </c>
      <c r="I23" s="61">
        <f>'01.2022'!CK32</f>
        <v>881</v>
      </c>
      <c r="J23" s="62">
        <f>'01.2022'!CF32</f>
        <v>0</v>
      </c>
      <c r="K23" s="60">
        <f>'02.2022'!S32</f>
        <v>1139.846</v>
      </c>
      <c r="L23" s="61">
        <f>'02.2022'!T32</f>
        <v>1139.846</v>
      </c>
      <c r="M23" s="61">
        <f>'02.2022'!CK32</f>
        <v>1071</v>
      </c>
      <c r="N23" s="62">
        <f>'02.2022'!CF32</f>
        <v>0</v>
      </c>
      <c r="O23" s="60">
        <f>'03.2022'!S32</f>
        <v>1359.5319999999999</v>
      </c>
      <c r="P23" s="61">
        <f>'03.2022'!T32</f>
        <v>1359.5319999999999</v>
      </c>
      <c r="Q23" s="61">
        <f>'03.2022'!CK32</f>
        <v>1290</v>
      </c>
      <c r="R23" s="62">
        <f>'03.2022'!CF32</f>
        <v>0</v>
      </c>
      <c r="S23" s="63">
        <f>'04.2022'!S32</f>
        <v>0</v>
      </c>
      <c r="T23" s="64">
        <f>'04.2022'!T32</f>
        <v>0</v>
      </c>
      <c r="U23" s="64">
        <f>'04.2022'!CK32</f>
        <v>0</v>
      </c>
      <c r="V23" s="65">
        <f>'04.2022'!CF32</f>
        <v>0</v>
      </c>
      <c r="W23" s="63">
        <f>'05.2022'!S32</f>
        <v>0</v>
      </c>
      <c r="X23" s="64">
        <f>'05.2022'!T32</f>
        <v>0</v>
      </c>
      <c r="Y23" s="64">
        <f>'05.2022'!CK32</f>
        <v>0</v>
      </c>
      <c r="Z23" s="65">
        <f>'05.2022'!CF32</f>
        <v>0</v>
      </c>
      <c r="AA23" s="60">
        <f>'06.2022'!S32</f>
        <v>0</v>
      </c>
      <c r="AB23" s="61">
        <f>'06.2022'!T32</f>
        <v>0</v>
      </c>
      <c r="AC23" s="61">
        <f>'06.2022'!CK32</f>
        <v>0</v>
      </c>
      <c r="AD23" s="62">
        <f>'06.2022'!CF32</f>
        <v>0</v>
      </c>
      <c r="AE23" s="60">
        <f>'07.2022'!S32</f>
        <v>0</v>
      </c>
      <c r="AF23" s="61">
        <f>'07.2022'!T32</f>
        <v>0</v>
      </c>
      <c r="AG23" s="61">
        <f>'07.2022'!CK32</f>
        <v>0</v>
      </c>
      <c r="AH23" s="62">
        <f>'07.2022'!CF32</f>
        <v>0</v>
      </c>
      <c r="AI23" s="60">
        <f>'08.2022'!S32</f>
        <v>0</v>
      </c>
      <c r="AJ23" s="61">
        <f>'08.2022'!T32</f>
        <v>0</v>
      </c>
      <c r="AK23" s="61">
        <f>'08.2022'!CK32</f>
        <v>0</v>
      </c>
      <c r="AL23" s="62">
        <f>'08.2022'!CF32</f>
        <v>0</v>
      </c>
      <c r="AM23" s="60">
        <f>'09.2022'!S32</f>
        <v>0</v>
      </c>
      <c r="AN23" s="61">
        <f>'09.2022'!T32</f>
        <v>0</v>
      </c>
      <c r="AO23" s="61">
        <f>'09.2022'!CK32</f>
        <v>0</v>
      </c>
      <c r="AP23" s="62">
        <f>'09.2022'!CF32</f>
        <v>0</v>
      </c>
      <c r="AQ23" s="60">
        <f>'10.2022'!S32</f>
        <v>0</v>
      </c>
      <c r="AR23" s="61">
        <f>'10.2022'!T32</f>
        <v>0</v>
      </c>
      <c r="AS23" s="61">
        <f>'10.2022'!CK32</f>
        <v>0</v>
      </c>
      <c r="AT23" s="62">
        <f>'10.2022'!CF32</f>
        <v>0</v>
      </c>
      <c r="AU23" s="60">
        <f>'11.2022'!S32</f>
        <v>0</v>
      </c>
      <c r="AV23" s="61">
        <f>'11.2022'!T32</f>
        <v>0</v>
      </c>
      <c r="AW23" s="61">
        <f>'11.2022'!CK32</f>
        <v>0</v>
      </c>
      <c r="AX23" s="62">
        <f>'11.2022'!CF32</f>
        <v>0</v>
      </c>
      <c r="AY23" s="60">
        <f>'12.2022'!S32</f>
        <v>0</v>
      </c>
      <c r="AZ23" s="61">
        <f>'12.2022'!T32</f>
        <v>0</v>
      </c>
      <c r="BA23" s="61">
        <f>'12.2022'!CK32</f>
        <v>0</v>
      </c>
      <c r="BB23" s="62">
        <f>'12.2022'!CF32</f>
        <v>0</v>
      </c>
    </row>
    <row r="24" spans="1:54" x14ac:dyDescent="0.25">
      <c r="A24" s="34">
        <f t="shared" si="4"/>
        <v>19</v>
      </c>
      <c r="B24" s="37" t="s">
        <v>224</v>
      </c>
      <c r="C24" s="78">
        <f t="shared" si="0"/>
        <v>0</v>
      </c>
      <c r="D24" s="100">
        <f t="shared" si="1"/>
        <v>0</v>
      </c>
      <c r="E24" s="79">
        <f t="shared" si="2"/>
        <v>0</v>
      </c>
      <c r="F24" s="80">
        <f t="shared" si="3"/>
        <v>0</v>
      </c>
      <c r="G24" s="60">
        <f>'01.2022'!S33</f>
        <v>0</v>
      </c>
      <c r="H24" s="61">
        <f>'01.2022'!T33</f>
        <v>0</v>
      </c>
      <c r="I24" s="61">
        <f>'01.2022'!CK33</f>
        <v>0</v>
      </c>
      <c r="J24" s="62">
        <f>'01.2022'!CF33</f>
        <v>0</v>
      </c>
      <c r="K24" s="60">
        <f>'02.2022'!S33</f>
        <v>0</v>
      </c>
      <c r="L24" s="61">
        <f>'02.2022'!T33</f>
        <v>0</v>
      </c>
      <c r="M24" s="61">
        <f>'02.2022'!CK33</f>
        <v>0</v>
      </c>
      <c r="N24" s="62">
        <f>'02.2022'!CF33</f>
        <v>0</v>
      </c>
      <c r="O24" s="60">
        <f>'03.2022'!S33</f>
        <v>0</v>
      </c>
      <c r="P24" s="61">
        <f>'03.2022'!T33</f>
        <v>0</v>
      </c>
      <c r="Q24" s="61">
        <f>'03.2022'!CK33</f>
        <v>0</v>
      </c>
      <c r="R24" s="62">
        <f>'03.2022'!CF33</f>
        <v>0</v>
      </c>
      <c r="S24" s="63">
        <f>'04.2022'!S33</f>
        <v>0</v>
      </c>
      <c r="T24" s="64">
        <f>'04.2022'!T33</f>
        <v>0</v>
      </c>
      <c r="U24" s="64">
        <f>'04.2022'!CK33</f>
        <v>0</v>
      </c>
      <c r="V24" s="65">
        <f>'04.2022'!CF33</f>
        <v>0</v>
      </c>
      <c r="W24" s="63">
        <f>'05.2022'!S33</f>
        <v>0</v>
      </c>
      <c r="X24" s="64">
        <f>'05.2022'!T33</f>
        <v>0</v>
      </c>
      <c r="Y24" s="64">
        <f>'05.2022'!CK33</f>
        <v>0</v>
      </c>
      <c r="Z24" s="65">
        <f>'05.2022'!CF33</f>
        <v>0</v>
      </c>
      <c r="AA24" s="60">
        <f>'06.2022'!S33</f>
        <v>0</v>
      </c>
      <c r="AB24" s="61">
        <f>'06.2022'!T33</f>
        <v>0</v>
      </c>
      <c r="AC24" s="61">
        <f>'06.2022'!CK33</f>
        <v>0</v>
      </c>
      <c r="AD24" s="62">
        <f>'06.2022'!CF33</f>
        <v>0</v>
      </c>
      <c r="AE24" s="60">
        <f>'07.2022'!S33</f>
        <v>0</v>
      </c>
      <c r="AF24" s="61">
        <f>'07.2022'!T33</f>
        <v>0</v>
      </c>
      <c r="AG24" s="61">
        <f>'07.2022'!CK33</f>
        <v>0</v>
      </c>
      <c r="AH24" s="62">
        <f>'07.2022'!CF33</f>
        <v>0</v>
      </c>
      <c r="AI24" s="60">
        <f>'08.2022'!S33</f>
        <v>0</v>
      </c>
      <c r="AJ24" s="61">
        <f>'08.2022'!T33</f>
        <v>0</v>
      </c>
      <c r="AK24" s="61">
        <f>'08.2022'!CK33</f>
        <v>0</v>
      </c>
      <c r="AL24" s="62">
        <f>'08.2022'!CF33</f>
        <v>0</v>
      </c>
      <c r="AM24" s="60">
        <f>'09.2022'!S33</f>
        <v>0</v>
      </c>
      <c r="AN24" s="61">
        <f>'09.2022'!T33</f>
        <v>0</v>
      </c>
      <c r="AO24" s="61">
        <f>'09.2022'!CK33</f>
        <v>0</v>
      </c>
      <c r="AP24" s="62">
        <f>'09.2022'!CF33</f>
        <v>0</v>
      </c>
      <c r="AQ24" s="60">
        <f>'10.2022'!S33</f>
        <v>0</v>
      </c>
      <c r="AR24" s="61">
        <f>'10.2022'!T33</f>
        <v>0</v>
      </c>
      <c r="AS24" s="61">
        <f>'10.2022'!CK33</f>
        <v>0</v>
      </c>
      <c r="AT24" s="62">
        <f>'10.2022'!CF33</f>
        <v>0</v>
      </c>
      <c r="AU24" s="60">
        <f>'11.2022'!S33</f>
        <v>0</v>
      </c>
      <c r="AV24" s="61">
        <f>'11.2022'!T33</f>
        <v>0</v>
      </c>
      <c r="AW24" s="61">
        <f>'11.2022'!CK33</f>
        <v>0</v>
      </c>
      <c r="AX24" s="62">
        <f>'11.2022'!CF33</f>
        <v>0</v>
      </c>
      <c r="AY24" s="60">
        <f>'12.2022'!S33</f>
        <v>0</v>
      </c>
      <c r="AZ24" s="61">
        <f>'12.2022'!T33</f>
        <v>0</v>
      </c>
      <c r="BA24" s="61">
        <f>'12.2022'!CK33</f>
        <v>0</v>
      </c>
      <c r="BB24" s="62">
        <f>'12.2022'!CF33</f>
        <v>0</v>
      </c>
    </row>
    <row r="25" spans="1:54" x14ac:dyDescent="0.25">
      <c r="A25" s="34">
        <f t="shared" si="4"/>
        <v>20</v>
      </c>
      <c r="B25" s="38" t="s">
        <v>51</v>
      </c>
      <c r="C25" s="78">
        <f t="shared" si="0"/>
        <v>45319.682000000001</v>
      </c>
      <c r="D25" s="100">
        <f t="shared" si="1"/>
        <v>37587.752999999997</v>
      </c>
      <c r="E25" s="79">
        <f t="shared" si="2"/>
        <v>40121</v>
      </c>
      <c r="F25" s="80">
        <f t="shared" si="3"/>
        <v>0</v>
      </c>
      <c r="G25" s="60">
        <f>'01.2022'!S34</f>
        <v>4158</v>
      </c>
      <c r="H25" s="61">
        <f>'01.2022'!T34</f>
        <v>6799.24</v>
      </c>
      <c r="I25" s="61">
        <f>'01.2022'!CK34</f>
        <v>3797</v>
      </c>
      <c r="J25" s="62">
        <f>'01.2022'!CF34</f>
        <v>0</v>
      </c>
      <c r="K25" s="60">
        <f>'02.2022'!S34</f>
        <v>3755.32</v>
      </c>
      <c r="L25" s="61">
        <f>'02.2022'!T34</f>
        <v>5548.7939999999999</v>
      </c>
      <c r="M25" s="61">
        <f>'02.2022'!CK34</f>
        <v>3444</v>
      </c>
      <c r="N25" s="62">
        <f>'02.2022'!CF34</f>
        <v>0</v>
      </c>
      <c r="O25" s="60">
        <f>'03.2022'!S34</f>
        <v>3903.46</v>
      </c>
      <c r="P25" s="61">
        <f>'03.2022'!T34</f>
        <v>6713.5829999999996</v>
      </c>
      <c r="Q25" s="61">
        <f>'03.2022'!CK34</f>
        <v>3593</v>
      </c>
      <c r="R25" s="62">
        <f>'03.2022'!CF34</f>
        <v>0</v>
      </c>
      <c r="S25" s="63">
        <f>'04.2022'!S34</f>
        <v>3244</v>
      </c>
      <c r="T25" s="64">
        <f>'04.2022'!T34</f>
        <v>1980.395</v>
      </c>
      <c r="U25" s="64">
        <f>'04.2022'!CK34</f>
        <v>2927</v>
      </c>
      <c r="V25" s="65">
        <f>'04.2022'!CF34</f>
        <v>0</v>
      </c>
      <c r="W25" s="63">
        <f>'05.2022'!S34</f>
        <v>2782.8719999999998</v>
      </c>
      <c r="X25" s="64">
        <f>'05.2022'!T34</f>
        <v>1498.8030000000001</v>
      </c>
      <c r="Y25" s="64">
        <f>'05.2022'!CK34</f>
        <v>2350</v>
      </c>
      <c r="Z25" s="65">
        <f>'05.2022'!CF34</f>
        <v>0</v>
      </c>
      <c r="AA25" s="60">
        <f>'06.2022'!S34</f>
        <v>3578.77</v>
      </c>
      <c r="AB25" s="61">
        <f>'06.2022'!T34</f>
        <v>1228.4760000000001</v>
      </c>
      <c r="AC25" s="61">
        <f>'06.2022'!CK34</f>
        <v>3311</v>
      </c>
      <c r="AD25" s="62">
        <f>'06.2022'!CF34</f>
        <v>0</v>
      </c>
      <c r="AE25" s="60">
        <f>'07.2022'!S34</f>
        <v>3525</v>
      </c>
      <c r="AF25" s="61">
        <f>'07.2022'!T34</f>
        <v>1183.1849999999999</v>
      </c>
      <c r="AG25" s="61">
        <f>'07.2022'!CK34</f>
        <v>3181</v>
      </c>
      <c r="AH25" s="62">
        <f>'07.2022'!CF34</f>
        <v>0</v>
      </c>
      <c r="AI25" s="60">
        <f>'08.2022'!S34</f>
        <v>3833.4859999999999</v>
      </c>
      <c r="AJ25" s="61">
        <f>'08.2022'!T34</f>
        <v>1045.942</v>
      </c>
      <c r="AK25" s="61">
        <f>'08.2022'!CK34</f>
        <v>3518</v>
      </c>
      <c r="AL25" s="62">
        <f>'08.2022'!CF34</f>
        <v>0</v>
      </c>
      <c r="AM25" s="60">
        <f>'09.2022'!S34</f>
        <v>3409.9160000000002</v>
      </c>
      <c r="AN25" s="61">
        <f>'09.2022'!T34</f>
        <v>1213.0830000000001</v>
      </c>
      <c r="AO25" s="61">
        <f>'09.2022'!CK34</f>
        <v>2875</v>
      </c>
      <c r="AP25" s="62">
        <f>'09.2022'!CF34</f>
        <v>0</v>
      </c>
      <c r="AQ25" s="60">
        <f>'10.2022'!S34</f>
        <v>4241</v>
      </c>
      <c r="AR25" s="61">
        <f>'10.2022'!T34</f>
        <v>1431.0820000000001</v>
      </c>
      <c r="AS25" s="61">
        <f>'10.2022'!CK34</f>
        <v>3605</v>
      </c>
      <c r="AT25" s="62">
        <f>'10.2022'!CF34</f>
        <v>0</v>
      </c>
      <c r="AU25" s="60">
        <f>'11.2022'!S34</f>
        <v>4077</v>
      </c>
      <c r="AV25" s="61">
        <f>'11.2022'!T34</f>
        <v>2957.2829999999999</v>
      </c>
      <c r="AW25" s="61">
        <f>'11.2022'!CK34</f>
        <v>3583</v>
      </c>
      <c r="AX25" s="62">
        <f>'11.2022'!CF34</f>
        <v>0</v>
      </c>
      <c r="AY25" s="60">
        <f>'12.2022'!S34</f>
        <v>4810.8580000000002</v>
      </c>
      <c r="AZ25" s="61">
        <f>'12.2022'!T34</f>
        <v>5987.8869999999997</v>
      </c>
      <c r="BA25" s="61">
        <f>'12.2022'!CK34</f>
        <v>3937</v>
      </c>
      <c r="BB25" s="62">
        <f>'12.2022'!CF34</f>
        <v>0</v>
      </c>
    </row>
    <row r="26" spans="1:54" x14ac:dyDescent="0.25">
      <c r="A26" s="34">
        <f t="shared" si="4"/>
        <v>21</v>
      </c>
      <c r="B26" s="38" t="s">
        <v>51</v>
      </c>
      <c r="C26" s="78">
        <f t="shared" si="0"/>
        <v>13454.5</v>
      </c>
      <c r="D26" s="100">
        <f t="shared" si="1"/>
        <v>34979.015000000007</v>
      </c>
      <c r="E26" s="79">
        <f t="shared" si="2"/>
        <v>15047</v>
      </c>
      <c r="F26" s="80">
        <f t="shared" si="3"/>
        <v>0</v>
      </c>
      <c r="G26" s="60">
        <f>'01.2022'!S35</f>
        <v>1188</v>
      </c>
      <c r="H26" s="61">
        <f>'01.2022'!T35</f>
        <v>7361.5349999999999</v>
      </c>
      <c r="I26" s="61">
        <f>'01.2022'!CK35</f>
        <v>1222</v>
      </c>
      <c r="J26" s="62">
        <f>'01.2022'!CF35</f>
        <v>0</v>
      </c>
      <c r="K26" s="60">
        <f>'02.2022'!S35</f>
        <v>904</v>
      </c>
      <c r="L26" s="61">
        <f>'02.2022'!T35</f>
        <v>5886.35</v>
      </c>
      <c r="M26" s="61">
        <f>'02.2022'!CK35</f>
        <v>992</v>
      </c>
      <c r="N26" s="62">
        <f>'02.2022'!CF35</f>
        <v>0</v>
      </c>
      <c r="O26" s="60">
        <f>'03.2022'!S35</f>
        <v>1162</v>
      </c>
      <c r="P26" s="61">
        <f>'03.2022'!T35</f>
        <v>7357.1409999999996</v>
      </c>
      <c r="Q26" s="61">
        <f>'03.2022'!CK35</f>
        <v>1257</v>
      </c>
      <c r="R26" s="62">
        <f>'03.2022'!CF35</f>
        <v>0</v>
      </c>
      <c r="S26" s="63">
        <f>'04.2022'!S35</f>
        <v>1164</v>
      </c>
      <c r="T26" s="64">
        <f>'04.2022'!T35</f>
        <v>2074.306</v>
      </c>
      <c r="U26" s="64">
        <f>'04.2022'!CK35</f>
        <v>1212</v>
      </c>
      <c r="V26" s="65">
        <f>'04.2022'!CF35</f>
        <v>0</v>
      </c>
      <c r="W26" s="63">
        <f>'05.2022'!S35</f>
        <v>1166</v>
      </c>
      <c r="X26" s="64">
        <f>'05.2022'!T35</f>
        <v>391.20100000000002</v>
      </c>
      <c r="Y26" s="64">
        <f>'05.2022'!CK35</f>
        <v>1382</v>
      </c>
      <c r="Z26" s="65">
        <f>'05.2022'!CF35</f>
        <v>0</v>
      </c>
      <c r="AA26" s="60">
        <f>'06.2022'!S35</f>
        <v>1133</v>
      </c>
      <c r="AB26" s="61">
        <f>'06.2022'!T35</f>
        <v>309.68700000000001</v>
      </c>
      <c r="AC26" s="61">
        <f>'06.2022'!CK35</f>
        <v>1332</v>
      </c>
      <c r="AD26" s="62">
        <f>'06.2022'!CF35</f>
        <v>0</v>
      </c>
      <c r="AE26" s="60">
        <f>'07.2022'!S35</f>
        <v>1148</v>
      </c>
      <c r="AF26" s="61">
        <f>'07.2022'!T35</f>
        <v>533.33799999999997</v>
      </c>
      <c r="AG26" s="61">
        <f>'07.2022'!CK35</f>
        <v>1355</v>
      </c>
      <c r="AH26" s="62">
        <f>'07.2022'!CF35</f>
        <v>0</v>
      </c>
      <c r="AI26" s="60">
        <f>'08.2022'!S35</f>
        <v>1079</v>
      </c>
      <c r="AJ26" s="61">
        <f>'08.2022'!T35</f>
        <v>286.07299999999998</v>
      </c>
      <c r="AK26" s="61">
        <f>'08.2022'!CK35</f>
        <v>1263</v>
      </c>
      <c r="AL26" s="62">
        <f>'08.2022'!CF35</f>
        <v>0</v>
      </c>
      <c r="AM26" s="60">
        <f>'09.2022'!S35</f>
        <v>1103.5</v>
      </c>
      <c r="AN26" s="61">
        <f>'09.2022'!T35</f>
        <v>322.59500000000003</v>
      </c>
      <c r="AO26" s="61">
        <f>'09.2022'!CK35</f>
        <v>1314</v>
      </c>
      <c r="AP26" s="62">
        <f>'09.2022'!CF35</f>
        <v>0</v>
      </c>
      <c r="AQ26" s="60">
        <f>'10.2022'!S35</f>
        <v>1135</v>
      </c>
      <c r="AR26" s="61">
        <f>'10.2022'!T35</f>
        <v>384.83</v>
      </c>
      <c r="AS26" s="61">
        <f>'10.2022'!CK35</f>
        <v>1348</v>
      </c>
      <c r="AT26" s="62">
        <f>'10.2022'!CF35</f>
        <v>0</v>
      </c>
      <c r="AU26" s="60">
        <f>'11.2022'!S35</f>
        <v>1093</v>
      </c>
      <c r="AV26" s="61">
        <f>'11.2022'!T35</f>
        <v>3149.7829999999999</v>
      </c>
      <c r="AW26" s="61">
        <f>'11.2022'!CK35</f>
        <v>1234</v>
      </c>
      <c r="AX26" s="62">
        <f>'11.2022'!CF35</f>
        <v>0</v>
      </c>
      <c r="AY26" s="60">
        <f>'12.2022'!S35</f>
        <v>1179</v>
      </c>
      <c r="AZ26" s="61">
        <f>'12.2022'!T35</f>
        <v>6922.1760000000004</v>
      </c>
      <c r="BA26" s="61">
        <f>'12.2022'!CK35</f>
        <v>1136</v>
      </c>
      <c r="BB26" s="62">
        <f>'12.2022'!CF35</f>
        <v>0</v>
      </c>
    </row>
    <row r="27" spans="1:54" x14ac:dyDescent="0.25">
      <c r="A27" s="34">
        <f t="shared" si="4"/>
        <v>22</v>
      </c>
      <c r="B27" s="38" t="s">
        <v>70</v>
      </c>
      <c r="C27" s="78">
        <f t="shared" si="0"/>
        <v>110282.175</v>
      </c>
      <c r="D27" s="100">
        <f t="shared" si="1"/>
        <v>122077.66799999999</v>
      </c>
      <c r="E27" s="79">
        <f t="shared" si="2"/>
        <v>92541</v>
      </c>
      <c r="F27" s="80">
        <f t="shared" si="3"/>
        <v>0</v>
      </c>
      <c r="G27" s="60">
        <f>'01.2022'!S36</f>
        <v>10665.643</v>
      </c>
      <c r="H27" s="61">
        <f>'01.2022'!T36</f>
        <v>19983.342000000001</v>
      </c>
      <c r="I27" s="61">
        <f>'01.2022'!CK36</f>
        <v>8688</v>
      </c>
      <c r="J27" s="62">
        <f>'01.2022'!CF36</f>
        <v>0</v>
      </c>
      <c r="K27" s="60">
        <f>'02.2022'!S36</f>
        <v>9844.4069999999992</v>
      </c>
      <c r="L27" s="61">
        <f>'02.2022'!T36</f>
        <v>17274.873</v>
      </c>
      <c r="M27" s="61">
        <f>'02.2022'!CK36</f>
        <v>8108</v>
      </c>
      <c r="N27" s="62">
        <f>'02.2022'!CF36</f>
        <v>0</v>
      </c>
      <c r="O27" s="60">
        <f>'03.2022'!S36</f>
        <v>10470.968000000001</v>
      </c>
      <c r="P27" s="61">
        <f>'03.2022'!T36</f>
        <v>18683.008000000002</v>
      </c>
      <c r="Q27" s="61">
        <f>'03.2022'!CK36</f>
        <v>8827</v>
      </c>
      <c r="R27" s="62">
        <f>'03.2022'!CF36</f>
        <v>0</v>
      </c>
      <c r="S27" s="63">
        <f>'04.2022'!S36</f>
        <v>9296.5949999999993</v>
      </c>
      <c r="T27" s="64">
        <f>'04.2022'!T36</f>
        <v>10455.811</v>
      </c>
      <c r="U27" s="64">
        <f>'04.2022'!CK36</f>
        <v>8078</v>
      </c>
      <c r="V27" s="65">
        <f>'04.2022'!CF36</f>
        <v>0</v>
      </c>
      <c r="W27" s="63">
        <f>'05.2022'!S36</f>
        <v>9305.2170000000006</v>
      </c>
      <c r="X27" s="64">
        <f>'05.2022'!T36</f>
        <v>5959.1409999999996</v>
      </c>
      <c r="Y27" s="64">
        <f>'05.2022'!CK36</f>
        <v>8106</v>
      </c>
      <c r="Z27" s="65">
        <f>'05.2022'!CF36</f>
        <v>0</v>
      </c>
      <c r="AA27" s="60">
        <f>'06.2022'!S36</f>
        <v>8761.4359999999997</v>
      </c>
      <c r="AB27" s="61">
        <f>'06.2022'!T36</f>
        <v>4813.1819999999998</v>
      </c>
      <c r="AC27" s="61">
        <f>'06.2022'!CK36</f>
        <v>7670</v>
      </c>
      <c r="AD27" s="62">
        <f>'06.2022'!CF36</f>
        <v>0</v>
      </c>
      <c r="AE27" s="60">
        <f>'07.2022'!S36</f>
        <v>8624.5959999999995</v>
      </c>
      <c r="AF27" s="61">
        <f>'07.2022'!T36</f>
        <v>4888.63</v>
      </c>
      <c r="AG27" s="61">
        <f>'07.2022'!CK36</f>
        <v>7622</v>
      </c>
      <c r="AH27" s="62">
        <f>'07.2022'!CF36</f>
        <v>0</v>
      </c>
      <c r="AI27" s="60">
        <f>'08.2022'!S36</f>
        <v>8271.0310000000009</v>
      </c>
      <c r="AJ27" s="61">
        <f>'08.2022'!T36</f>
        <v>4473.45</v>
      </c>
      <c r="AK27" s="61">
        <f>'08.2022'!CK36</f>
        <v>7313</v>
      </c>
      <c r="AL27" s="62">
        <f>'08.2022'!CF36</f>
        <v>0</v>
      </c>
      <c r="AM27" s="60">
        <f>'09.2022'!S36</f>
        <v>7941.9690000000001</v>
      </c>
      <c r="AN27" s="61">
        <f>'09.2022'!T36</f>
        <v>4536.3050000000003</v>
      </c>
      <c r="AO27" s="61">
        <f>'09.2022'!CK36</f>
        <v>6350</v>
      </c>
      <c r="AP27" s="62">
        <f>'09.2022'!CF36</f>
        <v>0</v>
      </c>
      <c r="AQ27" s="60">
        <f>'10.2022'!S36</f>
        <v>9014.7189999999991</v>
      </c>
      <c r="AR27" s="61">
        <f>'10.2022'!T36</f>
        <v>5331.0559999999996</v>
      </c>
      <c r="AS27" s="61">
        <f>'10.2022'!CK36</f>
        <v>7002</v>
      </c>
      <c r="AT27" s="62">
        <f>'10.2022'!CF36</f>
        <v>0</v>
      </c>
      <c r="AU27" s="60">
        <f>'11.2022'!S36</f>
        <v>9017.3439999999991</v>
      </c>
      <c r="AV27" s="61">
        <f>'11.2022'!T36</f>
        <v>9768.7710000000006</v>
      </c>
      <c r="AW27" s="61">
        <f>'11.2022'!CK36</f>
        <v>7280</v>
      </c>
      <c r="AX27" s="62">
        <f>'11.2022'!CF36</f>
        <v>0</v>
      </c>
      <c r="AY27" s="60">
        <f>'12.2022'!S36</f>
        <v>9068.25</v>
      </c>
      <c r="AZ27" s="61">
        <f>'12.2022'!T36</f>
        <v>15910.099</v>
      </c>
      <c r="BA27" s="61">
        <f>'12.2022'!CK36</f>
        <v>7497</v>
      </c>
      <c r="BB27" s="62">
        <f>'12.2022'!CF36</f>
        <v>0</v>
      </c>
    </row>
    <row r="28" spans="1:54" x14ac:dyDescent="0.25">
      <c r="A28" s="34">
        <f t="shared" si="4"/>
        <v>23</v>
      </c>
      <c r="B28" s="38" t="s">
        <v>74</v>
      </c>
      <c r="C28" s="78">
        <f t="shared" si="0"/>
        <v>65565</v>
      </c>
      <c r="D28" s="100">
        <f t="shared" si="1"/>
        <v>68306.255999999994</v>
      </c>
      <c r="E28" s="79">
        <f t="shared" si="2"/>
        <v>63576</v>
      </c>
      <c r="F28" s="80">
        <f t="shared" si="3"/>
        <v>0</v>
      </c>
      <c r="G28" s="60">
        <f>'01.2022'!S37</f>
        <v>7980</v>
      </c>
      <c r="H28" s="61">
        <f>'01.2022'!T37</f>
        <v>12624.146000000001</v>
      </c>
      <c r="I28" s="61">
        <f>'01.2022'!CK37</f>
        <v>7806</v>
      </c>
      <c r="J28" s="62">
        <f>'01.2022'!CF37</f>
        <v>0</v>
      </c>
      <c r="K28" s="60">
        <f>'02.2022'!S37</f>
        <v>7544</v>
      </c>
      <c r="L28" s="61">
        <f>'02.2022'!T37</f>
        <v>10240.637000000001</v>
      </c>
      <c r="M28" s="61">
        <f>'02.2022'!CK37</f>
        <v>7162</v>
      </c>
      <c r="N28" s="62">
        <f>'02.2022'!CF37</f>
        <v>0</v>
      </c>
      <c r="O28" s="60">
        <f>'03.2022'!S37</f>
        <v>8218</v>
      </c>
      <c r="P28" s="61">
        <f>'03.2022'!T37</f>
        <v>11309.754000000001</v>
      </c>
      <c r="Q28" s="61">
        <f>'03.2022'!CK37</f>
        <v>7871</v>
      </c>
      <c r="R28" s="62">
        <f>'03.2022'!CF37</f>
        <v>0</v>
      </c>
      <c r="S28" s="63">
        <f>'04.2022'!S37</f>
        <v>6537</v>
      </c>
      <c r="T28" s="64">
        <f>'04.2022'!T37</f>
        <v>5293.4809999999998</v>
      </c>
      <c r="U28" s="64">
        <f>'04.2022'!CK37</f>
        <v>6429</v>
      </c>
      <c r="V28" s="65">
        <f>'04.2022'!CF37</f>
        <v>0</v>
      </c>
      <c r="W28" s="63">
        <f>'05.2022'!S37</f>
        <v>4077</v>
      </c>
      <c r="X28" s="64">
        <f>'05.2022'!T37</f>
        <v>2805</v>
      </c>
      <c r="Y28" s="64">
        <f>'05.2022'!CK37</f>
        <v>4105</v>
      </c>
      <c r="Z28" s="65">
        <f>'05.2022'!CF37</f>
        <v>0</v>
      </c>
      <c r="AA28" s="60">
        <f>'06.2022'!S37</f>
        <v>3725</v>
      </c>
      <c r="AB28" s="61">
        <f>'06.2022'!T37</f>
        <v>2401.1590000000001</v>
      </c>
      <c r="AC28" s="61">
        <f>'06.2022'!CK37</f>
        <v>3613</v>
      </c>
      <c r="AD28" s="62">
        <f>'06.2022'!CF37</f>
        <v>0</v>
      </c>
      <c r="AE28" s="60">
        <f>'07.2022'!S37</f>
        <v>3747</v>
      </c>
      <c r="AF28" s="61">
        <f>'07.2022'!T37</f>
        <v>2124.2669999999998</v>
      </c>
      <c r="AG28" s="61">
        <f>'07.2022'!CK37</f>
        <v>3625</v>
      </c>
      <c r="AH28" s="62">
        <f>'07.2022'!CF37</f>
        <v>0</v>
      </c>
      <c r="AI28" s="60">
        <f>'08.2022'!S37</f>
        <v>3711</v>
      </c>
      <c r="AJ28" s="61">
        <f>'08.2022'!T37</f>
        <v>2173.9769999999999</v>
      </c>
      <c r="AK28" s="61">
        <f>'08.2022'!CK37</f>
        <v>3480</v>
      </c>
      <c r="AL28" s="62">
        <f>'08.2022'!CF37</f>
        <v>0</v>
      </c>
      <c r="AM28" s="60">
        <f>'09.2022'!S37</f>
        <v>3338</v>
      </c>
      <c r="AN28" s="61">
        <f>'09.2022'!T37</f>
        <v>2038.5340000000001</v>
      </c>
      <c r="AO28" s="61">
        <f>'09.2022'!CK37</f>
        <v>3173</v>
      </c>
      <c r="AP28" s="62">
        <f>'09.2022'!CF37</f>
        <v>0</v>
      </c>
      <c r="AQ28" s="60">
        <f>'10.2022'!S37</f>
        <v>3945</v>
      </c>
      <c r="AR28" s="61">
        <f>'10.2022'!T37</f>
        <v>2248.8580000000002</v>
      </c>
      <c r="AS28" s="61">
        <f>'10.2022'!CK37</f>
        <v>3772</v>
      </c>
      <c r="AT28" s="62">
        <f>'10.2022'!CF37</f>
        <v>0</v>
      </c>
      <c r="AU28" s="60">
        <f>'11.2022'!S37</f>
        <v>5027</v>
      </c>
      <c r="AV28" s="61">
        <f>'11.2022'!T37</f>
        <v>4966.6509999999998</v>
      </c>
      <c r="AW28" s="61">
        <f>'11.2022'!CK37</f>
        <v>4943</v>
      </c>
      <c r="AX28" s="62">
        <f>'11.2022'!CF37</f>
        <v>0</v>
      </c>
      <c r="AY28" s="60">
        <f>'12.2022'!S37</f>
        <v>7716</v>
      </c>
      <c r="AZ28" s="61">
        <f>'12.2022'!T37</f>
        <v>10079.791999999999</v>
      </c>
      <c r="BA28" s="61">
        <f>'12.2022'!CK37</f>
        <v>7597</v>
      </c>
      <c r="BB28" s="62">
        <f>'12.2022'!CF37</f>
        <v>0</v>
      </c>
    </row>
    <row r="29" spans="1:54" x14ac:dyDescent="0.25">
      <c r="A29" s="34">
        <f t="shared" si="4"/>
        <v>24</v>
      </c>
      <c r="B29" s="38" t="s">
        <v>80</v>
      </c>
      <c r="C29" s="78">
        <f t="shared" si="0"/>
        <v>115</v>
      </c>
      <c r="D29" s="100">
        <f t="shared" si="1"/>
        <v>304.22800000000001</v>
      </c>
      <c r="E29" s="79">
        <f t="shared" si="2"/>
        <v>75</v>
      </c>
      <c r="F29" s="80">
        <f t="shared" si="3"/>
        <v>0</v>
      </c>
      <c r="G29" s="60">
        <f>'01.2022'!S38</f>
        <v>0</v>
      </c>
      <c r="H29" s="61">
        <f>'01.2022'!T38</f>
        <v>0</v>
      </c>
      <c r="I29" s="61">
        <f>'01.2022'!CK38</f>
        <v>0</v>
      </c>
      <c r="J29" s="62">
        <f>'01.2022'!CF38</f>
        <v>0</v>
      </c>
      <c r="K29" s="60">
        <f>'02.2022'!S38</f>
        <v>0</v>
      </c>
      <c r="L29" s="61">
        <f>'02.2022'!T38</f>
        <v>0</v>
      </c>
      <c r="M29" s="61">
        <f>'02.2022'!CK38</f>
        <v>0</v>
      </c>
      <c r="N29" s="62">
        <f>'02.2022'!CF38</f>
        <v>0</v>
      </c>
      <c r="O29" s="60">
        <f>'03.2022'!S38</f>
        <v>115</v>
      </c>
      <c r="P29" s="61">
        <f>'03.2022'!T38</f>
        <v>304.22800000000001</v>
      </c>
      <c r="Q29" s="61">
        <f>'03.2022'!CK38</f>
        <v>75</v>
      </c>
      <c r="R29" s="62">
        <f>'03.2022'!CF38</f>
        <v>0</v>
      </c>
      <c r="S29" s="63">
        <f>'04.2022'!S38</f>
        <v>0</v>
      </c>
      <c r="T29" s="64">
        <f>'04.2022'!T38</f>
        <v>0</v>
      </c>
      <c r="U29" s="64">
        <f>'04.2022'!CK38</f>
        <v>0</v>
      </c>
      <c r="V29" s="65">
        <f>'04.2022'!CF38</f>
        <v>0</v>
      </c>
      <c r="W29" s="63">
        <f>'05.2022'!S38</f>
        <v>0</v>
      </c>
      <c r="X29" s="64">
        <f>'05.2022'!T38</f>
        <v>0</v>
      </c>
      <c r="Y29" s="64">
        <f>'05.2022'!CK38</f>
        <v>0</v>
      </c>
      <c r="Z29" s="65">
        <f>'05.2022'!CF38</f>
        <v>0</v>
      </c>
      <c r="AA29" s="60">
        <f>'06.2022'!S38</f>
        <v>0</v>
      </c>
      <c r="AB29" s="61">
        <f>'06.2022'!T38</f>
        <v>0</v>
      </c>
      <c r="AC29" s="61">
        <f>'06.2022'!CK38</f>
        <v>0</v>
      </c>
      <c r="AD29" s="62">
        <f>'06.2022'!CF38</f>
        <v>0</v>
      </c>
      <c r="AE29" s="60">
        <f>'07.2022'!S38</f>
        <v>0</v>
      </c>
      <c r="AF29" s="61">
        <f>'07.2022'!T38</f>
        <v>0</v>
      </c>
      <c r="AG29" s="61">
        <f>'07.2022'!CK38</f>
        <v>0</v>
      </c>
      <c r="AH29" s="62">
        <f>'07.2022'!CF38</f>
        <v>0</v>
      </c>
      <c r="AI29" s="60">
        <f>'08.2022'!S38</f>
        <v>0</v>
      </c>
      <c r="AJ29" s="61">
        <f>'08.2022'!T38</f>
        <v>0</v>
      </c>
      <c r="AK29" s="61">
        <f>'08.2022'!CK38</f>
        <v>0</v>
      </c>
      <c r="AL29" s="62">
        <f>'08.2022'!CF38</f>
        <v>0</v>
      </c>
      <c r="AM29" s="60">
        <f>'09.2022'!S38</f>
        <v>0</v>
      </c>
      <c r="AN29" s="61">
        <f>'09.2022'!T38</f>
        <v>0</v>
      </c>
      <c r="AO29" s="61">
        <f>'09.2022'!CK38</f>
        <v>0</v>
      </c>
      <c r="AP29" s="62">
        <f>'09.2022'!CF38</f>
        <v>0</v>
      </c>
      <c r="AQ29" s="60">
        <f>'10.2022'!S38</f>
        <v>0</v>
      </c>
      <c r="AR29" s="61">
        <f>'10.2022'!T38</f>
        <v>0</v>
      </c>
      <c r="AS29" s="61">
        <f>'10.2022'!CK38</f>
        <v>0</v>
      </c>
      <c r="AT29" s="62">
        <f>'10.2022'!CF38</f>
        <v>0</v>
      </c>
      <c r="AU29" s="60">
        <f>'11.2022'!S38</f>
        <v>0</v>
      </c>
      <c r="AV29" s="61">
        <f>'11.2022'!T38</f>
        <v>0</v>
      </c>
      <c r="AW29" s="61">
        <f>'11.2022'!CK38</f>
        <v>0</v>
      </c>
      <c r="AX29" s="62">
        <f>'11.2022'!CF38</f>
        <v>0</v>
      </c>
      <c r="AY29" s="60">
        <f>'12.2022'!S38</f>
        <v>0</v>
      </c>
      <c r="AZ29" s="61">
        <f>'12.2022'!T38</f>
        <v>0</v>
      </c>
      <c r="BA29" s="61">
        <f>'12.2022'!CK38</f>
        <v>0</v>
      </c>
      <c r="BB29" s="62">
        <f>'12.2022'!CF38</f>
        <v>0</v>
      </c>
    </row>
    <row r="30" spans="1:54" x14ac:dyDescent="0.25">
      <c r="A30" s="34">
        <f t="shared" si="4"/>
        <v>25</v>
      </c>
      <c r="B30" s="38" t="s">
        <v>151</v>
      </c>
      <c r="C30" s="78">
        <f t="shared" si="0"/>
        <v>28780.2</v>
      </c>
      <c r="D30" s="100">
        <f t="shared" si="1"/>
        <v>28780.2</v>
      </c>
      <c r="E30" s="79">
        <f t="shared" si="2"/>
        <v>23558</v>
      </c>
      <c r="F30" s="80">
        <f t="shared" si="3"/>
        <v>0</v>
      </c>
      <c r="G30" s="60">
        <f>'01.2022'!S39</f>
        <v>5322.8</v>
      </c>
      <c r="H30" s="61">
        <f>'01.2022'!T39</f>
        <v>5322.8</v>
      </c>
      <c r="I30" s="61">
        <f>'01.2022'!CK39</f>
        <v>4390</v>
      </c>
      <c r="J30" s="62">
        <f>'01.2022'!CF39</f>
        <v>0</v>
      </c>
      <c r="K30" s="60">
        <f>'02.2022'!S39</f>
        <v>4878.7</v>
      </c>
      <c r="L30" s="61">
        <f>'02.2022'!T39</f>
        <v>4878.7</v>
      </c>
      <c r="M30" s="61">
        <f>'02.2022'!CK39</f>
        <v>4103</v>
      </c>
      <c r="N30" s="62">
        <f>'02.2022'!CF39</f>
        <v>0</v>
      </c>
      <c r="O30" s="60">
        <f>'03.2022'!S39</f>
        <v>4573.8999999999996</v>
      </c>
      <c r="P30" s="61">
        <f>'03.2022'!T39</f>
        <v>4573.8999999999996</v>
      </c>
      <c r="Q30" s="61">
        <f>'03.2022'!CK39</f>
        <v>3772</v>
      </c>
      <c r="R30" s="62">
        <f>'03.2022'!CF39</f>
        <v>0</v>
      </c>
      <c r="S30" s="63">
        <f>'04.2022'!S39</f>
        <v>4865.3999999999996</v>
      </c>
      <c r="T30" s="64">
        <f>'04.2022'!T39</f>
        <v>4865.3999999999996</v>
      </c>
      <c r="U30" s="64">
        <f>'04.2022'!CK39</f>
        <v>4036</v>
      </c>
      <c r="V30" s="65">
        <f>'04.2022'!CF39</f>
        <v>0</v>
      </c>
      <c r="W30" s="63">
        <f>'05.2022'!S39</f>
        <v>2815.4</v>
      </c>
      <c r="X30" s="64">
        <f>'05.2022'!T39</f>
        <v>2815.4</v>
      </c>
      <c r="Y30" s="64">
        <f>'05.2022'!CK39</f>
        <v>2243</v>
      </c>
      <c r="Z30" s="65">
        <f>'05.2022'!CF39</f>
        <v>0</v>
      </c>
      <c r="AA30" s="60">
        <f>'06.2022'!S39</f>
        <v>829.5</v>
      </c>
      <c r="AB30" s="61">
        <f>'06.2022'!T39</f>
        <v>829.5</v>
      </c>
      <c r="AC30" s="61">
        <f>'06.2022'!CK39</f>
        <v>662</v>
      </c>
      <c r="AD30" s="62">
        <f>'06.2022'!CF39</f>
        <v>0</v>
      </c>
      <c r="AE30" s="60">
        <f>'07.2022'!S39</f>
        <v>0</v>
      </c>
      <c r="AF30" s="61">
        <f>'07.2022'!T39</f>
        <v>0</v>
      </c>
      <c r="AG30" s="61">
        <f>'07.2022'!CK39</f>
        <v>0</v>
      </c>
      <c r="AH30" s="62">
        <f>'07.2022'!CF39</f>
        <v>0</v>
      </c>
      <c r="AI30" s="60">
        <f>'08.2022'!S39</f>
        <v>0</v>
      </c>
      <c r="AJ30" s="61">
        <f>'08.2022'!T39</f>
        <v>0</v>
      </c>
      <c r="AK30" s="61">
        <f>'08.2022'!CK39</f>
        <v>0</v>
      </c>
      <c r="AL30" s="62">
        <f>'08.2022'!CF39</f>
        <v>0</v>
      </c>
      <c r="AM30" s="60">
        <f>'09.2022'!S39</f>
        <v>0</v>
      </c>
      <c r="AN30" s="61">
        <f>'09.2022'!T39</f>
        <v>0</v>
      </c>
      <c r="AO30" s="61">
        <f>'09.2022'!CK39</f>
        <v>0</v>
      </c>
      <c r="AP30" s="62">
        <f>'09.2022'!CF39</f>
        <v>0</v>
      </c>
      <c r="AQ30" s="60">
        <f>'10.2022'!S39</f>
        <v>0</v>
      </c>
      <c r="AR30" s="61">
        <f>'10.2022'!T39</f>
        <v>0</v>
      </c>
      <c r="AS30" s="61">
        <f>'10.2022'!CK39</f>
        <v>0</v>
      </c>
      <c r="AT30" s="62">
        <f>'10.2022'!CF39</f>
        <v>0</v>
      </c>
      <c r="AU30" s="60">
        <f>'11.2022'!S39</f>
        <v>2770.7</v>
      </c>
      <c r="AV30" s="61">
        <f>'11.2022'!T39</f>
        <v>2770.7</v>
      </c>
      <c r="AW30" s="61">
        <f>'11.2022'!CK39</f>
        <v>2126</v>
      </c>
      <c r="AX30" s="62">
        <f>'11.2022'!CF39</f>
        <v>0</v>
      </c>
      <c r="AY30" s="60">
        <f>'12.2022'!S39</f>
        <v>2723.8</v>
      </c>
      <c r="AZ30" s="61">
        <f>'12.2022'!T39</f>
        <v>2723.8</v>
      </c>
      <c r="BA30" s="61">
        <f>'12.2022'!CK39</f>
        <v>2226</v>
      </c>
      <c r="BB30" s="62">
        <f>'12.2022'!CF39</f>
        <v>0</v>
      </c>
    </row>
    <row r="31" spans="1:54" x14ac:dyDescent="0.25">
      <c r="A31" s="34">
        <f t="shared" si="4"/>
        <v>26</v>
      </c>
      <c r="B31" s="37" t="s">
        <v>180</v>
      </c>
      <c r="C31" s="78">
        <f t="shared" si="0"/>
        <v>33042</v>
      </c>
      <c r="D31" s="100">
        <f t="shared" si="1"/>
        <v>20677</v>
      </c>
      <c r="E31" s="79">
        <f t="shared" si="2"/>
        <v>5314</v>
      </c>
      <c r="F31" s="80">
        <f t="shared" si="3"/>
        <v>0</v>
      </c>
      <c r="G31" s="60">
        <f>'01.2022'!S40</f>
        <v>7274</v>
      </c>
      <c r="H31" s="61">
        <f>'01.2022'!T40</f>
        <v>5111</v>
      </c>
      <c r="I31" s="61">
        <f>'01.2022'!CK40</f>
        <v>1003</v>
      </c>
      <c r="J31" s="62">
        <f>'01.2022'!CF40</f>
        <v>0</v>
      </c>
      <c r="K31" s="60">
        <f>'02.2022'!S40</f>
        <v>6447</v>
      </c>
      <c r="L31" s="61">
        <f>'02.2022'!T40</f>
        <v>4073</v>
      </c>
      <c r="M31" s="61">
        <f>'02.2022'!CK40</f>
        <v>1002</v>
      </c>
      <c r="N31" s="62">
        <f>'02.2022'!CF40</f>
        <v>0</v>
      </c>
      <c r="O31" s="60">
        <f>'03.2022'!S40</f>
        <v>6570</v>
      </c>
      <c r="P31" s="61">
        <f>'03.2022'!T40</f>
        <v>4356</v>
      </c>
      <c r="Q31" s="61">
        <f>'03.2022'!CK40</f>
        <v>1121</v>
      </c>
      <c r="R31" s="62">
        <f>'03.2022'!CF40</f>
        <v>0</v>
      </c>
      <c r="S31" s="63">
        <f>'04.2022'!S40</f>
        <v>2915</v>
      </c>
      <c r="T31" s="64">
        <f>'04.2022'!T40</f>
        <v>1706</v>
      </c>
      <c r="U31" s="64">
        <f>'04.2022'!CK40</f>
        <v>550</v>
      </c>
      <c r="V31" s="65">
        <f>'04.2022'!CF40</f>
        <v>0</v>
      </c>
      <c r="W31" s="63">
        <f>'05.2022'!S40</f>
        <v>0</v>
      </c>
      <c r="X31" s="64">
        <f>'05.2022'!T40</f>
        <v>0</v>
      </c>
      <c r="Y31" s="64">
        <f>'05.2022'!CK40</f>
        <v>0</v>
      </c>
      <c r="Z31" s="65">
        <f>'05.2022'!CF40</f>
        <v>0</v>
      </c>
      <c r="AA31" s="60">
        <f>'06.2022'!S40</f>
        <v>0</v>
      </c>
      <c r="AB31" s="61">
        <f>'06.2022'!T40</f>
        <v>0</v>
      </c>
      <c r="AC31" s="61">
        <f>'06.2022'!CK40</f>
        <v>0</v>
      </c>
      <c r="AD31" s="62">
        <f>'06.2022'!CF40</f>
        <v>0</v>
      </c>
      <c r="AE31" s="60">
        <f>'07.2022'!S40</f>
        <v>0</v>
      </c>
      <c r="AF31" s="61">
        <f>'07.2022'!T40</f>
        <v>0</v>
      </c>
      <c r="AG31" s="61">
        <f>'07.2022'!CK40</f>
        <v>0</v>
      </c>
      <c r="AH31" s="62">
        <f>'07.2022'!CF40</f>
        <v>0</v>
      </c>
      <c r="AI31" s="60">
        <f>'08.2022'!S40</f>
        <v>0</v>
      </c>
      <c r="AJ31" s="61">
        <f>'08.2022'!T40</f>
        <v>0</v>
      </c>
      <c r="AK31" s="61">
        <f>'08.2022'!CK40</f>
        <v>0</v>
      </c>
      <c r="AL31" s="62">
        <f>'08.2022'!CF40</f>
        <v>0</v>
      </c>
      <c r="AM31" s="60">
        <f>'09.2022'!S40</f>
        <v>0</v>
      </c>
      <c r="AN31" s="61">
        <f>'09.2022'!T40</f>
        <v>0</v>
      </c>
      <c r="AO31" s="61">
        <f>'09.2022'!CK40</f>
        <v>0</v>
      </c>
      <c r="AP31" s="62">
        <f>'09.2022'!CF40</f>
        <v>0</v>
      </c>
      <c r="AQ31" s="60">
        <f>'10.2022'!S40</f>
        <v>300</v>
      </c>
      <c r="AR31" s="61">
        <f>'10.2022'!T40</f>
        <v>140</v>
      </c>
      <c r="AS31" s="61">
        <f>'10.2022'!CK40</f>
        <v>36</v>
      </c>
      <c r="AT31" s="62">
        <f>'10.2022'!CF40</f>
        <v>0</v>
      </c>
      <c r="AU31" s="60">
        <f>'11.2022'!S40</f>
        <v>4385</v>
      </c>
      <c r="AV31" s="61">
        <f>'11.2022'!T40</f>
        <v>1555</v>
      </c>
      <c r="AW31" s="61">
        <f>'11.2022'!CK40</f>
        <v>900</v>
      </c>
      <c r="AX31" s="62">
        <f>'11.2022'!CF40</f>
        <v>0</v>
      </c>
      <c r="AY31" s="60">
        <f>'12.2022'!S40</f>
        <v>5151</v>
      </c>
      <c r="AZ31" s="61">
        <f>'12.2022'!T40</f>
        <v>3736</v>
      </c>
      <c r="BA31" s="61">
        <f>'12.2022'!CK40</f>
        <v>702</v>
      </c>
      <c r="BB31" s="62">
        <f>'12.2022'!CF40</f>
        <v>0</v>
      </c>
    </row>
    <row r="32" spans="1:54" x14ac:dyDescent="0.25">
      <c r="A32" s="34">
        <f t="shared" si="4"/>
        <v>27</v>
      </c>
      <c r="B32" s="38" t="s">
        <v>93</v>
      </c>
      <c r="C32" s="78">
        <f t="shared" si="0"/>
        <v>654550</v>
      </c>
      <c r="D32" s="100">
        <f t="shared" si="1"/>
        <v>482645.69899999996</v>
      </c>
      <c r="E32" s="79">
        <f t="shared" si="2"/>
        <v>175389</v>
      </c>
      <c r="F32" s="80">
        <f t="shared" si="3"/>
        <v>10</v>
      </c>
      <c r="G32" s="60">
        <f>'01.2022'!S41</f>
        <v>76075.3</v>
      </c>
      <c r="H32" s="61">
        <f>'01.2022'!T41</f>
        <v>54282.271999999997</v>
      </c>
      <c r="I32" s="61">
        <f>'01.2022'!CK41</f>
        <v>16654</v>
      </c>
      <c r="J32" s="62">
        <f>'01.2022'!CF41</f>
        <v>1</v>
      </c>
      <c r="K32" s="60">
        <f>'02.2022'!S41</f>
        <v>62892</v>
      </c>
      <c r="L32" s="61">
        <f>'02.2022'!T41</f>
        <v>44359.644</v>
      </c>
      <c r="M32" s="61">
        <f>'02.2022'!CK41</f>
        <v>12525</v>
      </c>
      <c r="N32" s="62">
        <f>'02.2022'!CF41</f>
        <v>2</v>
      </c>
      <c r="O32" s="60">
        <f>'03.2022'!S41</f>
        <v>75446.5</v>
      </c>
      <c r="P32" s="61">
        <f>'03.2022'!T41</f>
        <v>54863.305</v>
      </c>
      <c r="Q32" s="61">
        <f>'03.2022'!CK41</f>
        <v>16926</v>
      </c>
      <c r="R32" s="62">
        <f>'03.2022'!CF41</f>
        <v>1</v>
      </c>
      <c r="S32" s="63">
        <f>'04.2022'!S41</f>
        <v>70654</v>
      </c>
      <c r="T32" s="64">
        <f>'04.2022'!T41</f>
        <v>51459.517</v>
      </c>
      <c r="U32" s="64">
        <f>'04.2022'!CK41</f>
        <v>18939</v>
      </c>
      <c r="V32" s="65">
        <f>'04.2022'!CF41</f>
        <v>1</v>
      </c>
      <c r="W32" s="63">
        <f>'05.2022'!S41</f>
        <v>50683.8</v>
      </c>
      <c r="X32" s="64">
        <f>'05.2022'!T41</f>
        <v>37360.057000000001</v>
      </c>
      <c r="Y32" s="64">
        <f>'05.2022'!CK41</f>
        <v>15245</v>
      </c>
      <c r="Z32" s="65">
        <f>'05.2022'!CF41</f>
        <v>0</v>
      </c>
      <c r="AA32" s="60">
        <f>'06.2022'!S41</f>
        <v>51365.8</v>
      </c>
      <c r="AB32" s="61">
        <f>'06.2022'!T41</f>
        <v>38923.091</v>
      </c>
      <c r="AC32" s="61">
        <f>'06.2022'!CK41</f>
        <v>16003</v>
      </c>
      <c r="AD32" s="62">
        <f>'06.2022'!CF41</f>
        <v>1</v>
      </c>
      <c r="AE32" s="60">
        <f>'07.2022'!S41</f>
        <v>56705.7</v>
      </c>
      <c r="AF32" s="61">
        <f>'07.2022'!T41</f>
        <v>44766.815999999999</v>
      </c>
      <c r="AG32" s="61">
        <f>'07.2022'!CK41</f>
        <v>17896</v>
      </c>
      <c r="AH32" s="62">
        <f>'07.2022'!CF41</f>
        <v>0</v>
      </c>
      <c r="AI32" s="60">
        <f>'08.2022'!S41</f>
        <v>17531.2</v>
      </c>
      <c r="AJ32" s="61">
        <f>'08.2022'!T41</f>
        <v>14192.352000000001</v>
      </c>
      <c r="AK32" s="61">
        <f>'08.2022'!CK41</f>
        <v>5507</v>
      </c>
      <c r="AL32" s="62">
        <f>'08.2022'!CF41</f>
        <v>1</v>
      </c>
      <c r="AM32" s="60">
        <f>'09.2022'!S41</f>
        <v>0</v>
      </c>
      <c r="AN32" s="61">
        <f>'09.2022'!T41</f>
        <v>0</v>
      </c>
      <c r="AO32" s="61">
        <f>'09.2022'!CK41</f>
        <v>0</v>
      </c>
      <c r="AP32" s="62">
        <f>'09.2022'!CF41</f>
        <v>0</v>
      </c>
      <c r="AQ32" s="60">
        <f>'10.2022'!S41</f>
        <v>54293.3</v>
      </c>
      <c r="AR32" s="61">
        <f>'10.2022'!T41</f>
        <v>43368.502</v>
      </c>
      <c r="AS32" s="61">
        <f>'10.2022'!CK41</f>
        <v>17984</v>
      </c>
      <c r="AT32" s="62">
        <f>'10.2022'!CF41</f>
        <v>1</v>
      </c>
      <c r="AU32" s="60">
        <f>'11.2022'!S41</f>
        <v>65517.8</v>
      </c>
      <c r="AV32" s="61">
        <f>'11.2022'!T41</f>
        <v>48037.283000000003</v>
      </c>
      <c r="AW32" s="61">
        <f>'11.2022'!CK41</f>
        <v>18765</v>
      </c>
      <c r="AX32" s="62">
        <f>'11.2022'!CF41</f>
        <v>1</v>
      </c>
      <c r="AY32" s="60">
        <f>'12.2022'!S41</f>
        <v>73384.600000000006</v>
      </c>
      <c r="AZ32" s="61">
        <f>'12.2022'!T41</f>
        <v>51032.86</v>
      </c>
      <c r="BA32" s="61">
        <f>'12.2022'!CK41</f>
        <v>18945</v>
      </c>
      <c r="BB32" s="62">
        <f>'12.2022'!CF41</f>
        <v>1</v>
      </c>
    </row>
    <row r="33" spans="1:54" x14ac:dyDescent="0.25">
      <c r="A33" s="34">
        <f t="shared" si="4"/>
        <v>28</v>
      </c>
      <c r="B33" s="37" t="s">
        <v>305</v>
      </c>
      <c r="C33" s="78">
        <f t="shared" si="0"/>
        <v>420920</v>
      </c>
      <c r="D33" s="100">
        <f t="shared" si="1"/>
        <v>706295</v>
      </c>
      <c r="E33" s="79">
        <f t="shared" si="2"/>
        <v>267559</v>
      </c>
      <c r="F33" s="80">
        <f t="shared" si="3"/>
        <v>0</v>
      </c>
      <c r="G33" s="60">
        <f>'01.2022'!S42</f>
        <v>63657</v>
      </c>
      <c r="H33" s="61">
        <f>'01.2022'!T42</f>
        <v>53219</v>
      </c>
      <c r="I33" s="61">
        <f>'01.2022'!CK42</f>
        <v>28537</v>
      </c>
      <c r="J33" s="62">
        <f>'01.2022'!CF42</f>
        <v>0</v>
      </c>
      <c r="K33" s="60">
        <f>'02.2022'!S42</f>
        <v>49532</v>
      </c>
      <c r="L33" s="61">
        <f>'02.2022'!T42</f>
        <v>38297</v>
      </c>
      <c r="M33" s="61">
        <f>'02.2022'!CK42</f>
        <v>25913</v>
      </c>
      <c r="N33" s="62">
        <f>'02.2022'!CF42</f>
        <v>0</v>
      </c>
      <c r="O33" s="60">
        <f>'03.2022'!S42</f>
        <v>55809</v>
      </c>
      <c r="P33" s="61">
        <f>'03.2022'!T42</f>
        <v>457474</v>
      </c>
      <c r="Q33" s="61">
        <f>'03.2022'!CK42</f>
        <v>27551</v>
      </c>
      <c r="R33" s="62">
        <f>'03.2022'!CF42</f>
        <v>0</v>
      </c>
      <c r="S33" s="63">
        <f>'04.2022'!S42</f>
        <v>31457</v>
      </c>
      <c r="T33" s="64">
        <f>'04.2022'!T42</f>
        <v>22275</v>
      </c>
      <c r="U33" s="64">
        <f>'04.2022'!CK42</f>
        <v>20663</v>
      </c>
      <c r="V33" s="65">
        <f>'04.2022'!CF42</f>
        <v>0</v>
      </c>
      <c r="W33" s="63">
        <f>'05.2022'!S42</f>
        <v>22965</v>
      </c>
      <c r="X33" s="64">
        <f>'05.2022'!T42</f>
        <v>11412</v>
      </c>
      <c r="Y33" s="64">
        <f>'05.2022'!CK42</f>
        <v>16657</v>
      </c>
      <c r="Z33" s="65">
        <f>'05.2022'!CF42</f>
        <v>0</v>
      </c>
      <c r="AA33" s="60">
        <f>'06.2022'!S42</f>
        <v>22113</v>
      </c>
      <c r="AB33" s="61">
        <f>'06.2022'!T42</f>
        <v>10624</v>
      </c>
      <c r="AC33" s="61">
        <f>'06.2022'!CK42</f>
        <v>21271</v>
      </c>
      <c r="AD33" s="62">
        <f>'06.2022'!CF42</f>
        <v>0</v>
      </c>
      <c r="AE33" s="60">
        <f>'07.2022'!S42</f>
        <v>22254</v>
      </c>
      <c r="AF33" s="61">
        <f>'07.2022'!T42</f>
        <v>10169</v>
      </c>
      <c r="AG33" s="61">
        <f>'07.2022'!CK42</f>
        <v>20364</v>
      </c>
      <c r="AH33" s="62">
        <f>'07.2022'!CF42</f>
        <v>0</v>
      </c>
      <c r="AI33" s="60">
        <f>'08.2022'!S42</f>
        <v>22748</v>
      </c>
      <c r="AJ33" s="61">
        <f>'08.2022'!T42</f>
        <v>10622</v>
      </c>
      <c r="AK33" s="61">
        <f>'08.2022'!CK42</f>
        <v>20410</v>
      </c>
      <c r="AL33" s="62">
        <f>'08.2022'!CF42</f>
        <v>0</v>
      </c>
      <c r="AM33" s="60">
        <f>'09.2022'!S42</f>
        <v>13972</v>
      </c>
      <c r="AN33" s="61">
        <f>'09.2022'!T42</f>
        <v>6299</v>
      </c>
      <c r="AO33" s="61">
        <f>'09.2022'!CK42</f>
        <v>13211</v>
      </c>
      <c r="AP33" s="62">
        <f>'09.2022'!CF42</f>
        <v>0</v>
      </c>
      <c r="AQ33" s="60">
        <f>'10.2022'!S42</f>
        <v>23851</v>
      </c>
      <c r="AR33" s="61">
        <f>'10.2022'!T42</f>
        <v>11352</v>
      </c>
      <c r="AS33" s="61">
        <f>'10.2022'!CK42</f>
        <v>22648</v>
      </c>
      <c r="AT33" s="62">
        <f>'10.2022'!CF42</f>
        <v>0</v>
      </c>
      <c r="AU33" s="60">
        <f>'11.2022'!S42</f>
        <v>35323</v>
      </c>
      <c r="AV33" s="61">
        <f>'11.2022'!T42</f>
        <v>26285</v>
      </c>
      <c r="AW33" s="61">
        <f>'11.2022'!CK42</f>
        <v>22821</v>
      </c>
      <c r="AX33" s="62">
        <f>'11.2022'!CF42</f>
        <v>0</v>
      </c>
      <c r="AY33" s="60">
        <f>'12.2022'!S42</f>
        <v>57239</v>
      </c>
      <c r="AZ33" s="61">
        <f>'12.2022'!T42</f>
        <v>48267</v>
      </c>
      <c r="BA33" s="61">
        <f>'12.2022'!CK42</f>
        <v>27513</v>
      </c>
      <c r="BB33" s="62">
        <f>'12.2022'!CF42</f>
        <v>0</v>
      </c>
    </row>
    <row r="34" spans="1:54" x14ac:dyDescent="0.25">
      <c r="A34" s="34">
        <f t="shared" si="4"/>
        <v>29</v>
      </c>
      <c r="B34" s="37" t="s">
        <v>248</v>
      </c>
      <c r="C34" s="78">
        <f t="shared" si="0"/>
        <v>1031775.449</v>
      </c>
      <c r="D34" s="100">
        <f t="shared" si="1"/>
        <v>1014021.5719999999</v>
      </c>
      <c r="E34" s="79">
        <f t="shared" si="2"/>
        <v>292578</v>
      </c>
      <c r="F34" s="80">
        <f t="shared" si="3"/>
        <v>0</v>
      </c>
      <c r="G34" s="60">
        <f>'01.2022'!S43</f>
        <v>140136.486</v>
      </c>
      <c r="H34" s="61">
        <f>'01.2022'!T43</f>
        <v>163184</v>
      </c>
      <c r="I34" s="61">
        <f>'01.2022'!CK43</f>
        <v>38085</v>
      </c>
      <c r="J34" s="62">
        <f>'01.2022'!CF43</f>
        <v>0</v>
      </c>
      <c r="K34" s="60">
        <f>'02.2022'!S43</f>
        <v>123768.864</v>
      </c>
      <c r="L34" s="61">
        <f>'02.2022'!T43</f>
        <v>125555.69899999999</v>
      </c>
      <c r="M34" s="61">
        <f>'02.2022'!CK43</f>
        <v>34575</v>
      </c>
      <c r="N34" s="62">
        <f>'02.2022'!CF43</f>
        <v>0</v>
      </c>
      <c r="O34" s="60">
        <f>'03.2022'!S43</f>
        <v>133758.44399999999</v>
      </c>
      <c r="P34" s="61">
        <f>'03.2022'!T43</f>
        <v>144941.84</v>
      </c>
      <c r="Q34" s="61">
        <f>'03.2022'!CK43</f>
        <v>37248</v>
      </c>
      <c r="R34" s="62">
        <f>'03.2022'!CF43</f>
        <v>0</v>
      </c>
      <c r="S34" s="63">
        <f>'04.2022'!S43</f>
        <v>106004.298</v>
      </c>
      <c r="T34" s="64">
        <f>'04.2022'!T43</f>
        <v>90023.411999999997</v>
      </c>
      <c r="U34" s="64">
        <f>'04.2022'!CK43</f>
        <v>29549</v>
      </c>
      <c r="V34" s="65">
        <f>'04.2022'!CF43</f>
        <v>0</v>
      </c>
      <c r="W34" s="63">
        <f>'05.2022'!S43</f>
        <v>56235</v>
      </c>
      <c r="X34" s="64">
        <f>'05.2022'!T43</f>
        <v>45717.088000000003</v>
      </c>
      <c r="Y34" s="64">
        <f>'05.2022'!CK43</f>
        <v>16286</v>
      </c>
      <c r="Z34" s="65">
        <f>'05.2022'!CF43</f>
        <v>0</v>
      </c>
      <c r="AA34" s="60">
        <f>'06.2022'!S43</f>
        <v>56476</v>
      </c>
      <c r="AB34" s="61">
        <f>'06.2022'!T43</f>
        <v>47290.07</v>
      </c>
      <c r="AC34" s="61">
        <f>'06.2022'!CK43</f>
        <v>16034</v>
      </c>
      <c r="AD34" s="62">
        <f>'06.2022'!CF43</f>
        <v>0</v>
      </c>
      <c r="AE34" s="60">
        <f>'07.2022'!S43</f>
        <v>56066</v>
      </c>
      <c r="AF34" s="61">
        <f>'07.2022'!T43</f>
        <v>44653.927000000003</v>
      </c>
      <c r="AG34" s="61">
        <f>'07.2022'!CK43</f>
        <v>16607</v>
      </c>
      <c r="AH34" s="62">
        <f>'07.2022'!CF43</f>
        <v>0</v>
      </c>
      <c r="AI34" s="60">
        <f>'08.2022'!S43</f>
        <v>53395.447</v>
      </c>
      <c r="AJ34" s="61">
        <f>'08.2022'!T43</f>
        <v>42639.366000000002</v>
      </c>
      <c r="AK34" s="61">
        <f>'08.2022'!CK43</f>
        <v>15734</v>
      </c>
      <c r="AL34" s="62">
        <f>'08.2022'!CF43</f>
        <v>0</v>
      </c>
      <c r="AM34" s="60">
        <f>'09.2022'!S43</f>
        <v>53605</v>
      </c>
      <c r="AN34" s="61">
        <f>'09.2022'!T43</f>
        <v>47746.616999999998</v>
      </c>
      <c r="AO34" s="61">
        <f>'09.2022'!CK43</f>
        <v>16398</v>
      </c>
      <c r="AP34" s="62">
        <f>'09.2022'!CF43</f>
        <v>0</v>
      </c>
      <c r="AQ34" s="60">
        <f>'10.2022'!S43</f>
        <v>40914</v>
      </c>
      <c r="AR34" s="61">
        <f>'10.2022'!T43</f>
        <v>49987.769</v>
      </c>
      <c r="AS34" s="61">
        <f>'10.2022'!CK43</f>
        <v>11945</v>
      </c>
      <c r="AT34" s="62">
        <f>'10.2022'!CF43</f>
        <v>0</v>
      </c>
      <c r="AU34" s="60">
        <f>'11.2022'!S43</f>
        <v>80000.926999999996</v>
      </c>
      <c r="AV34" s="61">
        <f>'11.2022'!T43</f>
        <v>84929.663</v>
      </c>
      <c r="AW34" s="61">
        <f>'11.2022'!CK43</f>
        <v>23002</v>
      </c>
      <c r="AX34" s="62">
        <f>'11.2022'!CF43</f>
        <v>0</v>
      </c>
      <c r="AY34" s="60">
        <f>'12.2022'!S43</f>
        <v>131414.98300000001</v>
      </c>
      <c r="AZ34" s="61">
        <f>'12.2022'!T43</f>
        <v>127352.121</v>
      </c>
      <c r="BA34" s="61">
        <f>'12.2022'!CK43</f>
        <v>37115</v>
      </c>
      <c r="BB34" s="62">
        <f>'12.2022'!CF43</f>
        <v>0</v>
      </c>
    </row>
    <row r="35" spans="1:54" x14ac:dyDescent="0.25">
      <c r="A35" s="34">
        <f t="shared" si="4"/>
        <v>30</v>
      </c>
      <c r="B35" s="37" t="s">
        <v>249</v>
      </c>
      <c r="C35" s="78">
        <f t="shared" si="0"/>
        <v>1536921.8870000001</v>
      </c>
      <c r="D35" s="100">
        <f t="shared" si="1"/>
        <v>1396275.203</v>
      </c>
      <c r="E35" s="79">
        <f t="shared" si="2"/>
        <v>426592</v>
      </c>
      <c r="F35" s="80">
        <f t="shared" si="3"/>
        <v>22630</v>
      </c>
      <c r="G35" s="60">
        <f>'01.2022'!S44</f>
        <v>287284.90999999997</v>
      </c>
      <c r="H35" s="61">
        <f>'01.2022'!T44</f>
        <v>269162</v>
      </c>
      <c r="I35" s="61">
        <f>'01.2022'!CK44</f>
        <v>75759</v>
      </c>
      <c r="J35" s="62">
        <f>'01.2022'!CF44</f>
        <v>6513</v>
      </c>
      <c r="K35" s="60">
        <f>'02.2022'!S44</f>
        <v>219059.3</v>
      </c>
      <c r="L35" s="61">
        <f>'02.2022'!T44</f>
        <v>205083</v>
      </c>
      <c r="M35" s="61">
        <f>'02.2022'!CK44</f>
        <v>56004</v>
      </c>
      <c r="N35" s="62">
        <f>'02.2022'!CF44</f>
        <v>5584</v>
      </c>
      <c r="O35" s="60">
        <f>'03.2022'!S44</f>
        <v>172202.3</v>
      </c>
      <c r="P35" s="61">
        <f>'03.2022'!T44</f>
        <v>225223</v>
      </c>
      <c r="Q35" s="61">
        <f>'03.2022'!CK44</f>
        <v>42457</v>
      </c>
      <c r="R35" s="62">
        <f>'03.2022'!CF44</f>
        <v>1779</v>
      </c>
      <c r="S35" s="63">
        <f>'04.2022'!S44</f>
        <v>144516.04</v>
      </c>
      <c r="T35" s="64">
        <f>'04.2022'!T44</f>
        <v>114648</v>
      </c>
      <c r="U35" s="64">
        <f>'04.2022'!CK44</f>
        <v>36522</v>
      </c>
      <c r="V35" s="65">
        <f>'04.2022'!CF44</f>
        <v>1755</v>
      </c>
      <c r="W35" s="63">
        <f>'05.2022'!S44</f>
        <v>70832.944000000003</v>
      </c>
      <c r="X35" s="64">
        <f>'05.2022'!T44</f>
        <v>46586.686999999998</v>
      </c>
      <c r="Y35" s="64">
        <f>'05.2022'!CK44</f>
        <v>19778</v>
      </c>
      <c r="Z35" s="65">
        <f>'05.2022'!CF44</f>
        <v>1035</v>
      </c>
      <c r="AA35" s="60">
        <f>'06.2022'!S44</f>
        <v>59335.173000000003</v>
      </c>
      <c r="AB35" s="61">
        <f>'06.2022'!T44</f>
        <v>39058.813999999998</v>
      </c>
      <c r="AC35" s="61">
        <f>'06.2022'!CK44</f>
        <v>17312</v>
      </c>
      <c r="AD35" s="62">
        <f>'06.2022'!CF44</f>
        <v>404</v>
      </c>
      <c r="AE35" s="60">
        <f>'07.2022'!S44</f>
        <v>61298.188999999998</v>
      </c>
      <c r="AF35" s="61">
        <f>'07.2022'!T44</f>
        <v>34051.932000000001</v>
      </c>
      <c r="AG35" s="61">
        <f>'07.2022'!CK44</f>
        <v>15880</v>
      </c>
      <c r="AH35" s="62">
        <f>'07.2022'!CF44</f>
        <v>658</v>
      </c>
      <c r="AI35" s="60">
        <f>'08.2022'!S44</f>
        <v>59902.161</v>
      </c>
      <c r="AJ35" s="61">
        <f>'08.2022'!T44</f>
        <v>34125.875999999997</v>
      </c>
      <c r="AK35" s="61">
        <f>'08.2022'!CK44</f>
        <v>17354</v>
      </c>
      <c r="AL35" s="62">
        <f>'08.2022'!CF44</f>
        <v>657</v>
      </c>
      <c r="AM35" s="60">
        <f>'09.2022'!S44</f>
        <v>61537.103000000003</v>
      </c>
      <c r="AN35" s="61">
        <f>'09.2022'!T44</f>
        <v>39235.154000000002</v>
      </c>
      <c r="AO35" s="61">
        <f>'09.2022'!CK44</f>
        <v>19278</v>
      </c>
      <c r="AP35" s="62">
        <f>'09.2022'!CF44</f>
        <v>663</v>
      </c>
      <c r="AQ35" s="60">
        <f>'10.2022'!S44</f>
        <v>70177.361000000004</v>
      </c>
      <c r="AR35" s="61">
        <f>'10.2022'!T44</f>
        <v>48072.29</v>
      </c>
      <c r="AS35" s="61">
        <f>'10.2022'!CK44</f>
        <v>20495</v>
      </c>
      <c r="AT35" s="62">
        <f>'10.2022'!CF44</f>
        <v>668</v>
      </c>
      <c r="AU35" s="60">
        <f>'11.2022'!S44</f>
        <v>134808.61199999999</v>
      </c>
      <c r="AV35" s="61">
        <f>'11.2022'!T44</f>
        <v>134890.136</v>
      </c>
      <c r="AW35" s="61">
        <f>'11.2022'!CK44</f>
        <v>44413</v>
      </c>
      <c r="AX35" s="62">
        <f>'11.2022'!CF44</f>
        <v>941</v>
      </c>
      <c r="AY35" s="60">
        <f>'12.2022'!S44</f>
        <v>195967.79399999999</v>
      </c>
      <c r="AZ35" s="61">
        <f>'12.2022'!T44</f>
        <v>206138.31400000001</v>
      </c>
      <c r="BA35" s="61">
        <f>'12.2022'!CK44</f>
        <v>61340</v>
      </c>
      <c r="BB35" s="62">
        <f>'12.2022'!CF44</f>
        <v>1973</v>
      </c>
    </row>
    <row r="36" spans="1:54" x14ac:dyDescent="0.25">
      <c r="A36" s="34">
        <f t="shared" si="4"/>
        <v>31</v>
      </c>
      <c r="B36" s="38" t="s">
        <v>102</v>
      </c>
      <c r="C36" s="78">
        <f t="shared" si="0"/>
        <v>275813.27099999995</v>
      </c>
      <c r="D36" s="100">
        <f t="shared" si="1"/>
        <v>248472.67200000002</v>
      </c>
      <c r="E36" s="79">
        <f t="shared" si="2"/>
        <v>261322</v>
      </c>
      <c r="F36" s="80">
        <f t="shared" si="3"/>
        <v>0</v>
      </c>
      <c r="G36" s="60">
        <f>'01.2022'!S45</f>
        <v>38919.607000000004</v>
      </c>
      <c r="H36" s="61">
        <f>'01.2022'!T45</f>
        <v>38138</v>
      </c>
      <c r="I36" s="61">
        <f>'01.2022'!CK45</f>
        <v>34376</v>
      </c>
      <c r="J36" s="62">
        <f>'01.2022'!CF45</f>
        <v>0</v>
      </c>
      <c r="K36" s="60">
        <f>'02.2022'!S45</f>
        <v>34878.883999999998</v>
      </c>
      <c r="L36" s="61">
        <f>'02.2022'!T45</f>
        <v>35122</v>
      </c>
      <c r="M36" s="61">
        <f>'02.2022'!CK45</f>
        <v>30858</v>
      </c>
      <c r="N36" s="62">
        <f>'02.2022'!CF45</f>
        <v>0</v>
      </c>
      <c r="O36" s="60">
        <f>'03.2022'!S45</f>
        <v>35013.855000000003</v>
      </c>
      <c r="P36" s="61">
        <f>'03.2022'!T45</f>
        <v>33725.695</v>
      </c>
      <c r="Q36" s="61">
        <f>'03.2022'!CK45</f>
        <v>33001</v>
      </c>
      <c r="R36" s="62">
        <f>'03.2022'!CF45</f>
        <v>0</v>
      </c>
      <c r="S36" s="63">
        <f>'04.2022'!S45</f>
        <v>22565.031999999999</v>
      </c>
      <c r="T36" s="64">
        <f>'04.2022'!T45</f>
        <v>20944</v>
      </c>
      <c r="U36" s="64">
        <f>'04.2022'!CK45</f>
        <v>24680</v>
      </c>
      <c r="V36" s="65">
        <f>'04.2022'!CF45</f>
        <v>0</v>
      </c>
      <c r="W36" s="63">
        <f>'05.2022'!S45</f>
        <v>15362.763999999999</v>
      </c>
      <c r="X36" s="64">
        <f>'05.2022'!T45</f>
        <v>13016</v>
      </c>
      <c r="Y36" s="64">
        <f>'05.2022'!CK45</f>
        <v>15122</v>
      </c>
      <c r="Z36" s="65">
        <f>'05.2022'!CF45</f>
        <v>0</v>
      </c>
      <c r="AA36" s="60">
        <f>'06.2022'!S45</f>
        <v>14489.99</v>
      </c>
      <c r="AB36" s="61">
        <f>'06.2022'!T45</f>
        <v>13008.648999999999</v>
      </c>
      <c r="AC36" s="61">
        <f>'06.2022'!CK45</f>
        <v>13637</v>
      </c>
      <c r="AD36" s="62">
        <f>'06.2022'!CF45</f>
        <v>0</v>
      </c>
      <c r="AE36" s="60">
        <f>'07.2022'!S45</f>
        <v>14586.444</v>
      </c>
      <c r="AF36" s="61">
        <f>'07.2022'!T45</f>
        <v>12816.009</v>
      </c>
      <c r="AG36" s="61">
        <f>'07.2022'!CK45</f>
        <v>13488</v>
      </c>
      <c r="AH36" s="62">
        <f>'07.2022'!CF45</f>
        <v>0</v>
      </c>
      <c r="AI36" s="60">
        <f>'08.2022'!S45</f>
        <v>3689.0819999999999</v>
      </c>
      <c r="AJ36" s="61">
        <f>'08.2022'!T45</f>
        <v>3255.8719999999998</v>
      </c>
      <c r="AK36" s="61">
        <f>'08.2022'!CK45</f>
        <v>3013</v>
      </c>
      <c r="AL36" s="62">
        <f>'08.2022'!CF45</f>
        <v>0</v>
      </c>
      <c r="AM36" s="60">
        <f>'09.2022'!S45</f>
        <v>14337.857</v>
      </c>
      <c r="AN36" s="61" t="str">
        <f>'09.2022'!T45</f>
        <v>12,763,019</v>
      </c>
      <c r="AO36" s="61">
        <f>'09.2022'!CK45</f>
        <v>13314</v>
      </c>
      <c r="AP36" s="62">
        <f>'09.2022'!CF45</f>
        <v>0</v>
      </c>
      <c r="AQ36" s="60">
        <f>'10.2022'!S45</f>
        <v>16084.588</v>
      </c>
      <c r="AR36" s="61">
        <f>'10.2022'!T45</f>
        <v>14082</v>
      </c>
      <c r="AS36" s="61">
        <f>'10.2022'!CK45</f>
        <v>16649</v>
      </c>
      <c r="AT36" s="62">
        <f>'10.2022'!CF45</f>
        <v>0</v>
      </c>
      <c r="AU36" s="60">
        <f>'11.2022'!S45</f>
        <v>28317.902999999998</v>
      </c>
      <c r="AV36" s="61">
        <f>'11.2022'!T45</f>
        <v>27237.276999999998</v>
      </c>
      <c r="AW36" s="61">
        <f>'11.2022'!CK45</f>
        <v>28570</v>
      </c>
      <c r="AX36" s="62">
        <f>'11.2022'!CF45</f>
        <v>0</v>
      </c>
      <c r="AY36" s="60">
        <f>'12.2022'!S45</f>
        <v>37567.264999999999</v>
      </c>
      <c r="AZ36" s="61">
        <f>'12.2022'!T45</f>
        <v>37127.17</v>
      </c>
      <c r="BA36" s="61">
        <f>'12.2022'!CK45</f>
        <v>34614</v>
      </c>
      <c r="BB36" s="62">
        <f>'12.2022'!CF45</f>
        <v>0</v>
      </c>
    </row>
    <row r="37" spans="1:54" x14ac:dyDescent="0.25">
      <c r="A37" s="34">
        <f t="shared" si="4"/>
        <v>32</v>
      </c>
      <c r="B37" s="38" t="s">
        <v>107</v>
      </c>
      <c r="C37" s="78">
        <f t="shared" si="0"/>
        <v>858426</v>
      </c>
      <c r="D37" s="100">
        <f t="shared" si="1"/>
        <v>854083.37900000007</v>
      </c>
      <c r="E37" s="79">
        <f t="shared" si="2"/>
        <v>135218</v>
      </c>
      <c r="F37" s="80">
        <f t="shared" si="3"/>
        <v>0</v>
      </c>
      <c r="G37" s="60">
        <f>'01.2022'!S46</f>
        <v>123581</v>
      </c>
      <c r="H37" s="61">
        <f>'01.2022'!T46</f>
        <v>122542.69</v>
      </c>
      <c r="I37" s="61">
        <f>'01.2022'!CK46</f>
        <v>24882</v>
      </c>
      <c r="J37" s="62">
        <f>'01.2022'!CF46</f>
        <v>0</v>
      </c>
      <c r="K37" s="60">
        <f>'02.2022'!S46</f>
        <v>106447</v>
      </c>
      <c r="L37" s="61">
        <f>'02.2022'!T46</f>
        <v>105458.28200000001</v>
      </c>
      <c r="M37" s="61">
        <f>'02.2022'!CK46</f>
        <v>20204</v>
      </c>
      <c r="N37" s="62">
        <f>'02.2022'!CF46</f>
        <v>0</v>
      </c>
      <c r="O37" s="60">
        <f>'03.2022'!S46</f>
        <v>94014</v>
      </c>
      <c r="P37" s="61">
        <f>'03.2022'!T46</f>
        <v>93213.774000000005</v>
      </c>
      <c r="Q37" s="61">
        <f>'03.2022'!CK46</f>
        <v>14037</v>
      </c>
      <c r="R37" s="62">
        <f>'03.2022'!CF46</f>
        <v>0</v>
      </c>
      <c r="S37" s="63">
        <f>'04.2022'!S46</f>
        <v>93253</v>
      </c>
      <c r="T37" s="64">
        <f>'04.2022'!T46</f>
        <v>92709.482999999993</v>
      </c>
      <c r="U37" s="64">
        <f>'04.2022'!CK46</f>
        <v>17126</v>
      </c>
      <c r="V37" s="65">
        <f>'04.2022'!CF46</f>
        <v>0</v>
      </c>
      <c r="W37" s="63">
        <f>'05.2022'!S46</f>
        <v>18331</v>
      </c>
      <c r="X37" s="64">
        <f>'05.2022'!T46</f>
        <v>18331</v>
      </c>
      <c r="Y37" s="64">
        <f>'05.2022'!CK46</f>
        <v>2388</v>
      </c>
      <c r="Z37" s="65">
        <f>'05.2022'!CF46</f>
        <v>0</v>
      </c>
      <c r="AA37" s="60">
        <f>'06.2022'!S46</f>
        <v>44850</v>
      </c>
      <c r="AB37" s="61">
        <f>'06.2022'!T46</f>
        <v>44850</v>
      </c>
      <c r="AC37" s="61">
        <f>'06.2022'!CK46</f>
        <v>6927</v>
      </c>
      <c r="AD37" s="62">
        <f>'06.2022'!CF46</f>
        <v>0</v>
      </c>
      <c r="AE37" s="60">
        <f>'07.2022'!S46</f>
        <v>88930</v>
      </c>
      <c r="AF37" s="61">
        <f>'07.2022'!T46</f>
        <v>88930</v>
      </c>
      <c r="AG37" s="61">
        <f>'07.2022'!CK46</f>
        <v>12539</v>
      </c>
      <c r="AH37" s="62">
        <f>'07.2022'!CF46</f>
        <v>0</v>
      </c>
      <c r="AI37" s="60">
        <f>'08.2022'!S46</f>
        <v>31976</v>
      </c>
      <c r="AJ37" s="61">
        <f>'08.2022'!T46</f>
        <v>31976</v>
      </c>
      <c r="AK37" s="61">
        <f>'08.2022'!CK46</f>
        <v>2952</v>
      </c>
      <c r="AL37" s="62">
        <f>'08.2022'!CF46</f>
        <v>0</v>
      </c>
      <c r="AM37" s="60">
        <f>'09.2022'!S46</f>
        <v>68707</v>
      </c>
      <c r="AN37" s="61">
        <f>'09.2022'!T46</f>
        <v>68707</v>
      </c>
      <c r="AO37" s="61">
        <f>'09.2022'!CK46</f>
        <v>8522</v>
      </c>
      <c r="AP37" s="62">
        <f>'09.2022'!CF46</f>
        <v>0</v>
      </c>
      <c r="AQ37" s="60">
        <f>'10.2022'!S46</f>
        <v>48355</v>
      </c>
      <c r="AR37" s="61">
        <f>'10.2022'!T46</f>
        <v>48355</v>
      </c>
      <c r="AS37" s="61">
        <f>'10.2022'!CK46</f>
        <v>5277</v>
      </c>
      <c r="AT37" s="62">
        <f>'10.2022'!CF46</f>
        <v>0</v>
      </c>
      <c r="AU37" s="60">
        <f>'11.2022'!S46</f>
        <v>61327</v>
      </c>
      <c r="AV37" s="61">
        <f>'11.2022'!T46</f>
        <v>61085.964</v>
      </c>
      <c r="AW37" s="61">
        <f>'11.2022'!CK46</f>
        <v>9584</v>
      </c>
      <c r="AX37" s="62">
        <f>'11.2022'!CF46</f>
        <v>0</v>
      </c>
      <c r="AY37" s="60">
        <f>'12.2022'!S46</f>
        <v>78655</v>
      </c>
      <c r="AZ37" s="61">
        <f>'12.2022'!T46</f>
        <v>77924.186000000002</v>
      </c>
      <c r="BA37" s="61">
        <f>'12.2022'!CK46</f>
        <v>10780</v>
      </c>
      <c r="BB37" s="62">
        <f>'12.2022'!CF46</f>
        <v>0</v>
      </c>
    </row>
    <row r="38" spans="1:54" x14ac:dyDescent="0.25">
      <c r="A38" s="34">
        <f t="shared" si="4"/>
        <v>33</v>
      </c>
      <c r="B38" s="37" t="s">
        <v>1648</v>
      </c>
      <c r="C38" s="78">
        <f t="shared" si="0"/>
        <v>348963.995</v>
      </c>
      <c r="D38" s="100">
        <f t="shared" si="1"/>
        <v>295210.174</v>
      </c>
      <c r="E38" s="79">
        <f t="shared" si="2"/>
        <v>128389</v>
      </c>
      <c r="F38" s="80">
        <f t="shared" si="3"/>
        <v>28186</v>
      </c>
      <c r="G38" s="60">
        <f>'01.2022'!S47</f>
        <v>40953.773999999998</v>
      </c>
      <c r="H38" s="61">
        <f>'01.2022'!T47</f>
        <v>41165.495000000003</v>
      </c>
      <c r="I38" s="61">
        <f>'01.2022'!CK47</f>
        <v>10994</v>
      </c>
      <c r="J38" s="62">
        <f>'01.2022'!CF47</f>
        <v>2271</v>
      </c>
      <c r="K38" s="60">
        <f>'02.2022'!S47</f>
        <v>35778.008000000002</v>
      </c>
      <c r="L38" s="61">
        <f>'02.2022'!T47</f>
        <v>36916.660000000003</v>
      </c>
      <c r="M38" s="61">
        <f>'02.2022'!CK47</f>
        <v>9571</v>
      </c>
      <c r="N38" s="62">
        <f>'02.2022'!CF47</f>
        <v>2622</v>
      </c>
      <c r="O38" s="60">
        <f>'03.2022'!S47</f>
        <v>42961.430999999997</v>
      </c>
      <c r="P38" s="61">
        <f>'03.2022'!T47</f>
        <v>38924.046000000002</v>
      </c>
      <c r="Q38" s="61">
        <f>'03.2022'!CK47</f>
        <v>11284</v>
      </c>
      <c r="R38" s="62">
        <f>'03.2022'!CF47</f>
        <v>3193</v>
      </c>
      <c r="S38" s="63">
        <f>'04.2022'!S47</f>
        <v>32993.322</v>
      </c>
      <c r="T38" s="64">
        <f>'04.2022'!T47</f>
        <v>30560</v>
      </c>
      <c r="U38" s="64">
        <f>'04.2022'!CK47</f>
        <v>12718</v>
      </c>
      <c r="V38" s="65">
        <f>'04.2022'!CF47</f>
        <v>2662</v>
      </c>
      <c r="W38" s="63">
        <f>'05.2022'!S47</f>
        <v>25669.805</v>
      </c>
      <c r="X38" s="64">
        <f>'05.2022'!T47</f>
        <v>16545.435000000001</v>
      </c>
      <c r="Y38" s="64">
        <f>'05.2022'!CK47</f>
        <v>10705</v>
      </c>
      <c r="Z38" s="65">
        <f>'05.2022'!CF47</f>
        <v>2222</v>
      </c>
      <c r="AA38" s="60">
        <f>'06.2022'!S47</f>
        <v>3272.5430000000001</v>
      </c>
      <c r="AB38" s="61">
        <f>'06.2022'!T47</f>
        <v>3710.74</v>
      </c>
      <c r="AC38" s="61">
        <f>'06.2022'!CK47</f>
        <v>1336</v>
      </c>
      <c r="AD38" s="62">
        <f>'06.2022'!CF47</f>
        <v>293</v>
      </c>
      <c r="AE38" s="60">
        <f>'07.2022'!S47</f>
        <v>24275.164000000001</v>
      </c>
      <c r="AF38" s="61">
        <f>'07.2022'!T47</f>
        <v>16580.253000000001</v>
      </c>
      <c r="AG38" s="61">
        <f>'07.2022'!CK47</f>
        <v>11868</v>
      </c>
      <c r="AH38" s="62">
        <f>'07.2022'!CF47</f>
        <v>2605</v>
      </c>
      <c r="AI38" s="60">
        <f>'08.2022'!S47</f>
        <v>24294.381000000001</v>
      </c>
      <c r="AJ38" s="61">
        <f>'08.2022'!T47</f>
        <v>18888.77</v>
      </c>
      <c r="AK38" s="61">
        <f>'08.2022'!CK47</f>
        <v>11672</v>
      </c>
      <c r="AL38" s="62">
        <f>'08.2022'!CF47</f>
        <v>2558</v>
      </c>
      <c r="AM38" s="60">
        <f>'09.2022'!S47</f>
        <v>23668.275000000001</v>
      </c>
      <c r="AN38" s="61">
        <f>'09.2022'!T47</f>
        <v>15771.014999999999</v>
      </c>
      <c r="AO38" s="61">
        <f>'09.2022'!CK47</f>
        <v>10532</v>
      </c>
      <c r="AP38" s="62">
        <f>'09.2022'!CF47</f>
        <v>2220</v>
      </c>
      <c r="AQ38" s="60">
        <f>'10.2022'!S47</f>
        <v>26147.587</v>
      </c>
      <c r="AR38" s="61">
        <f>'10.2022'!T47</f>
        <v>17469.715</v>
      </c>
      <c r="AS38" s="61">
        <f>'10.2022'!CK47</f>
        <v>12386</v>
      </c>
      <c r="AT38" s="62">
        <f>'10.2022'!CF47</f>
        <v>2460</v>
      </c>
      <c r="AU38" s="60">
        <f>'11.2022'!S47</f>
        <v>32081.188999999998</v>
      </c>
      <c r="AV38" s="61">
        <f>'11.2022'!T47</f>
        <v>25085.309000000001</v>
      </c>
      <c r="AW38" s="61">
        <f>'11.2022'!CK47</f>
        <v>13167</v>
      </c>
      <c r="AX38" s="62">
        <f>'11.2022'!CF47</f>
        <v>2999</v>
      </c>
      <c r="AY38" s="60">
        <f>'12.2022'!S47</f>
        <v>36868.516000000003</v>
      </c>
      <c r="AZ38" s="61">
        <f>'12.2022'!T47</f>
        <v>33592.735999999997</v>
      </c>
      <c r="BA38" s="61">
        <f>'12.2022'!CK47</f>
        <v>12156</v>
      </c>
      <c r="BB38" s="62">
        <f>'12.2022'!CF47</f>
        <v>2081</v>
      </c>
    </row>
    <row r="39" spans="1:54" x14ac:dyDescent="0.25">
      <c r="A39" s="34">
        <f t="shared" si="4"/>
        <v>34</v>
      </c>
      <c r="B39" s="37" t="s">
        <v>1649</v>
      </c>
      <c r="C39" s="78">
        <f t="shared" si="0"/>
        <v>489540.96399999998</v>
      </c>
      <c r="D39" s="100">
        <f t="shared" si="1"/>
        <v>358238.03899999993</v>
      </c>
      <c r="E39" s="79">
        <f t="shared" si="2"/>
        <v>198389</v>
      </c>
      <c r="F39" s="80">
        <f t="shared" si="3"/>
        <v>2569</v>
      </c>
      <c r="G39" s="60">
        <f>'01.2022'!S48</f>
        <v>47632.692000000003</v>
      </c>
      <c r="H39" s="61">
        <f>'01.2022'!T48</f>
        <v>36114</v>
      </c>
      <c r="I39" s="61">
        <f>'01.2022'!CK48</f>
        <v>13770</v>
      </c>
      <c r="J39" s="62">
        <f>'01.2022'!CF48</f>
        <v>265</v>
      </c>
      <c r="K39" s="60">
        <f>'02.2022'!S48</f>
        <v>43115.961000000003</v>
      </c>
      <c r="L39" s="61">
        <f>'02.2022'!T48</f>
        <v>32319</v>
      </c>
      <c r="M39" s="61">
        <f>'02.2022'!CK48</f>
        <v>14645</v>
      </c>
      <c r="N39" s="62">
        <f>'02.2022'!CF48</f>
        <v>275</v>
      </c>
      <c r="O39" s="60">
        <f>'03.2022'!S48</f>
        <v>43864.904000000002</v>
      </c>
      <c r="P39" s="61">
        <f>'03.2022'!T48</f>
        <v>32946</v>
      </c>
      <c r="Q39" s="61">
        <f>'03.2022'!CK48</f>
        <v>14943</v>
      </c>
      <c r="R39" s="62">
        <f>'03.2022'!CF48</f>
        <v>306</v>
      </c>
      <c r="S39" s="63">
        <f>'04.2022'!S48</f>
        <v>43340.574000000001</v>
      </c>
      <c r="T39" s="64">
        <f>'04.2022'!T48</f>
        <v>31188</v>
      </c>
      <c r="U39" s="64">
        <f>'04.2022'!CK48</f>
        <v>16286</v>
      </c>
      <c r="V39" s="65">
        <f>'04.2022'!CF48</f>
        <v>234</v>
      </c>
      <c r="W39" s="63">
        <f>'05.2022'!S48</f>
        <v>41421.769999999997</v>
      </c>
      <c r="X39" s="64">
        <f>'05.2022'!T48</f>
        <v>30115</v>
      </c>
      <c r="Y39" s="64">
        <f>'05.2022'!CK48</f>
        <v>20995</v>
      </c>
      <c r="Z39" s="65">
        <f>'05.2022'!CF48</f>
        <v>174</v>
      </c>
      <c r="AA39" s="60">
        <f>'06.2022'!S48</f>
        <v>39739.036999999997</v>
      </c>
      <c r="AB39" s="61">
        <f>'06.2022'!T48</f>
        <v>28691</v>
      </c>
      <c r="AC39" s="61">
        <f>'06.2022'!CK48</f>
        <v>18615</v>
      </c>
      <c r="AD39" s="62">
        <f>'06.2022'!CF48</f>
        <v>185</v>
      </c>
      <c r="AE39" s="60">
        <f>'07.2022'!S48</f>
        <v>43705.383000000002</v>
      </c>
      <c r="AF39" s="61">
        <f>'07.2022'!T48</f>
        <v>31019.27</v>
      </c>
      <c r="AG39" s="61">
        <f>'07.2022'!CK48</f>
        <v>18762</v>
      </c>
      <c r="AH39" s="62">
        <f>'07.2022'!CF48</f>
        <v>160</v>
      </c>
      <c r="AI39" s="60">
        <f>'08.2022'!S48</f>
        <v>22149.651999999998</v>
      </c>
      <c r="AJ39" s="61">
        <f>'08.2022'!T48</f>
        <v>16426.04</v>
      </c>
      <c r="AK39" s="61">
        <f>'08.2022'!CK48</f>
        <v>8968</v>
      </c>
      <c r="AL39" s="62">
        <f>'08.2022'!CF48</f>
        <v>81</v>
      </c>
      <c r="AM39" s="60">
        <f>'09.2022'!S48</f>
        <v>32323.731</v>
      </c>
      <c r="AN39" s="61">
        <f>'09.2022'!T48</f>
        <v>28019.008000000002</v>
      </c>
      <c r="AO39" s="61">
        <f>'09.2022'!CK48</f>
        <v>16517</v>
      </c>
      <c r="AP39" s="62">
        <f>'09.2022'!CF48</f>
        <v>209</v>
      </c>
      <c r="AQ39" s="60">
        <f>'10.2022'!S48</f>
        <v>42876.995999999999</v>
      </c>
      <c r="AR39" s="61">
        <f>'10.2022'!T48</f>
        <v>29486.269</v>
      </c>
      <c r="AS39" s="61">
        <f>'10.2022'!CK48</f>
        <v>20747</v>
      </c>
      <c r="AT39" s="62">
        <f>'10.2022'!CF48</f>
        <v>235</v>
      </c>
      <c r="AU39" s="60">
        <f>'11.2022'!S48</f>
        <v>42602.116000000002</v>
      </c>
      <c r="AV39" s="61">
        <f>'11.2022'!T48</f>
        <v>29769.925999999999</v>
      </c>
      <c r="AW39" s="61">
        <f>'11.2022'!CK48</f>
        <v>17751</v>
      </c>
      <c r="AX39" s="62">
        <f>'11.2022'!CF48</f>
        <v>258</v>
      </c>
      <c r="AY39" s="60">
        <f>'12.2022'!S48</f>
        <v>46768.148000000001</v>
      </c>
      <c r="AZ39" s="61">
        <f>'12.2022'!T48</f>
        <v>32144.526000000002</v>
      </c>
      <c r="BA39" s="61">
        <f>'12.2022'!CK48</f>
        <v>16390</v>
      </c>
      <c r="BB39" s="62">
        <f>'12.2022'!CF48</f>
        <v>187</v>
      </c>
    </row>
    <row r="40" spans="1:54" x14ac:dyDescent="0.25">
      <c r="A40" s="34">
        <f t="shared" si="4"/>
        <v>35</v>
      </c>
      <c r="B40" s="38" t="s">
        <v>126</v>
      </c>
      <c r="C40" s="78">
        <f t="shared" si="0"/>
        <v>1301589.83</v>
      </c>
      <c r="D40" s="100">
        <f t="shared" si="1"/>
        <v>1187549</v>
      </c>
      <c r="E40" s="79">
        <f t="shared" si="2"/>
        <v>2081</v>
      </c>
      <c r="F40" s="80">
        <f t="shared" si="3"/>
        <v>273</v>
      </c>
      <c r="G40" s="60">
        <f>'01.2022'!S49</f>
        <v>282135.45400000003</v>
      </c>
      <c r="H40" s="61">
        <f>'01.2022'!T49</f>
        <v>255808</v>
      </c>
      <c r="I40" s="61">
        <f>'01.2022'!CK49</f>
        <v>747</v>
      </c>
      <c r="J40" s="62">
        <f>'01.2022'!CF49</f>
        <v>68</v>
      </c>
      <c r="K40" s="60">
        <f>'02.2022'!S49</f>
        <v>228660.212</v>
      </c>
      <c r="L40" s="61">
        <f>'02.2022'!T49</f>
        <v>207120</v>
      </c>
      <c r="M40" s="61">
        <f>'02.2022'!CK49</f>
        <v>214</v>
      </c>
      <c r="N40" s="62">
        <f>'02.2022'!CF49</f>
        <v>62</v>
      </c>
      <c r="O40" s="60">
        <f>'03.2022'!S49</f>
        <v>284240.75599999999</v>
      </c>
      <c r="P40" s="61">
        <f>'03.2022'!T49</f>
        <v>257362</v>
      </c>
      <c r="Q40" s="61">
        <f>'03.2022'!CK49</f>
        <v>686</v>
      </c>
      <c r="R40" s="62">
        <f>'03.2022'!CF49</f>
        <v>73</v>
      </c>
      <c r="S40" s="63">
        <f>'04.2022'!S49</f>
        <v>0</v>
      </c>
      <c r="T40" s="64">
        <f>'04.2022'!T49</f>
        <v>0</v>
      </c>
      <c r="U40" s="64">
        <f>'04.2022'!CK49</f>
        <v>0</v>
      </c>
      <c r="V40" s="65">
        <f>'04.2022'!CF49</f>
        <v>0</v>
      </c>
      <c r="W40" s="63">
        <f>'05.2022'!S49</f>
        <v>242776.851</v>
      </c>
      <c r="X40" s="64">
        <f>'05.2022'!T49</f>
        <v>226489</v>
      </c>
      <c r="Y40" s="64">
        <f>'05.2022'!CK49</f>
        <v>46</v>
      </c>
      <c r="Z40" s="65">
        <f>'05.2022'!CF49</f>
        <v>35</v>
      </c>
      <c r="AA40" s="60">
        <f>'06.2022'!S49</f>
        <v>263776.55699999997</v>
      </c>
      <c r="AB40" s="61">
        <f>'06.2022'!T49</f>
        <v>240770</v>
      </c>
      <c r="AC40" s="61">
        <f>'06.2022'!CK49</f>
        <v>388</v>
      </c>
      <c r="AD40" s="62">
        <f>'06.2022'!CF49</f>
        <v>35</v>
      </c>
      <c r="AE40" s="60">
        <f>'07.2022'!S49</f>
        <v>0</v>
      </c>
      <c r="AF40" s="61">
        <f>'07.2022'!T49</f>
        <v>0</v>
      </c>
      <c r="AG40" s="61">
        <f>'07.2022'!CK49</f>
        <v>0</v>
      </c>
      <c r="AH40" s="62">
        <f>'07.2022'!CF49</f>
        <v>0</v>
      </c>
      <c r="AI40" s="60">
        <f>'08.2022'!S49</f>
        <v>0</v>
      </c>
      <c r="AJ40" s="61">
        <f>'08.2022'!T49</f>
        <v>0</v>
      </c>
      <c r="AK40" s="61">
        <f>'08.2022'!CK49</f>
        <v>0</v>
      </c>
      <c r="AL40" s="62">
        <f>'08.2022'!CF49</f>
        <v>0</v>
      </c>
      <c r="AM40" s="60">
        <f>'09.2022'!S49</f>
        <v>0</v>
      </c>
      <c r="AN40" s="61">
        <f>'09.2022'!T49</f>
        <v>0</v>
      </c>
      <c r="AO40" s="61">
        <f>'09.2022'!CK49</f>
        <v>0</v>
      </c>
      <c r="AP40" s="62">
        <f>'09.2022'!CF49</f>
        <v>0</v>
      </c>
      <c r="AQ40" s="60">
        <f>'10.2022'!S49</f>
        <v>0</v>
      </c>
      <c r="AR40" s="61">
        <f>'10.2022'!T49</f>
        <v>0</v>
      </c>
      <c r="AS40" s="61">
        <f>'10.2022'!CK49</f>
        <v>0</v>
      </c>
      <c r="AT40" s="62">
        <f>'10.2022'!CF49</f>
        <v>0</v>
      </c>
      <c r="AU40" s="60">
        <f>'11.2022'!S49</f>
        <v>0</v>
      </c>
      <c r="AV40" s="61">
        <f>'11.2022'!T49</f>
        <v>0</v>
      </c>
      <c r="AW40" s="61">
        <f>'11.2022'!CK49</f>
        <v>0</v>
      </c>
      <c r="AX40" s="62">
        <f>'11.2022'!CF49</f>
        <v>0</v>
      </c>
      <c r="AY40" s="60">
        <f>'12.2022'!S49</f>
        <v>0</v>
      </c>
      <c r="AZ40" s="61">
        <f>'12.2022'!T49</f>
        <v>0</v>
      </c>
      <c r="BA40" s="61">
        <f>'12.2022'!CK49</f>
        <v>0</v>
      </c>
      <c r="BB40" s="62">
        <f>'12.2022'!CF49</f>
        <v>0</v>
      </c>
    </row>
    <row r="41" spans="1:54" x14ac:dyDescent="0.25">
      <c r="A41" s="34">
        <f t="shared" si="4"/>
        <v>36</v>
      </c>
      <c r="B41" s="37" t="s">
        <v>187</v>
      </c>
      <c r="C41" s="78">
        <f t="shared" si="0"/>
        <v>0</v>
      </c>
      <c r="D41" s="100">
        <f t="shared" si="1"/>
        <v>0</v>
      </c>
      <c r="E41" s="79">
        <f t="shared" si="2"/>
        <v>0</v>
      </c>
      <c r="F41" s="80">
        <f t="shared" si="3"/>
        <v>0</v>
      </c>
      <c r="G41" s="60">
        <f>'01.2022'!S50</f>
        <v>0</v>
      </c>
      <c r="H41" s="61">
        <f>'01.2022'!T50</f>
        <v>0</v>
      </c>
      <c r="I41" s="61">
        <f>'01.2022'!CK50</f>
        <v>0</v>
      </c>
      <c r="J41" s="62">
        <f>'01.2022'!CF50</f>
        <v>0</v>
      </c>
      <c r="K41" s="60">
        <f>'02.2022'!S50</f>
        <v>0</v>
      </c>
      <c r="L41" s="61">
        <f>'02.2022'!T50</f>
        <v>0</v>
      </c>
      <c r="M41" s="61">
        <f>'02.2022'!CK50</f>
        <v>0</v>
      </c>
      <c r="N41" s="62">
        <f>'02.2022'!CF50</f>
        <v>0</v>
      </c>
      <c r="O41" s="60">
        <f>'03.2022'!S50</f>
        <v>0</v>
      </c>
      <c r="P41" s="61">
        <f>'03.2022'!T50</f>
        <v>0</v>
      </c>
      <c r="Q41" s="61">
        <f>'03.2022'!CK50</f>
        <v>0</v>
      </c>
      <c r="R41" s="62">
        <f>'03.2022'!CF50</f>
        <v>0</v>
      </c>
      <c r="S41" s="63">
        <f>'04.2022'!S50</f>
        <v>0</v>
      </c>
      <c r="T41" s="64">
        <f>'04.2022'!T50</f>
        <v>0</v>
      </c>
      <c r="U41" s="64">
        <f>'04.2022'!CK50</f>
        <v>0</v>
      </c>
      <c r="V41" s="65">
        <f>'04.2022'!CF50</f>
        <v>0</v>
      </c>
      <c r="W41" s="63">
        <f>'05.2022'!S50</f>
        <v>0</v>
      </c>
      <c r="X41" s="64">
        <f>'05.2022'!T50</f>
        <v>0</v>
      </c>
      <c r="Y41" s="64">
        <f>'05.2022'!CK50</f>
        <v>0</v>
      </c>
      <c r="Z41" s="65">
        <f>'05.2022'!CF50</f>
        <v>0</v>
      </c>
      <c r="AA41" s="60">
        <f>'06.2022'!S50</f>
        <v>0</v>
      </c>
      <c r="AB41" s="61">
        <f>'06.2022'!T50</f>
        <v>0</v>
      </c>
      <c r="AC41" s="61">
        <f>'06.2022'!CK50</f>
        <v>0</v>
      </c>
      <c r="AD41" s="62">
        <f>'06.2022'!CF50</f>
        <v>0</v>
      </c>
      <c r="AE41" s="60">
        <f>'07.2022'!S50</f>
        <v>0</v>
      </c>
      <c r="AF41" s="61">
        <f>'07.2022'!T50</f>
        <v>0</v>
      </c>
      <c r="AG41" s="61">
        <f>'07.2022'!CK50</f>
        <v>0</v>
      </c>
      <c r="AH41" s="62">
        <f>'07.2022'!CF50</f>
        <v>0</v>
      </c>
      <c r="AI41" s="60">
        <f>'08.2022'!S50</f>
        <v>0</v>
      </c>
      <c r="AJ41" s="61">
        <f>'08.2022'!T50</f>
        <v>0</v>
      </c>
      <c r="AK41" s="61">
        <f>'08.2022'!CK50</f>
        <v>0</v>
      </c>
      <c r="AL41" s="62">
        <f>'08.2022'!CF50</f>
        <v>0</v>
      </c>
      <c r="AM41" s="60">
        <f>'09.2022'!S50</f>
        <v>0</v>
      </c>
      <c r="AN41" s="61">
        <f>'09.2022'!T50</f>
        <v>0</v>
      </c>
      <c r="AO41" s="61">
        <f>'09.2022'!CK50</f>
        <v>0</v>
      </c>
      <c r="AP41" s="62">
        <f>'09.2022'!CF50</f>
        <v>0</v>
      </c>
      <c r="AQ41" s="60">
        <f>'10.2022'!S50</f>
        <v>0</v>
      </c>
      <c r="AR41" s="61">
        <f>'10.2022'!T50</f>
        <v>0</v>
      </c>
      <c r="AS41" s="61">
        <f>'10.2022'!CK50</f>
        <v>0</v>
      </c>
      <c r="AT41" s="62">
        <f>'10.2022'!CF50</f>
        <v>0</v>
      </c>
      <c r="AU41" s="60">
        <f>'11.2022'!S50</f>
        <v>0</v>
      </c>
      <c r="AV41" s="61">
        <f>'11.2022'!T50</f>
        <v>0</v>
      </c>
      <c r="AW41" s="61">
        <f>'11.2022'!CK50</f>
        <v>0</v>
      </c>
      <c r="AX41" s="62">
        <f>'11.2022'!CF50</f>
        <v>0</v>
      </c>
      <c r="AY41" s="60">
        <f>'12.2022'!S50</f>
        <v>0</v>
      </c>
      <c r="AZ41" s="61">
        <f>'12.2022'!T50</f>
        <v>0</v>
      </c>
      <c r="BA41" s="61">
        <f>'12.2022'!CK50</f>
        <v>0</v>
      </c>
      <c r="BB41" s="62">
        <f>'12.2022'!CF50</f>
        <v>0</v>
      </c>
    </row>
    <row r="42" spans="1:54" ht="15.75" thickBot="1" x14ac:dyDescent="0.3">
      <c r="A42" s="35">
        <f t="shared" si="4"/>
        <v>37</v>
      </c>
      <c r="B42" s="39" t="s">
        <v>307</v>
      </c>
      <c r="C42" s="81">
        <f t="shared" si="0"/>
        <v>497465.65100000001</v>
      </c>
      <c r="D42" s="273">
        <f t="shared" si="1"/>
        <v>497465.65100000001</v>
      </c>
      <c r="E42" s="82">
        <f t="shared" si="2"/>
        <v>215765</v>
      </c>
      <c r="F42" s="83">
        <f t="shared" si="3"/>
        <v>0</v>
      </c>
      <c r="G42" s="66">
        <f>'01.2022'!S51</f>
        <v>43110.8</v>
      </c>
      <c r="H42" s="67">
        <f>'01.2022'!T51</f>
        <v>43110.8</v>
      </c>
      <c r="I42" s="67">
        <f>'01.2022'!CK51</f>
        <v>18600</v>
      </c>
      <c r="J42" s="68">
        <f>'01.2022'!CF51</f>
        <v>0</v>
      </c>
      <c r="K42" s="66">
        <f>'02.2022'!S51</f>
        <v>40382.86</v>
      </c>
      <c r="L42" s="67">
        <f>'02.2022'!T51</f>
        <v>40382.86</v>
      </c>
      <c r="M42" s="67">
        <f>'02.2022'!CK51</f>
        <v>16800</v>
      </c>
      <c r="N42" s="68">
        <f>'02.2022'!CF51</f>
        <v>0</v>
      </c>
      <c r="O42" s="66">
        <f>'03.2022'!S51</f>
        <v>42980.6</v>
      </c>
      <c r="P42" s="67">
        <f>'03.2022'!T51</f>
        <v>42980.6</v>
      </c>
      <c r="Q42" s="67">
        <f>'03.2022'!CK51</f>
        <v>18576</v>
      </c>
      <c r="R42" s="68">
        <f>'03.2022'!CF51</f>
        <v>0</v>
      </c>
      <c r="S42" s="69">
        <f>'04.2022'!S51</f>
        <v>40688.33</v>
      </c>
      <c r="T42" s="70">
        <f>'04.2022'!T51</f>
        <v>40688.33</v>
      </c>
      <c r="U42" s="70">
        <f>'04.2022'!CK51</f>
        <v>18000</v>
      </c>
      <c r="V42" s="71">
        <f>'04.2022'!CF51</f>
        <v>0</v>
      </c>
      <c r="W42" s="69">
        <f>'05.2022'!S51</f>
        <v>40880.9</v>
      </c>
      <c r="X42" s="70">
        <f>'05.2022'!T51</f>
        <v>40880.9</v>
      </c>
      <c r="Y42" s="70">
        <f>'05.2022'!CK51</f>
        <v>17738</v>
      </c>
      <c r="Z42" s="71">
        <f>'05.2022'!CF51</f>
        <v>0</v>
      </c>
      <c r="AA42" s="66">
        <f>'06.2022'!S51</f>
        <v>36854.47</v>
      </c>
      <c r="AB42" s="67">
        <f>'06.2022'!T51</f>
        <v>36854.47</v>
      </c>
      <c r="AC42" s="67">
        <f>'06.2022'!CK51</f>
        <v>15625</v>
      </c>
      <c r="AD42" s="68">
        <f>'06.2022'!CF51</f>
        <v>0</v>
      </c>
      <c r="AE42" s="66">
        <f>'07.2022'!S51</f>
        <v>42904.5</v>
      </c>
      <c r="AF42" s="67">
        <f>'07.2022'!T51</f>
        <v>42904.5</v>
      </c>
      <c r="AG42" s="67">
        <f>'07.2022'!CK51</f>
        <v>18600</v>
      </c>
      <c r="AH42" s="68">
        <f>'07.2022'!CF51</f>
        <v>0</v>
      </c>
      <c r="AI42" s="66">
        <f>'08.2022'!S51</f>
        <v>43890.173999999999</v>
      </c>
      <c r="AJ42" s="67">
        <f>'08.2022'!T51</f>
        <v>43890.173999999999</v>
      </c>
      <c r="AK42" s="67">
        <f>'08.2022'!CK51</f>
        <v>18600</v>
      </c>
      <c r="AL42" s="68">
        <f>'08.2022'!CF51</f>
        <v>0</v>
      </c>
      <c r="AM42" s="66">
        <f>'09.2022'!S51</f>
        <v>40717</v>
      </c>
      <c r="AN42" s="67">
        <f>'09.2022'!T51</f>
        <v>40717</v>
      </c>
      <c r="AO42" s="67">
        <f>'09.2022'!CK51</f>
        <v>18001</v>
      </c>
      <c r="AP42" s="68">
        <f>'09.2022'!CF51</f>
        <v>0</v>
      </c>
      <c r="AQ42" s="66">
        <f>'10.2022'!S51</f>
        <v>41425.599999999999</v>
      </c>
      <c r="AR42" s="67">
        <f>'10.2022'!T51</f>
        <v>41425.599999999999</v>
      </c>
      <c r="AS42" s="67">
        <f>'10.2022'!CK51</f>
        <v>18625</v>
      </c>
      <c r="AT42" s="68">
        <f>'10.2022'!CF51</f>
        <v>0</v>
      </c>
      <c r="AU42" s="66">
        <f>'11.2022'!S51</f>
        <v>41319.417000000001</v>
      </c>
      <c r="AV42" s="67">
        <f>'11.2022'!T51</f>
        <v>41319.417000000001</v>
      </c>
      <c r="AW42" s="67">
        <f>'11.2022'!CK51</f>
        <v>18000</v>
      </c>
      <c r="AX42" s="68">
        <f>'11.2022'!CF51</f>
        <v>0</v>
      </c>
      <c r="AY42" s="66">
        <f>'12.2022'!S51</f>
        <v>42311</v>
      </c>
      <c r="AZ42" s="67">
        <f>'12.2022'!T51</f>
        <v>42311</v>
      </c>
      <c r="BA42" s="67">
        <f>'12.2022'!CK51</f>
        <v>18600</v>
      </c>
      <c r="BB42" s="68">
        <f>'12.2022'!CF51</f>
        <v>0</v>
      </c>
    </row>
    <row r="43" spans="1:54" ht="16.5" thickTop="1" thickBot="1" x14ac:dyDescent="0.3">
      <c r="A43" s="58"/>
      <c r="B43" s="59" t="s">
        <v>247</v>
      </c>
      <c r="C43" s="84">
        <f t="shared" ref="C43:AH43" si="9">SUM(C6:C42)</f>
        <v>7848002.7119999994</v>
      </c>
      <c r="D43" s="85">
        <f t="shared" si="9"/>
        <v>7513167.294999999</v>
      </c>
      <c r="E43" s="85">
        <f t="shared" si="9"/>
        <v>2465117</v>
      </c>
      <c r="F43" s="86">
        <f t="shared" si="9"/>
        <v>53668</v>
      </c>
      <c r="G43" s="72">
        <f t="shared" si="9"/>
        <v>1199311.8489999999</v>
      </c>
      <c r="H43" s="73">
        <f t="shared" si="9"/>
        <v>1158455.1640000001</v>
      </c>
      <c r="I43" s="73">
        <f t="shared" si="9"/>
        <v>306822</v>
      </c>
      <c r="J43" s="74">
        <f t="shared" si="9"/>
        <v>9118</v>
      </c>
      <c r="K43" s="72">
        <f t="shared" si="9"/>
        <v>995573.13099999994</v>
      </c>
      <c r="L43" s="73">
        <f t="shared" si="9"/>
        <v>942400.20500000007</v>
      </c>
      <c r="M43" s="73">
        <f t="shared" si="9"/>
        <v>262170</v>
      </c>
      <c r="N43" s="74">
        <f t="shared" si="9"/>
        <v>8545</v>
      </c>
      <c r="O43" s="72">
        <f t="shared" si="9"/>
        <v>1035759.988</v>
      </c>
      <c r="P43" s="73">
        <f t="shared" si="9"/>
        <v>1461417.9180000001</v>
      </c>
      <c r="Q43" s="73">
        <f t="shared" si="9"/>
        <v>261829</v>
      </c>
      <c r="R43" s="74">
        <f t="shared" si="9"/>
        <v>5352</v>
      </c>
      <c r="S43" s="75">
        <f t="shared" si="9"/>
        <v>627501.16600000008</v>
      </c>
      <c r="T43" s="76">
        <f t="shared" si="9"/>
        <v>534805.55799999996</v>
      </c>
      <c r="U43" s="76">
        <f t="shared" si="9"/>
        <v>229883</v>
      </c>
      <c r="V43" s="77">
        <f t="shared" si="9"/>
        <v>4652</v>
      </c>
      <c r="W43" s="75">
        <f t="shared" si="9"/>
        <v>611517.51500000001</v>
      </c>
      <c r="X43" s="76">
        <f t="shared" si="9"/>
        <v>506898.50100000005</v>
      </c>
      <c r="Y43" s="76">
        <f t="shared" si="9"/>
        <v>158538</v>
      </c>
      <c r="Z43" s="77">
        <f t="shared" si="9"/>
        <v>3466</v>
      </c>
      <c r="AA43" s="72">
        <f t="shared" si="9"/>
        <v>614992.97399999993</v>
      </c>
      <c r="AB43" s="73">
        <f t="shared" si="9"/>
        <v>518695.90499999991</v>
      </c>
      <c r="AC43" s="73">
        <f t="shared" si="9"/>
        <v>147520</v>
      </c>
      <c r="AD43" s="74">
        <f t="shared" si="9"/>
        <v>918</v>
      </c>
      <c r="AE43" s="72">
        <f t="shared" si="9"/>
        <v>435686.67799999996</v>
      </c>
      <c r="AF43" s="73">
        <f t="shared" si="9"/>
        <v>341874.56200000003</v>
      </c>
      <c r="AG43" s="73">
        <f t="shared" si="9"/>
        <v>168601</v>
      </c>
      <c r="AH43" s="74">
        <f t="shared" si="9"/>
        <v>3423</v>
      </c>
      <c r="AI43" s="72">
        <f t="shared" ref="AI43:BA43" si="10">SUM(AI6:AI42)</f>
        <v>301644.70400000003</v>
      </c>
      <c r="AJ43" s="73">
        <f t="shared" si="10"/>
        <v>229130.46799999999</v>
      </c>
      <c r="AK43" s="73">
        <f t="shared" si="10"/>
        <v>124496</v>
      </c>
      <c r="AL43" s="74">
        <f t="shared" si="10"/>
        <v>3297</v>
      </c>
      <c r="AM43" s="72">
        <f t="shared" si="10"/>
        <v>328311.83499999996</v>
      </c>
      <c r="AN43" s="73">
        <f t="shared" si="10"/>
        <v>258224.35900000003</v>
      </c>
      <c r="AO43" s="73">
        <f t="shared" si="10"/>
        <v>132801</v>
      </c>
      <c r="AP43" s="74">
        <f t="shared" si="10"/>
        <v>3092</v>
      </c>
      <c r="AQ43" s="72">
        <f t="shared" si="10"/>
        <v>388378.63399999996</v>
      </c>
      <c r="AR43" s="73">
        <f t="shared" si="10"/>
        <v>317750.17699999997</v>
      </c>
      <c r="AS43" s="73">
        <f t="shared" si="10"/>
        <v>167349</v>
      </c>
      <c r="AT43" s="74">
        <f t="shared" si="10"/>
        <v>3364</v>
      </c>
      <c r="AU43" s="72">
        <f t="shared" si="10"/>
        <v>561773.86</v>
      </c>
      <c r="AV43" s="73">
        <f t="shared" si="10"/>
        <v>519406.31199999998</v>
      </c>
      <c r="AW43" s="73">
        <f t="shared" si="10"/>
        <v>229192</v>
      </c>
      <c r="AX43" s="74">
        <f t="shared" si="10"/>
        <v>4199</v>
      </c>
      <c r="AY43" s="72">
        <f t="shared" si="10"/>
        <v>747550.37800000003</v>
      </c>
      <c r="AZ43" s="73">
        <f t="shared" si="10"/>
        <v>724108.16599999997</v>
      </c>
      <c r="BA43" s="73">
        <f t="shared" si="10"/>
        <v>275916</v>
      </c>
      <c r="BB43" s="74">
        <f t="shared" ref="BB43" si="11">SUM(BB6:BB42)</f>
        <v>4242</v>
      </c>
    </row>
  </sheetData>
  <mergeCells count="17">
    <mergeCell ref="AA3:AD3"/>
    <mergeCell ref="AE3:AH3"/>
    <mergeCell ref="A1:K1"/>
    <mergeCell ref="A2:K2"/>
    <mergeCell ref="C3:F3"/>
    <mergeCell ref="G3:J3"/>
    <mergeCell ref="K3:N3"/>
    <mergeCell ref="O3:R3"/>
    <mergeCell ref="S3:V3"/>
    <mergeCell ref="W3:Z3"/>
    <mergeCell ref="B3:B5"/>
    <mergeCell ref="A3:A5"/>
    <mergeCell ref="AY3:BB3"/>
    <mergeCell ref="AI3:AL3"/>
    <mergeCell ref="AM3:AP3"/>
    <mergeCell ref="AQ3:AT3"/>
    <mergeCell ref="AU3:AX3"/>
  </mergeCells>
  <pageMargins left="0.7" right="0.7" top="0.75" bottom="0.75" header="0.3" footer="0.3"/>
  <pageSetup paperSize="9" scale="50" orientation="landscape" r:id="rId1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1780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87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85" t="s">
        <v>35</v>
      </c>
      <c r="W6" s="185" t="s">
        <v>36</v>
      </c>
      <c r="X6" s="185" t="s">
        <v>37</v>
      </c>
      <c r="Y6" s="185" t="s">
        <v>35</v>
      </c>
      <c r="Z6" s="185" t="s">
        <v>36</v>
      </c>
      <c r="AA6" s="185" t="s">
        <v>37</v>
      </c>
      <c r="AB6" s="185" t="s">
        <v>35</v>
      </c>
      <c r="AC6" s="185" t="s">
        <v>36</v>
      </c>
      <c r="AD6" s="185" t="s">
        <v>37</v>
      </c>
      <c r="AE6" s="185" t="s">
        <v>35</v>
      </c>
      <c r="AF6" s="185" t="s">
        <v>36</v>
      </c>
      <c r="AG6" s="185" t="s">
        <v>37</v>
      </c>
      <c r="AH6" s="185" t="s">
        <v>35</v>
      </c>
      <c r="AI6" s="185" t="s">
        <v>36</v>
      </c>
      <c r="AJ6" s="185" t="s">
        <v>37</v>
      </c>
      <c r="AK6" s="185" t="s">
        <v>35</v>
      </c>
      <c r="AL6" s="185" t="s">
        <v>36</v>
      </c>
      <c r="AM6" s="185" t="s">
        <v>37</v>
      </c>
      <c r="AN6" s="185" t="s">
        <v>35</v>
      </c>
      <c r="AO6" s="185" t="s">
        <v>36</v>
      </c>
      <c r="AP6" s="185" t="s">
        <v>37</v>
      </c>
      <c r="AQ6" s="185" t="s">
        <v>35</v>
      </c>
      <c r="AR6" s="185" t="s">
        <v>36</v>
      </c>
      <c r="AS6" s="185" t="s">
        <v>37</v>
      </c>
      <c r="AT6" s="185" t="s">
        <v>35</v>
      </c>
      <c r="AU6" s="185" t="s">
        <v>36</v>
      </c>
      <c r="AV6" s="185" t="s">
        <v>37</v>
      </c>
      <c r="AW6" s="185" t="s">
        <v>35</v>
      </c>
      <c r="AX6" s="185" t="s">
        <v>36</v>
      </c>
      <c r="AY6" s="185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83" t="s">
        <v>9</v>
      </c>
      <c r="BL6" s="183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83" t="s">
        <v>9</v>
      </c>
      <c r="BW6" s="183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83" t="s">
        <v>9</v>
      </c>
      <c r="CH6" s="183" t="s">
        <v>10</v>
      </c>
      <c r="CI6" s="227"/>
      <c r="CJ6" s="227"/>
      <c r="CK6" s="238"/>
      <c r="CL6" s="181" t="s">
        <v>9</v>
      </c>
      <c r="CM6" s="181" t="s">
        <v>10</v>
      </c>
      <c r="CN6" s="269"/>
      <c r="CO6" s="269"/>
    </row>
    <row r="7" spans="1:93" ht="15" customHeight="1" x14ac:dyDescent="0.25">
      <c r="A7" s="26" t="s">
        <v>34</v>
      </c>
      <c r="B7" s="181" t="s">
        <v>19</v>
      </c>
      <c r="C7" s="181" t="s">
        <v>20</v>
      </c>
      <c r="D7" s="181" t="s">
        <v>2</v>
      </c>
      <c r="E7" s="181" t="s">
        <v>3</v>
      </c>
      <c r="F7" s="181" t="s">
        <v>2</v>
      </c>
      <c r="G7" s="181" t="s">
        <v>3</v>
      </c>
      <c r="H7" s="29" t="s">
        <v>34</v>
      </c>
      <c r="I7" s="29" t="s">
        <v>34</v>
      </c>
      <c r="J7" s="30" t="s">
        <v>12</v>
      </c>
      <c r="K7" s="186" t="s">
        <v>13</v>
      </c>
      <c r="L7" s="29" t="s">
        <v>34</v>
      </c>
      <c r="M7" s="30" t="s">
        <v>12</v>
      </c>
      <c r="N7" s="186" t="s">
        <v>13</v>
      </c>
      <c r="O7" s="31" t="s">
        <v>34</v>
      </c>
      <c r="P7" s="184" t="s">
        <v>14</v>
      </c>
      <c r="Q7" s="184" t="s">
        <v>24</v>
      </c>
      <c r="R7" s="184" t="s">
        <v>25</v>
      </c>
      <c r="S7" s="184" t="s">
        <v>11</v>
      </c>
      <c r="T7" s="184" t="s">
        <v>11</v>
      </c>
      <c r="U7" s="185" t="s">
        <v>11</v>
      </c>
      <c r="V7" s="185" t="s">
        <v>33</v>
      </c>
      <c r="W7" s="185" t="s">
        <v>33</v>
      </c>
      <c r="X7" s="29" t="s">
        <v>34</v>
      </c>
      <c r="Y7" s="185" t="s">
        <v>33</v>
      </c>
      <c r="Z7" s="185" t="s">
        <v>33</v>
      </c>
      <c r="AA7" s="29" t="s">
        <v>34</v>
      </c>
      <c r="AB7" s="185" t="s">
        <v>33</v>
      </c>
      <c r="AC7" s="185" t="s">
        <v>33</v>
      </c>
      <c r="AD7" s="29" t="s">
        <v>34</v>
      </c>
      <c r="AE7" s="185" t="s">
        <v>33</v>
      </c>
      <c r="AF7" s="185" t="s">
        <v>33</v>
      </c>
      <c r="AG7" s="29" t="s">
        <v>34</v>
      </c>
      <c r="AH7" s="185" t="s">
        <v>33</v>
      </c>
      <c r="AI7" s="185" t="s">
        <v>33</v>
      </c>
      <c r="AJ7" s="29" t="s">
        <v>34</v>
      </c>
      <c r="AK7" s="185" t="s">
        <v>33</v>
      </c>
      <c r="AL7" s="185" t="s">
        <v>33</v>
      </c>
      <c r="AM7" s="29" t="s">
        <v>34</v>
      </c>
      <c r="AN7" s="185" t="s">
        <v>33</v>
      </c>
      <c r="AO7" s="185" t="s">
        <v>33</v>
      </c>
      <c r="AP7" s="29" t="s">
        <v>34</v>
      </c>
      <c r="AQ7" s="185" t="s">
        <v>33</v>
      </c>
      <c r="AR7" s="185" t="s">
        <v>33</v>
      </c>
      <c r="AS7" s="29" t="s">
        <v>34</v>
      </c>
      <c r="AT7" s="185" t="s">
        <v>33</v>
      </c>
      <c r="AU7" s="185" t="s">
        <v>33</v>
      </c>
      <c r="AV7" s="29" t="s">
        <v>34</v>
      </c>
      <c r="AW7" s="185" t="s">
        <v>33</v>
      </c>
      <c r="AX7" s="185" t="s">
        <v>33</v>
      </c>
      <c r="AY7" s="29" t="s">
        <v>34</v>
      </c>
      <c r="AZ7" s="29" t="s">
        <v>34</v>
      </c>
      <c r="BA7" s="18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85" t="s">
        <v>8</v>
      </c>
      <c r="BI7" s="29" t="s">
        <v>123</v>
      </c>
      <c r="BJ7" s="185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85" t="s">
        <v>8</v>
      </c>
      <c r="BT7" s="185" t="s">
        <v>123</v>
      </c>
      <c r="BU7" s="185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85" t="s">
        <v>8</v>
      </c>
      <c r="CE7" s="185" t="s">
        <v>123</v>
      </c>
      <c r="CF7" s="185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82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6">
        <f>1</f>
        <v>1</v>
      </c>
      <c r="B9" s="117"/>
      <c r="C9" s="117"/>
      <c r="D9" s="118" t="s">
        <v>262</v>
      </c>
      <c r="E9" s="119" t="s">
        <v>44</v>
      </c>
      <c r="F9" s="118" t="s">
        <v>309</v>
      </c>
      <c r="G9" s="117">
        <v>44522</v>
      </c>
      <c r="H9" s="118" t="s">
        <v>115</v>
      </c>
      <c r="I9" s="120">
        <v>125501290</v>
      </c>
      <c r="J9" s="118" t="s">
        <v>116</v>
      </c>
      <c r="K9" s="118" t="s">
        <v>117</v>
      </c>
      <c r="L9" s="118" t="s">
        <v>118</v>
      </c>
      <c r="M9" s="118" t="s">
        <v>116</v>
      </c>
      <c r="N9" s="118" t="s">
        <v>117</v>
      </c>
      <c r="O9" s="118" t="s">
        <v>92</v>
      </c>
      <c r="P9" s="121">
        <v>0.104</v>
      </c>
      <c r="Q9" s="122"/>
      <c r="R9" s="123"/>
      <c r="S9" s="121"/>
      <c r="T9" s="121"/>
      <c r="U9" s="121"/>
      <c r="V9" s="124"/>
      <c r="W9" s="124"/>
      <c r="X9" s="125"/>
      <c r="Y9" s="125"/>
      <c r="Z9" s="125"/>
      <c r="AA9" s="125">
        <v>39826</v>
      </c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 t="s">
        <v>44</v>
      </c>
      <c r="BA9" s="125" t="s">
        <v>44</v>
      </c>
      <c r="BB9" s="125" t="s">
        <v>44</v>
      </c>
      <c r="BC9" s="121"/>
      <c r="BD9" s="121"/>
      <c r="BE9" s="126"/>
      <c r="BF9" s="126"/>
      <c r="BG9" s="126"/>
      <c r="BH9" s="127"/>
      <c r="BI9" s="128"/>
      <c r="BJ9" s="127">
        <v>0</v>
      </c>
      <c r="BK9" s="127"/>
      <c r="BL9" s="127"/>
      <c r="BM9" s="125"/>
      <c r="BN9" s="125"/>
      <c r="BO9" s="129" t="s">
        <v>124</v>
      </c>
      <c r="BP9" s="126"/>
      <c r="BQ9" s="126"/>
      <c r="BR9" s="126"/>
      <c r="BS9" s="127"/>
      <c r="BT9" s="128"/>
      <c r="BU9" s="127">
        <v>0</v>
      </c>
      <c r="BV9" s="127" t="s">
        <v>412</v>
      </c>
      <c r="BW9" s="127" t="s">
        <v>412</v>
      </c>
      <c r="BX9" s="117"/>
      <c r="BY9" s="125"/>
      <c r="BZ9" s="129"/>
      <c r="CA9" s="126"/>
      <c r="CB9" s="126"/>
      <c r="CC9" s="126"/>
      <c r="CD9" s="127"/>
      <c r="CE9" s="128"/>
      <c r="CF9" s="127">
        <v>0</v>
      </c>
      <c r="CG9" s="127"/>
      <c r="CH9" s="127"/>
      <c r="CI9" s="125"/>
      <c r="CJ9" s="125"/>
      <c r="CK9" s="127">
        <v>0</v>
      </c>
      <c r="CL9" s="127" t="s">
        <v>412</v>
      </c>
      <c r="CM9" s="127" t="s">
        <v>412</v>
      </c>
      <c r="CN9" s="117"/>
      <c r="CO9" s="125"/>
    </row>
    <row r="10" spans="1:93" s="8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413</v>
      </c>
      <c r="BW10" s="118" t="s">
        <v>413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413</v>
      </c>
      <c r="CM10" s="118" t="s">
        <v>413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44805</v>
      </c>
      <c r="C11" s="10">
        <v>44834</v>
      </c>
      <c r="D11" s="12" t="s">
        <v>264</v>
      </c>
      <c r="E11" s="11">
        <v>44848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34740</v>
      </c>
      <c r="R11" s="23"/>
      <c r="S11" s="14">
        <v>10.744999999999999</v>
      </c>
      <c r="T11" s="14">
        <v>10.744999999999999</v>
      </c>
      <c r="U11" s="14">
        <v>7.5540000000000003</v>
      </c>
      <c r="V11" s="24"/>
      <c r="W11" s="24"/>
      <c r="X11" s="11"/>
      <c r="Y11" s="11" t="s">
        <v>1781</v>
      </c>
      <c r="Z11" s="11" t="s">
        <v>1782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2.8679999999999999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2.8679999999999999</v>
      </c>
      <c r="BQ11" s="20">
        <v>3.6120000000000001</v>
      </c>
      <c r="BR11" s="20">
        <v>0.61199999999999999</v>
      </c>
      <c r="BS11" s="18">
        <v>3</v>
      </c>
      <c r="BT11" s="17" t="s">
        <v>44</v>
      </c>
      <c r="BU11" s="18">
        <v>3</v>
      </c>
      <c r="BV11" s="18" t="s">
        <v>1783</v>
      </c>
      <c r="BW11" s="18" t="s">
        <v>1784</v>
      </c>
      <c r="BX11" s="10">
        <v>45199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3</v>
      </c>
      <c r="CL11" s="18" t="s">
        <v>1783</v>
      </c>
      <c r="CM11" s="18" t="s">
        <v>1784</v>
      </c>
      <c r="CN11" s="10">
        <v>45199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414</v>
      </c>
      <c r="BW12" s="127" t="s">
        <v>414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414</v>
      </c>
      <c r="CM12" s="127" t="s">
        <v>414</v>
      </c>
      <c r="CN12" s="117"/>
      <c r="CO12" s="125"/>
    </row>
    <row r="13" spans="1:93" s="8" customFormat="1" ht="15" customHeight="1" x14ac:dyDescent="0.25">
      <c r="A13" s="9">
        <f t="shared" si="0"/>
        <v>5</v>
      </c>
      <c r="B13" s="10">
        <v>44805</v>
      </c>
      <c r="C13" s="10">
        <v>44834</v>
      </c>
      <c r="D13" s="12" t="s">
        <v>266</v>
      </c>
      <c r="E13" s="11">
        <v>44840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35092</v>
      </c>
      <c r="R13" s="23"/>
      <c r="S13" s="14">
        <v>97.141999999999996</v>
      </c>
      <c r="T13" s="14">
        <v>97.141999999999996</v>
      </c>
      <c r="U13" s="14">
        <v>66.241</v>
      </c>
      <c r="V13" s="24"/>
      <c r="W13" s="24"/>
      <c r="X13" s="11"/>
      <c r="Y13" s="11" t="s">
        <v>1785</v>
      </c>
      <c r="Z13" s="11" t="s">
        <v>1786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62.805999999999997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62.805999999999997</v>
      </c>
      <c r="BQ13" s="20">
        <v>63.223999999999997</v>
      </c>
      <c r="BR13" s="20">
        <v>0.224</v>
      </c>
      <c r="BS13" s="18">
        <v>63</v>
      </c>
      <c r="BT13" s="17" t="s">
        <v>44</v>
      </c>
      <c r="BU13" s="18">
        <v>63</v>
      </c>
      <c r="BV13" s="18" t="s">
        <v>1787</v>
      </c>
      <c r="BW13" s="18" t="s">
        <v>1788</v>
      </c>
      <c r="BX13" s="10">
        <v>45199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63</v>
      </c>
      <c r="CL13" s="18" t="s">
        <v>1787</v>
      </c>
      <c r="CM13" s="18" t="s">
        <v>1788</v>
      </c>
      <c r="CN13" s="10">
        <v>45199</v>
      </c>
      <c r="CO13" s="11" t="s">
        <v>460</v>
      </c>
    </row>
    <row r="14" spans="1:93" s="8" customFormat="1" ht="24.7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87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85" t="s">
        <v>35</v>
      </c>
      <c r="W17" s="185" t="s">
        <v>36</v>
      </c>
      <c r="X17" s="185" t="s">
        <v>37</v>
      </c>
      <c r="Y17" s="185" t="s">
        <v>35</v>
      </c>
      <c r="Z17" s="185" t="s">
        <v>36</v>
      </c>
      <c r="AA17" s="185" t="s">
        <v>37</v>
      </c>
      <c r="AB17" s="185" t="s">
        <v>35</v>
      </c>
      <c r="AC17" s="185" t="s">
        <v>36</v>
      </c>
      <c r="AD17" s="185" t="s">
        <v>37</v>
      </c>
      <c r="AE17" s="185" t="s">
        <v>35</v>
      </c>
      <c r="AF17" s="185" t="s">
        <v>36</v>
      </c>
      <c r="AG17" s="185" t="s">
        <v>37</v>
      </c>
      <c r="AH17" s="185" t="s">
        <v>35</v>
      </c>
      <c r="AI17" s="185" t="s">
        <v>36</v>
      </c>
      <c r="AJ17" s="185" t="s">
        <v>37</v>
      </c>
      <c r="AK17" s="185" t="s">
        <v>35</v>
      </c>
      <c r="AL17" s="185" t="s">
        <v>36</v>
      </c>
      <c r="AM17" s="185" t="s">
        <v>37</v>
      </c>
      <c r="AN17" s="185" t="s">
        <v>35</v>
      </c>
      <c r="AO17" s="185" t="s">
        <v>36</v>
      </c>
      <c r="AP17" s="185" t="s">
        <v>37</v>
      </c>
      <c r="AQ17" s="185" t="s">
        <v>35</v>
      </c>
      <c r="AR17" s="185" t="s">
        <v>36</v>
      </c>
      <c r="AS17" s="185" t="s">
        <v>37</v>
      </c>
      <c r="AT17" s="185" t="s">
        <v>35</v>
      </c>
      <c r="AU17" s="185" t="s">
        <v>36</v>
      </c>
      <c r="AV17" s="185" t="s">
        <v>37</v>
      </c>
      <c r="AW17" s="185" t="s">
        <v>35</v>
      </c>
      <c r="AX17" s="185" t="s">
        <v>36</v>
      </c>
      <c r="AY17" s="185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83" t="s">
        <v>9</v>
      </c>
      <c r="BL17" s="183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83" t="s">
        <v>9</v>
      </c>
      <c r="BW17" s="183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83" t="s">
        <v>9</v>
      </c>
      <c r="CH17" s="183" t="s">
        <v>10</v>
      </c>
      <c r="CI17" s="227"/>
      <c r="CJ17" s="227"/>
      <c r="CK17" s="238"/>
      <c r="CL17" s="181" t="s">
        <v>9</v>
      </c>
      <c r="CM17" s="181" t="s">
        <v>10</v>
      </c>
      <c r="CN17" s="269"/>
      <c r="CO17" s="269"/>
    </row>
    <row r="18" spans="1:93" ht="38.25" customHeight="1" x14ac:dyDescent="0.25">
      <c r="A18" s="26" t="s">
        <v>34</v>
      </c>
      <c r="B18" s="181" t="s">
        <v>19</v>
      </c>
      <c r="C18" s="181" t="s">
        <v>20</v>
      </c>
      <c r="D18" s="181" t="s">
        <v>2</v>
      </c>
      <c r="E18" s="181" t="s">
        <v>3</v>
      </c>
      <c r="F18" s="181" t="s">
        <v>2</v>
      </c>
      <c r="G18" s="181" t="s">
        <v>3</v>
      </c>
      <c r="H18" s="29" t="s">
        <v>34</v>
      </c>
      <c r="I18" s="29" t="s">
        <v>34</v>
      </c>
      <c r="J18" s="30" t="s">
        <v>12</v>
      </c>
      <c r="K18" s="186" t="s">
        <v>13</v>
      </c>
      <c r="L18" s="29" t="s">
        <v>34</v>
      </c>
      <c r="M18" s="30" t="s">
        <v>12</v>
      </c>
      <c r="N18" s="186" t="s">
        <v>13</v>
      </c>
      <c r="O18" s="31" t="s">
        <v>34</v>
      </c>
      <c r="P18" s="184" t="s">
        <v>14</v>
      </c>
      <c r="Q18" s="184" t="s">
        <v>24</v>
      </c>
      <c r="R18" s="184" t="s">
        <v>25</v>
      </c>
      <c r="S18" s="184" t="s">
        <v>11</v>
      </c>
      <c r="T18" s="184" t="s">
        <v>11</v>
      </c>
      <c r="U18" s="185" t="s">
        <v>11</v>
      </c>
      <c r="V18" s="185" t="s">
        <v>33</v>
      </c>
      <c r="W18" s="185" t="s">
        <v>33</v>
      </c>
      <c r="X18" s="29" t="s">
        <v>34</v>
      </c>
      <c r="Y18" s="185" t="s">
        <v>33</v>
      </c>
      <c r="Z18" s="185" t="s">
        <v>33</v>
      </c>
      <c r="AA18" s="29" t="s">
        <v>34</v>
      </c>
      <c r="AB18" s="185" t="s">
        <v>33</v>
      </c>
      <c r="AC18" s="185" t="s">
        <v>33</v>
      </c>
      <c r="AD18" s="29" t="s">
        <v>34</v>
      </c>
      <c r="AE18" s="185" t="s">
        <v>33</v>
      </c>
      <c r="AF18" s="185" t="s">
        <v>33</v>
      </c>
      <c r="AG18" s="29" t="s">
        <v>34</v>
      </c>
      <c r="AH18" s="185" t="s">
        <v>33</v>
      </c>
      <c r="AI18" s="185" t="s">
        <v>33</v>
      </c>
      <c r="AJ18" s="29" t="s">
        <v>34</v>
      </c>
      <c r="AK18" s="185" t="s">
        <v>33</v>
      </c>
      <c r="AL18" s="185" t="s">
        <v>33</v>
      </c>
      <c r="AM18" s="29" t="s">
        <v>34</v>
      </c>
      <c r="AN18" s="185" t="s">
        <v>33</v>
      </c>
      <c r="AO18" s="185" t="s">
        <v>33</v>
      </c>
      <c r="AP18" s="29" t="s">
        <v>34</v>
      </c>
      <c r="AQ18" s="185" t="s">
        <v>33</v>
      </c>
      <c r="AR18" s="185" t="s">
        <v>33</v>
      </c>
      <c r="AS18" s="29" t="s">
        <v>34</v>
      </c>
      <c r="AT18" s="185" t="s">
        <v>33</v>
      </c>
      <c r="AU18" s="185" t="s">
        <v>33</v>
      </c>
      <c r="AV18" s="29" t="s">
        <v>34</v>
      </c>
      <c r="AW18" s="185" t="s">
        <v>33</v>
      </c>
      <c r="AX18" s="185" t="s">
        <v>33</v>
      </c>
      <c r="AY18" s="29" t="s">
        <v>34</v>
      </c>
      <c r="AZ18" s="29" t="s">
        <v>34</v>
      </c>
      <c r="BA18" s="18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85" t="s">
        <v>8</v>
      </c>
      <c r="BI18" s="29" t="s">
        <v>123</v>
      </c>
      <c r="BJ18" s="185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85" t="s">
        <v>8</v>
      </c>
      <c r="BT18" s="185" t="s">
        <v>123</v>
      </c>
      <c r="BU18" s="185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85" t="s">
        <v>8</v>
      </c>
      <c r="CE18" s="185" t="s">
        <v>123</v>
      </c>
      <c r="CF18" s="185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82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16">
        <f>A13+1</f>
        <v>6</v>
      </c>
      <c r="B20" s="117"/>
      <c r="C20" s="117"/>
      <c r="D20" s="118" t="s">
        <v>271</v>
      </c>
      <c r="E20" s="119" t="s">
        <v>44</v>
      </c>
      <c r="F20" s="118" t="s">
        <v>314</v>
      </c>
      <c r="G20" s="117">
        <v>44530</v>
      </c>
      <c r="H20" s="118" t="s">
        <v>78</v>
      </c>
      <c r="I20" s="120">
        <v>115033847</v>
      </c>
      <c r="J20" s="118" t="s">
        <v>69</v>
      </c>
      <c r="K20" s="118" t="s">
        <v>68</v>
      </c>
      <c r="L20" s="118" t="s">
        <v>79</v>
      </c>
      <c r="M20" s="118" t="s">
        <v>69</v>
      </c>
      <c r="N20" s="118" t="s">
        <v>68</v>
      </c>
      <c r="O20" s="118" t="s">
        <v>66</v>
      </c>
      <c r="P20" s="121">
        <v>0.83499999999999996</v>
      </c>
      <c r="Q20" s="122"/>
      <c r="R20" s="123"/>
      <c r="S20" s="121"/>
      <c r="T20" s="121"/>
      <c r="U20" s="121"/>
      <c r="V20" s="124"/>
      <c r="W20" s="124"/>
      <c r="X20" s="125"/>
      <c r="Y20" s="125"/>
      <c r="Z20" s="125"/>
      <c r="AA20" s="125">
        <v>39171</v>
      </c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 t="s">
        <v>44</v>
      </c>
      <c r="BA20" s="125" t="s">
        <v>44</v>
      </c>
      <c r="BB20" s="125" t="s">
        <v>44</v>
      </c>
      <c r="BC20" s="121"/>
      <c r="BD20" s="121"/>
      <c r="BE20" s="126"/>
      <c r="BF20" s="126"/>
      <c r="BG20" s="126"/>
      <c r="BH20" s="127"/>
      <c r="BI20" s="128"/>
      <c r="BJ20" s="127">
        <v>0</v>
      </c>
      <c r="BK20" s="127"/>
      <c r="BL20" s="127"/>
      <c r="BM20" s="125"/>
      <c r="BN20" s="125"/>
      <c r="BO20" s="129" t="s">
        <v>195</v>
      </c>
      <c r="BP20" s="126"/>
      <c r="BQ20" s="126"/>
      <c r="BR20" s="126"/>
      <c r="BS20" s="127"/>
      <c r="BT20" s="128"/>
      <c r="BU20" s="127">
        <v>0</v>
      </c>
      <c r="BV20" s="127" t="s">
        <v>415</v>
      </c>
      <c r="BW20" s="127" t="s">
        <v>415</v>
      </c>
      <c r="BX20" s="117"/>
      <c r="BY20" s="125"/>
      <c r="BZ20" s="129"/>
      <c r="CA20" s="126"/>
      <c r="CB20" s="126"/>
      <c r="CC20" s="126"/>
      <c r="CD20" s="127"/>
      <c r="CE20" s="128"/>
      <c r="CF20" s="127">
        <v>0</v>
      </c>
      <c r="CG20" s="127"/>
      <c r="CH20" s="127"/>
      <c r="CI20" s="125"/>
      <c r="CJ20" s="125"/>
      <c r="CK20" s="127">
        <v>0</v>
      </c>
      <c r="CL20" s="127" t="s">
        <v>415</v>
      </c>
      <c r="CM20" s="127" t="s">
        <v>415</v>
      </c>
      <c r="CN20" s="117"/>
      <c r="CO20" s="125"/>
    </row>
    <row r="21" spans="1:93" s="8" customFormat="1" ht="15" customHeight="1" x14ac:dyDescent="0.25">
      <c r="A21" s="116">
        <f>A20+1</f>
        <v>7</v>
      </c>
      <c r="B21" s="117"/>
      <c r="C21" s="117"/>
      <c r="D21" s="118" t="s">
        <v>272</v>
      </c>
      <c r="E21" s="119" t="s">
        <v>44</v>
      </c>
      <c r="F21" s="118" t="s">
        <v>315</v>
      </c>
      <c r="G21" s="117">
        <v>44522</v>
      </c>
      <c r="H21" s="118" t="s">
        <v>1647</v>
      </c>
      <c r="I21" s="120">
        <v>206114571</v>
      </c>
      <c r="J21" s="118" t="s">
        <v>46</v>
      </c>
      <c r="K21" s="118" t="s">
        <v>62</v>
      </c>
      <c r="L21" s="118" t="s">
        <v>163</v>
      </c>
      <c r="M21" s="118" t="s">
        <v>164</v>
      </c>
      <c r="N21" s="118" t="s">
        <v>165</v>
      </c>
      <c r="O21" s="118" t="s">
        <v>45</v>
      </c>
      <c r="P21" s="121">
        <v>1.85</v>
      </c>
      <c r="Q21" s="122"/>
      <c r="R21" s="123"/>
      <c r="S21" s="121"/>
      <c r="T21" s="121"/>
      <c r="U21" s="121"/>
      <c r="V21" s="124"/>
      <c r="W21" s="124"/>
      <c r="X21" s="125"/>
      <c r="Y21" s="125"/>
      <c r="Z21" s="125"/>
      <c r="AA21" s="125">
        <v>39490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 t="s">
        <v>44</v>
      </c>
      <c r="BA21" s="125" t="s">
        <v>44</v>
      </c>
      <c r="BB21" s="125" t="s">
        <v>44</v>
      </c>
      <c r="BC21" s="121"/>
      <c r="BD21" s="121"/>
      <c r="BE21" s="126"/>
      <c r="BF21" s="126"/>
      <c r="BG21" s="126"/>
      <c r="BH21" s="127"/>
      <c r="BI21" s="128"/>
      <c r="BJ21" s="127">
        <v>0</v>
      </c>
      <c r="BK21" s="127"/>
      <c r="BL21" s="127"/>
      <c r="BM21" s="125"/>
      <c r="BN21" s="125"/>
      <c r="BO21" s="129" t="s">
        <v>1207</v>
      </c>
      <c r="BP21" s="126"/>
      <c r="BQ21" s="126"/>
      <c r="BR21" s="126"/>
      <c r="BS21" s="127"/>
      <c r="BT21" s="128"/>
      <c r="BU21" s="127">
        <v>0</v>
      </c>
      <c r="BV21" s="127" t="s">
        <v>416</v>
      </c>
      <c r="BW21" s="127" t="s">
        <v>1789</v>
      </c>
      <c r="BX21" s="117"/>
      <c r="BY21" s="125"/>
      <c r="BZ21" s="129"/>
      <c r="CA21" s="126"/>
      <c r="CB21" s="126"/>
      <c r="CC21" s="126"/>
      <c r="CD21" s="127"/>
      <c r="CE21" s="128"/>
      <c r="CF21" s="127">
        <v>0</v>
      </c>
      <c r="CG21" s="127"/>
      <c r="CH21" s="127"/>
      <c r="CI21" s="125"/>
      <c r="CJ21" s="125"/>
      <c r="CK21" s="127">
        <v>0</v>
      </c>
      <c r="CL21" s="127" t="s">
        <v>416</v>
      </c>
      <c r="CM21" s="127" t="s">
        <v>416</v>
      </c>
      <c r="CN21" s="117"/>
      <c r="CO21" s="125"/>
    </row>
    <row r="22" spans="1:93" s="19" customFormat="1" ht="15" customHeight="1" x14ac:dyDescent="0.25">
      <c r="A22" s="9">
        <f t="shared" ref="A22:A51" si="1">A21+1</f>
        <v>8</v>
      </c>
      <c r="B22" s="10">
        <v>44805</v>
      </c>
      <c r="C22" s="10">
        <v>44834</v>
      </c>
      <c r="D22" s="12" t="s">
        <v>273</v>
      </c>
      <c r="E22" s="11">
        <v>44844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34757</v>
      </c>
      <c r="R22" s="23"/>
      <c r="S22" s="14">
        <v>424.8</v>
      </c>
      <c r="T22" s="14">
        <v>47.926000000000002</v>
      </c>
      <c r="U22" s="14">
        <v>438.8</v>
      </c>
      <c r="V22" s="24"/>
      <c r="W22" s="24"/>
      <c r="X22" s="11"/>
      <c r="Y22" s="11" t="s">
        <v>1790</v>
      </c>
      <c r="Z22" s="11" t="s">
        <v>1791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420.10399999999998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420.10399999999998</v>
      </c>
      <c r="BQ22" s="20">
        <v>420.91399999999999</v>
      </c>
      <c r="BR22" s="20">
        <v>0.91400000000000003</v>
      </c>
      <c r="BS22" s="18">
        <v>420</v>
      </c>
      <c r="BT22" s="17" t="s">
        <v>44</v>
      </c>
      <c r="BU22" s="18">
        <v>420</v>
      </c>
      <c r="BV22" s="18" t="s">
        <v>1792</v>
      </c>
      <c r="BW22" s="18" t="s">
        <v>1793</v>
      </c>
      <c r="BX22" s="10">
        <v>45199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420</v>
      </c>
      <c r="CL22" s="18" t="s">
        <v>1792</v>
      </c>
      <c r="CM22" s="18" t="s">
        <v>1793</v>
      </c>
      <c r="CN22" s="10">
        <v>45199</v>
      </c>
      <c r="CO22" s="11" t="s">
        <v>460</v>
      </c>
    </row>
    <row r="23" spans="1:93" s="19" customFormat="1" ht="15" customHeight="1" x14ac:dyDescent="0.25">
      <c r="A23" s="116">
        <f t="shared" si="1"/>
        <v>9</v>
      </c>
      <c r="B23" s="117"/>
      <c r="C23" s="117"/>
      <c r="D23" s="118" t="s">
        <v>274</v>
      </c>
      <c r="E23" s="119" t="s">
        <v>44</v>
      </c>
      <c r="F23" s="118" t="s">
        <v>317</v>
      </c>
      <c r="G23" s="117">
        <v>44522</v>
      </c>
      <c r="H23" s="118" t="s">
        <v>57</v>
      </c>
      <c r="I23" s="120">
        <v>104003977</v>
      </c>
      <c r="J23" s="118" t="s">
        <v>58</v>
      </c>
      <c r="K23" s="118" t="s">
        <v>59</v>
      </c>
      <c r="L23" s="118" t="s">
        <v>60</v>
      </c>
      <c r="M23" s="118" t="s">
        <v>58</v>
      </c>
      <c r="N23" s="118" t="s">
        <v>59</v>
      </c>
      <c r="O23" s="118" t="s">
        <v>55</v>
      </c>
      <c r="P23" s="121">
        <v>2.8</v>
      </c>
      <c r="Q23" s="122"/>
      <c r="R23" s="123"/>
      <c r="S23" s="121"/>
      <c r="T23" s="121"/>
      <c r="U23" s="121"/>
      <c r="V23" s="124"/>
      <c r="W23" s="124"/>
      <c r="X23" s="125"/>
      <c r="Y23" s="125"/>
      <c r="Z23" s="125"/>
      <c r="AA23" s="125">
        <v>39206</v>
      </c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 t="s">
        <v>44</v>
      </c>
      <c r="BA23" s="125" t="s">
        <v>44</v>
      </c>
      <c r="BB23" s="125" t="s">
        <v>44</v>
      </c>
      <c r="BC23" s="121"/>
      <c r="BD23" s="121"/>
      <c r="BE23" s="126"/>
      <c r="BF23" s="126"/>
      <c r="BG23" s="126"/>
      <c r="BH23" s="127"/>
      <c r="BI23" s="128"/>
      <c r="BJ23" s="127">
        <v>0</v>
      </c>
      <c r="BK23" s="127"/>
      <c r="BL23" s="127"/>
      <c r="BM23" s="125"/>
      <c r="BN23" s="125"/>
      <c r="BO23" s="129" t="s">
        <v>194</v>
      </c>
      <c r="BP23" s="126"/>
      <c r="BQ23" s="126"/>
      <c r="BR23" s="126"/>
      <c r="BS23" s="127"/>
      <c r="BT23" s="128"/>
      <c r="BU23" s="127">
        <v>0</v>
      </c>
      <c r="BV23" s="127" t="s">
        <v>417</v>
      </c>
      <c r="BW23" s="127" t="s">
        <v>417</v>
      </c>
      <c r="BX23" s="117"/>
      <c r="BY23" s="125"/>
      <c r="BZ23" s="129"/>
      <c r="CA23" s="126"/>
      <c r="CB23" s="126"/>
      <c r="CC23" s="126"/>
      <c r="CD23" s="127"/>
      <c r="CE23" s="128"/>
      <c r="CF23" s="127">
        <v>0</v>
      </c>
      <c r="CG23" s="127"/>
      <c r="CH23" s="127"/>
      <c r="CI23" s="125"/>
      <c r="CJ23" s="125"/>
      <c r="CK23" s="127">
        <v>0</v>
      </c>
      <c r="CL23" s="127" t="s">
        <v>417</v>
      </c>
      <c r="CM23" s="127" t="s">
        <v>417</v>
      </c>
      <c r="CN23" s="117"/>
      <c r="CO23" s="125"/>
    </row>
    <row r="24" spans="1:93" s="19" customFormat="1" ht="15" customHeight="1" x14ac:dyDescent="0.25">
      <c r="A24" s="9">
        <f t="shared" si="1"/>
        <v>10</v>
      </c>
      <c r="B24" s="10">
        <v>44805</v>
      </c>
      <c r="C24" s="10">
        <v>44834</v>
      </c>
      <c r="D24" s="12" t="s">
        <v>275</v>
      </c>
      <c r="E24" s="11">
        <v>44845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35104</v>
      </c>
      <c r="R24" s="23"/>
      <c r="S24" s="14">
        <v>565.34</v>
      </c>
      <c r="T24" s="14">
        <v>632.15899999999999</v>
      </c>
      <c r="U24" s="14">
        <v>481.68900000000002</v>
      </c>
      <c r="V24" s="24"/>
      <c r="W24" s="24"/>
      <c r="X24" s="11"/>
      <c r="Y24" s="11" t="s">
        <v>1794</v>
      </c>
      <c r="Z24" s="11" t="s">
        <v>1795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459.714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459.714</v>
      </c>
      <c r="BQ24" s="20">
        <v>460.58499999999998</v>
      </c>
      <c r="BR24" s="20">
        <v>0.58499999999999996</v>
      </c>
      <c r="BS24" s="18">
        <v>460</v>
      </c>
      <c r="BT24" s="17" t="s">
        <v>44</v>
      </c>
      <c r="BU24" s="18">
        <v>460</v>
      </c>
      <c r="BV24" s="18" t="s">
        <v>1796</v>
      </c>
      <c r="BW24" s="18" t="s">
        <v>1797</v>
      </c>
      <c r="BX24" s="10">
        <v>45199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460</v>
      </c>
      <c r="CL24" s="18" t="s">
        <v>1796</v>
      </c>
      <c r="CM24" s="18" t="s">
        <v>1797</v>
      </c>
      <c r="CN24" s="10">
        <v>45199</v>
      </c>
      <c r="CO24" s="11" t="s">
        <v>460</v>
      </c>
    </row>
    <row r="25" spans="1:93" s="19" customFormat="1" ht="15" customHeight="1" x14ac:dyDescent="0.25">
      <c r="A25" s="87">
        <f t="shared" si="1"/>
        <v>11</v>
      </c>
      <c r="B25" s="11">
        <v>44805</v>
      </c>
      <c r="C25" s="11">
        <v>44834</v>
      </c>
      <c r="D25" s="12" t="s">
        <v>276</v>
      </c>
      <c r="E25" s="11">
        <v>44841</v>
      </c>
      <c r="F25" s="12" t="s">
        <v>320</v>
      </c>
      <c r="G25" s="11">
        <v>44530</v>
      </c>
      <c r="H25" s="12" t="s">
        <v>143</v>
      </c>
      <c r="I25" s="12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20">
        <v>2.004</v>
      </c>
      <c r="Q25" s="23">
        <v>35067</v>
      </c>
      <c r="R25" s="23"/>
      <c r="S25" s="20">
        <v>544.36</v>
      </c>
      <c r="T25" s="20">
        <v>793.07</v>
      </c>
      <c r="U25" s="20">
        <v>552</v>
      </c>
      <c r="V25" s="24"/>
      <c r="W25" s="24"/>
      <c r="X25" s="11"/>
      <c r="Y25" s="11" t="s">
        <v>1798</v>
      </c>
      <c r="Z25" s="11" t="s">
        <v>1799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519.36800000000005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1207</v>
      </c>
      <c r="BP25" s="20">
        <v>519.36800000000005</v>
      </c>
      <c r="BQ25" s="20">
        <v>519.53399999999999</v>
      </c>
      <c r="BR25" s="20">
        <v>0.53400000000000003</v>
      </c>
      <c r="BS25" s="18">
        <v>519</v>
      </c>
      <c r="BT25" s="17" t="s">
        <v>44</v>
      </c>
      <c r="BU25" s="18">
        <v>519</v>
      </c>
      <c r="BV25" s="18" t="s">
        <v>1800</v>
      </c>
      <c r="BW25" s="18" t="s">
        <v>1801</v>
      </c>
      <c r="BX25" s="11">
        <v>45199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519</v>
      </c>
      <c r="CL25" s="18" t="s">
        <v>1800</v>
      </c>
      <c r="CM25" s="18" t="s">
        <v>1801</v>
      </c>
      <c r="CN25" s="11">
        <v>45199</v>
      </c>
      <c r="CO25" s="11" t="s">
        <v>460</v>
      </c>
    </row>
    <row r="26" spans="1:93" s="19" customFormat="1" ht="15" customHeight="1" x14ac:dyDescent="0.25">
      <c r="A26" s="116">
        <f t="shared" si="1"/>
        <v>12</v>
      </c>
      <c r="B26" s="117"/>
      <c r="C26" s="117"/>
      <c r="D26" s="118" t="s">
        <v>277</v>
      </c>
      <c r="E26" s="119" t="s">
        <v>44</v>
      </c>
      <c r="F26" s="118" t="s">
        <v>322</v>
      </c>
      <c r="G26" s="117">
        <v>44509</v>
      </c>
      <c r="H26" s="118" t="s">
        <v>131</v>
      </c>
      <c r="I26" s="120">
        <v>829053852</v>
      </c>
      <c r="J26" s="118" t="s">
        <v>84</v>
      </c>
      <c r="K26" s="118" t="s">
        <v>85</v>
      </c>
      <c r="L26" s="118" t="s">
        <v>132</v>
      </c>
      <c r="M26" s="118" t="s">
        <v>84</v>
      </c>
      <c r="N26" s="118" t="s">
        <v>85</v>
      </c>
      <c r="O26" s="118" t="s">
        <v>66</v>
      </c>
      <c r="P26" s="121">
        <v>2</v>
      </c>
      <c r="Q26" s="122"/>
      <c r="R26" s="123"/>
      <c r="S26" s="121"/>
      <c r="T26" s="121"/>
      <c r="U26" s="121"/>
      <c r="V26" s="124"/>
      <c r="W26" s="124"/>
      <c r="X26" s="125"/>
      <c r="Y26" s="125"/>
      <c r="Z26" s="125"/>
      <c r="AA26" s="125">
        <v>40176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 t="s">
        <v>133</v>
      </c>
      <c r="BA26" s="130">
        <v>440061.75</v>
      </c>
      <c r="BB26" s="117">
        <v>39486</v>
      </c>
      <c r="BC26" s="121"/>
      <c r="BD26" s="121"/>
      <c r="BE26" s="126"/>
      <c r="BF26" s="126"/>
      <c r="BG26" s="126"/>
      <c r="BH26" s="127"/>
      <c r="BI26" s="128"/>
      <c r="BJ26" s="127">
        <v>0</v>
      </c>
      <c r="BK26" s="127"/>
      <c r="BL26" s="127"/>
      <c r="BM26" s="125"/>
      <c r="BN26" s="125"/>
      <c r="BO26" s="129" t="s">
        <v>195</v>
      </c>
      <c r="BP26" s="126"/>
      <c r="BQ26" s="126"/>
      <c r="BR26" s="126"/>
      <c r="BS26" s="127"/>
      <c r="BT26" s="128"/>
      <c r="BU26" s="127">
        <v>0</v>
      </c>
      <c r="BV26" s="127" t="s">
        <v>418</v>
      </c>
      <c r="BW26" s="127" t="s">
        <v>418</v>
      </c>
      <c r="BX26" s="117"/>
      <c r="BY26" s="125"/>
      <c r="BZ26" s="129"/>
      <c r="CA26" s="126"/>
      <c r="CB26" s="126"/>
      <c r="CC26" s="126"/>
      <c r="CD26" s="127"/>
      <c r="CE26" s="128"/>
      <c r="CF26" s="127">
        <v>0</v>
      </c>
      <c r="CG26" s="127"/>
      <c r="CH26" s="127"/>
      <c r="CI26" s="125"/>
      <c r="CJ26" s="125"/>
      <c r="CK26" s="127">
        <v>0</v>
      </c>
      <c r="CL26" s="127" t="s">
        <v>418</v>
      </c>
      <c r="CM26" s="127" t="s">
        <v>418</v>
      </c>
      <c r="CN26" s="117"/>
      <c r="CO26" s="125"/>
    </row>
    <row r="27" spans="1:93" s="19" customFormat="1" ht="15" customHeight="1" x14ac:dyDescent="0.25">
      <c r="A27" s="9">
        <f t="shared" si="1"/>
        <v>13</v>
      </c>
      <c r="B27" s="10">
        <v>44805</v>
      </c>
      <c r="C27" s="10">
        <v>44834</v>
      </c>
      <c r="D27" s="12" t="s">
        <v>278</v>
      </c>
      <c r="E27" s="11">
        <v>44841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34832</v>
      </c>
      <c r="R27" s="23"/>
      <c r="S27" s="14">
        <v>191.33699999999999</v>
      </c>
      <c r="T27" s="14">
        <v>203.50299999999999</v>
      </c>
      <c r="U27" s="14">
        <v>189.483</v>
      </c>
      <c r="V27" s="24"/>
      <c r="W27" s="24"/>
      <c r="X27" s="11"/>
      <c r="Y27" s="11" t="s">
        <v>724</v>
      </c>
      <c r="Z27" s="11" t="s">
        <v>907</v>
      </c>
      <c r="AA27" s="11">
        <v>41254</v>
      </c>
      <c r="AB27" s="11" t="s">
        <v>1802</v>
      </c>
      <c r="AC27" s="11" t="s">
        <v>1803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180.036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180.036</v>
      </c>
      <c r="BQ27" s="20">
        <v>181.006</v>
      </c>
      <c r="BR27" s="20">
        <v>6.0000000000000001E-3</v>
      </c>
      <c r="BS27" s="18">
        <v>181</v>
      </c>
      <c r="BT27" s="17" t="s">
        <v>44</v>
      </c>
      <c r="BU27" s="18">
        <v>181</v>
      </c>
      <c r="BV27" s="18" t="s">
        <v>1804</v>
      </c>
      <c r="BW27" s="18" t="s">
        <v>1805</v>
      </c>
      <c r="BX27" s="10">
        <v>45199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181</v>
      </c>
      <c r="CL27" s="18" t="s">
        <v>1804</v>
      </c>
      <c r="CM27" s="18" t="s">
        <v>1805</v>
      </c>
      <c r="CN27" s="10">
        <v>45199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44805</v>
      </c>
      <c r="C28" s="10">
        <v>44834</v>
      </c>
      <c r="D28" s="12" t="s">
        <v>279</v>
      </c>
      <c r="E28" s="11">
        <v>44841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34832</v>
      </c>
      <c r="R28" s="23"/>
      <c r="S28" s="14">
        <v>277.54000000000002</v>
      </c>
      <c r="T28" s="14">
        <v>295.28300000000002</v>
      </c>
      <c r="U28" s="14">
        <v>284.173</v>
      </c>
      <c r="V28" s="24"/>
      <c r="W28" s="24"/>
      <c r="X28" s="11"/>
      <c r="Y28" s="11" t="s">
        <v>1806</v>
      </c>
      <c r="Z28" s="11" t="s">
        <v>1807</v>
      </c>
      <c r="AA28" s="11">
        <v>41254</v>
      </c>
      <c r="AB28" s="11" t="s">
        <v>1808</v>
      </c>
      <c r="AC28" s="11" t="s">
        <v>1809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270.012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270.012</v>
      </c>
      <c r="BQ28" s="20">
        <v>270.66800000000001</v>
      </c>
      <c r="BR28" s="20">
        <v>0.66800000000000004</v>
      </c>
      <c r="BS28" s="18">
        <v>270</v>
      </c>
      <c r="BT28" s="17" t="s">
        <v>44</v>
      </c>
      <c r="BU28" s="18">
        <v>270</v>
      </c>
      <c r="BV28" s="18" t="s">
        <v>1810</v>
      </c>
      <c r="BW28" s="18" t="s">
        <v>1811</v>
      </c>
      <c r="BX28" s="10">
        <v>45199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270</v>
      </c>
      <c r="CL28" s="18" t="s">
        <v>1810</v>
      </c>
      <c r="CM28" s="18" t="s">
        <v>1811</v>
      </c>
      <c r="CN28" s="10">
        <v>45199</v>
      </c>
      <c r="CO28" s="11" t="s">
        <v>460</v>
      </c>
    </row>
    <row r="29" spans="1:93" s="8" customFormat="1" ht="15" customHeight="1" x14ac:dyDescent="0.25">
      <c r="A29" s="116">
        <f t="shared" si="1"/>
        <v>15</v>
      </c>
      <c r="B29" s="117"/>
      <c r="C29" s="117"/>
      <c r="D29" s="118" t="s">
        <v>280</v>
      </c>
      <c r="E29" s="119" t="s">
        <v>44</v>
      </c>
      <c r="F29" s="118" t="s">
        <v>326</v>
      </c>
      <c r="G29" s="117">
        <v>44518</v>
      </c>
      <c r="H29" s="118" t="s">
        <v>147</v>
      </c>
      <c r="I29" s="120">
        <v>831915153</v>
      </c>
      <c r="J29" s="118" t="s">
        <v>46</v>
      </c>
      <c r="K29" s="118" t="s">
        <v>62</v>
      </c>
      <c r="L29" s="118" t="s">
        <v>148</v>
      </c>
      <c r="M29" s="118" t="s">
        <v>149</v>
      </c>
      <c r="N29" s="118" t="s">
        <v>150</v>
      </c>
      <c r="O29" s="118" t="s">
        <v>45</v>
      </c>
      <c r="P29" s="121">
        <v>3.044</v>
      </c>
      <c r="Q29" s="122"/>
      <c r="R29" s="123"/>
      <c r="S29" s="121"/>
      <c r="T29" s="121"/>
      <c r="U29" s="121"/>
      <c r="V29" s="124"/>
      <c r="W29" s="124"/>
      <c r="X29" s="125"/>
      <c r="Y29" s="125"/>
      <c r="Z29" s="125"/>
      <c r="AA29" s="125">
        <v>41637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 t="s">
        <v>44</v>
      </c>
      <c r="BA29" s="125" t="s">
        <v>44</v>
      </c>
      <c r="BB29" s="125" t="s">
        <v>44</v>
      </c>
      <c r="BC29" s="121"/>
      <c r="BD29" s="121"/>
      <c r="BE29" s="126"/>
      <c r="BF29" s="126"/>
      <c r="BG29" s="126"/>
      <c r="BH29" s="126"/>
      <c r="BI29" s="126"/>
      <c r="BJ29" s="123">
        <v>0</v>
      </c>
      <c r="BK29" s="127"/>
      <c r="BL29" s="127"/>
      <c r="BM29" s="127"/>
      <c r="BN29" s="126"/>
      <c r="BO29" s="129" t="s">
        <v>1207</v>
      </c>
      <c r="BP29" s="126"/>
      <c r="BQ29" s="126"/>
      <c r="BR29" s="126"/>
      <c r="BS29" s="127"/>
      <c r="BT29" s="128"/>
      <c r="BU29" s="127"/>
      <c r="BV29" s="127" t="s">
        <v>419</v>
      </c>
      <c r="BW29" s="127" t="s">
        <v>419</v>
      </c>
      <c r="BX29" s="117"/>
      <c r="BY29" s="125"/>
      <c r="BZ29" s="125"/>
      <c r="CA29" s="125"/>
      <c r="CB29" s="125"/>
      <c r="CC29" s="125"/>
      <c r="CD29" s="125"/>
      <c r="CE29" s="125"/>
      <c r="CF29" s="123">
        <v>0</v>
      </c>
      <c r="CG29" s="125"/>
      <c r="CH29" s="125"/>
      <c r="CI29" s="125"/>
      <c r="CJ29" s="125"/>
      <c r="CK29" s="127">
        <v>0</v>
      </c>
      <c r="CL29" s="127" t="s">
        <v>419</v>
      </c>
      <c r="CM29" s="127" t="s">
        <v>419</v>
      </c>
      <c r="CN29" s="117"/>
      <c r="CO29" s="125"/>
    </row>
    <row r="30" spans="1:93" s="19" customFormat="1" ht="15" customHeight="1" x14ac:dyDescent="0.25">
      <c r="A30" s="9">
        <f t="shared" si="1"/>
        <v>16</v>
      </c>
      <c r="B30" s="10">
        <v>44805</v>
      </c>
      <c r="C30" s="10">
        <v>44834</v>
      </c>
      <c r="D30" s="12" t="s">
        <v>281</v>
      </c>
      <c r="E30" s="11">
        <v>44846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34719</v>
      </c>
      <c r="R30" s="23"/>
      <c r="S30" s="14">
        <v>96.2</v>
      </c>
      <c r="T30" s="14">
        <v>96.2</v>
      </c>
      <c r="U30" s="14">
        <v>86.23</v>
      </c>
      <c r="V30" s="24"/>
      <c r="W30" s="24"/>
      <c r="X30" s="11"/>
      <c r="Y30" s="11" t="s">
        <v>1812</v>
      </c>
      <c r="Z30" s="11" t="s">
        <v>1813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82.123999999999995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23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194</v>
      </c>
      <c r="BP30" s="20">
        <v>82.123999999999995</v>
      </c>
      <c r="BQ30" s="20">
        <v>82.134</v>
      </c>
      <c r="BR30" s="20">
        <v>0.13400000000000001</v>
      </c>
      <c r="BS30" s="18">
        <v>82</v>
      </c>
      <c r="BT30" s="17" t="s">
        <v>44</v>
      </c>
      <c r="BU30" s="18">
        <v>82</v>
      </c>
      <c r="BV30" s="18" t="s">
        <v>1814</v>
      </c>
      <c r="BW30" s="18" t="s">
        <v>1815</v>
      </c>
      <c r="BX30" s="10">
        <v>45199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82</v>
      </c>
      <c r="CL30" s="18" t="s">
        <v>1814</v>
      </c>
      <c r="CM30" s="18" t="s">
        <v>1815</v>
      </c>
      <c r="CN30" s="10">
        <v>45199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44805</v>
      </c>
      <c r="C31" s="10">
        <v>44834</v>
      </c>
      <c r="D31" s="12" t="s">
        <v>282</v>
      </c>
      <c r="E31" s="11">
        <v>44845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34648</v>
      </c>
      <c r="R31" s="23"/>
      <c r="S31" s="14">
        <v>1443.02</v>
      </c>
      <c r="T31" s="14">
        <v>1443.02</v>
      </c>
      <c r="U31" s="14">
        <v>1359.086</v>
      </c>
      <c r="V31" s="24"/>
      <c r="W31" s="24"/>
      <c r="X31" s="11"/>
      <c r="Y31" s="11" t="s">
        <v>1816</v>
      </c>
      <c r="Z31" s="11" t="s">
        <v>1817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1318.2860000000001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1318.2860000000001</v>
      </c>
      <c r="BQ31" s="20">
        <v>1318.4259999999999</v>
      </c>
      <c r="BR31" s="20">
        <v>0.42599999999999999</v>
      </c>
      <c r="BS31" s="18">
        <v>1318</v>
      </c>
      <c r="BT31" s="17" t="s">
        <v>44</v>
      </c>
      <c r="BU31" s="18">
        <v>1318</v>
      </c>
      <c r="BV31" s="18" t="s">
        <v>1818</v>
      </c>
      <c r="BW31" s="18" t="s">
        <v>1819</v>
      </c>
      <c r="BX31" s="10">
        <v>45199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1318</v>
      </c>
      <c r="CL31" s="18" t="s">
        <v>1818</v>
      </c>
      <c r="CM31" s="18" t="s">
        <v>1819</v>
      </c>
      <c r="CN31" s="10">
        <v>45199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420</v>
      </c>
      <c r="BW32" s="127" t="s">
        <v>420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420</v>
      </c>
      <c r="CM32" s="127" t="s">
        <v>420</v>
      </c>
      <c r="CN32" s="117"/>
      <c r="CO32" s="125"/>
    </row>
    <row r="33" spans="1:93" s="19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421</v>
      </c>
      <c r="BW33" s="127" t="s">
        <v>421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421</v>
      </c>
      <c r="CM33" s="127" t="s">
        <v>421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44805</v>
      </c>
      <c r="C34" s="10">
        <v>44834</v>
      </c>
      <c r="D34" s="12" t="s">
        <v>285</v>
      </c>
      <c r="E34" s="11">
        <v>44845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34820</v>
      </c>
      <c r="R34" s="23"/>
      <c r="S34" s="14">
        <v>3409.9160000000002</v>
      </c>
      <c r="T34" s="14">
        <v>1213.0830000000001</v>
      </c>
      <c r="U34" s="14">
        <v>3010.3</v>
      </c>
      <c r="V34" s="24"/>
      <c r="W34" s="24"/>
      <c r="X34" s="11"/>
      <c r="Y34" s="11" t="s">
        <v>1820</v>
      </c>
      <c r="Z34" s="11" t="s">
        <v>1821</v>
      </c>
      <c r="AA34" s="11">
        <v>38681</v>
      </c>
      <c r="AB34" s="11" t="s">
        <v>1822</v>
      </c>
      <c r="AC34" s="11" t="s">
        <v>1823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2874.806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2874.806</v>
      </c>
      <c r="BQ34" s="20">
        <v>2875.0819999999999</v>
      </c>
      <c r="BR34" s="20">
        <v>8.2000000000000003E-2</v>
      </c>
      <c r="BS34" s="18">
        <v>2875</v>
      </c>
      <c r="BT34" s="17" t="s">
        <v>44</v>
      </c>
      <c r="BU34" s="18">
        <v>2875</v>
      </c>
      <c r="BV34" s="18" t="s">
        <v>1824</v>
      </c>
      <c r="BW34" s="18" t="s">
        <v>1825</v>
      </c>
      <c r="BX34" s="10">
        <v>45199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2875</v>
      </c>
      <c r="CL34" s="18" t="s">
        <v>1824</v>
      </c>
      <c r="CM34" s="18" t="s">
        <v>1825</v>
      </c>
      <c r="CN34" s="10">
        <v>45199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44805</v>
      </c>
      <c r="C35" s="10">
        <v>44834</v>
      </c>
      <c r="D35" s="12" t="s">
        <v>286</v>
      </c>
      <c r="E35" s="11">
        <v>44845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34817</v>
      </c>
      <c r="R35" s="23"/>
      <c r="S35" s="14">
        <v>1103.5</v>
      </c>
      <c r="T35" s="14">
        <v>322.59500000000003</v>
      </c>
      <c r="U35" s="14">
        <v>1405.8</v>
      </c>
      <c r="V35" s="24"/>
      <c r="W35" s="24"/>
      <c r="X35" s="11"/>
      <c r="Y35" s="11" t="s">
        <v>1826</v>
      </c>
      <c r="Z35" s="11" t="s">
        <v>1404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1313.8050000000001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1313.8050000000001</v>
      </c>
      <c r="BQ35" s="20">
        <v>1314.0650000000001</v>
      </c>
      <c r="BR35" s="20">
        <v>6.5000000000000002E-2</v>
      </c>
      <c r="BS35" s="18">
        <v>1314</v>
      </c>
      <c r="BT35" s="17" t="s">
        <v>44</v>
      </c>
      <c r="BU35" s="18">
        <v>1314</v>
      </c>
      <c r="BV35" s="18" t="s">
        <v>1827</v>
      </c>
      <c r="BW35" s="18" t="s">
        <v>1828</v>
      </c>
      <c r="BX35" s="10">
        <v>45199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1314</v>
      </c>
      <c r="CL35" s="18" t="s">
        <v>1827</v>
      </c>
      <c r="CM35" s="18" t="s">
        <v>1828</v>
      </c>
      <c r="CN35" s="10">
        <v>45199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44805</v>
      </c>
      <c r="C36" s="10">
        <v>44834</v>
      </c>
      <c r="D36" s="12" t="s">
        <v>287</v>
      </c>
      <c r="E36" s="11">
        <v>44844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34891</v>
      </c>
      <c r="R36" s="23"/>
      <c r="S36" s="14">
        <v>7941.9690000000001</v>
      </c>
      <c r="T36" s="14">
        <v>4536.3050000000003</v>
      </c>
      <c r="U36" s="14">
        <v>6818.3760000000002</v>
      </c>
      <c r="V36" s="24"/>
      <c r="W36" s="24"/>
      <c r="X36" s="11"/>
      <c r="Y36" s="11" t="s">
        <v>1829</v>
      </c>
      <c r="Z36" s="11" t="s">
        <v>1830</v>
      </c>
      <c r="AA36" s="11">
        <v>39198</v>
      </c>
      <c r="AB36" s="11" t="s">
        <v>1831</v>
      </c>
      <c r="AC36" s="11" t="s">
        <v>1832</v>
      </c>
      <c r="AD36" s="11">
        <v>39198</v>
      </c>
      <c r="AE36" s="11" t="s">
        <v>734</v>
      </c>
      <c r="AF36" s="11" t="s">
        <v>538</v>
      </c>
      <c r="AG36" s="11">
        <v>39198</v>
      </c>
      <c r="AH36" s="11"/>
      <c r="AI36" s="11"/>
      <c r="AJ36" s="11">
        <v>39198</v>
      </c>
      <c r="AK36" s="11" t="s">
        <v>1833</v>
      </c>
      <c r="AL36" s="11" t="s">
        <v>1834</v>
      </c>
      <c r="AM36" s="11">
        <v>39198</v>
      </c>
      <c r="AN36" s="11" t="s">
        <v>1835</v>
      </c>
      <c r="AO36" s="11" t="s">
        <v>1836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6349.8879999999999</v>
      </c>
      <c r="BD36" s="14">
        <v>0</v>
      </c>
      <c r="BE36" s="14">
        <v>6349.8879999999999</v>
      </c>
      <c r="BF36" s="20">
        <v>6350.6940000000004</v>
      </c>
      <c r="BG36" s="20">
        <v>0.69399999999999995</v>
      </c>
      <c r="BH36" s="18">
        <v>6350</v>
      </c>
      <c r="BI36" s="17" t="s">
        <v>44</v>
      </c>
      <c r="BJ36" s="15">
        <v>6350</v>
      </c>
      <c r="BK36" s="12" t="s">
        <v>1837</v>
      </c>
      <c r="BL36" s="12" t="s">
        <v>1838</v>
      </c>
      <c r="BM36" s="10">
        <v>45199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6350</v>
      </c>
      <c r="CL36" s="12" t="s">
        <v>1837</v>
      </c>
      <c r="CM36" s="12" t="s">
        <v>1838</v>
      </c>
      <c r="CN36" s="10">
        <v>45199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44805</v>
      </c>
      <c r="C37" s="10">
        <v>44834</v>
      </c>
      <c r="D37" s="12" t="s">
        <v>288</v>
      </c>
      <c r="E37" s="11">
        <v>44841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34753</v>
      </c>
      <c r="R37" s="23"/>
      <c r="S37" s="14">
        <v>3338</v>
      </c>
      <c r="T37" s="14">
        <v>2038.5340000000001</v>
      </c>
      <c r="U37" s="14">
        <v>3304.5</v>
      </c>
      <c r="V37" s="24"/>
      <c r="W37" s="24"/>
      <c r="X37" s="11"/>
      <c r="Y37" s="11" t="s">
        <v>1839</v>
      </c>
      <c r="Z37" s="11" t="s">
        <v>727</v>
      </c>
      <c r="AA37" s="11">
        <v>38471</v>
      </c>
      <c r="AB37" s="11" t="s">
        <v>1840</v>
      </c>
      <c r="AC37" s="11" t="s">
        <v>1841</v>
      </c>
      <c r="AD37" s="11">
        <v>38471</v>
      </c>
      <c r="AE37" s="11" t="s">
        <v>1842</v>
      </c>
      <c r="AF37" s="11" t="s">
        <v>860</v>
      </c>
      <c r="AG37" s="11">
        <v>39925</v>
      </c>
      <c r="AH37" s="11" t="s">
        <v>1843</v>
      </c>
      <c r="AI37" s="11" t="s">
        <v>1844</v>
      </c>
      <c r="AJ37" s="11">
        <v>39925</v>
      </c>
      <c r="AK37" s="11" t="s">
        <v>1845</v>
      </c>
      <c r="AL37" s="11" t="s">
        <v>1846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3172.49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3172.49</v>
      </c>
      <c r="BQ37" s="20">
        <v>3173.221</v>
      </c>
      <c r="BR37" s="20">
        <v>0.221</v>
      </c>
      <c r="BS37" s="18">
        <v>3173</v>
      </c>
      <c r="BT37" s="17" t="s">
        <v>44</v>
      </c>
      <c r="BU37" s="18">
        <v>3173</v>
      </c>
      <c r="BV37" s="18" t="s">
        <v>1847</v>
      </c>
      <c r="BW37" s="18" t="s">
        <v>1848</v>
      </c>
      <c r="BX37" s="10">
        <v>45199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3173</v>
      </c>
      <c r="CL37" s="18" t="s">
        <v>1847</v>
      </c>
      <c r="CM37" s="18" t="s">
        <v>1848</v>
      </c>
      <c r="CN37" s="10">
        <v>45199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422</v>
      </c>
      <c r="BL38" s="118" t="s">
        <v>422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422</v>
      </c>
      <c r="CM38" s="118" t="s">
        <v>422</v>
      </c>
      <c r="CN38" s="117"/>
      <c r="CO38" s="125"/>
    </row>
    <row r="39" spans="1:93" s="8" customFormat="1" ht="15" customHeight="1" x14ac:dyDescent="0.25">
      <c r="A39" s="173">
        <f t="shared" si="1"/>
        <v>25</v>
      </c>
      <c r="B39" s="117"/>
      <c r="C39" s="117"/>
      <c r="D39" s="118" t="s">
        <v>290</v>
      </c>
      <c r="E39" s="119" t="s">
        <v>44</v>
      </c>
      <c r="F39" s="118" t="s">
        <v>337</v>
      </c>
      <c r="G39" s="125">
        <v>44530</v>
      </c>
      <c r="H39" s="118" t="s">
        <v>151</v>
      </c>
      <c r="I39" s="118">
        <v>201200529</v>
      </c>
      <c r="J39" s="118" t="s">
        <v>152</v>
      </c>
      <c r="K39" s="118" t="s">
        <v>153</v>
      </c>
      <c r="L39" s="118" t="s">
        <v>154</v>
      </c>
      <c r="M39" s="118" t="s">
        <v>152</v>
      </c>
      <c r="N39" s="118" t="s">
        <v>153</v>
      </c>
      <c r="O39" s="118" t="s">
        <v>45</v>
      </c>
      <c r="P39" s="126">
        <v>6.6660000000000004</v>
      </c>
      <c r="Q39" s="123"/>
      <c r="R39" s="123"/>
      <c r="S39" s="126"/>
      <c r="T39" s="126"/>
      <c r="U39" s="126"/>
      <c r="V39" s="124"/>
      <c r="W39" s="124"/>
      <c r="X39" s="125"/>
      <c r="Y39" s="125"/>
      <c r="Z39" s="125"/>
      <c r="AA39" s="125">
        <v>41153</v>
      </c>
      <c r="AB39" s="125"/>
      <c r="AC39" s="125"/>
      <c r="AD39" s="125">
        <v>41153</v>
      </c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 t="s">
        <v>44</v>
      </c>
      <c r="BA39" s="125" t="s">
        <v>44</v>
      </c>
      <c r="BB39" s="125" t="s">
        <v>44</v>
      </c>
      <c r="BC39" s="126"/>
      <c r="BD39" s="126"/>
      <c r="BE39" s="126"/>
      <c r="BF39" s="126"/>
      <c r="BG39" s="126"/>
      <c r="BH39" s="127"/>
      <c r="BI39" s="128"/>
      <c r="BJ39" s="127"/>
      <c r="BK39" s="118" t="s">
        <v>423</v>
      </c>
      <c r="BL39" s="118" t="s">
        <v>423</v>
      </c>
      <c r="BM39" s="117"/>
      <c r="BN39" s="125"/>
      <c r="BO39" s="127" t="s">
        <v>44</v>
      </c>
      <c r="BP39" s="126" t="s">
        <v>44</v>
      </c>
      <c r="BQ39" s="126" t="s">
        <v>44</v>
      </c>
      <c r="BR39" s="126" t="s">
        <v>44</v>
      </c>
      <c r="BS39" s="127" t="s">
        <v>44</v>
      </c>
      <c r="BT39" s="128" t="s">
        <v>44</v>
      </c>
      <c r="BU39" s="123">
        <v>0</v>
      </c>
      <c r="BV39" s="118" t="s">
        <v>44</v>
      </c>
      <c r="BW39" s="118" t="s">
        <v>44</v>
      </c>
      <c r="BX39" s="125" t="s">
        <v>44</v>
      </c>
      <c r="BY39" s="125" t="s">
        <v>44</v>
      </c>
      <c r="BZ39" s="125" t="s">
        <v>44</v>
      </c>
      <c r="CA39" s="125" t="s">
        <v>44</v>
      </c>
      <c r="CB39" s="125" t="s">
        <v>44</v>
      </c>
      <c r="CC39" s="125" t="s">
        <v>44</v>
      </c>
      <c r="CD39" s="125" t="s">
        <v>44</v>
      </c>
      <c r="CE39" s="125" t="s">
        <v>44</v>
      </c>
      <c r="CF39" s="123">
        <v>0</v>
      </c>
      <c r="CG39" s="125" t="s">
        <v>44</v>
      </c>
      <c r="CH39" s="125" t="s">
        <v>44</v>
      </c>
      <c r="CI39" s="125" t="s">
        <v>44</v>
      </c>
      <c r="CJ39" s="125" t="s">
        <v>44</v>
      </c>
      <c r="CK39" s="122">
        <v>0</v>
      </c>
      <c r="CL39" s="118" t="s">
        <v>423</v>
      </c>
      <c r="CM39" s="118" t="s">
        <v>423</v>
      </c>
      <c r="CN39" s="117"/>
      <c r="CO39" s="125"/>
    </row>
    <row r="40" spans="1:93" s="8" customFormat="1" ht="15" customHeight="1" x14ac:dyDescent="0.25">
      <c r="A40" s="116">
        <f t="shared" si="1"/>
        <v>26</v>
      </c>
      <c r="B40" s="117"/>
      <c r="C40" s="117"/>
      <c r="D40" s="118" t="s">
        <v>291</v>
      </c>
      <c r="E40" s="119" t="s">
        <v>44</v>
      </c>
      <c r="F40" s="118" t="s">
        <v>338</v>
      </c>
      <c r="G40" s="117">
        <v>44536</v>
      </c>
      <c r="H40" s="118" t="s">
        <v>180</v>
      </c>
      <c r="I40" s="120">
        <v>107009273</v>
      </c>
      <c r="J40" s="118" t="s">
        <v>181</v>
      </c>
      <c r="K40" s="118" t="s">
        <v>182</v>
      </c>
      <c r="L40" s="118" t="s">
        <v>183</v>
      </c>
      <c r="M40" s="118" t="s">
        <v>181</v>
      </c>
      <c r="N40" s="118" t="s">
        <v>182</v>
      </c>
      <c r="O40" s="118" t="s">
        <v>55</v>
      </c>
      <c r="P40" s="121">
        <v>6</v>
      </c>
      <c r="Q40" s="122"/>
      <c r="R40" s="123"/>
      <c r="S40" s="121"/>
      <c r="T40" s="121"/>
      <c r="U40" s="121"/>
      <c r="V40" s="124"/>
      <c r="W40" s="124"/>
      <c r="X40" s="125"/>
      <c r="Y40" s="125"/>
      <c r="Z40" s="125"/>
      <c r="AA40" s="125"/>
      <c r="AB40" s="125"/>
      <c r="AC40" s="125"/>
      <c r="AD40" s="125"/>
      <c r="AE40" s="125"/>
      <c r="AF40" s="125"/>
      <c r="AG40" s="125">
        <v>28522</v>
      </c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 t="s">
        <v>44</v>
      </c>
      <c r="BA40" s="125" t="s">
        <v>44</v>
      </c>
      <c r="BB40" s="125" t="s">
        <v>44</v>
      </c>
      <c r="BC40" s="121"/>
      <c r="BD40" s="121"/>
      <c r="BE40" s="126"/>
      <c r="BF40" s="126"/>
      <c r="BG40" s="126"/>
      <c r="BH40" s="127"/>
      <c r="BI40" s="128"/>
      <c r="BJ40" s="127">
        <v>0</v>
      </c>
      <c r="BK40" s="127"/>
      <c r="BL40" s="127"/>
      <c r="BM40" s="125"/>
      <c r="BN40" s="125"/>
      <c r="BO40" s="129" t="s">
        <v>194</v>
      </c>
      <c r="BP40" s="126"/>
      <c r="BQ40" s="126"/>
      <c r="BR40" s="126"/>
      <c r="BS40" s="127"/>
      <c r="BT40" s="128"/>
      <c r="BU40" s="127">
        <v>0</v>
      </c>
      <c r="BV40" s="127" t="s">
        <v>424</v>
      </c>
      <c r="BW40" s="127" t="s">
        <v>424</v>
      </c>
      <c r="BX40" s="117"/>
      <c r="BY40" s="125"/>
      <c r="BZ40" s="129"/>
      <c r="CA40" s="126"/>
      <c r="CB40" s="126"/>
      <c r="CC40" s="126"/>
      <c r="CD40" s="127"/>
      <c r="CE40" s="128"/>
      <c r="CF40" s="127">
        <v>0</v>
      </c>
      <c r="CG40" s="127"/>
      <c r="CH40" s="127"/>
      <c r="CI40" s="125"/>
      <c r="CJ40" s="125"/>
      <c r="CK40" s="127">
        <v>0</v>
      </c>
      <c r="CL40" s="127" t="s">
        <v>424</v>
      </c>
      <c r="CM40" s="127" t="s">
        <v>424</v>
      </c>
      <c r="CN40" s="117"/>
      <c r="CO40" s="125"/>
    </row>
    <row r="41" spans="1:93" s="19" customFormat="1" ht="15" customHeight="1" x14ac:dyDescent="0.25">
      <c r="A41" s="116">
        <f t="shared" si="1"/>
        <v>27</v>
      </c>
      <c r="B41" s="117"/>
      <c r="C41" s="117"/>
      <c r="D41" s="118" t="s">
        <v>292</v>
      </c>
      <c r="E41" s="119" t="s">
        <v>44</v>
      </c>
      <c r="F41" s="118" t="s">
        <v>339</v>
      </c>
      <c r="G41" s="117">
        <v>44536</v>
      </c>
      <c r="H41" s="118" t="s">
        <v>93</v>
      </c>
      <c r="I41" s="120">
        <v>113012360</v>
      </c>
      <c r="J41" s="118" t="s">
        <v>94</v>
      </c>
      <c r="K41" s="118" t="s">
        <v>95</v>
      </c>
      <c r="L41" s="118" t="s">
        <v>96</v>
      </c>
      <c r="M41" s="118" t="s">
        <v>94</v>
      </c>
      <c r="N41" s="118" t="s">
        <v>95</v>
      </c>
      <c r="O41" s="118" t="s">
        <v>55</v>
      </c>
      <c r="P41" s="121">
        <v>105</v>
      </c>
      <c r="Q41" s="122"/>
      <c r="R41" s="123"/>
      <c r="S41" s="121"/>
      <c r="T41" s="121"/>
      <c r="U41" s="121"/>
      <c r="V41" s="124"/>
      <c r="W41" s="124"/>
      <c r="X41" s="125"/>
      <c r="Y41" s="125"/>
      <c r="Z41" s="125"/>
      <c r="AA41" s="125"/>
      <c r="AB41" s="125"/>
      <c r="AC41" s="125"/>
      <c r="AD41" s="125"/>
      <c r="AE41" s="125"/>
      <c r="AF41" s="125"/>
      <c r="AG41" s="125">
        <v>34144</v>
      </c>
      <c r="AH41" s="125"/>
      <c r="AI41" s="125"/>
      <c r="AJ41" s="125">
        <v>21303</v>
      </c>
      <c r="AK41" s="125"/>
      <c r="AL41" s="125"/>
      <c r="AM41" s="125">
        <v>24349</v>
      </c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 t="s">
        <v>44</v>
      </c>
      <c r="BA41" s="125" t="s">
        <v>44</v>
      </c>
      <c r="BB41" s="125" t="s">
        <v>44</v>
      </c>
      <c r="BC41" s="121"/>
      <c r="BD41" s="121"/>
      <c r="BE41" s="126"/>
      <c r="BF41" s="126"/>
      <c r="BG41" s="126"/>
      <c r="BH41" s="127"/>
      <c r="BI41" s="128"/>
      <c r="BJ41" s="122">
        <v>0</v>
      </c>
      <c r="BK41" s="118" t="s">
        <v>425</v>
      </c>
      <c r="BL41" s="118" t="s">
        <v>425</v>
      </c>
      <c r="BM41" s="117"/>
      <c r="BN41" s="125"/>
      <c r="BO41" s="129" t="s">
        <v>1207</v>
      </c>
      <c r="BP41" s="126"/>
      <c r="BQ41" s="126"/>
      <c r="BR41" s="126"/>
      <c r="BS41" s="127"/>
      <c r="BT41" s="128"/>
      <c r="BU41" s="122">
        <v>0</v>
      </c>
      <c r="BV41" s="118" t="s">
        <v>425</v>
      </c>
      <c r="BW41" s="118" t="s">
        <v>425</v>
      </c>
      <c r="BX41" s="117"/>
      <c r="BY41" s="125"/>
      <c r="BZ41" s="188" t="s">
        <v>197</v>
      </c>
      <c r="CA41" s="126"/>
      <c r="CB41" s="126"/>
      <c r="CC41" s="126"/>
      <c r="CD41" s="127"/>
      <c r="CE41" s="128"/>
      <c r="CF41" s="123">
        <v>0</v>
      </c>
      <c r="CG41" s="118" t="s">
        <v>425</v>
      </c>
      <c r="CH41" s="118" t="s">
        <v>425</v>
      </c>
      <c r="CI41" s="117"/>
      <c r="CJ41" s="125"/>
      <c r="CK41" s="122">
        <v>0</v>
      </c>
      <c r="CL41" s="118" t="s">
        <v>425</v>
      </c>
      <c r="CM41" s="118" t="s">
        <v>425</v>
      </c>
      <c r="CN41" s="117"/>
      <c r="CO41" s="125"/>
    </row>
    <row r="42" spans="1:93" s="19" customFormat="1" ht="15" customHeight="1" x14ac:dyDescent="0.25">
      <c r="A42" s="9">
        <f t="shared" si="1"/>
        <v>28</v>
      </c>
      <c r="B42" s="10">
        <v>44805</v>
      </c>
      <c r="C42" s="10">
        <v>44834</v>
      </c>
      <c r="D42" s="12" t="s">
        <v>293</v>
      </c>
      <c r="E42" s="11">
        <v>44844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34790</v>
      </c>
      <c r="R42" s="23"/>
      <c r="S42" s="14">
        <v>13972</v>
      </c>
      <c r="T42" s="14">
        <v>6299</v>
      </c>
      <c r="U42" s="14">
        <v>14141</v>
      </c>
      <c r="V42" s="24">
        <v>20.56</v>
      </c>
      <c r="W42" s="24">
        <v>80.61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13210.191000000001</v>
      </c>
      <c r="BD42" s="14">
        <v>0</v>
      </c>
      <c r="BE42" s="20">
        <v>11741.75</v>
      </c>
      <c r="BF42" s="20">
        <v>11742.179</v>
      </c>
      <c r="BG42" s="20">
        <v>0.17899999999999999</v>
      </c>
      <c r="BH42" s="18">
        <v>11742</v>
      </c>
      <c r="BI42" s="17" t="s">
        <v>44</v>
      </c>
      <c r="BJ42" s="15">
        <v>11742</v>
      </c>
      <c r="BK42" s="12" t="s">
        <v>1849</v>
      </c>
      <c r="BL42" s="12" t="s">
        <v>1850</v>
      </c>
      <c r="BM42" s="10">
        <v>45199</v>
      </c>
      <c r="BN42" s="11" t="s">
        <v>460</v>
      </c>
      <c r="BO42" s="16" t="s">
        <v>1207</v>
      </c>
      <c r="BP42" s="20">
        <v>1468.441</v>
      </c>
      <c r="BQ42" s="20">
        <v>1469.18</v>
      </c>
      <c r="BR42" s="20">
        <v>0.18</v>
      </c>
      <c r="BS42" s="18">
        <v>1469</v>
      </c>
      <c r="BT42" s="17" t="s">
        <v>44</v>
      </c>
      <c r="BU42" s="15">
        <v>1469</v>
      </c>
      <c r="BV42" s="12" t="s">
        <v>1851</v>
      </c>
      <c r="BW42" s="12" t="s">
        <v>1852</v>
      </c>
      <c r="BX42" s="10">
        <v>45199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13211</v>
      </c>
      <c r="CL42" s="12" t="s">
        <v>1849</v>
      </c>
      <c r="CM42" s="12" t="s">
        <v>1852</v>
      </c>
      <c r="CN42" s="10">
        <v>45199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44805</v>
      </c>
      <c r="C43" s="10">
        <v>44834</v>
      </c>
      <c r="D43" s="12" t="s">
        <v>294</v>
      </c>
      <c r="E43" s="11">
        <v>44844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35097</v>
      </c>
      <c r="R43" s="23"/>
      <c r="S43" s="14">
        <v>53605</v>
      </c>
      <c r="T43" s="14">
        <v>47746.616999999998</v>
      </c>
      <c r="U43" s="14">
        <v>20808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 t="s">
        <v>1853</v>
      </c>
      <c r="AX43" s="11" t="s">
        <v>1854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16399.773000000001</v>
      </c>
      <c r="BD43" s="14">
        <v>0</v>
      </c>
      <c r="BE43" s="20">
        <v>16337.937</v>
      </c>
      <c r="BF43" s="20">
        <v>16337.985000000001</v>
      </c>
      <c r="BG43" s="20">
        <v>0.98499999999999999</v>
      </c>
      <c r="BH43" s="18">
        <v>16337</v>
      </c>
      <c r="BI43" s="17" t="s">
        <v>44</v>
      </c>
      <c r="BJ43" s="18">
        <v>16337</v>
      </c>
      <c r="BK43" s="12" t="s">
        <v>1855</v>
      </c>
      <c r="BL43" s="12" t="s">
        <v>1856</v>
      </c>
      <c r="BM43" s="10">
        <v>45199</v>
      </c>
      <c r="BN43" s="11" t="s">
        <v>460</v>
      </c>
      <c r="BO43" s="16" t="s">
        <v>1207</v>
      </c>
      <c r="BP43" s="20">
        <v>61.837000000000003</v>
      </c>
      <c r="BQ43" s="20">
        <v>61.881999999999998</v>
      </c>
      <c r="BR43" s="20">
        <v>0.88200000000000001</v>
      </c>
      <c r="BS43" s="18">
        <v>61</v>
      </c>
      <c r="BT43" s="17" t="s">
        <v>44</v>
      </c>
      <c r="BU43" s="18">
        <v>61</v>
      </c>
      <c r="BV43" s="12" t="s">
        <v>1857</v>
      </c>
      <c r="BW43" s="12" t="s">
        <v>1858</v>
      </c>
      <c r="BX43" s="10">
        <v>45199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1859</v>
      </c>
      <c r="CH43" s="12" t="s">
        <v>1859</v>
      </c>
      <c r="CI43" s="10" t="s">
        <v>44</v>
      </c>
      <c r="CJ43" s="11" t="s">
        <v>44</v>
      </c>
      <c r="CK43" s="18">
        <v>16398</v>
      </c>
      <c r="CL43" s="12" t="s">
        <v>1855</v>
      </c>
      <c r="CM43" s="12" t="s">
        <v>1858</v>
      </c>
      <c r="CN43" s="10">
        <v>45199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44805</v>
      </c>
      <c r="C44" s="10">
        <v>44834</v>
      </c>
      <c r="D44" s="12" t="s">
        <v>296</v>
      </c>
      <c r="E44" s="11">
        <v>44844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35100</v>
      </c>
      <c r="R44" s="23"/>
      <c r="S44" s="14">
        <v>61537.103000000003</v>
      </c>
      <c r="T44" s="14">
        <v>39235.154000000002</v>
      </c>
      <c r="U44" s="14">
        <v>23487.929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 t="s">
        <v>1860</v>
      </c>
      <c r="AF44" s="11" t="s">
        <v>1861</v>
      </c>
      <c r="AG44" s="11">
        <v>44747</v>
      </c>
      <c r="AH44" s="11" t="s">
        <v>1862</v>
      </c>
      <c r="AI44" s="11" t="s">
        <v>1863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19277.303</v>
      </c>
      <c r="BD44" s="14">
        <v>0</v>
      </c>
      <c r="BE44" s="14">
        <v>17031.584999999999</v>
      </c>
      <c r="BF44" s="20">
        <v>17032.539000000001</v>
      </c>
      <c r="BG44" s="20">
        <v>0.53900000000000003</v>
      </c>
      <c r="BH44" s="18">
        <v>17032</v>
      </c>
      <c r="BI44" s="17" t="s">
        <v>44</v>
      </c>
      <c r="BJ44" s="18">
        <v>17032</v>
      </c>
      <c r="BK44" s="12" t="s">
        <v>1864</v>
      </c>
      <c r="BL44" s="12" t="s">
        <v>1865</v>
      </c>
      <c r="BM44" s="10">
        <v>45199</v>
      </c>
      <c r="BN44" s="11" t="s">
        <v>460</v>
      </c>
      <c r="BO44" s="16" t="s">
        <v>1207</v>
      </c>
      <c r="BP44" s="14">
        <v>1582.933</v>
      </c>
      <c r="BQ44" s="20">
        <v>1583.414</v>
      </c>
      <c r="BR44" s="20">
        <v>0.41399999999999998</v>
      </c>
      <c r="BS44" s="18">
        <v>1583</v>
      </c>
      <c r="BT44" s="17" t="s">
        <v>44</v>
      </c>
      <c r="BU44" s="18">
        <v>1583</v>
      </c>
      <c r="BV44" s="12" t="s">
        <v>1866</v>
      </c>
      <c r="BW44" s="12" t="s">
        <v>1867</v>
      </c>
      <c r="BX44" s="10">
        <v>45199</v>
      </c>
      <c r="BY44" s="11" t="s">
        <v>460</v>
      </c>
      <c r="BZ44" s="12" t="s">
        <v>297</v>
      </c>
      <c r="CA44" s="20">
        <v>662.78499999999997</v>
      </c>
      <c r="CB44" s="20">
        <v>663.53899999999999</v>
      </c>
      <c r="CC44" s="20">
        <v>0.53900000000000003</v>
      </c>
      <c r="CD44" s="18">
        <v>663</v>
      </c>
      <c r="CE44" s="17" t="s">
        <v>44</v>
      </c>
      <c r="CF44" s="23">
        <v>663</v>
      </c>
      <c r="CG44" s="12" t="s">
        <v>1868</v>
      </c>
      <c r="CH44" s="12" t="s">
        <v>1869</v>
      </c>
      <c r="CI44" s="10">
        <v>45199</v>
      </c>
      <c r="CJ44" s="11" t="s">
        <v>460</v>
      </c>
      <c r="CK44" s="18">
        <v>19278</v>
      </c>
      <c r="CL44" s="12" t="s">
        <v>1864</v>
      </c>
      <c r="CM44" s="12" t="s">
        <v>1869</v>
      </c>
      <c r="CN44" s="10">
        <v>45199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44805</v>
      </c>
      <c r="C45" s="10">
        <v>44834</v>
      </c>
      <c r="D45" s="12" t="s">
        <v>298</v>
      </c>
      <c r="E45" s="11">
        <v>44841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35092</v>
      </c>
      <c r="R45" s="23"/>
      <c r="S45" s="14">
        <v>14337.857</v>
      </c>
      <c r="T45" s="14" t="s">
        <v>1870</v>
      </c>
      <c r="U45" s="14">
        <v>13767.21</v>
      </c>
      <c r="V45" s="24">
        <v>20.87</v>
      </c>
      <c r="W45" s="24">
        <v>73.14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13314.643</v>
      </c>
      <c r="BD45" s="14">
        <v>0</v>
      </c>
      <c r="BE45" s="20">
        <v>13614.643</v>
      </c>
      <c r="BF45" s="20">
        <v>13614.732</v>
      </c>
      <c r="BG45" s="20">
        <v>0.73199999999999998</v>
      </c>
      <c r="BH45" s="18">
        <v>13314</v>
      </c>
      <c r="BI45" s="17" t="s">
        <v>44</v>
      </c>
      <c r="BJ45" s="15">
        <v>13314</v>
      </c>
      <c r="BK45" s="12" t="s">
        <v>1871</v>
      </c>
      <c r="BL45" s="12" t="s">
        <v>1872</v>
      </c>
      <c r="BM45" s="10">
        <v>45199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13314</v>
      </c>
      <c r="CL45" s="12" t="s">
        <v>1871</v>
      </c>
      <c r="CM45" s="12" t="s">
        <v>1873</v>
      </c>
      <c r="CN45" s="10">
        <v>45199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44805</v>
      </c>
      <c r="C46" s="10">
        <v>44834</v>
      </c>
      <c r="D46" s="12" t="s">
        <v>299</v>
      </c>
      <c r="E46" s="11">
        <v>44844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10458</v>
      </c>
      <c r="S46" s="14">
        <v>68707</v>
      </c>
      <c r="T46" s="14">
        <v>68707</v>
      </c>
      <c r="U46" s="14">
        <v>21183.554</v>
      </c>
      <c r="V46" s="24"/>
      <c r="W46" s="24"/>
      <c r="X46" s="11"/>
      <c r="Y46" s="11"/>
      <c r="Z46" s="11"/>
      <c r="AA46" s="11">
        <v>22251</v>
      </c>
      <c r="AB46" s="11" t="s">
        <v>641</v>
      </c>
      <c r="AC46" s="11" t="s">
        <v>569</v>
      </c>
      <c r="AD46" s="11">
        <v>22392</v>
      </c>
      <c r="AE46" s="11" t="s">
        <v>1874</v>
      </c>
      <c r="AF46" s="11" t="s">
        <v>993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8522.0570000000007</v>
      </c>
      <c r="BD46" s="14">
        <v>0</v>
      </c>
      <c r="BE46" s="20">
        <v>8522.0570000000007</v>
      </c>
      <c r="BF46" s="20">
        <v>8522.1720000000005</v>
      </c>
      <c r="BG46" s="20">
        <v>0.17199999999999999</v>
      </c>
      <c r="BH46" s="18">
        <v>8522</v>
      </c>
      <c r="BI46" s="17" t="s">
        <v>44</v>
      </c>
      <c r="BJ46" s="18">
        <v>8522</v>
      </c>
      <c r="BK46" s="12" t="s">
        <v>1875</v>
      </c>
      <c r="BL46" s="12" t="s">
        <v>1876</v>
      </c>
      <c r="BM46" s="10">
        <v>45199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8522</v>
      </c>
      <c r="CL46" s="12" t="s">
        <v>1875</v>
      </c>
      <c r="CM46" s="12" t="s">
        <v>1876</v>
      </c>
      <c r="CN46" s="10">
        <v>45199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44805</v>
      </c>
      <c r="C47" s="10">
        <v>44834</v>
      </c>
      <c r="D47" s="12" t="s">
        <v>300</v>
      </c>
      <c r="E47" s="11">
        <v>44846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14628</v>
      </c>
      <c r="S47" s="14">
        <v>23668.275000000001</v>
      </c>
      <c r="T47" s="14">
        <v>15771.014999999999</v>
      </c>
      <c r="U47" s="14">
        <v>13412.811</v>
      </c>
      <c r="V47" s="24"/>
      <c r="W47" s="24"/>
      <c r="X47" s="11"/>
      <c r="Y47" s="11" t="s">
        <v>1877</v>
      </c>
      <c r="Z47" s="11" t="s">
        <v>1878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10532.661</v>
      </c>
      <c r="BD47" s="14">
        <v>0</v>
      </c>
      <c r="BE47" s="20">
        <v>8312.7000000000007</v>
      </c>
      <c r="BF47" s="20">
        <v>8312.8140000000003</v>
      </c>
      <c r="BG47" s="20">
        <v>0.81399999999999995</v>
      </c>
      <c r="BH47" s="18">
        <v>8312</v>
      </c>
      <c r="BI47" s="17" t="s">
        <v>44</v>
      </c>
      <c r="BJ47" s="15">
        <v>8312</v>
      </c>
      <c r="BK47" s="12" t="s">
        <v>1879</v>
      </c>
      <c r="BL47" s="12" t="s">
        <v>1880</v>
      </c>
      <c r="BM47" s="10">
        <v>45199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2219.9609999999998</v>
      </c>
      <c r="CB47" s="20">
        <v>2220.63</v>
      </c>
      <c r="CC47" s="20">
        <v>0.63</v>
      </c>
      <c r="CD47" s="18">
        <v>2220</v>
      </c>
      <c r="CE47" s="17" t="s">
        <v>44</v>
      </c>
      <c r="CF47" s="23">
        <v>2220</v>
      </c>
      <c r="CG47" s="12" t="s">
        <v>1881</v>
      </c>
      <c r="CH47" s="12" t="s">
        <v>1882</v>
      </c>
      <c r="CI47" s="10">
        <v>45199</v>
      </c>
      <c r="CJ47" s="11" t="s">
        <v>460</v>
      </c>
      <c r="CK47" s="23">
        <v>10532</v>
      </c>
      <c r="CL47" s="12" t="s">
        <v>1879</v>
      </c>
      <c r="CM47" s="12" t="s">
        <v>1882</v>
      </c>
      <c r="CN47" s="10">
        <v>45199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44805</v>
      </c>
      <c r="C48" s="10">
        <v>44834</v>
      </c>
      <c r="D48" s="12" t="s">
        <v>301</v>
      </c>
      <c r="E48" s="11">
        <v>44844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18306</v>
      </c>
      <c r="S48" s="14">
        <v>32323.731</v>
      </c>
      <c r="T48" s="14">
        <v>28019.008000000002</v>
      </c>
      <c r="U48" s="14">
        <v>20779.871999999999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1883</v>
      </c>
      <c r="AL48" s="11" t="s">
        <v>624</v>
      </c>
      <c r="AM48" s="11">
        <v>31177</v>
      </c>
      <c r="AN48" s="11" t="s">
        <v>1884</v>
      </c>
      <c r="AO48" s="11" t="s">
        <v>811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16515.310000000001</v>
      </c>
      <c r="BD48" s="14">
        <v>0</v>
      </c>
      <c r="BE48" s="20">
        <v>15420.323</v>
      </c>
      <c r="BF48" s="20">
        <v>15421.19</v>
      </c>
      <c r="BG48" s="20">
        <v>0.19</v>
      </c>
      <c r="BH48" s="18">
        <v>15421</v>
      </c>
      <c r="BI48" s="17" t="s">
        <v>44</v>
      </c>
      <c r="BJ48" s="15">
        <v>15421</v>
      </c>
      <c r="BK48" s="12" t="s">
        <v>1885</v>
      </c>
      <c r="BL48" s="12" t="s">
        <v>1886</v>
      </c>
      <c r="BM48" s="10">
        <v>45199</v>
      </c>
      <c r="BN48" s="11" t="s">
        <v>460</v>
      </c>
      <c r="BO48" s="16" t="s">
        <v>194</v>
      </c>
      <c r="BP48" s="20">
        <v>8886.3850000000002</v>
      </c>
      <c r="BQ48" s="20">
        <v>887.19399999999996</v>
      </c>
      <c r="BR48" s="20">
        <v>0.19400000000000001</v>
      </c>
      <c r="BS48" s="18">
        <v>887</v>
      </c>
      <c r="BT48" s="17" t="s">
        <v>44</v>
      </c>
      <c r="BU48" s="15">
        <v>887</v>
      </c>
      <c r="BV48" s="12" t="s">
        <v>1887</v>
      </c>
      <c r="BW48" s="12" t="s">
        <v>1888</v>
      </c>
      <c r="BX48" s="10">
        <v>45199</v>
      </c>
      <c r="BY48" s="11" t="s">
        <v>460</v>
      </c>
      <c r="BZ48" s="11" t="s">
        <v>199</v>
      </c>
      <c r="CA48" s="20">
        <v>208.602</v>
      </c>
      <c r="CB48" s="20">
        <v>209.221</v>
      </c>
      <c r="CC48" s="20">
        <v>0.221</v>
      </c>
      <c r="CD48" s="18">
        <v>209</v>
      </c>
      <c r="CE48" s="17" t="s">
        <v>44</v>
      </c>
      <c r="CF48" s="23">
        <v>209</v>
      </c>
      <c r="CG48" s="12" t="s">
        <v>1889</v>
      </c>
      <c r="CH48" s="12" t="s">
        <v>1890</v>
      </c>
      <c r="CI48" s="10">
        <v>45199</v>
      </c>
      <c r="CJ48" s="11" t="s">
        <v>460</v>
      </c>
      <c r="CK48" s="23">
        <v>16517</v>
      </c>
      <c r="CL48" s="12" t="s">
        <v>1885</v>
      </c>
      <c r="CM48" s="12" t="s">
        <v>1890</v>
      </c>
      <c r="CN48" s="10">
        <v>45199</v>
      </c>
      <c r="CO48" s="11" t="s">
        <v>460</v>
      </c>
    </row>
    <row r="49" spans="1:93" s="8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>
        <v>0</v>
      </c>
      <c r="BK49" s="118" t="s">
        <v>426</v>
      </c>
      <c r="BL49" s="118" t="s">
        <v>426</v>
      </c>
      <c r="BM49" s="117"/>
      <c r="BN49" s="125"/>
      <c r="BO49" s="127" t="s">
        <v>44</v>
      </c>
      <c r="BP49" s="126"/>
      <c r="BQ49" s="126"/>
      <c r="BR49" s="126"/>
      <c r="BS49" s="127"/>
      <c r="BT49" s="128"/>
      <c r="BU49" s="123">
        <v>0</v>
      </c>
      <c r="BV49" s="118" t="s">
        <v>44</v>
      </c>
      <c r="BW49" s="118" t="s">
        <v>44</v>
      </c>
      <c r="BX49" s="125"/>
      <c r="BY49" s="125"/>
      <c r="BZ49" s="125" t="s">
        <v>1018</v>
      </c>
      <c r="CA49" s="126"/>
      <c r="CB49" s="126"/>
      <c r="CC49" s="126"/>
      <c r="CD49" s="127"/>
      <c r="CE49" s="128"/>
      <c r="CF49" s="123"/>
      <c r="CG49" s="118" t="s">
        <v>426</v>
      </c>
      <c r="CH49" s="118" t="s">
        <v>426</v>
      </c>
      <c r="CI49" s="117"/>
      <c r="CJ49" s="125"/>
      <c r="CK49" s="127"/>
      <c r="CL49" s="118" t="s">
        <v>426</v>
      </c>
      <c r="CM49" s="118" t="s">
        <v>426</v>
      </c>
      <c r="CN49" s="117"/>
      <c r="CO49" s="125"/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427</v>
      </c>
      <c r="BW50" s="127" t="s">
        <v>427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427</v>
      </c>
      <c r="CM50" s="127" t="s">
        <v>427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44805</v>
      </c>
      <c r="C51" s="10">
        <v>44834</v>
      </c>
      <c r="D51" s="12" t="s">
        <v>304</v>
      </c>
      <c r="E51" s="11">
        <v>44845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9733</v>
      </c>
      <c r="S51" s="14">
        <v>40717</v>
      </c>
      <c r="T51" s="14">
        <v>40717</v>
      </c>
      <c r="U51" s="14">
        <v>20753.481</v>
      </c>
      <c r="V51" s="24"/>
      <c r="W51" s="24"/>
      <c r="X51" s="11"/>
      <c r="Y51" s="11"/>
      <c r="Z51" s="11"/>
      <c r="AA51" s="11">
        <v>27011</v>
      </c>
      <c r="AB51" s="11" t="s">
        <v>1891</v>
      </c>
      <c r="AC51" s="11" t="s">
        <v>1892</v>
      </c>
      <c r="AD51" s="11">
        <v>27304</v>
      </c>
      <c r="AE51" s="11" t="s">
        <v>623</v>
      </c>
      <c r="AF51" s="11" t="s">
        <v>1022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18000.192999999999</v>
      </c>
      <c r="BD51" s="14">
        <v>0</v>
      </c>
      <c r="BE51" s="20">
        <v>18000.192999999999</v>
      </c>
      <c r="BF51" s="20">
        <v>18001.004000000001</v>
      </c>
      <c r="BG51" s="20">
        <v>4.0000000000000001E-3</v>
      </c>
      <c r="BH51" s="18">
        <v>18001</v>
      </c>
      <c r="BI51" s="17" t="s">
        <v>44</v>
      </c>
      <c r="BJ51" s="18">
        <v>18001</v>
      </c>
      <c r="BK51" s="18" t="s">
        <v>1893</v>
      </c>
      <c r="BL51" s="18" t="s">
        <v>1894</v>
      </c>
      <c r="BM51" s="10">
        <v>45199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18001</v>
      </c>
      <c r="CL51" s="18" t="s">
        <v>1893</v>
      </c>
      <c r="CM51" s="18" t="s">
        <v>1894</v>
      </c>
      <c r="CN51" s="10">
        <v>45199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1895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93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89" t="s">
        <v>35</v>
      </c>
      <c r="W6" s="189" t="s">
        <v>36</v>
      </c>
      <c r="X6" s="189" t="s">
        <v>37</v>
      </c>
      <c r="Y6" s="189" t="s">
        <v>35</v>
      </c>
      <c r="Z6" s="189" t="s">
        <v>36</v>
      </c>
      <c r="AA6" s="189" t="s">
        <v>37</v>
      </c>
      <c r="AB6" s="189" t="s">
        <v>35</v>
      </c>
      <c r="AC6" s="189" t="s">
        <v>36</v>
      </c>
      <c r="AD6" s="189" t="s">
        <v>37</v>
      </c>
      <c r="AE6" s="189" t="s">
        <v>35</v>
      </c>
      <c r="AF6" s="189" t="s">
        <v>36</v>
      </c>
      <c r="AG6" s="189" t="s">
        <v>37</v>
      </c>
      <c r="AH6" s="189" t="s">
        <v>35</v>
      </c>
      <c r="AI6" s="189" t="s">
        <v>36</v>
      </c>
      <c r="AJ6" s="189" t="s">
        <v>37</v>
      </c>
      <c r="AK6" s="189" t="s">
        <v>35</v>
      </c>
      <c r="AL6" s="189" t="s">
        <v>36</v>
      </c>
      <c r="AM6" s="189" t="s">
        <v>37</v>
      </c>
      <c r="AN6" s="189" t="s">
        <v>35</v>
      </c>
      <c r="AO6" s="189" t="s">
        <v>36</v>
      </c>
      <c r="AP6" s="189" t="s">
        <v>37</v>
      </c>
      <c r="AQ6" s="189" t="s">
        <v>35</v>
      </c>
      <c r="AR6" s="189" t="s">
        <v>36</v>
      </c>
      <c r="AS6" s="189" t="s">
        <v>37</v>
      </c>
      <c r="AT6" s="189" t="s">
        <v>35</v>
      </c>
      <c r="AU6" s="189" t="s">
        <v>36</v>
      </c>
      <c r="AV6" s="189" t="s">
        <v>37</v>
      </c>
      <c r="AW6" s="189" t="s">
        <v>35</v>
      </c>
      <c r="AX6" s="189" t="s">
        <v>36</v>
      </c>
      <c r="AY6" s="189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91" t="s">
        <v>9</v>
      </c>
      <c r="BL6" s="191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91" t="s">
        <v>9</v>
      </c>
      <c r="BW6" s="191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91" t="s">
        <v>9</v>
      </c>
      <c r="CH6" s="191" t="s">
        <v>10</v>
      </c>
      <c r="CI6" s="227"/>
      <c r="CJ6" s="227"/>
      <c r="CK6" s="238"/>
      <c r="CL6" s="192" t="s">
        <v>9</v>
      </c>
      <c r="CM6" s="192" t="s">
        <v>10</v>
      </c>
      <c r="CN6" s="269"/>
      <c r="CO6" s="269"/>
    </row>
    <row r="7" spans="1:93" ht="15" customHeight="1" x14ac:dyDescent="0.25">
      <c r="A7" s="26" t="s">
        <v>34</v>
      </c>
      <c r="B7" s="192" t="s">
        <v>19</v>
      </c>
      <c r="C7" s="192" t="s">
        <v>20</v>
      </c>
      <c r="D7" s="192" t="s">
        <v>2</v>
      </c>
      <c r="E7" s="192" t="s">
        <v>3</v>
      </c>
      <c r="F7" s="192" t="s">
        <v>2</v>
      </c>
      <c r="G7" s="192" t="s">
        <v>3</v>
      </c>
      <c r="H7" s="29" t="s">
        <v>34</v>
      </c>
      <c r="I7" s="29" t="s">
        <v>34</v>
      </c>
      <c r="J7" s="30" t="s">
        <v>12</v>
      </c>
      <c r="K7" s="194" t="s">
        <v>13</v>
      </c>
      <c r="L7" s="29" t="s">
        <v>34</v>
      </c>
      <c r="M7" s="30" t="s">
        <v>12</v>
      </c>
      <c r="N7" s="194" t="s">
        <v>13</v>
      </c>
      <c r="O7" s="31" t="s">
        <v>34</v>
      </c>
      <c r="P7" s="190" t="s">
        <v>14</v>
      </c>
      <c r="Q7" s="190" t="s">
        <v>24</v>
      </c>
      <c r="R7" s="190" t="s">
        <v>25</v>
      </c>
      <c r="S7" s="190" t="s">
        <v>11</v>
      </c>
      <c r="T7" s="190" t="s">
        <v>11</v>
      </c>
      <c r="U7" s="189" t="s">
        <v>11</v>
      </c>
      <c r="V7" s="189" t="s">
        <v>33</v>
      </c>
      <c r="W7" s="189" t="s">
        <v>33</v>
      </c>
      <c r="X7" s="29" t="s">
        <v>34</v>
      </c>
      <c r="Y7" s="189" t="s">
        <v>33</v>
      </c>
      <c r="Z7" s="189" t="s">
        <v>33</v>
      </c>
      <c r="AA7" s="29" t="s">
        <v>34</v>
      </c>
      <c r="AB7" s="189" t="s">
        <v>33</v>
      </c>
      <c r="AC7" s="189" t="s">
        <v>33</v>
      </c>
      <c r="AD7" s="29" t="s">
        <v>34</v>
      </c>
      <c r="AE7" s="189" t="s">
        <v>33</v>
      </c>
      <c r="AF7" s="189" t="s">
        <v>33</v>
      </c>
      <c r="AG7" s="29" t="s">
        <v>34</v>
      </c>
      <c r="AH7" s="189" t="s">
        <v>33</v>
      </c>
      <c r="AI7" s="189" t="s">
        <v>33</v>
      </c>
      <c r="AJ7" s="29" t="s">
        <v>34</v>
      </c>
      <c r="AK7" s="189" t="s">
        <v>33</v>
      </c>
      <c r="AL7" s="189" t="s">
        <v>33</v>
      </c>
      <c r="AM7" s="29" t="s">
        <v>34</v>
      </c>
      <c r="AN7" s="189" t="s">
        <v>33</v>
      </c>
      <c r="AO7" s="189" t="s">
        <v>33</v>
      </c>
      <c r="AP7" s="29" t="s">
        <v>34</v>
      </c>
      <c r="AQ7" s="189" t="s">
        <v>33</v>
      </c>
      <c r="AR7" s="189" t="s">
        <v>33</v>
      </c>
      <c r="AS7" s="29" t="s">
        <v>34</v>
      </c>
      <c r="AT7" s="189" t="s">
        <v>33</v>
      </c>
      <c r="AU7" s="189" t="s">
        <v>33</v>
      </c>
      <c r="AV7" s="29" t="s">
        <v>34</v>
      </c>
      <c r="AW7" s="189" t="s">
        <v>33</v>
      </c>
      <c r="AX7" s="189" t="s">
        <v>33</v>
      </c>
      <c r="AY7" s="29" t="s">
        <v>34</v>
      </c>
      <c r="AZ7" s="29" t="s">
        <v>34</v>
      </c>
      <c r="BA7" s="189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89" t="s">
        <v>8</v>
      </c>
      <c r="BI7" s="29" t="s">
        <v>123</v>
      </c>
      <c r="BJ7" s="189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89" t="s">
        <v>8</v>
      </c>
      <c r="BT7" s="189" t="s">
        <v>123</v>
      </c>
      <c r="BU7" s="189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89" t="s">
        <v>8</v>
      </c>
      <c r="CE7" s="189" t="s">
        <v>123</v>
      </c>
      <c r="CF7" s="189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95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6">
        <f>1</f>
        <v>1</v>
      </c>
      <c r="B9" s="117"/>
      <c r="C9" s="117"/>
      <c r="D9" s="118" t="s">
        <v>262</v>
      </c>
      <c r="E9" s="119" t="s">
        <v>44</v>
      </c>
      <c r="F9" s="118" t="s">
        <v>309</v>
      </c>
      <c r="G9" s="117">
        <v>44522</v>
      </c>
      <c r="H9" s="118" t="s">
        <v>115</v>
      </c>
      <c r="I9" s="120">
        <v>125501290</v>
      </c>
      <c r="J9" s="118" t="s">
        <v>116</v>
      </c>
      <c r="K9" s="118" t="s">
        <v>117</v>
      </c>
      <c r="L9" s="118" t="s">
        <v>118</v>
      </c>
      <c r="M9" s="118" t="s">
        <v>116</v>
      </c>
      <c r="N9" s="118" t="s">
        <v>117</v>
      </c>
      <c r="O9" s="118" t="s">
        <v>92</v>
      </c>
      <c r="P9" s="121">
        <v>0.104</v>
      </c>
      <c r="Q9" s="122"/>
      <c r="R9" s="123"/>
      <c r="S9" s="121"/>
      <c r="T9" s="121"/>
      <c r="U9" s="121"/>
      <c r="V9" s="124"/>
      <c r="W9" s="124"/>
      <c r="X9" s="125"/>
      <c r="Y9" s="125"/>
      <c r="Z9" s="125"/>
      <c r="AA9" s="125">
        <v>39826</v>
      </c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 t="s">
        <v>44</v>
      </c>
      <c r="BA9" s="125" t="s">
        <v>44</v>
      </c>
      <c r="BB9" s="125" t="s">
        <v>44</v>
      </c>
      <c r="BC9" s="121"/>
      <c r="BD9" s="121"/>
      <c r="BE9" s="126"/>
      <c r="BF9" s="126"/>
      <c r="BG9" s="126"/>
      <c r="BH9" s="127"/>
      <c r="BI9" s="128"/>
      <c r="BJ9" s="127">
        <v>0</v>
      </c>
      <c r="BK9" s="127"/>
      <c r="BL9" s="127"/>
      <c r="BM9" s="125"/>
      <c r="BN9" s="125"/>
      <c r="BO9" s="129" t="s">
        <v>124</v>
      </c>
      <c r="BP9" s="126"/>
      <c r="BQ9" s="126"/>
      <c r="BR9" s="126"/>
      <c r="BS9" s="127"/>
      <c r="BT9" s="128"/>
      <c r="BU9" s="127">
        <v>0</v>
      </c>
      <c r="BV9" s="127" t="s">
        <v>428</v>
      </c>
      <c r="BW9" s="127" t="s">
        <v>428</v>
      </c>
      <c r="BX9" s="117"/>
      <c r="BY9" s="125"/>
      <c r="BZ9" s="129"/>
      <c r="CA9" s="126"/>
      <c r="CB9" s="126"/>
      <c r="CC9" s="126"/>
      <c r="CD9" s="127"/>
      <c r="CE9" s="128"/>
      <c r="CF9" s="127">
        <v>0</v>
      </c>
      <c r="CG9" s="127"/>
      <c r="CH9" s="127"/>
      <c r="CI9" s="125"/>
      <c r="CJ9" s="125"/>
      <c r="CK9" s="127">
        <v>0</v>
      </c>
      <c r="CL9" s="127" t="s">
        <v>428</v>
      </c>
      <c r="CM9" s="127" t="s">
        <v>428</v>
      </c>
      <c r="CN9" s="117"/>
      <c r="CO9" s="125"/>
    </row>
    <row r="10" spans="1:93" s="8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429</v>
      </c>
      <c r="BW10" s="118" t="s">
        <v>429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429</v>
      </c>
      <c r="CM10" s="118" t="s">
        <v>429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44835</v>
      </c>
      <c r="C11" s="10">
        <v>44865</v>
      </c>
      <c r="D11" s="12" t="s">
        <v>264</v>
      </c>
      <c r="E11" s="11">
        <v>44879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34740</v>
      </c>
      <c r="R11" s="23"/>
      <c r="S11" s="14">
        <v>25.454000000000001</v>
      </c>
      <c r="T11" s="14">
        <v>25.454000000000001</v>
      </c>
      <c r="U11" s="14">
        <v>18.954999999999998</v>
      </c>
      <c r="V11" s="24"/>
      <c r="W11" s="24"/>
      <c r="X11" s="11"/>
      <c r="Y11" s="11" t="s">
        <v>1896</v>
      </c>
      <c r="Z11" s="11" t="s">
        <v>504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7.7439999999999998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7.7439999999999998</v>
      </c>
      <c r="BQ11" s="20">
        <v>8.3559999999999999</v>
      </c>
      <c r="BR11" s="20">
        <v>0.35599999999999998</v>
      </c>
      <c r="BS11" s="18">
        <v>8</v>
      </c>
      <c r="BT11" s="17" t="s">
        <v>44</v>
      </c>
      <c r="BU11" s="18">
        <v>8</v>
      </c>
      <c r="BV11" s="18" t="s">
        <v>1897</v>
      </c>
      <c r="BW11" s="18" t="s">
        <v>1898</v>
      </c>
      <c r="BX11" s="10">
        <v>45230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8</v>
      </c>
      <c r="CL11" s="18" t="s">
        <v>1897</v>
      </c>
      <c r="CM11" s="18" t="s">
        <v>1898</v>
      </c>
      <c r="CN11" s="10">
        <v>45230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430</v>
      </c>
      <c r="BW12" s="127" t="s">
        <v>430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430</v>
      </c>
      <c r="CM12" s="127" t="s">
        <v>430</v>
      </c>
      <c r="CN12" s="117"/>
      <c r="CO12" s="125"/>
    </row>
    <row r="13" spans="1:93" s="8" customFormat="1" ht="15" customHeight="1" x14ac:dyDescent="0.25">
      <c r="A13" s="9">
        <f t="shared" si="0"/>
        <v>5</v>
      </c>
      <c r="B13" s="10">
        <v>44835</v>
      </c>
      <c r="C13" s="10">
        <v>44865</v>
      </c>
      <c r="D13" s="12" t="s">
        <v>266</v>
      </c>
      <c r="E13" s="11">
        <v>44872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35477</v>
      </c>
      <c r="R13" s="23"/>
      <c r="S13" s="14">
        <v>66.882000000000005</v>
      </c>
      <c r="T13" s="14">
        <v>66.882000000000005</v>
      </c>
      <c r="U13" s="14">
        <v>45.685000000000002</v>
      </c>
      <c r="V13" s="24"/>
      <c r="W13" s="24"/>
      <c r="X13" s="11"/>
      <c r="Y13" s="11" t="s">
        <v>1899</v>
      </c>
      <c r="Z13" s="11" t="s">
        <v>877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43.32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43.32</v>
      </c>
      <c r="BQ13" s="20">
        <v>43.543999999999997</v>
      </c>
      <c r="BR13" s="20">
        <v>0.54400000000000004</v>
      </c>
      <c r="BS13" s="18">
        <v>43</v>
      </c>
      <c r="BT13" s="17" t="s">
        <v>44</v>
      </c>
      <c r="BU13" s="18">
        <v>43</v>
      </c>
      <c r="BV13" s="18" t="s">
        <v>1900</v>
      </c>
      <c r="BW13" s="18" t="s">
        <v>1901</v>
      </c>
      <c r="BX13" s="10">
        <v>45230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43</v>
      </c>
      <c r="CL13" s="18" t="s">
        <v>1900</v>
      </c>
      <c r="CM13" s="18" t="s">
        <v>1901</v>
      </c>
      <c r="CN13" s="10">
        <v>45230</v>
      </c>
      <c r="CO13" s="11" t="s">
        <v>460</v>
      </c>
    </row>
    <row r="14" spans="1:93" s="8" customFormat="1" ht="26.2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93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89" t="s">
        <v>35</v>
      </c>
      <c r="W17" s="189" t="s">
        <v>36</v>
      </c>
      <c r="X17" s="189" t="s">
        <v>37</v>
      </c>
      <c r="Y17" s="189" t="s">
        <v>35</v>
      </c>
      <c r="Z17" s="189" t="s">
        <v>36</v>
      </c>
      <c r="AA17" s="189" t="s">
        <v>37</v>
      </c>
      <c r="AB17" s="189" t="s">
        <v>35</v>
      </c>
      <c r="AC17" s="189" t="s">
        <v>36</v>
      </c>
      <c r="AD17" s="189" t="s">
        <v>37</v>
      </c>
      <c r="AE17" s="189" t="s">
        <v>35</v>
      </c>
      <c r="AF17" s="189" t="s">
        <v>36</v>
      </c>
      <c r="AG17" s="189" t="s">
        <v>37</v>
      </c>
      <c r="AH17" s="189" t="s">
        <v>35</v>
      </c>
      <c r="AI17" s="189" t="s">
        <v>36</v>
      </c>
      <c r="AJ17" s="189" t="s">
        <v>37</v>
      </c>
      <c r="AK17" s="189" t="s">
        <v>35</v>
      </c>
      <c r="AL17" s="189" t="s">
        <v>36</v>
      </c>
      <c r="AM17" s="189" t="s">
        <v>37</v>
      </c>
      <c r="AN17" s="189" t="s">
        <v>35</v>
      </c>
      <c r="AO17" s="189" t="s">
        <v>36</v>
      </c>
      <c r="AP17" s="189" t="s">
        <v>37</v>
      </c>
      <c r="AQ17" s="189" t="s">
        <v>35</v>
      </c>
      <c r="AR17" s="189" t="s">
        <v>36</v>
      </c>
      <c r="AS17" s="189" t="s">
        <v>37</v>
      </c>
      <c r="AT17" s="189" t="s">
        <v>35</v>
      </c>
      <c r="AU17" s="189" t="s">
        <v>36</v>
      </c>
      <c r="AV17" s="189" t="s">
        <v>37</v>
      </c>
      <c r="AW17" s="189" t="s">
        <v>35</v>
      </c>
      <c r="AX17" s="189" t="s">
        <v>36</v>
      </c>
      <c r="AY17" s="189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91" t="s">
        <v>9</v>
      </c>
      <c r="BL17" s="191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91" t="s">
        <v>9</v>
      </c>
      <c r="BW17" s="191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91" t="s">
        <v>9</v>
      </c>
      <c r="CH17" s="191" t="s">
        <v>10</v>
      </c>
      <c r="CI17" s="227"/>
      <c r="CJ17" s="227"/>
      <c r="CK17" s="238"/>
      <c r="CL17" s="192" t="s">
        <v>9</v>
      </c>
      <c r="CM17" s="192" t="s">
        <v>10</v>
      </c>
      <c r="CN17" s="269"/>
      <c r="CO17" s="269"/>
    </row>
    <row r="18" spans="1:93" ht="38.25" customHeight="1" x14ac:dyDescent="0.25">
      <c r="A18" s="26" t="s">
        <v>34</v>
      </c>
      <c r="B18" s="192" t="s">
        <v>19</v>
      </c>
      <c r="C18" s="192" t="s">
        <v>20</v>
      </c>
      <c r="D18" s="192" t="s">
        <v>2</v>
      </c>
      <c r="E18" s="192" t="s">
        <v>3</v>
      </c>
      <c r="F18" s="192" t="s">
        <v>2</v>
      </c>
      <c r="G18" s="192" t="s">
        <v>3</v>
      </c>
      <c r="H18" s="29" t="s">
        <v>34</v>
      </c>
      <c r="I18" s="29" t="s">
        <v>34</v>
      </c>
      <c r="J18" s="30" t="s">
        <v>12</v>
      </c>
      <c r="K18" s="194" t="s">
        <v>13</v>
      </c>
      <c r="L18" s="29" t="s">
        <v>34</v>
      </c>
      <c r="M18" s="30" t="s">
        <v>12</v>
      </c>
      <c r="N18" s="194" t="s">
        <v>13</v>
      </c>
      <c r="O18" s="31" t="s">
        <v>34</v>
      </c>
      <c r="P18" s="190" t="s">
        <v>14</v>
      </c>
      <c r="Q18" s="190" t="s">
        <v>24</v>
      </c>
      <c r="R18" s="190" t="s">
        <v>25</v>
      </c>
      <c r="S18" s="190" t="s">
        <v>11</v>
      </c>
      <c r="T18" s="190" t="s">
        <v>11</v>
      </c>
      <c r="U18" s="189" t="s">
        <v>11</v>
      </c>
      <c r="V18" s="189" t="s">
        <v>33</v>
      </c>
      <c r="W18" s="189" t="s">
        <v>33</v>
      </c>
      <c r="X18" s="29" t="s">
        <v>34</v>
      </c>
      <c r="Y18" s="189" t="s">
        <v>33</v>
      </c>
      <c r="Z18" s="189" t="s">
        <v>33</v>
      </c>
      <c r="AA18" s="29" t="s">
        <v>34</v>
      </c>
      <c r="AB18" s="189" t="s">
        <v>33</v>
      </c>
      <c r="AC18" s="189" t="s">
        <v>33</v>
      </c>
      <c r="AD18" s="29" t="s">
        <v>34</v>
      </c>
      <c r="AE18" s="189" t="s">
        <v>33</v>
      </c>
      <c r="AF18" s="189" t="s">
        <v>33</v>
      </c>
      <c r="AG18" s="29" t="s">
        <v>34</v>
      </c>
      <c r="AH18" s="189" t="s">
        <v>33</v>
      </c>
      <c r="AI18" s="189" t="s">
        <v>33</v>
      </c>
      <c r="AJ18" s="29" t="s">
        <v>34</v>
      </c>
      <c r="AK18" s="189" t="s">
        <v>33</v>
      </c>
      <c r="AL18" s="189" t="s">
        <v>33</v>
      </c>
      <c r="AM18" s="29" t="s">
        <v>34</v>
      </c>
      <c r="AN18" s="189" t="s">
        <v>33</v>
      </c>
      <c r="AO18" s="189" t="s">
        <v>33</v>
      </c>
      <c r="AP18" s="29" t="s">
        <v>34</v>
      </c>
      <c r="AQ18" s="189" t="s">
        <v>33</v>
      </c>
      <c r="AR18" s="189" t="s">
        <v>33</v>
      </c>
      <c r="AS18" s="29" t="s">
        <v>34</v>
      </c>
      <c r="AT18" s="189" t="s">
        <v>33</v>
      </c>
      <c r="AU18" s="189" t="s">
        <v>33</v>
      </c>
      <c r="AV18" s="29" t="s">
        <v>34</v>
      </c>
      <c r="AW18" s="189" t="s">
        <v>33</v>
      </c>
      <c r="AX18" s="189" t="s">
        <v>33</v>
      </c>
      <c r="AY18" s="29" t="s">
        <v>34</v>
      </c>
      <c r="AZ18" s="29" t="s">
        <v>34</v>
      </c>
      <c r="BA18" s="189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89" t="s">
        <v>8</v>
      </c>
      <c r="BI18" s="29" t="s">
        <v>123</v>
      </c>
      <c r="BJ18" s="189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89" t="s">
        <v>8</v>
      </c>
      <c r="BT18" s="189" t="s">
        <v>123</v>
      </c>
      <c r="BU18" s="189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89" t="s">
        <v>8</v>
      </c>
      <c r="CE18" s="189" t="s">
        <v>123</v>
      </c>
      <c r="CF18" s="189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95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16">
        <f>A13+1</f>
        <v>6</v>
      </c>
      <c r="B20" s="117"/>
      <c r="C20" s="117"/>
      <c r="D20" s="118" t="s">
        <v>271</v>
      </c>
      <c r="E20" s="119" t="s">
        <v>44</v>
      </c>
      <c r="F20" s="118" t="s">
        <v>314</v>
      </c>
      <c r="G20" s="117">
        <v>44530</v>
      </c>
      <c r="H20" s="118" t="s">
        <v>78</v>
      </c>
      <c r="I20" s="120">
        <v>115033847</v>
      </c>
      <c r="J20" s="118" t="s">
        <v>69</v>
      </c>
      <c r="K20" s="118" t="s">
        <v>68</v>
      </c>
      <c r="L20" s="118" t="s">
        <v>79</v>
      </c>
      <c r="M20" s="118" t="s">
        <v>69</v>
      </c>
      <c r="N20" s="118" t="s">
        <v>68</v>
      </c>
      <c r="O20" s="118" t="s">
        <v>66</v>
      </c>
      <c r="P20" s="121">
        <v>0.83499999999999996</v>
      </c>
      <c r="Q20" s="122"/>
      <c r="R20" s="123"/>
      <c r="S20" s="121"/>
      <c r="T20" s="121"/>
      <c r="U20" s="121"/>
      <c r="V20" s="124"/>
      <c r="W20" s="124"/>
      <c r="X20" s="125"/>
      <c r="Y20" s="125"/>
      <c r="Z20" s="125"/>
      <c r="AA20" s="125">
        <v>39171</v>
      </c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 t="s">
        <v>44</v>
      </c>
      <c r="BA20" s="125" t="s">
        <v>44</v>
      </c>
      <c r="BB20" s="125" t="s">
        <v>44</v>
      </c>
      <c r="BC20" s="121"/>
      <c r="BD20" s="121"/>
      <c r="BE20" s="126"/>
      <c r="BF20" s="126"/>
      <c r="BG20" s="126"/>
      <c r="BH20" s="127"/>
      <c r="BI20" s="128"/>
      <c r="BJ20" s="127">
        <v>0</v>
      </c>
      <c r="BK20" s="127"/>
      <c r="BL20" s="127"/>
      <c r="BM20" s="125"/>
      <c r="BN20" s="125"/>
      <c r="BO20" s="129" t="s">
        <v>195</v>
      </c>
      <c r="BP20" s="126"/>
      <c r="BQ20" s="126"/>
      <c r="BR20" s="126"/>
      <c r="BS20" s="127"/>
      <c r="BT20" s="128"/>
      <c r="BU20" s="127">
        <v>0</v>
      </c>
      <c r="BV20" s="127" t="s">
        <v>431</v>
      </c>
      <c r="BW20" s="127" t="s">
        <v>431</v>
      </c>
      <c r="BX20" s="117"/>
      <c r="BY20" s="125"/>
      <c r="BZ20" s="129"/>
      <c r="CA20" s="126"/>
      <c r="CB20" s="126"/>
      <c r="CC20" s="126"/>
      <c r="CD20" s="127"/>
      <c r="CE20" s="128"/>
      <c r="CF20" s="127">
        <v>0</v>
      </c>
      <c r="CG20" s="127"/>
      <c r="CH20" s="127"/>
      <c r="CI20" s="125"/>
      <c r="CJ20" s="125"/>
      <c r="CK20" s="127">
        <v>0</v>
      </c>
      <c r="CL20" s="127" t="s">
        <v>431</v>
      </c>
      <c r="CM20" s="127" t="s">
        <v>431</v>
      </c>
      <c r="CN20" s="117"/>
      <c r="CO20" s="125"/>
    </row>
    <row r="21" spans="1:93" s="19" customFormat="1" ht="15" customHeight="1" x14ac:dyDescent="0.25">
      <c r="A21" s="9">
        <f>A20+1</f>
        <v>7</v>
      </c>
      <c r="B21" s="10">
        <v>44835</v>
      </c>
      <c r="C21" s="10">
        <v>44865</v>
      </c>
      <c r="D21" s="12" t="s">
        <v>272</v>
      </c>
      <c r="E21" s="11">
        <v>44876</v>
      </c>
      <c r="F21" s="12" t="s">
        <v>315</v>
      </c>
      <c r="G21" s="10">
        <v>44522</v>
      </c>
      <c r="H21" s="12" t="s">
        <v>1647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35368</v>
      </c>
      <c r="R21" s="23"/>
      <c r="S21" s="14">
        <v>677.9</v>
      </c>
      <c r="T21" s="14">
        <v>677.9</v>
      </c>
      <c r="U21" s="14">
        <v>672.2</v>
      </c>
      <c r="V21" s="24"/>
      <c r="W21" s="24"/>
      <c r="X21" s="11"/>
      <c r="Y21" s="11" t="s">
        <v>1902</v>
      </c>
      <c r="Z21" s="11" t="s">
        <v>1903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637.80200000000002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1207</v>
      </c>
      <c r="BP21" s="20">
        <v>637.80200000000002</v>
      </c>
      <c r="BQ21" s="20">
        <v>638.28599999999994</v>
      </c>
      <c r="BR21" s="20">
        <v>0.28599999999999998</v>
      </c>
      <c r="BS21" s="18">
        <v>638</v>
      </c>
      <c r="BT21" s="17" t="s">
        <v>44</v>
      </c>
      <c r="BU21" s="18">
        <v>638</v>
      </c>
      <c r="BV21" s="18" t="s">
        <v>1904</v>
      </c>
      <c r="BW21" s="18" t="s">
        <v>1905</v>
      </c>
      <c r="BX21" s="10">
        <v>45230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638</v>
      </c>
      <c r="CL21" s="18" t="s">
        <v>1904</v>
      </c>
      <c r="CM21" s="18" t="s">
        <v>1906</v>
      </c>
      <c r="CN21" s="10">
        <v>45230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44835</v>
      </c>
      <c r="C22" s="10">
        <v>44865</v>
      </c>
      <c r="D22" s="12" t="s">
        <v>273</v>
      </c>
      <c r="E22" s="11">
        <v>44875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34733</v>
      </c>
      <c r="R22" s="23"/>
      <c r="S22" s="14">
        <v>509.3</v>
      </c>
      <c r="T22" s="14">
        <v>70.498999999999995</v>
      </c>
      <c r="U22" s="14">
        <v>516.6</v>
      </c>
      <c r="V22" s="24"/>
      <c r="W22" s="24"/>
      <c r="X22" s="11"/>
      <c r="Y22" s="11" t="s">
        <v>1907</v>
      </c>
      <c r="Z22" s="11" t="s">
        <v>1908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490.96699999999998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490.96699999999998</v>
      </c>
      <c r="BQ22" s="20">
        <v>491.88099999999997</v>
      </c>
      <c r="BR22" s="20">
        <v>0.88100000000000001</v>
      </c>
      <c r="BS22" s="18">
        <v>491</v>
      </c>
      <c r="BT22" s="17" t="s">
        <v>44</v>
      </c>
      <c r="BU22" s="18">
        <v>491</v>
      </c>
      <c r="BV22" s="18" t="s">
        <v>1909</v>
      </c>
      <c r="BW22" s="18" t="s">
        <v>1910</v>
      </c>
      <c r="BX22" s="10">
        <v>45230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491</v>
      </c>
      <c r="CL22" s="18" t="s">
        <v>1909</v>
      </c>
      <c r="CM22" s="18" t="s">
        <v>1910</v>
      </c>
      <c r="CN22" s="10">
        <v>45230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44835</v>
      </c>
      <c r="C23" s="10">
        <v>44865</v>
      </c>
      <c r="D23" s="12" t="s">
        <v>274</v>
      </c>
      <c r="E23" s="11">
        <v>44874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35393</v>
      </c>
      <c r="R23" s="23"/>
      <c r="S23" s="14">
        <v>2295</v>
      </c>
      <c r="T23" s="14">
        <v>1095.3810000000001</v>
      </c>
      <c r="U23" s="14">
        <v>1769.0719999999999</v>
      </c>
      <c r="V23" s="24"/>
      <c r="W23" s="24"/>
      <c r="X23" s="11"/>
      <c r="Y23" s="11" t="s">
        <v>1911</v>
      </c>
      <c r="Z23" s="11" t="s">
        <v>1912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1697.367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1697.367</v>
      </c>
      <c r="BQ23" s="20">
        <v>1697.4459999999999</v>
      </c>
      <c r="BR23" s="20">
        <v>0.44600000000000001</v>
      </c>
      <c r="BS23" s="18">
        <v>1697</v>
      </c>
      <c r="BT23" s="17" t="s">
        <v>1913</v>
      </c>
      <c r="BU23" s="18">
        <v>1697</v>
      </c>
      <c r="BV23" s="18" t="s">
        <v>1914</v>
      </c>
      <c r="BW23" s="18" t="s">
        <v>1915</v>
      </c>
      <c r="BX23" s="10">
        <v>45230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1697</v>
      </c>
      <c r="CL23" s="18" t="s">
        <v>1914</v>
      </c>
      <c r="CM23" s="18" t="s">
        <v>1915</v>
      </c>
      <c r="CN23" s="10">
        <v>45230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44835</v>
      </c>
      <c r="C24" s="10">
        <v>44865</v>
      </c>
      <c r="D24" s="12" t="s">
        <v>275</v>
      </c>
      <c r="E24" s="11">
        <v>44879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35364</v>
      </c>
      <c r="R24" s="23"/>
      <c r="S24" s="14">
        <v>601.03300000000002</v>
      </c>
      <c r="T24" s="14">
        <v>858.22299999999996</v>
      </c>
      <c r="U24" s="14">
        <v>551.88099999999997</v>
      </c>
      <c r="V24" s="24"/>
      <c r="W24" s="24"/>
      <c r="X24" s="11"/>
      <c r="Y24" s="11" t="s">
        <v>1916</v>
      </c>
      <c r="Z24" s="11" t="s">
        <v>1917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520.58399999999995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520.58399999999995</v>
      </c>
      <c r="BQ24" s="20">
        <v>521.16899999999998</v>
      </c>
      <c r="BR24" s="20">
        <v>0.16900000000000001</v>
      </c>
      <c r="BS24" s="18">
        <v>521</v>
      </c>
      <c r="BT24" s="17" t="s">
        <v>44</v>
      </c>
      <c r="BU24" s="18">
        <v>521</v>
      </c>
      <c r="BV24" s="18" t="s">
        <v>1918</v>
      </c>
      <c r="BW24" s="18" t="s">
        <v>1919</v>
      </c>
      <c r="BX24" s="10">
        <v>45230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521</v>
      </c>
      <c r="CL24" s="18" t="s">
        <v>1918</v>
      </c>
      <c r="CM24" s="18" t="s">
        <v>1919</v>
      </c>
      <c r="CN24" s="10">
        <v>45230</v>
      </c>
      <c r="CO24" s="11" t="s">
        <v>460</v>
      </c>
    </row>
    <row r="25" spans="1:93" s="19" customFormat="1" ht="15" customHeight="1" x14ac:dyDescent="0.25">
      <c r="A25" s="87">
        <f t="shared" si="1"/>
        <v>11</v>
      </c>
      <c r="B25" s="10">
        <v>44835</v>
      </c>
      <c r="C25" s="10">
        <v>44865</v>
      </c>
      <c r="D25" s="12" t="s">
        <v>276</v>
      </c>
      <c r="E25" s="11">
        <v>44875</v>
      </c>
      <c r="F25" s="12" t="s">
        <v>1920</v>
      </c>
      <c r="G25" s="11">
        <v>44802</v>
      </c>
      <c r="H25" s="12" t="s">
        <v>143</v>
      </c>
      <c r="I25" s="12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20">
        <v>2.004</v>
      </c>
      <c r="Q25" s="23">
        <v>35351</v>
      </c>
      <c r="R25" s="23"/>
      <c r="S25" s="20">
        <v>533.52099999999996</v>
      </c>
      <c r="T25" s="20">
        <v>892.47400000000005</v>
      </c>
      <c r="U25" s="20">
        <v>541</v>
      </c>
      <c r="V25" s="24"/>
      <c r="W25" s="24"/>
      <c r="X25" s="11"/>
      <c r="Y25" s="11" t="s">
        <v>1921</v>
      </c>
      <c r="Z25" s="11" t="s">
        <v>1922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510.06900000000002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1207</v>
      </c>
      <c r="BP25" s="20">
        <v>510.06900000000002</v>
      </c>
      <c r="BQ25" s="20">
        <v>510.60300000000001</v>
      </c>
      <c r="BR25" s="20">
        <v>0.60299999999999998</v>
      </c>
      <c r="BS25" s="18">
        <v>510</v>
      </c>
      <c r="BT25" s="17" t="s">
        <v>44</v>
      </c>
      <c r="BU25" s="18">
        <v>510</v>
      </c>
      <c r="BV25" s="18" t="s">
        <v>1923</v>
      </c>
      <c r="BW25" s="18" t="s">
        <v>1924</v>
      </c>
      <c r="BX25" s="11">
        <v>45230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510</v>
      </c>
      <c r="CL25" s="18" t="s">
        <v>1923</v>
      </c>
      <c r="CM25" s="18" t="s">
        <v>1924</v>
      </c>
      <c r="CN25" s="11">
        <v>45230</v>
      </c>
      <c r="CO25" s="11" t="s">
        <v>460</v>
      </c>
    </row>
    <row r="26" spans="1:93" s="19" customFormat="1" ht="15" customHeight="1" x14ac:dyDescent="0.25">
      <c r="A26" s="116">
        <f t="shared" si="1"/>
        <v>12</v>
      </c>
      <c r="B26" s="117"/>
      <c r="C26" s="117"/>
      <c r="D26" s="118" t="s">
        <v>277</v>
      </c>
      <c r="E26" s="119" t="s">
        <v>44</v>
      </c>
      <c r="F26" s="118" t="s">
        <v>322</v>
      </c>
      <c r="G26" s="117">
        <v>44509</v>
      </c>
      <c r="H26" s="118" t="s">
        <v>131</v>
      </c>
      <c r="I26" s="120">
        <v>829053852</v>
      </c>
      <c r="J26" s="118" t="s">
        <v>84</v>
      </c>
      <c r="K26" s="118" t="s">
        <v>85</v>
      </c>
      <c r="L26" s="118" t="s">
        <v>132</v>
      </c>
      <c r="M26" s="118" t="s">
        <v>84</v>
      </c>
      <c r="N26" s="118" t="s">
        <v>85</v>
      </c>
      <c r="O26" s="118" t="s">
        <v>66</v>
      </c>
      <c r="P26" s="121">
        <v>2</v>
      </c>
      <c r="Q26" s="122"/>
      <c r="R26" s="123"/>
      <c r="S26" s="121"/>
      <c r="T26" s="121"/>
      <c r="U26" s="121"/>
      <c r="V26" s="124"/>
      <c r="W26" s="124"/>
      <c r="X26" s="125"/>
      <c r="Y26" s="125"/>
      <c r="Z26" s="125"/>
      <c r="AA26" s="125">
        <v>40176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 t="s">
        <v>133</v>
      </c>
      <c r="BA26" s="130">
        <v>440061.75</v>
      </c>
      <c r="BB26" s="117">
        <v>39486</v>
      </c>
      <c r="BC26" s="121"/>
      <c r="BD26" s="121"/>
      <c r="BE26" s="126"/>
      <c r="BF26" s="126"/>
      <c r="BG26" s="126"/>
      <c r="BH26" s="127"/>
      <c r="BI26" s="128"/>
      <c r="BJ26" s="127">
        <v>0</v>
      </c>
      <c r="BK26" s="127"/>
      <c r="BL26" s="127"/>
      <c r="BM26" s="125"/>
      <c r="BN26" s="125"/>
      <c r="BO26" s="129" t="s">
        <v>195</v>
      </c>
      <c r="BP26" s="126"/>
      <c r="BQ26" s="126"/>
      <c r="BR26" s="126"/>
      <c r="BS26" s="127"/>
      <c r="BT26" s="128"/>
      <c r="BU26" s="127">
        <v>0</v>
      </c>
      <c r="BV26" s="127" t="s">
        <v>432</v>
      </c>
      <c r="BW26" s="127" t="s">
        <v>432</v>
      </c>
      <c r="BX26" s="117"/>
      <c r="BY26" s="125"/>
      <c r="BZ26" s="129"/>
      <c r="CA26" s="126"/>
      <c r="CB26" s="126"/>
      <c r="CC26" s="126"/>
      <c r="CD26" s="127"/>
      <c r="CE26" s="128"/>
      <c r="CF26" s="127">
        <v>0</v>
      </c>
      <c r="CG26" s="127"/>
      <c r="CH26" s="127"/>
      <c r="CI26" s="125"/>
      <c r="CJ26" s="125"/>
      <c r="CK26" s="127">
        <v>0</v>
      </c>
      <c r="CL26" s="127" t="s">
        <v>432</v>
      </c>
      <c r="CM26" s="127" t="s">
        <v>432</v>
      </c>
      <c r="CN26" s="117"/>
      <c r="CO26" s="125"/>
    </row>
    <row r="27" spans="1:93" s="19" customFormat="1" ht="15" customHeight="1" x14ac:dyDescent="0.25">
      <c r="A27" s="9">
        <f t="shared" si="1"/>
        <v>13</v>
      </c>
      <c r="B27" s="10">
        <v>44835</v>
      </c>
      <c r="C27" s="10">
        <v>44865</v>
      </c>
      <c r="D27" s="12" t="s">
        <v>278</v>
      </c>
      <c r="E27" s="11">
        <v>44875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35062</v>
      </c>
      <c r="R27" s="23"/>
      <c r="S27" s="14">
        <v>73.328999999999994</v>
      </c>
      <c r="T27" s="14">
        <v>93.328999999999994</v>
      </c>
      <c r="U27" s="14">
        <v>72.150999999999996</v>
      </c>
      <c r="V27" s="24"/>
      <c r="W27" s="24"/>
      <c r="X27" s="11"/>
      <c r="Y27" s="11" t="s">
        <v>503</v>
      </c>
      <c r="Z27" s="11" t="s">
        <v>1925</v>
      </c>
      <c r="AA27" s="11">
        <v>41254</v>
      </c>
      <c r="AB27" s="11" t="s">
        <v>1926</v>
      </c>
      <c r="AC27" s="11" t="s">
        <v>1927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68.555999999999997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68.555999999999997</v>
      </c>
      <c r="BQ27" s="20">
        <v>68.561999999999998</v>
      </c>
      <c r="BR27" s="20">
        <v>0.56200000000000006</v>
      </c>
      <c r="BS27" s="18">
        <v>68</v>
      </c>
      <c r="BT27" s="17" t="s">
        <v>44</v>
      </c>
      <c r="BU27" s="18">
        <v>68</v>
      </c>
      <c r="BV27" s="18" t="s">
        <v>1928</v>
      </c>
      <c r="BW27" s="18" t="s">
        <v>1929</v>
      </c>
      <c r="BX27" s="10">
        <v>45230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68</v>
      </c>
      <c r="CL27" s="18" t="s">
        <v>1928</v>
      </c>
      <c r="CM27" s="18" t="s">
        <v>1929</v>
      </c>
      <c r="CN27" s="10">
        <v>45230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44835</v>
      </c>
      <c r="C28" s="10">
        <v>44865</v>
      </c>
      <c r="D28" s="12" t="s">
        <v>279</v>
      </c>
      <c r="E28" s="11">
        <v>44875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35062</v>
      </c>
      <c r="R28" s="23"/>
      <c r="S28" s="14">
        <v>80.183999999999997</v>
      </c>
      <c r="T28" s="14">
        <v>80.183999999999997</v>
      </c>
      <c r="U28" s="14">
        <v>80.396000000000001</v>
      </c>
      <c r="V28" s="24"/>
      <c r="W28" s="24"/>
      <c r="X28" s="11"/>
      <c r="Y28" s="11" t="s">
        <v>1930</v>
      </c>
      <c r="Z28" s="11" t="s">
        <v>1362</v>
      </c>
      <c r="AA28" s="11">
        <v>41254</v>
      </c>
      <c r="AB28" s="11" t="s">
        <v>1931</v>
      </c>
      <c r="AC28" s="11" t="s">
        <v>1932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76.391999999999996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76.391999999999996</v>
      </c>
      <c r="BQ28" s="20">
        <v>77.06</v>
      </c>
      <c r="BR28" s="20">
        <v>0.06</v>
      </c>
      <c r="BS28" s="18">
        <v>77</v>
      </c>
      <c r="BT28" s="17" t="s">
        <v>44</v>
      </c>
      <c r="BU28" s="18">
        <v>77</v>
      </c>
      <c r="BV28" s="18" t="s">
        <v>1933</v>
      </c>
      <c r="BW28" s="18" t="s">
        <v>1934</v>
      </c>
      <c r="BX28" s="10">
        <v>45230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77</v>
      </c>
      <c r="CL28" s="18" t="s">
        <v>1933</v>
      </c>
      <c r="CM28" s="18" t="s">
        <v>1934</v>
      </c>
      <c r="CN28" s="10">
        <v>45230</v>
      </c>
      <c r="CO28" s="11" t="s">
        <v>460</v>
      </c>
    </row>
    <row r="29" spans="1:93" s="19" customFormat="1" ht="15" customHeight="1" x14ac:dyDescent="0.25">
      <c r="A29" s="116">
        <f t="shared" si="1"/>
        <v>15</v>
      </c>
      <c r="B29" s="117"/>
      <c r="C29" s="117"/>
      <c r="D29" s="118" t="s">
        <v>280</v>
      </c>
      <c r="E29" s="119" t="s">
        <v>44</v>
      </c>
      <c r="F29" s="118" t="s">
        <v>326</v>
      </c>
      <c r="G29" s="117">
        <v>44518</v>
      </c>
      <c r="H29" s="118" t="s">
        <v>147</v>
      </c>
      <c r="I29" s="120">
        <v>831915153</v>
      </c>
      <c r="J29" s="118" t="s">
        <v>46</v>
      </c>
      <c r="K29" s="118" t="s">
        <v>62</v>
      </c>
      <c r="L29" s="118" t="s">
        <v>148</v>
      </c>
      <c r="M29" s="118" t="s">
        <v>149</v>
      </c>
      <c r="N29" s="118" t="s">
        <v>150</v>
      </c>
      <c r="O29" s="118" t="s">
        <v>45</v>
      </c>
      <c r="P29" s="121">
        <v>3.044</v>
      </c>
      <c r="Q29" s="122"/>
      <c r="R29" s="123"/>
      <c r="S29" s="121"/>
      <c r="T29" s="121"/>
      <c r="U29" s="121"/>
      <c r="V29" s="124"/>
      <c r="W29" s="124"/>
      <c r="X29" s="125"/>
      <c r="Y29" s="125"/>
      <c r="Z29" s="125"/>
      <c r="AA29" s="125">
        <v>41637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 t="s">
        <v>44</v>
      </c>
      <c r="BA29" s="125" t="s">
        <v>44</v>
      </c>
      <c r="BB29" s="125" t="s">
        <v>44</v>
      </c>
      <c r="BC29" s="121"/>
      <c r="BD29" s="121"/>
      <c r="BE29" s="126"/>
      <c r="BF29" s="126"/>
      <c r="BG29" s="126"/>
      <c r="BH29" s="126"/>
      <c r="BI29" s="126"/>
      <c r="BJ29" s="123">
        <v>0</v>
      </c>
      <c r="BK29" s="127"/>
      <c r="BL29" s="127"/>
      <c r="BM29" s="127"/>
      <c r="BN29" s="126"/>
      <c r="BO29" s="129" t="s">
        <v>1207</v>
      </c>
      <c r="BP29" s="126"/>
      <c r="BQ29" s="126"/>
      <c r="BR29" s="126"/>
      <c r="BS29" s="127"/>
      <c r="BT29" s="128"/>
      <c r="BU29" s="127">
        <v>0</v>
      </c>
      <c r="BV29" s="127" t="s">
        <v>433</v>
      </c>
      <c r="BW29" s="127" t="s">
        <v>433</v>
      </c>
      <c r="BX29" s="117"/>
      <c r="BY29" s="125"/>
      <c r="BZ29" s="125"/>
      <c r="CA29" s="125"/>
      <c r="CB29" s="125"/>
      <c r="CC29" s="125"/>
      <c r="CD29" s="125"/>
      <c r="CE29" s="125"/>
      <c r="CF29" s="123">
        <v>0</v>
      </c>
      <c r="CG29" s="125"/>
      <c r="CH29" s="125"/>
      <c r="CI29" s="125"/>
      <c r="CJ29" s="125"/>
      <c r="CK29" s="127">
        <v>0</v>
      </c>
      <c r="CL29" s="127" t="s">
        <v>433</v>
      </c>
      <c r="CM29" s="127" t="s">
        <v>433</v>
      </c>
      <c r="CN29" s="117"/>
      <c r="CO29" s="125"/>
    </row>
    <row r="30" spans="1:93" s="19" customFormat="1" ht="15" customHeight="1" x14ac:dyDescent="0.25">
      <c r="A30" s="116">
        <f t="shared" si="1"/>
        <v>16</v>
      </c>
      <c r="B30" s="117"/>
      <c r="C30" s="117"/>
      <c r="D30" s="118" t="s">
        <v>281</v>
      </c>
      <c r="E30" s="119" t="s">
        <v>44</v>
      </c>
      <c r="F30" s="118" t="s">
        <v>327</v>
      </c>
      <c r="G30" s="117">
        <v>44518</v>
      </c>
      <c r="H30" s="118" t="s">
        <v>170</v>
      </c>
      <c r="I30" s="120">
        <v>813208144</v>
      </c>
      <c r="J30" s="118" t="s">
        <v>171</v>
      </c>
      <c r="K30" s="118" t="s">
        <v>172</v>
      </c>
      <c r="L30" s="118" t="s">
        <v>173</v>
      </c>
      <c r="M30" s="118" t="s">
        <v>171</v>
      </c>
      <c r="N30" s="118" t="s">
        <v>172</v>
      </c>
      <c r="O30" s="118" t="s">
        <v>45</v>
      </c>
      <c r="P30" s="121">
        <v>2</v>
      </c>
      <c r="Q30" s="122"/>
      <c r="R30" s="123"/>
      <c r="S30" s="121"/>
      <c r="T30" s="121"/>
      <c r="U30" s="121"/>
      <c r="V30" s="124"/>
      <c r="W30" s="124"/>
      <c r="X30" s="125"/>
      <c r="Y30" s="125"/>
      <c r="Z30" s="125"/>
      <c r="AA30" s="125">
        <v>41820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 t="s">
        <v>174</v>
      </c>
      <c r="BA30" s="130">
        <v>700906.23</v>
      </c>
      <c r="BB30" s="117">
        <v>41943</v>
      </c>
      <c r="BC30" s="121"/>
      <c r="BD30" s="121"/>
      <c r="BE30" s="126"/>
      <c r="BF30" s="126"/>
      <c r="BG30" s="126"/>
      <c r="BH30" s="126"/>
      <c r="BI30" s="126"/>
      <c r="BJ30" s="123">
        <v>0</v>
      </c>
      <c r="BK30" s="127"/>
      <c r="BL30" s="127"/>
      <c r="BM30" s="127"/>
      <c r="BN30" s="126"/>
      <c r="BO30" s="129" t="s">
        <v>194</v>
      </c>
      <c r="BP30" s="126"/>
      <c r="BQ30" s="126"/>
      <c r="BR30" s="126"/>
      <c r="BS30" s="127"/>
      <c r="BT30" s="128"/>
      <c r="BU30" s="127">
        <v>0</v>
      </c>
      <c r="BV30" s="127" t="s">
        <v>434</v>
      </c>
      <c r="BW30" s="127" t="s">
        <v>434</v>
      </c>
      <c r="BX30" s="117"/>
      <c r="BY30" s="125"/>
      <c r="BZ30" s="125"/>
      <c r="CA30" s="125"/>
      <c r="CB30" s="125"/>
      <c r="CC30" s="125"/>
      <c r="CD30" s="125"/>
      <c r="CE30" s="125"/>
      <c r="CF30" s="123">
        <v>0</v>
      </c>
      <c r="CG30" s="125"/>
      <c r="CH30" s="125"/>
      <c r="CI30" s="125"/>
      <c r="CJ30" s="125"/>
      <c r="CK30" s="127">
        <v>0</v>
      </c>
      <c r="CL30" s="127" t="s">
        <v>434</v>
      </c>
      <c r="CM30" s="127" t="s">
        <v>434</v>
      </c>
      <c r="CN30" s="117"/>
      <c r="CO30" s="125"/>
    </row>
    <row r="31" spans="1:93" s="19" customFormat="1" ht="15" customHeight="1" x14ac:dyDescent="0.25">
      <c r="A31" s="9">
        <f t="shared" si="1"/>
        <v>17</v>
      </c>
      <c r="B31" s="10">
        <v>44835</v>
      </c>
      <c r="C31" s="10">
        <v>44865</v>
      </c>
      <c r="D31" s="12" t="s">
        <v>282</v>
      </c>
      <c r="E31" s="11">
        <v>44875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35334</v>
      </c>
      <c r="R31" s="23"/>
      <c r="S31" s="14">
        <v>754.88</v>
      </c>
      <c r="T31" s="14">
        <v>754.88</v>
      </c>
      <c r="U31" s="14">
        <v>801.49800000000005</v>
      </c>
      <c r="V31" s="24"/>
      <c r="W31" s="24"/>
      <c r="X31" s="11"/>
      <c r="Y31" s="11" t="s">
        <v>1831</v>
      </c>
      <c r="Z31" s="11" t="s">
        <v>536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777.49800000000005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777.49800000000005</v>
      </c>
      <c r="BQ31" s="20">
        <v>777.92399999999998</v>
      </c>
      <c r="BR31" s="20">
        <v>0.92400000000000004</v>
      </c>
      <c r="BS31" s="18">
        <v>777</v>
      </c>
      <c r="BT31" s="17" t="s">
        <v>44</v>
      </c>
      <c r="BU31" s="18">
        <v>777</v>
      </c>
      <c r="BV31" s="18" t="s">
        <v>1935</v>
      </c>
      <c r="BW31" s="18" t="s">
        <v>1936</v>
      </c>
      <c r="BX31" s="10">
        <v>45230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777</v>
      </c>
      <c r="CL31" s="18" t="s">
        <v>1935</v>
      </c>
      <c r="CM31" s="18" t="s">
        <v>1936</v>
      </c>
      <c r="CN31" s="10">
        <v>45230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435</v>
      </c>
      <c r="BW32" s="127" t="s">
        <v>435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435</v>
      </c>
      <c r="CM32" s="127" t="s">
        <v>435</v>
      </c>
      <c r="CN32" s="117"/>
      <c r="CO32" s="125"/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436</v>
      </c>
      <c r="BW33" s="127" t="s">
        <v>436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436</v>
      </c>
      <c r="CM33" s="127" t="s">
        <v>436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44835</v>
      </c>
      <c r="C34" s="10">
        <v>44865</v>
      </c>
      <c r="D34" s="12" t="s">
        <v>285</v>
      </c>
      <c r="E34" s="11">
        <v>44875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35363</v>
      </c>
      <c r="R34" s="23"/>
      <c r="S34" s="14">
        <v>4241</v>
      </c>
      <c r="T34" s="14">
        <v>1431.0820000000001</v>
      </c>
      <c r="U34" s="14">
        <v>3755.2</v>
      </c>
      <c r="V34" s="24"/>
      <c r="W34" s="24"/>
      <c r="X34" s="11"/>
      <c r="Y34" s="11" t="s">
        <v>483</v>
      </c>
      <c r="Z34" s="11" t="s">
        <v>1937</v>
      </c>
      <c r="AA34" s="11">
        <v>38681</v>
      </c>
      <c r="AB34" s="11" t="s">
        <v>1200</v>
      </c>
      <c r="AC34" s="11" t="s">
        <v>1071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3604.9830000000002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3604.9830000000002</v>
      </c>
      <c r="BQ34" s="20">
        <v>3605.0650000000001</v>
      </c>
      <c r="BR34" s="20">
        <v>6.5000000000000002E-2</v>
      </c>
      <c r="BS34" s="18">
        <v>3605</v>
      </c>
      <c r="BT34" s="17" t="s">
        <v>44</v>
      </c>
      <c r="BU34" s="18">
        <v>3605</v>
      </c>
      <c r="BV34" s="18" t="s">
        <v>1938</v>
      </c>
      <c r="BW34" s="18" t="s">
        <v>1939</v>
      </c>
      <c r="BX34" s="10">
        <v>45230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3605</v>
      </c>
      <c r="CL34" s="18" t="s">
        <v>1938</v>
      </c>
      <c r="CM34" s="18" t="s">
        <v>1939</v>
      </c>
      <c r="CN34" s="10">
        <v>45230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44835</v>
      </c>
      <c r="C35" s="10">
        <v>44865</v>
      </c>
      <c r="D35" s="12" t="s">
        <v>286</v>
      </c>
      <c r="E35" s="11">
        <v>44875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35362</v>
      </c>
      <c r="R35" s="23"/>
      <c r="S35" s="14">
        <v>1135</v>
      </c>
      <c r="T35" s="14">
        <v>384.83</v>
      </c>
      <c r="U35" s="14">
        <v>1441.8</v>
      </c>
      <c r="V35" s="24"/>
      <c r="W35" s="24"/>
      <c r="X35" s="11"/>
      <c r="Y35" s="11" t="s">
        <v>1940</v>
      </c>
      <c r="Z35" s="11" t="s">
        <v>1941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1348.2750000000001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1348.2750000000001</v>
      </c>
      <c r="BQ35" s="20">
        <v>1348.34</v>
      </c>
      <c r="BR35" s="20">
        <v>0.34</v>
      </c>
      <c r="BS35" s="18">
        <v>1348</v>
      </c>
      <c r="BT35" s="17" t="s">
        <v>44</v>
      </c>
      <c r="BU35" s="18">
        <v>1348</v>
      </c>
      <c r="BV35" s="18" t="s">
        <v>1942</v>
      </c>
      <c r="BW35" s="18" t="s">
        <v>1943</v>
      </c>
      <c r="BX35" s="10">
        <v>45230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1348</v>
      </c>
      <c r="CL35" s="18" t="s">
        <v>1942</v>
      </c>
      <c r="CM35" s="18" t="s">
        <v>1943</v>
      </c>
      <c r="CN35" s="10">
        <v>45230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44835</v>
      </c>
      <c r="C36" s="10">
        <v>44865</v>
      </c>
      <c r="D36" s="12" t="s">
        <v>287</v>
      </c>
      <c r="E36" s="11">
        <v>44875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35372</v>
      </c>
      <c r="R36" s="23"/>
      <c r="S36" s="14">
        <v>9014.7189999999991</v>
      </c>
      <c r="T36" s="14">
        <v>5331.0559999999996</v>
      </c>
      <c r="U36" s="14">
        <v>7704.6859999999997</v>
      </c>
      <c r="V36" s="24"/>
      <c r="W36" s="24"/>
      <c r="X36" s="11"/>
      <c r="Y36" s="11" t="s">
        <v>1944</v>
      </c>
      <c r="Z36" s="11" t="s">
        <v>1945</v>
      </c>
      <c r="AA36" s="11">
        <v>39198</v>
      </c>
      <c r="AB36" s="11" t="s">
        <v>1946</v>
      </c>
      <c r="AC36" s="11" t="s">
        <v>532</v>
      </c>
      <c r="AD36" s="11">
        <v>39198</v>
      </c>
      <c r="AE36" s="11" t="s">
        <v>1947</v>
      </c>
      <c r="AF36" s="11" t="s">
        <v>1948</v>
      </c>
      <c r="AG36" s="11">
        <v>39198</v>
      </c>
      <c r="AH36" s="11"/>
      <c r="AI36" s="11"/>
      <c r="AJ36" s="11">
        <v>39198</v>
      </c>
      <c r="AK36" s="11" t="s">
        <v>1721</v>
      </c>
      <c r="AL36" s="11" t="s">
        <v>540</v>
      </c>
      <c r="AM36" s="11">
        <v>39198</v>
      </c>
      <c r="AN36" s="11" t="s">
        <v>1101</v>
      </c>
      <c r="AO36" s="11" t="s">
        <v>1949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7002.2420000000002</v>
      </c>
      <c r="BD36" s="14">
        <v>0</v>
      </c>
      <c r="BE36" s="14">
        <v>7002.2420000000002</v>
      </c>
      <c r="BF36" s="20">
        <v>7002.9359999999997</v>
      </c>
      <c r="BG36" s="20">
        <v>0.93600000000000005</v>
      </c>
      <c r="BH36" s="18">
        <v>7002</v>
      </c>
      <c r="BI36" s="17" t="s">
        <v>44</v>
      </c>
      <c r="BJ36" s="15">
        <v>7002</v>
      </c>
      <c r="BK36" s="12" t="s">
        <v>1950</v>
      </c>
      <c r="BL36" s="12" t="s">
        <v>1951</v>
      </c>
      <c r="BM36" s="10">
        <v>45230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7002</v>
      </c>
      <c r="CL36" s="12" t="s">
        <v>1950</v>
      </c>
      <c r="CM36" s="12" t="s">
        <v>1951</v>
      </c>
      <c r="CN36" s="10">
        <v>45230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44835</v>
      </c>
      <c r="C37" s="10">
        <v>44865</v>
      </c>
      <c r="D37" s="12" t="s">
        <v>288</v>
      </c>
      <c r="E37" s="11">
        <v>44873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34769</v>
      </c>
      <c r="R37" s="23"/>
      <c r="S37" s="14">
        <v>3945</v>
      </c>
      <c r="T37" s="14">
        <v>2248.8580000000002</v>
      </c>
      <c r="U37" s="14">
        <v>3944.1</v>
      </c>
      <c r="V37" s="24"/>
      <c r="W37" s="24"/>
      <c r="X37" s="11"/>
      <c r="Y37" s="11" t="s">
        <v>1952</v>
      </c>
      <c r="Z37" s="11" t="s">
        <v>1953</v>
      </c>
      <c r="AA37" s="11">
        <v>38471</v>
      </c>
      <c r="AB37" s="11" t="s">
        <v>1954</v>
      </c>
      <c r="AC37" s="11" t="s">
        <v>1955</v>
      </c>
      <c r="AD37" s="11">
        <v>38471</v>
      </c>
      <c r="AE37" s="11" t="s">
        <v>1956</v>
      </c>
      <c r="AF37" s="11" t="s">
        <v>1957</v>
      </c>
      <c r="AG37" s="11">
        <v>39925</v>
      </c>
      <c r="AH37" s="11" t="s">
        <v>1958</v>
      </c>
      <c r="AI37" s="11" t="s">
        <v>1115</v>
      </c>
      <c r="AJ37" s="11">
        <v>39925</v>
      </c>
      <c r="AK37" s="11" t="s">
        <v>1959</v>
      </c>
      <c r="AL37" s="11" t="s">
        <v>1960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3772.1759999999999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3772.1759999999999</v>
      </c>
      <c r="BQ37" s="20">
        <v>3772.3969999999999</v>
      </c>
      <c r="BR37" s="20">
        <v>0.39700000000000002</v>
      </c>
      <c r="BS37" s="18">
        <v>3772</v>
      </c>
      <c r="BT37" s="17" t="s">
        <v>44</v>
      </c>
      <c r="BU37" s="18">
        <v>3772</v>
      </c>
      <c r="BV37" s="18" t="s">
        <v>1961</v>
      </c>
      <c r="BW37" s="18" t="s">
        <v>1962</v>
      </c>
      <c r="BX37" s="10">
        <v>45230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3772</v>
      </c>
      <c r="CL37" s="18" t="s">
        <v>1961</v>
      </c>
      <c r="CM37" s="18" t="s">
        <v>1962</v>
      </c>
      <c r="CN37" s="10">
        <v>45230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437</v>
      </c>
      <c r="BL38" s="118" t="s">
        <v>437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437</v>
      </c>
      <c r="CM38" s="118" t="s">
        <v>437</v>
      </c>
      <c r="CN38" s="117"/>
      <c r="CO38" s="125"/>
    </row>
    <row r="39" spans="1:93" s="19" customFormat="1" ht="15" customHeight="1" x14ac:dyDescent="0.25">
      <c r="A39" s="173">
        <f t="shared" si="1"/>
        <v>25</v>
      </c>
      <c r="B39" s="117"/>
      <c r="C39" s="117"/>
      <c r="D39" s="118" t="s">
        <v>290</v>
      </c>
      <c r="E39" s="119" t="s">
        <v>44</v>
      </c>
      <c r="F39" s="118" t="s">
        <v>337</v>
      </c>
      <c r="G39" s="125">
        <v>44530</v>
      </c>
      <c r="H39" s="118" t="s">
        <v>151</v>
      </c>
      <c r="I39" s="118">
        <v>201200529</v>
      </c>
      <c r="J39" s="118" t="s">
        <v>152</v>
      </c>
      <c r="K39" s="118" t="s">
        <v>153</v>
      </c>
      <c r="L39" s="118" t="s">
        <v>154</v>
      </c>
      <c r="M39" s="118" t="s">
        <v>152</v>
      </c>
      <c r="N39" s="118" t="s">
        <v>153</v>
      </c>
      <c r="O39" s="118" t="s">
        <v>45</v>
      </c>
      <c r="P39" s="126">
        <v>6.6660000000000004</v>
      </c>
      <c r="Q39" s="123"/>
      <c r="R39" s="123"/>
      <c r="S39" s="126"/>
      <c r="T39" s="126"/>
      <c r="U39" s="126"/>
      <c r="V39" s="124"/>
      <c r="W39" s="124"/>
      <c r="X39" s="125"/>
      <c r="Y39" s="125"/>
      <c r="Z39" s="125"/>
      <c r="AA39" s="125">
        <v>41153</v>
      </c>
      <c r="AB39" s="125"/>
      <c r="AC39" s="125"/>
      <c r="AD39" s="125">
        <v>41153</v>
      </c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 t="s">
        <v>44</v>
      </c>
      <c r="BA39" s="125" t="s">
        <v>44</v>
      </c>
      <c r="BB39" s="125" t="s">
        <v>44</v>
      </c>
      <c r="BC39" s="126"/>
      <c r="BD39" s="126"/>
      <c r="BE39" s="126"/>
      <c r="BF39" s="126"/>
      <c r="BG39" s="126"/>
      <c r="BH39" s="127"/>
      <c r="BI39" s="128"/>
      <c r="BJ39" s="127"/>
      <c r="BK39" s="118" t="s">
        <v>438</v>
      </c>
      <c r="BL39" s="118" t="s">
        <v>438</v>
      </c>
      <c r="BM39" s="117"/>
      <c r="BN39" s="125"/>
      <c r="BO39" s="127" t="s">
        <v>44</v>
      </c>
      <c r="BP39" s="126" t="s">
        <v>44</v>
      </c>
      <c r="BQ39" s="126" t="s">
        <v>44</v>
      </c>
      <c r="BR39" s="126" t="s">
        <v>44</v>
      </c>
      <c r="BS39" s="127" t="s">
        <v>44</v>
      </c>
      <c r="BT39" s="128" t="s">
        <v>44</v>
      </c>
      <c r="BU39" s="123">
        <v>0</v>
      </c>
      <c r="BV39" s="118" t="s">
        <v>44</v>
      </c>
      <c r="BW39" s="118" t="s">
        <v>44</v>
      </c>
      <c r="BX39" s="125" t="s">
        <v>44</v>
      </c>
      <c r="BY39" s="125" t="s">
        <v>44</v>
      </c>
      <c r="BZ39" s="125" t="s">
        <v>44</v>
      </c>
      <c r="CA39" s="125" t="s">
        <v>44</v>
      </c>
      <c r="CB39" s="125" t="s">
        <v>44</v>
      </c>
      <c r="CC39" s="125" t="s">
        <v>44</v>
      </c>
      <c r="CD39" s="125" t="s">
        <v>44</v>
      </c>
      <c r="CE39" s="125" t="s">
        <v>44</v>
      </c>
      <c r="CF39" s="123">
        <v>0</v>
      </c>
      <c r="CG39" s="125" t="s">
        <v>44</v>
      </c>
      <c r="CH39" s="125" t="s">
        <v>44</v>
      </c>
      <c r="CI39" s="125" t="s">
        <v>44</v>
      </c>
      <c r="CJ39" s="125" t="s">
        <v>44</v>
      </c>
      <c r="CK39" s="122">
        <v>0</v>
      </c>
      <c r="CL39" s="118" t="s">
        <v>438</v>
      </c>
      <c r="CM39" s="118" t="s">
        <v>438</v>
      </c>
      <c r="CN39" s="117"/>
      <c r="CO39" s="125"/>
    </row>
    <row r="40" spans="1:93" s="19" customFormat="1" ht="15" customHeight="1" x14ac:dyDescent="0.25">
      <c r="A40" s="9">
        <f t="shared" si="1"/>
        <v>26</v>
      </c>
      <c r="B40" s="10">
        <v>44835</v>
      </c>
      <c r="C40" s="10">
        <v>44865</v>
      </c>
      <c r="D40" s="12" t="s">
        <v>291</v>
      </c>
      <c r="E40" s="11">
        <v>44872</v>
      </c>
      <c r="F40" s="12" t="s">
        <v>338</v>
      </c>
      <c r="G40" s="10">
        <v>44536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10545</v>
      </c>
      <c r="S40" s="14">
        <v>300</v>
      </c>
      <c r="T40" s="14">
        <v>140</v>
      </c>
      <c r="U40" s="14">
        <v>37.68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1963</v>
      </c>
      <c r="AF40" s="11" t="s">
        <v>1964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36.156999999999996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36.156999999999996</v>
      </c>
      <c r="BQ40" s="20">
        <v>36.530999999999999</v>
      </c>
      <c r="BR40" s="20">
        <v>0.53100000000000003</v>
      </c>
      <c r="BS40" s="18">
        <v>36</v>
      </c>
      <c r="BT40" s="17" t="s">
        <v>44</v>
      </c>
      <c r="BU40" s="18">
        <v>36</v>
      </c>
      <c r="BV40" s="18" t="s">
        <v>1965</v>
      </c>
      <c r="BW40" s="18" t="s">
        <v>1966</v>
      </c>
      <c r="BX40" s="10">
        <v>45230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8">
        <v>36</v>
      </c>
      <c r="CL40" s="18" t="s">
        <v>1965</v>
      </c>
      <c r="CM40" s="18" t="s">
        <v>1966</v>
      </c>
      <c r="CN40" s="10">
        <v>45230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44835</v>
      </c>
      <c r="C41" s="10">
        <v>44865</v>
      </c>
      <c r="D41" s="12" t="s">
        <v>292</v>
      </c>
      <c r="E41" s="11">
        <v>44875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11129</v>
      </c>
      <c r="S41" s="14">
        <v>54293.3</v>
      </c>
      <c r="T41" s="14">
        <v>43368.502</v>
      </c>
      <c r="U41" s="14">
        <v>22651.165000000001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1967</v>
      </c>
      <c r="AL41" s="11" t="s">
        <v>1968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17983.273000000001</v>
      </c>
      <c r="BD41" s="14">
        <v>0</v>
      </c>
      <c r="BE41" s="20">
        <v>15634.674999999999</v>
      </c>
      <c r="BF41" s="20">
        <v>15635.241</v>
      </c>
      <c r="BG41" s="20">
        <v>0.24099999999999999</v>
      </c>
      <c r="BH41" s="18">
        <v>15635</v>
      </c>
      <c r="BI41" s="17" t="s">
        <v>44</v>
      </c>
      <c r="BJ41" s="15">
        <v>15635</v>
      </c>
      <c r="BK41" s="12" t="s">
        <v>1969</v>
      </c>
      <c r="BL41" s="12" t="s">
        <v>1970</v>
      </c>
      <c r="BM41" s="10">
        <v>45230</v>
      </c>
      <c r="BN41" s="11" t="s">
        <v>460</v>
      </c>
      <c r="BO41" s="16" t="s">
        <v>1207</v>
      </c>
      <c r="BP41" s="20">
        <v>2348.0039999999999</v>
      </c>
      <c r="BQ41" s="20">
        <v>2348.2310000000002</v>
      </c>
      <c r="BR41" s="20">
        <v>0.23100000000000001</v>
      </c>
      <c r="BS41" s="18">
        <v>2348</v>
      </c>
      <c r="BT41" s="17" t="s">
        <v>44</v>
      </c>
      <c r="BU41" s="15">
        <v>2348</v>
      </c>
      <c r="BV41" s="12" t="s">
        <v>1971</v>
      </c>
      <c r="BW41" s="12" t="s">
        <v>1972</v>
      </c>
      <c r="BX41" s="10">
        <v>45230</v>
      </c>
      <c r="BY41" s="11" t="s">
        <v>460</v>
      </c>
      <c r="BZ41" s="22" t="s">
        <v>197</v>
      </c>
      <c r="CA41" s="20">
        <v>0.59399999999999997</v>
      </c>
      <c r="CB41" s="20">
        <v>1.105</v>
      </c>
      <c r="CC41" s="20">
        <v>0.105</v>
      </c>
      <c r="CD41" s="18">
        <v>1</v>
      </c>
      <c r="CE41" s="17" t="s">
        <v>44</v>
      </c>
      <c r="CF41" s="23">
        <v>1</v>
      </c>
      <c r="CG41" s="12" t="s">
        <v>1973</v>
      </c>
      <c r="CH41" s="12" t="s">
        <v>1973</v>
      </c>
      <c r="CI41" s="10">
        <v>45230</v>
      </c>
      <c r="CJ41" s="11" t="s">
        <v>460</v>
      </c>
      <c r="CK41" s="15">
        <v>17984</v>
      </c>
      <c r="CL41" s="12" t="s">
        <v>1969</v>
      </c>
      <c r="CM41" s="12" t="s">
        <v>1973</v>
      </c>
      <c r="CN41" s="10">
        <v>45230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44835</v>
      </c>
      <c r="C42" s="10">
        <v>44865</v>
      </c>
      <c r="D42" s="12" t="s">
        <v>293</v>
      </c>
      <c r="E42" s="11">
        <v>44876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34364</v>
      </c>
      <c r="R42" s="23"/>
      <c r="S42" s="14">
        <v>23851</v>
      </c>
      <c r="T42" s="14">
        <v>11352</v>
      </c>
      <c r="U42" s="14">
        <v>24134</v>
      </c>
      <c r="V42" s="24">
        <v>19.920000000000002</v>
      </c>
      <c r="W42" s="24">
        <v>80.42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22648.795999999998</v>
      </c>
      <c r="BD42" s="14">
        <v>0</v>
      </c>
      <c r="BE42" s="20">
        <v>20266.794999999998</v>
      </c>
      <c r="BF42" s="20">
        <v>20266.964</v>
      </c>
      <c r="BG42" s="20">
        <v>0.96399999999999997</v>
      </c>
      <c r="BH42" s="18">
        <v>20266</v>
      </c>
      <c r="BI42" s="17" t="s">
        <v>44</v>
      </c>
      <c r="BJ42" s="15">
        <v>20266</v>
      </c>
      <c r="BK42" s="12" t="s">
        <v>1974</v>
      </c>
      <c r="BL42" s="12" t="s">
        <v>1975</v>
      </c>
      <c r="BM42" s="10">
        <v>45230</v>
      </c>
      <c r="BN42" s="11" t="s">
        <v>460</v>
      </c>
      <c r="BO42" s="16" t="s">
        <v>1207</v>
      </c>
      <c r="BP42" s="20">
        <v>2382.011</v>
      </c>
      <c r="BQ42" s="20">
        <v>2382.1909999999998</v>
      </c>
      <c r="BR42" s="20">
        <v>0.191</v>
      </c>
      <c r="BS42" s="18">
        <v>2382</v>
      </c>
      <c r="BT42" s="17" t="s">
        <v>44</v>
      </c>
      <c r="BU42" s="15">
        <v>2382</v>
      </c>
      <c r="BV42" s="12" t="s">
        <v>1976</v>
      </c>
      <c r="BW42" s="12" t="s">
        <v>1977</v>
      </c>
      <c r="BX42" s="10">
        <v>45230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22648</v>
      </c>
      <c r="CL42" s="12" t="s">
        <v>1974</v>
      </c>
      <c r="CM42" s="12" t="s">
        <v>1977</v>
      </c>
      <c r="CN42" s="10">
        <v>45230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44835</v>
      </c>
      <c r="C43" s="10">
        <v>44865</v>
      </c>
      <c r="D43" s="12" t="s">
        <v>294</v>
      </c>
      <c r="E43" s="11">
        <v>44875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35347</v>
      </c>
      <c r="R43" s="23"/>
      <c r="S43" s="14">
        <v>40914</v>
      </c>
      <c r="T43" s="14">
        <v>49987.769</v>
      </c>
      <c r="U43" s="14">
        <v>15333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 t="s">
        <v>1978</v>
      </c>
      <c r="AX43" s="11" t="s">
        <v>1979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11944.849</v>
      </c>
      <c r="BD43" s="14">
        <v>0</v>
      </c>
      <c r="BE43" s="20">
        <v>11934.76</v>
      </c>
      <c r="BF43" s="20">
        <v>11935.745000000001</v>
      </c>
      <c r="BG43" s="20">
        <v>0.745</v>
      </c>
      <c r="BH43" s="18">
        <v>11935</v>
      </c>
      <c r="BI43" s="17" t="s">
        <v>44</v>
      </c>
      <c r="BJ43" s="18">
        <v>11935</v>
      </c>
      <c r="BK43" s="12" t="s">
        <v>1980</v>
      </c>
      <c r="BL43" s="12" t="s">
        <v>1981</v>
      </c>
      <c r="BM43" s="10">
        <v>45230</v>
      </c>
      <c r="BN43" s="11" t="s">
        <v>460</v>
      </c>
      <c r="BO43" s="16" t="s">
        <v>1207</v>
      </c>
      <c r="BP43" s="20">
        <v>10.09</v>
      </c>
      <c r="BQ43" s="20">
        <v>10.972</v>
      </c>
      <c r="BR43" s="20">
        <v>0.97199999999999998</v>
      </c>
      <c r="BS43" s="18">
        <v>10</v>
      </c>
      <c r="BT43" s="17" t="s">
        <v>44</v>
      </c>
      <c r="BU43" s="18">
        <v>10</v>
      </c>
      <c r="BV43" s="12" t="s">
        <v>1982</v>
      </c>
      <c r="BW43" s="12" t="s">
        <v>1983</v>
      </c>
      <c r="BX43" s="10">
        <v>45230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1984</v>
      </c>
      <c r="CH43" s="12" t="s">
        <v>1984</v>
      </c>
      <c r="CI43" s="10" t="s">
        <v>44</v>
      </c>
      <c r="CJ43" s="11" t="s">
        <v>44</v>
      </c>
      <c r="CK43" s="18">
        <v>11945</v>
      </c>
      <c r="CL43" s="12" t="s">
        <v>1980</v>
      </c>
      <c r="CM43" s="12" t="s">
        <v>1983</v>
      </c>
      <c r="CN43" s="10">
        <v>45230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44835</v>
      </c>
      <c r="C44" s="10">
        <v>44865</v>
      </c>
      <c r="D44" s="12" t="s">
        <v>296</v>
      </c>
      <c r="E44" s="11">
        <v>44875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35372</v>
      </c>
      <c r="R44" s="23"/>
      <c r="S44" s="14">
        <v>70177.361000000004</v>
      </c>
      <c r="T44" s="14">
        <v>48072.29</v>
      </c>
      <c r="U44" s="14">
        <v>25460.431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 t="s">
        <v>1985</v>
      </c>
      <c r="AF44" s="11" t="s">
        <v>1986</v>
      </c>
      <c r="AG44" s="11">
        <v>44747</v>
      </c>
      <c r="AH44" s="11" t="s">
        <v>1987</v>
      </c>
      <c r="AI44" s="11" t="s">
        <v>1015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1988</v>
      </c>
      <c r="BA44" s="23">
        <v>6845405</v>
      </c>
      <c r="BB44" s="11">
        <v>44844</v>
      </c>
      <c r="BC44" s="14">
        <v>20495.024000000001</v>
      </c>
      <c r="BD44" s="14">
        <v>0</v>
      </c>
      <c r="BE44" s="14">
        <v>18063.079000000002</v>
      </c>
      <c r="BF44" s="20">
        <v>18063.617999999999</v>
      </c>
      <c r="BG44" s="20">
        <v>0.61799999999999999</v>
      </c>
      <c r="BH44" s="18">
        <v>18063</v>
      </c>
      <c r="BI44" s="17" t="s">
        <v>44</v>
      </c>
      <c r="BJ44" s="18">
        <v>18063</v>
      </c>
      <c r="BK44" s="12" t="s">
        <v>1989</v>
      </c>
      <c r="BL44" s="12" t="s">
        <v>1990</v>
      </c>
      <c r="BM44" s="10">
        <v>45230</v>
      </c>
      <c r="BN44" s="11" t="s">
        <v>460</v>
      </c>
      <c r="BO44" s="16" t="s">
        <v>1207</v>
      </c>
      <c r="BP44" s="14">
        <v>1763.7829999999999</v>
      </c>
      <c r="BQ44" s="20">
        <v>1764.1969999999999</v>
      </c>
      <c r="BR44" s="20">
        <v>0.19700000000000001</v>
      </c>
      <c r="BS44" s="18">
        <v>1764</v>
      </c>
      <c r="BT44" s="17" t="s">
        <v>44</v>
      </c>
      <c r="BU44" s="18">
        <v>1764</v>
      </c>
      <c r="BV44" s="12" t="s">
        <v>1991</v>
      </c>
      <c r="BW44" s="12" t="s">
        <v>1992</v>
      </c>
      <c r="BX44" s="10">
        <v>45230</v>
      </c>
      <c r="BY44" s="11" t="s">
        <v>460</v>
      </c>
      <c r="BZ44" s="12" t="s">
        <v>297</v>
      </c>
      <c r="CA44" s="20">
        <v>668.16200000000003</v>
      </c>
      <c r="CB44" s="20">
        <v>668.70100000000002</v>
      </c>
      <c r="CC44" s="20">
        <v>0.70099999999999996</v>
      </c>
      <c r="CD44" s="18">
        <v>668</v>
      </c>
      <c r="CE44" s="17" t="s">
        <v>44</v>
      </c>
      <c r="CF44" s="23">
        <v>668</v>
      </c>
      <c r="CG44" s="12" t="s">
        <v>1993</v>
      </c>
      <c r="CH44" s="12" t="s">
        <v>1994</v>
      </c>
      <c r="CI44" s="10">
        <v>45230</v>
      </c>
      <c r="CJ44" s="11" t="s">
        <v>460</v>
      </c>
      <c r="CK44" s="18">
        <v>20495</v>
      </c>
      <c r="CL44" s="12" t="s">
        <v>1989</v>
      </c>
      <c r="CM44" s="12" t="s">
        <v>1994</v>
      </c>
      <c r="CN44" s="10">
        <v>45230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44835</v>
      </c>
      <c r="C45" s="10">
        <v>44865</v>
      </c>
      <c r="D45" s="12" t="s">
        <v>298</v>
      </c>
      <c r="E45" s="11">
        <v>44872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35368</v>
      </c>
      <c r="R45" s="23"/>
      <c r="S45" s="14">
        <v>16084.588</v>
      </c>
      <c r="T45" s="14">
        <v>14082</v>
      </c>
      <c r="U45" s="14">
        <v>17152.605</v>
      </c>
      <c r="V45" s="24">
        <v>21.41</v>
      </c>
      <c r="W45" s="24">
        <v>74.349999999999994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16649.206999999999</v>
      </c>
      <c r="BD45" s="14">
        <v>0</v>
      </c>
      <c r="BE45" s="20">
        <v>16649.206999999999</v>
      </c>
      <c r="BF45" s="20">
        <v>16649.938999999998</v>
      </c>
      <c r="BG45" s="20">
        <v>0.93899999999999995</v>
      </c>
      <c r="BH45" s="18">
        <v>16649</v>
      </c>
      <c r="BI45" s="17" t="s">
        <v>44</v>
      </c>
      <c r="BJ45" s="15">
        <v>16649</v>
      </c>
      <c r="BK45" s="12" t="s">
        <v>1995</v>
      </c>
      <c r="BL45" s="12" t="s">
        <v>1996</v>
      </c>
      <c r="BM45" s="10">
        <v>45230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16649</v>
      </c>
      <c r="CL45" s="12" t="s">
        <v>1995</v>
      </c>
      <c r="CM45" s="12" t="s">
        <v>1997</v>
      </c>
      <c r="CN45" s="10">
        <v>45230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44835</v>
      </c>
      <c r="C46" s="10">
        <v>44865</v>
      </c>
      <c r="D46" s="12" t="s">
        <v>299</v>
      </c>
      <c r="E46" s="11">
        <v>44875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10695</v>
      </c>
      <c r="S46" s="14">
        <v>48355</v>
      </c>
      <c r="T46" s="14">
        <v>48355</v>
      </c>
      <c r="U46" s="14">
        <v>15058.328</v>
      </c>
      <c r="V46" s="24"/>
      <c r="W46" s="24"/>
      <c r="X46" s="11"/>
      <c r="Y46" s="11"/>
      <c r="Z46" s="11"/>
      <c r="AA46" s="11">
        <v>22251</v>
      </c>
      <c r="AB46" s="11" t="s">
        <v>1998</v>
      </c>
      <c r="AC46" s="11" t="s">
        <v>1318</v>
      </c>
      <c r="AD46" s="11">
        <v>22392</v>
      </c>
      <c r="AE46" s="11" t="s">
        <v>797</v>
      </c>
      <c r="AF46" s="11" t="s">
        <v>1471</v>
      </c>
      <c r="AG46" s="11">
        <v>22543</v>
      </c>
      <c r="AH46" s="11" t="s">
        <v>797</v>
      </c>
      <c r="AI46" s="11" t="s">
        <v>993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5277.2359999999999</v>
      </c>
      <c r="BD46" s="14">
        <v>0</v>
      </c>
      <c r="BE46" s="20">
        <v>5277.2359999999999</v>
      </c>
      <c r="BF46" s="20">
        <v>5277.4080000000004</v>
      </c>
      <c r="BG46" s="20">
        <v>0.40799999999999997</v>
      </c>
      <c r="BH46" s="18">
        <v>5277</v>
      </c>
      <c r="BI46" s="17" t="s">
        <v>44</v>
      </c>
      <c r="BJ46" s="18">
        <v>5277</v>
      </c>
      <c r="BK46" s="12" t="s">
        <v>1999</v>
      </c>
      <c r="BL46" s="12" t="s">
        <v>2000</v>
      </c>
      <c r="BM46" s="10">
        <v>45230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5277</v>
      </c>
      <c r="CL46" s="12" t="s">
        <v>1999</v>
      </c>
      <c r="CM46" s="12" t="s">
        <v>2000</v>
      </c>
      <c r="CN46" s="10">
        <v>45230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44835</v>
      </c>
      <c r="C47" s="10">
        <v>44865</v>
      </c>
      <c r="D47" s="12" t="s">
        <v>300</v>
      </c>
      <c r="E47" s="11">
        <v>44876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14146</v>
      </c>
      <c r="S47" s="14">
        <v>26147.587</v>
      </c>
      <c r="T47" s="14">
        <v>17469.715</v>
      </c>
      <c r="U47" s="14">
        <v>15895.118</v>
      </c>
      <c r="V47" s="24"/>
      <c r="W47" s="24"/>
      <c r="X47" s="11"/>
      <c r="Y47" s="11" t="s">
        <v>2001</v>
      </c>
      <c r="Z47" s="11" t="s">
        <v>2002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12385.683999999999</v>
      </c>
      <c r="BD47" s="14">
        <v>0</v>
      </c>
      <c r="BE47" s="20">
        <v>9925.4390000000003</v>
      </c>
      <c r="BF47" s="20">
        <v>9926.2530000000006</v>
      </c>
      <c r="BG47" s="20">
        <v>0.253</v>
      </c>
      <c r="BH47" s="18">
        <v>9926</v>
      </c>
      <c r="BI47" s="17" t="s">
        <v>44</v>
      </c>
      <c r="BJ47" s="15">
        <v>9926</v>
      </c>
      <c r="BK47" s="12" t="s">
        <v>2003</v>
      </c>
      <c r="BL47" s="12" t="s">
        <v>2004</v>
      </c>
      <c r="BM47" s="10">
        <v>45230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2460.2449999999999</v>
      </c>
      <c r="CB47" s="20">
        <v>2460.875</v>
      </c>
      <c r="CC47" s="20">
        <v>0.875</v>
      </c>
      <c r="CD47" s="18">
        <v>2460</v>
      </c>
      <c r="CE47" s="17" t="s">
        <v>44</v>
      </c>
      <c r="CF47" s="23">
        <v>2460</v>
      </c>
      <c r="CG47" s="12" t="s">
        <v>2005</v>
      </c>
      <c r="CH47" s="12" t="s">
        <v>2006</v>
      </c>
      <c r="CI47" s="10">
        <v>45230</v>
      </c>
      <c r="CJ47" s="11" t="s">
        <v>460</v>
      </c>
      <c r="CK47" s="23">
        <v>12386</v>
      </c>
      <c r="CL47" s="12" t="s">
        <v>2003</v>
      </c>
      <c r="CM47" s="12" t="s">
        <v>2006</v>
      </c>
      <c r="CN47" s="10">
        <v>45230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44835</v>
      </c>
      <c r="C48" s="10">
        <v>44865</v>
      </c>
      <c r="D48" s="12" t="s">
        <v>301</v>
      </c>
      <c r="E48" s="11">
        <v>44874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18121</v>
      </c>
      <c r="S48" s="14">
        <v>42876.995999999999</v>
      </c>
      <c r="T48" s="14">
        <v>29486.269</v>
      </c>
      <c r="U48" s="14">
        <v>25965.691999999999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2007</v>
      </c>
      <c r="AL48" s="11" t="s">
        <v>2008</v>
      </c>
      <c r="AM48" s="11">
        <v>31177</v>
      </c>
      <c r="AN48" s="11" t="s">
        <v>2009</v>
      </c>
      <c r="AO48" s="11" t="s">
        <v>2010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20748.106</v>
      </c>
      <c r="BD48" s="14">
        <v>0</v>
      </c>
      <c r="BE48" s="20">
        <v>19210.089</v>
      </c>
      <c r="BF48" s="20">
        <v>19210.278999999999</v>
      </c>
      <c r="BG48" s="20">
        <v>0.27900000000000003</v>
      </c>
      <c r="BH48" s="18">
        <v>19210</v>
      </c>
      <c r="BI48" s="17" t="s">
        <v>44</v>
      </c>
      <c r="BJ48" s="15">
        <v>19210</v>
      </c>
      <c r="BK48" s="12" t="s">
        <v>2011</v>
      </c>
      <c r="BL48" s="12" t="s">
        <v>2012</v>
      </c>
      <c r="BM48" s="10">
        <v>45230</v>
      </c>
      <c r="BN48" s="11" t="s">
        <v>460</v>
      </c>
      <c r="BO48" s="16" t="s">
        <v>194</v>
      </c>
      <c r="BP48" s="20">
        <v>1302.7550000000001</v>
      </c>
      <c r="BQ48" s="20">
        <v>1302.9490000000001</v>
      </c>
      <c r="BR48" s="20">
        <v>0.94899999999999995</v>
      </c>
      <c r="BS48" s="18">
        <v>1302</v>
      </c>
      <c r="BT48" s="17" t="s">
        <v>44</v>
      </c>
      <c r="BU48" s="15">
        <v>1302</v>
      </c>
      <c r="BV48" s="12" t="s">
        <v>2013</v>
      </c>
      <c r="BW48" s="12" t="s">
        <v>2014</v>
      </c>
      <c r="BX48" s="10">
        <v>45230</v>
      </c>
      <c r="BY48" s="11" t="s">
        <v>460</v>
      </c>
      <c r="BZ48" s="11" t="s">
        <v>199</v>
      </c>
      <c r="CA48" s="20">
        <v>235.262</v>
      </c>
      <c r="CB48" s="20">
        <v>235.483</v>
      </c>
      <c r="CC48" s="20">
        <v>0.48299999999999998</v>
      </c>
      <c r="CD48" s="18">
        <v>235</v>
      </c>
      <c r="CE48" s="17" t="s">
        <v>44</v>
      </c>
      <c r="CF48" s="23">
        <v>235</v>
      </c>
      <c r="CG48" s="12" t="s">
        <v>2015</v>
      </c>
      <c r="CH48" s="12" t="s">
        <v>2016</v>
      </c>
      <c r="CI48" s="10">
        <v>45230</v>
      </c>
      <c r="CJ48" s="11" t="s">
        <v>460</v>
      </c>
      <c r="CK48" s="23">
        <v>20747</v>
      </c>
      <c r="CL48" s="12" t="s">
        <v>2011</v>
      </c>
      <c r="CM48" s="12" t="s">
        <v>2016</v>
      </c>
      <c r="CN48" s="10">
        <v>45230</v>
      </c>
      <c r="CO48" s="11" t="s">
        <v>460</v>
      </c>
    </row>
    <row r="49" spans="1:93" s="8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>
        <v>0</v>
      </c>
      <c r="BK49" s="118" t="s">
        <v>439</v>
      </c>
      <c r="BL49" s="118" t="s">
        <v>439</v>
      </c>
      <c r="BM49" s="117"/>
      <c r="BN49" s="125"/>
      <c r="BO49" s="127" t="s">
        <v>44</v>
      </c>
      <c r="BP49" s="126"/>
      <c r="BQ49" s="126"/>
      <c r="BR49" s="126"/>
      <c r="BS49" s="127"/>
      <c r="BT49" s="128"/>
      <c r="BU49" s="123">
        <v>0</v>
      </c>
      <c r="BV49" s="118" t="s">
        <v>44</v>
      </c>
      <c r="BW49" s="118" t="s">
        <v>44</v>
      </c>
      <c r="BX49" s="125"/>
      <c r="BY49" s="125"/>
      <c r="BZ49" s="125" t="s">
        <v>1018</v>
      </c>
      <c r="CA49" s="126"/>
      <c r="CB49" s="126"/>
      <c r="CC49" s="126"/>
      <c r="CD49" s="127"/>
      <c r="CE49" s="128"/>
      <c r="CF49" s="123"/>
      <c r="CG49" s="118" t="s">
        <v>439</v>
      </c>
      <c r="CH49" s="118" t="s">
        <v>439</v>
      </c>
      <c r="CI49" s="117"/>
      <c r="CJ49" s="125"/>
      <c r="CK49" s="127"/>
      <c r="CL49" s="118" t="s">
        <v>439</v>
      </c>
      <c r="CM49" s="118" t="s">
        <v>439</v>
      </c>
      <c r="CN49" s="117"/>
      <c r="CO49" s="125"/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440</v>
      </c>
      <c r="BW50" s="127" t="s">
        <v>440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440</v>
      </c>
      <c r="CM50" s="127" t="s">
        <v>440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44835</v>
      </c>
      <c r="C51" s="10">
        <v>44865</v>
      </c>
      <c r="D51" s="12" t="s">
        <v>304</v>
      </c>
      <c r="E51" s="11">
        <v>44876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10457</v>
      </c>
      <c r="S51" s="14">
        <v>41425.599999999999</v>
      </c>
      <c r="T51" s="14">
        <v>41425.599999999999</v>
      </c>
      <c r="U51" s="14">
        <v>21371.670999999998</v>
      </c>
      <c r="V51" s="24"/>
      <c r="W51" s="24"/>
      <c r="X51" s="11"/>
      <c r="Y51" s="11" t="s">
        <v>1641</v>
      </c>
      <c r="Z51" s="11" t="s">
        <v>2017</v>
      </c>
      <c r="AA51" s="11">
        <v>27011</v>
      </c>
      <c r="AB51" s="11"/>
      <c r="AC51" s="11"/>
      <c r="AD51" s="11">
        <v>27304</v>
      </c>
      <c r="AE51" s="11" t="s">
        <v>2018</v>
      </c>
      <c r="AF51" s="11" t="s">
        <v>2019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18625.032999999999</v>
      </c>
      <c r="BD51" s="14">
        <v>0</v>
      </c>
      <c r="BE51" s="20">
        <v>18625.032999999999</v>
      </c>
      <c r="BF51" s="20">
        <v>18625.037</v>
      </c>
      <c r="BG51" s="20">
        <v>3.6999999999999998E-2</v>
      </c>
      <c r="BH51" s="18">
        <v>18625</v>
      </c>
      <c r="BI51" s="17" t="s">
        <v>44</v>
      </c>
      <c r="BJ51" s="18">
        <v>18625</v>
      </c>
      <c r="BK51" s="18" t="s">
        <v>2020</v>
      </c>
      <c r="BL51" s="18" t="s">
        <v>2021</v>
      </c>
      <c r="BM51" s="10">
        <v>45230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18625</v>
      </c>
      <c r="CL51" s="18" t="s">
        <v>2020</v>
      </c>
      <c r="CM51" s="18" t="s">
        <v>2021</v>
      </c>
      <c r="CN51" s="10">
        <v>45230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2022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202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200" t="s">
        <v>35</v>
      </c>
      <c r="W6" s="200" t="s">
        <v>36</v>
      </c>
      <c r="X6" s="200" t="s">
        <v>37</v>
      </c>
      <c r="Y6" s="200" t="s">
        <v>35</v>
      </c>
      <c r="Z6" s="200" t="s">
        <v>36</v>
      </c>
      <c r="AA6" s="200" t="s">
        <v>37</v>
      </c>
      <c r="AB6" s="200" t="s">
        <v>35</v>
      </c>
      <c r="AC6" s="200" t="s">
        <v>36</v>
      </c>
      <c r="AD6" s="200" t="s">
        <v>37</v>
      </c>
      <c r="AE6" s="200" t="s">
        <v>35</v>
      </c>
      <c r="AF6" s="200" t="s">
        <v>36</v>
      </c>
      <c r="AG6" s="200" t="s">
        <v>37</v>
      </c>
      <c r="AH6" s="200" t="s">
        <v>35</v>
      </c>
      <c r="AI6" s="200" t="s">
        <v>36</v>
      </c>
      <c r="AJ6" s="200" t="s">
        <v>37</v>
      </c>
      <c r="AK6" s="200" t="s">
        <v>35</v>
      </c>
      <c r="AL6" s="200" t="s">
        <v>36</v>
      </c>
      <c r="AM6" s="200" t="s">
        <v>37</v>
      </c>
      <c r="AN6" s="200" t="s">
        <v>35</v>
      </c>
      <c r="AO6" s="200" t="s">
        <v>36</v>
      </c>
      <c r="AP6" s="200" t="s">
        <v>37</v>
      </c>
      <c r="AQ6" s="200" t="s">
        <v>35</v>
      </c>
      <c r="AR6" s="200" t="s">
        <v>36</v>
      </c>
      <c r="AS6" s="200" t="s">
        <v>37</v>
      </c>
      <c r="AT6" s="200" t="s">
        <v>35</v>
      </c>
      <c r="AU6" s="200" t="s">
        <v>36</v>
      </c>
      <c r="AV6" s="200" t="s">
        <v>37</v>
      </c>
      <c r="AW6" s="200" t="s">
        <v>35</v>
      </c>
      <c r="AX6" s="200" t="s">
        <v>36</v>
      </c>
      <c r="AY6" s="200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98" t="s">
        <v>9</v>
      </c>
      <c r="BL6" s="198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98" t="s">
        <v>9</v>
      </c>
      <c r="BW6" s="198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98" t="s">
        <v>9</v>
      </c>
      <c r="CH6" s="198" t="s">
        <v>10</v>
      </c>
      <c r="CI6" s="227"/>
      <c r="CJ6" s="227"/>
      <c r="CK6" s="238"/>
      <c r="CL6" s="196" t="s">
        <v>9</v>
      </c>
      <c r="CM6" s="196" t="s">
        <v>10</v>
      </c>
      <c r="CN6" s="269"/>
      <c r="CO6" s="269"/>
    </row>
    <row r="7" spans="1:93" ht="15" customHeight="1" x14ac:dyDescent="0.25">
      <c r="A7" s="26" t="s">
        <v>34</v>
      </c>
      <c r="B7" s="196" t="s">
        <v>19</v>
      </c>
      <c r="C7" s="196" t="s">
        <v>20</v>
      </c>
      <c r="D7" s="196" t="s">
        <v>2</v>
      </c>
      <c r="E7" s="196" t="s">
        <v>3</v>
      </c>
      <c r="F7" s="196" t="s">
        <v>2</v>
      </c>
      <c r="G7" s="196" t="s">
        <v>3</v>
      </c>
      <c r="H7" s="29" t="s">
        <v>34</v>
      </c>
      <c r="I7" s="29" t="s">
        <v>34</v>
      </c>
      <c r="J7" s="30" t="s">
        <v>12</v>
      </c>
      <c r="K7" s="201" t="s">
        <v>13</v>
      </c>
      <c r="L7" s="29" t="s">
        <v>34</v>
      </c>
      <c r="M7" s="30" t="s">
        <v>12</v>
      </c>
      <c r="N7" s="201" t="s">
        <v>13</v>
      </c>
      <c r="O7" s="31" t="s">
        <v>34</v>
      </c>
      <c r="P7" s="199" t="s">
        <v>14</v>
      </c>
      <c r="Q7" s="199" t="s">
        <v>24</v>
      </c>
      <c r="R7" s="199" t="s">
        <v>25</v>
      </c>
      <c r="S7" s="199" t="s">
        <v>11</v>
      </c>
      <c r="T7" s="199" t="s">
        <v>11</v>
      </c>
      <c r="U7" s="200" t="s">
        <v>11</v>
      </c>
      <c r="V7" s="200" t="s">
        <v>33</v>
      </c>
      <c r="W7" s="200" t="s">
        <v>33</v>
      </c>
      <c r="X7" s="29" t="s">
        <v>34</v>
      </c>
      <c r="Y7" s="200" t="s">
        <v>33</v>
      </c>
      <c r="Z7" s="200" t="s">
        <v>33</v>
      </c>
      <c r="AA7" s="29" t="s">
        <v>34</v>
      </c>
      <c r="AB7" s="200" t="s">
        <v>33</v>
      </c>
      <c r="AC7" s="200" t="s">
        <v>33</v>
      </c>
      <c r="AD7" s="29" t="s">
        <v>34</v>
      </c>
      <c r="AE7" s="200" t="s">
        <v>33</v>
      </c>
      <c r="AF7" s="200" t="s">
        <v>33</v>
      </c>
      <c r="AG7" s="29" t="s">
        <v>34</v>
      </c>
      <c r="AH7" s="200" t="s">
        <v>33</v>
      </c>
      <c r="AI7" s="200" t="s">
        <v>33</v>
      </c>
      <c r="AJ7" s="29" t="s">
        <v>34</v>
      </c>
      <c r="AK7" s="200" t="s">
        <v>33</v>
      </c>
      <c r="AL7" s="200" t="s">
        <v>33</v>
      </c>
      <c r="AM7" s="29" t="s">
        <v>34</v>
      </c>
      <c r="AN7" s="200" t="s">
        <v>33</v>
      </c>
      <c r="AO7" s="200" t="s">
        <v>33</v>
      </c>
      <c r="AP7" s="29" t="s">
        <v>34</v>
      </c>
      <c r="AQ7" s="200" t="s">
        <v>33</v>
      </c>
      <c r="AR7" s="200" t="s">
        <v>33</v>
      </c>
      <c r="AS7" s="29" t="s">
        <v>34</v>
      </c>
      <c r="AT7" s="200" t="s">
        <v>33</v>
      </c>
      <c r="AU7" s="200" t="s">
        <v>33</v>
      </c>
      <c r="AV7" s="29" t="s">
        <v>34</v>
      </c>
      <c r="AW7" s="200" t="s">
        <v>33</v>
      </c>
      <c r="AX7" s="200" t="s">
        <v>33</v>
      </c>
      <c r="AY7" s="29" t="s">
        <v>34</v>
      </c>
      <c r="AZ7" s="29" t="s">
        <v>34</v>
      </c>
      <c r="BA7" s="200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200" t="s">
        <v>8</v>
      </c>
      <c r="BI7" s="29" t="s">
        <v>123</v>
      </c>
      <c r="BJ7" s="200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200" t="s">
        <v>8</v>
      </c>
      <c r="BT7" s="200" t="s">
        <v>123</v>
      </c>
      <c r="BU7" s="200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200" t="s">
        <v>8</v>
      </c>
      <c r="CE7" s="200" t="s">
        <v>123</v>
      </c>
      <c r="CF7" s="200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97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44866</v>
      </c>
      <c r="C9" s="10">
        <v>44895</v>
      </c>
      <c r="D9" s="12" t="s">
        <v>262</v>
      </c>
      <c r="E9" s="11">
        <v>44902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34694</v>
      </c>
      <c r="R9" s="23"/>
      <c r="S9" s="14">
        <v>17.3</v>
      </c>
      <c r="T9" s="14">
        <v>17.3</v>
      </c>
      <c r="U9" s="14">
        <v>8.4809999999999999</v>
      </c>
      <c r="V9" s="24"/>
      <c r="W9" s="24"/>
      <c r="X9" s="11"/>
      <c r="Y9" s="11" t="s">
        <v>2023</v>
      </c>
      <c r="Z9" s="11" t="s">
        <v>2024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2.9729999999999999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2.9729999999999999</v>
      </c>
      <c r="BQ9" s="20">
        <v>3.6309999999999998</v>
      </c>
      <c r="BR9" s="20">
        <v>0.63100000000000001</v>
      </c>
      <c r="BS9" s="18">
        <v>3</v>
      </c>
      <c r="BT9" s="17" t="s">
        <v>44</v>
      </c>
      <c r="BU9" s="18">
        <v>3</v>
      </c>
      <c r="BV9" s="18" t="s">
        <v>2025</v>
      </c>
      <c r="BW9" s="18" t="s">
        <v>2026</v>
      </c>
      <c r="BX9" s="10">
        <v>45260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3</v>
      </c>
      <c r="CL9" s="18" t="s">
        <v>2025</v>
      </c>
      <c r="CM9" s="18" t="s">
        <v>2026</v>
      </c>
      <c r="CN9" s="10">
        <v>45260</v>
      </c>
      <c r="CO9" s="11" t="s">
        <v>460</v>
      </c>
    </row>
    <row r="10" spans="1:93" s="19" customFormat="1" ht="15" customHeight="1" x14ac:dyDescent="0.25">
      <c r="A10" s="9">
        <f>A9+1</f>
        <v>2</v>
      </c>
      <c r="B10" s="10">
        <v>44866</v>
      </c>
      <c r="C10" s="10">
        <v>44895</v>
      </c>
      <c r="D10" s="12" t="s">
        <v>263</v>
      </c>
      <c r="E10" s="11">
        <v>44901</v>
      </c>
      <c r="F10" s="12" t="s">
        <v>310</v>
      </c>
      <c r="G10" s="10">
        <v>44530</v>
      </c>
      <c r="H10" s="12" t="s">
        <v>166</v>
      </c>
      <c r="I10" s="13">
        <v>115744408</v>
      </c>
      <c r="J10" s="12" t="s">
        <v>69</v>
      </c>
      <c r="K10" s="12" t="s">
        <v>68</v>
      </c>
      <c r="L10" s="12" t="s">
        <v>167</v>
      </c>
      <c r="M10" s="12" t="s">
        <v>168</v>
      </c>
      <c r="N10" s="12" t="s">
        <v>169</v>
      </c>
      <c r="O10" s="12" t="s">
        <v>55</v>
      </c>
      <c r="P10" s="14">
        <v>0.495</v>
      </c>
      <c r="Q10" s="15">
        <v>35209</v>
      </c>
      <c r="R10" s="23"/>
      <c r="S10" s="14">
        <v>449</v>
      </c>
      <c r="T10" s="14">
        <v>430</v>
      </c>
      <c r="U10" s="14">
        <v>343.8</v>
      </c>
      <c r="V10" s="24"/>
      <c r="W10" s="24"/>
      <c r="X10" s="11"/>
      <c r="Y10" s="11" t="s">
        <v>2027</v>
      </c>
      <c r="Z10" s="11" t="s">
        <v>2028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312.93900000000002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67</v>
      </c>
      <c r="BP10" s="20">
        <v>312.93900000000002</v>
      </c>
      <c r="BQ10" s="20">
        <v>313.67500000000001</v>
      </c>
      <c r="BR10" s="20">
        <v>0.67500000000000004</v>
      </c>
      <c r="BS10" s="18">
        <v>313</v>
      </c>
      <c r="BT10" s="17" t="s">
        <v>44</v>
      </c>
      <c r="BU10" s="18">
        <v>313</v>
      </c>
      <c r="BV10" s="12" t="s">
        <v>2029</v>
      </c>
      <c r="BW10" s="12" t="s">
        <v>2030</v>
      </c>
      <c r="BX10" s="10">
        <v>45260</v>
      </c>
      <c r="BY10" s="11" t="s">
        <v>460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313</v>
      </c>
      <c r="CL10" s="12" t="s">
        <v>2029</v>
      </c>
      <c r="CM10" s="12" t="s">
        <v>2030</v>
      </c>
      <c r="CN10" s="10">
        <v>45260</v>
      </c>
      <c r="CO10" s="11" t="s">
        <v>460</v>
      </c>
    </row>
    <row r="11" spans="1:93" s="19" customFormat="1" ht="15" customHeight="1" x14ac:dyDescent="0.25">
      <c r="A11" s="9">
        <f t="shared" ref="A11:A13" si="0">A10+1</f>
        <v>3</v>
      </c>
      <c r="B11" s="10">
        <v>44866</v>
      </c>
      <c r="C11" s="10">
        <v>44895</v>
      </c>
      <c r="D11" s="12" t="s">
        <v>264</v>
      </c>
      <c r="E11" s="11">
        <v>44909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34707</v>
      </c>
      <c r="R11" s="23"/>
      <c r="S11" s="14">
        <v>40.790999999999997</v>
      </c>
      <c r="T11" s="14">
        <v>40.790999999999997</v>
      </c>
      <c r="U11" s="14">
        <v>31.210999999999999</v>
      </c>
      <c r="V11" s="24"/>
      <c r="W11" s="24"/>
      <c r="X11" s="11"/>
      <c r="Y11" s="11"/>
      <c r="Z11" s="11"/>
      <c r="AA11" s="11">
        <v>39772</v>
      </c>
      <c r="AB11" s="11" t="s">
        <v>2031</v>
      </c>
      <c r="AC11" s="11" t="s">
        <v>2032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15.433999999999999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15.433999999999999</v>
      </c>
      <c r="BQ11" s="20">
        <v>15.79</v>
      </c>
      <c r="BR11" s="20">
        <v>0.79</v>
      </c>
      <c r="BS11" s="18">
        <v>15</v>
      </c>
      <c r="BT11" s="17" t="s">
        <v>44</v>
      </c>
      <c r="BU11" s="18">
        <v>15</v>
      </c>
      <c r="BV11" s="18" t="s">
        <v>2033</v>
      </c>
      <c r="BW11" s="18" t="s">
        <v>2034</v>
      </c>
      <c r="BX11" s="10">
        <v>45260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15</v>
      </c>
      <c r="CL11" s="18" t="s">
        <v>2033</v>
      </c>
      <c r="CM11" s="18" t="s">
        <v>2034</v>
      </c>
      <c r="CN11" s="10">
        <v>45260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441</v>
      </c>
      <c r="BW12" s="127" t="s">
        <v>441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441</v>
      </c>
      <c r="CM12" s="127" t="s">
        <v>441</v>
      </c>
      <c r="CN12" s="117"/>
      <c r="CO12" s="125"/>
    </row>
    <row r="13" spans="1:93" s="19" customFormat="1" ht="15" customHeight="1" x14ac:dyDescent="0.25">
      <c r="A13" s="116">
        <f t="shared" si="0"/>
        <v>5</v>
      </c>
      <c r="B13" s="117"/>
      <c r="C13" s="117"/>
      <c r="D13" s="118" t="s">
        <v>266</v>
      </c>
      <c r="E13" s="119" t="s">
        <v>44</v>
      </c>
      <c r="F13" s="118" t="s">
        <v>313</v>
      </c>
      <c r="G13" s="117">
        <v>44529</v>
      </c>
      <c r="H13" s="118" t="s">
        <v>175</v>
      </c>
      <c r="I13" s="120">
        <v>123535874</v>
      </c>
      <c r="J13" s="118" t="s">
        <v>176</v>
      </c>
      <c r="K13" s="118" t="s">
        <v>177</v>
      </c>
      <c r="L13" s="118" t="s">
        <v>178</v>
      </c>
      <c r="M13" s="118" t="s">
        <v>176</v>
      </c>
      <c r="N13" s="118" t="s">
        <v>177</v>
      </c>
      <c r="O13" s="118" t="s">
        <v>92</v>
      </c>
      <c r="P13" s="121">
        <v>0.15</v>
      </c>
      <c r="Q13" s="122"/>
      <c r="R13" s="123"/>
      <c r="S13" s="121"/>
      <c r="T13" s="121"/>
      <c r="U13" s="121"/>
      <c r="V13" s="124"/>
      <c r="W13" s="124"/>
      <c r="X13" s="125"/>
      <c r="Y13" s="125"/>
      <c r="Z13" s="125"/>
      <c r="AA13" s="125">
        <v>40676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 t="s">
        <v>44</v>
      </c>
      <c r="BA13" s="125" t="s">
        <v>44</v>
      </c>
      <c r="BB13" s="125" t="s">
        <v>44</v>
      </c>
      <c r="BC13" s="121"/>
      <c r="BD13" s="121"/>
      <c r="BE13" s="126"/>
      <c r="BF13" s="126"/>
      <c r="BG13" s="126"/>
      <c r="BH13" s="127"/>
      <c r="BI13" s="128"/>
      <c r="BJ13" s="127">
        <v>0</v>
      </c>
      <c r="BK13" s="127"/>
      <c r="BL13" s="127"/>
      <c r="BM13" s="125"/>
      <c r="BN13" s="125"/>
      <c r="BO13" s="129" t="s">
        <v>67</v>
      </c>
      <c r="BP13" s="126"/>
      <c r="BQ13" s="126"/>
      <c r="BR13" s="126"/>
      <c r="BS13" s="127"/>
      <c r="BT13" s="128"/>
      <c r="BU13" s="127">
        <v>0</v>
      </c>
      <c r="BV13" s="127" t="s">
        <v>442</v>
      </c>
      <c r="BW13" s="127" t="s">
        <v>442</v>
      </c>
      <c r="BX13" s="117"/>
      <c r="BY13" s="125"/>
      <c r="BZ13" s="125"/>
      <c r="CA13" s="125"/>
      <c r="CB13" s="125"/>
      <c r="CC13" s="125"/>
      <c r="CD13" s="125"/>
      <c r="CE13" s="125"/>
      <c r="CF13" s="123">
        <v>0</v>
      </c>
      <c r="CG13" s="125"/>
      <c r="CH13" s="125"/>
      <c r="CI13" s="125"/>
      <c r="CJ13" s="125"/>
      <c r="CK13" s="127">
        <v>0</v>
      </c>
      <c r="CL13" s="127" t="s">
        <v>442</v>
      </c>
      <c r="CM13" s="127" t="s">
        <v>442</v>
      </c>
      <c r="CN13" s="117"/>
      <c r="CO13" s="125"/>
    </row>
    <row r="14" spans="1:93" s="19" customFormat="1" ht="25.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202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200" t="s">
        <v>35</v>
      </c>
      <c r="W17" s="200" t="s">
        <v>36</v>
      </c>
      <c r="X17" s="200" t="s">
        <v>37</v>
      </c>
      <c r="Y17" s="200" t="s">
        <v>35</v>
      </c>
      <c r="Z17" s="200" t="s">
        <v>36</v>
      </c>
      <c r="AA17" s="200" t="s">
        <v>37</v>
      </c>
      <c r="AB17" s="200" t="s">
        <v>35</v>
      </c>
      <c r="AC17" s="200" t="s">
        <v>36</v>
      </c>
      <c r="AD17" s="200" t="s">
        <v>37</v>
      </c>
      <c r="AE17" s="200" t="s">
        <v>35</v>
      </c>
      <c r="AF17" s="200" t="s">
        <v>36</v>
      </c>
      <c r="AG17" s="200" t="s">
        <v>37</v>
      </c>
      <c r="AH17" s="200" t="s">
        <v>35</v>
      </c>
      <c r="AI17" s="200" t="s">
        <v>36</v>
      </c>
      <c r="AJ17" s="200" t="s">
        <v>37</v>
      </c>
      <c r="AK17" s="200" t="s">
        <v>35</v>
      </c>
      <c r="AL17" s="200" t="s">
        <v>36</v>
      </c>
      <c r="AM17" s="200" t="s">
        <v>37</v>
      </c>
      <c r="AN17" s="200" t="s">
        <v>35</v>
      </c>
      <c r="AO17" s="200" t="s">
        <v>36</v>
      </c>
      <c r="AP17" s="200" t="s">
        <v>37</v>
      </c>
      <c r="AQ17" s="200" t="s">
        <v>35</v>
      </c>
      <c r="AR17" s="200" t="s">
        <v>36</v>
      </c>
      <c r="AS17" s="200" t="s">
        <v>37</v>
      </c>
      <c r="AT17" s="200" t="s">
        <v>35</v>
      </c>
      <c r="AU17" s="200" t="s">
        <v>36</v>
      </c>
      <c r="AV17" s="200" t="s">
        <v>37</v>
      </c>
      <c r="AW17" s="200" t="s">
        <v>35</v>
      </c>
      <c r="AX17" s="200" t="s">
        <v>36</v>
      </c>
      <c r="AY17" s="200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98" t="s">
        <v>9</v>
      </c>
      <c r="BL17" s="198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98" t="s">
        <v>9</v>
      </c>
      <c r="BW17" s="198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98" t="s">
        <v>9</v>
      </c>
      <c r="CH17" s="198" t="s">
        <v>10</v>
      </c>
      <c r="CI17" s="227"/>
      <c r="CJ17" s="227"/>
      <c r="CK17" s="238"/>
      <c r="CL17" s="196" t="s">
        <v>9</v>
      </c>
      <c r="CM17" s="196" t="s">
        <v>10</v>
      </c>
      <c r="CN17" s="269"/>
      <c r="CO17" s="269"/>
    </row>
    <row r="18" spans="1:93" ht="38.25" customHeight="1" x14ac:dyDescent="0.25">
      <c r="A18" s="26" t="s">
        <v>34</v>
      </c>
      <c r="B18" s="196" t="s">
        <v>19</v>
      </c>
      <c r="C18" s="196" t="s">
        <v>20</v>
      </c>
      <c r="D18" s="196" t="s">
        <v>2</v>
      </c>
      <c r="E18" s="196" t="s">
        <v>3</v>
      </c>
      <c r="F18" s="196" t="s">
        <v>2</v>
      </c>
      <c r="G18" s="196" t="s">
        <v>3</v>
      </c>
      <c r="H18" s="29" t="s">
        <v>34</v>
      </c>
      <c r="I18" s="29" t="s">
        <v>34</v>
      </c>
      <c r="J18" s="30" t="s">
        <v>12</v>
      </c>
      <c r="K18" s="201" t="s">
        <v>13</v>
      </c>
      <c r="L18" s="29" t="s">
        <v>34</v>
      </c>
      <c r="M18" s="30" t="s">
        <v>12</v>
      </c>
      <c r="N18" s="201" t="s">
        <v>13</v>
      </c>
      <c r="O18" s="31" t="s">
        <v>34</v>
      </c>
      <c r="P18" s="199" t="s">
        <v>14</v>
      </c>
      <c r="Q18" s="199" t="s">
        <v>24</v>
      </c>
      <c r="R18" s="199" t="s">
        <v>25</v>
      </c>
      <c r="S18" s="199" t="s">
        <v>11</v>
      </c>
      <c r="T18" s="199" t="s">
        <v>11</v>
      </c>
      <c r="U18" s="200" t="s">
        <v>11</v>
      </c>
      <c r="V18" s="200" t="s">
        <v>33</v>
      </c>
      <c r="W18" s="200" t="s">
        <v>33</v>
      </c>
      <c r="X18" s="29" t="s">
        <v>34</v>
      </c>
      <c r="Y18" s="200" t="s">
        <v>33</v>
      </c>
      <c r="Z18" s="200" t="s">
        <v>33</v>
      </c>
      <c r="AA18" s="29" t="s">
        <v>34</v>
      </c>
      <c r="AB18" s="200" t="s">
        <v>33</v>
      </c>
      <c r="AC18" s="200" t="s">
        <v>33</v>
      </c>
      <c r="AD18" s="29" t="s">
        <v>34</v>
      </c>
      <c r="AE18" s="200" t="s">
        <v>33</v>
      </c>
      <c r="AF18" s="200" t="s">
        <v>33</v>
      </c>
      <c r="AG18" s="29" t="s">
        <v>34</v>
      </c>
      <c r="AH18" s="200" t="s">
        <v>33</v>
      </c>
      <c r="AI18" s="200" t="s">
        <v>33</v>
      </c>
      <c r="AJ18" s="29" t="s">
        <v>34</v>
      </c>
      <c r="AK18" s="200" t="s">
        <v>33</v>
      </c>
      <c r="AL18" s="200" t="s">
        <v>33</v>
      </c>
      <c r="AM18" s="29" t="s">
        <v>34</v>
      </c>
      <c r="AN18" s="200" t="s">
        <v>33</v>
      </c>
      <c r="AO18" s="200" t="s">
        <v>33</v>
      </c>
      <c r="AP18" s="29" t="s">
        <v>34</v>
      </c>
      <c r="AQ18" s="200" t="s">
        <v>33</v>
      </c>
      <c r="AR18" s="200" t="s">
        <v>33</v>
      </c>
      <c r="AS18" s="29" t="s">
        <v>34</v>
      </c>
      <c r="AT18" s="200" t="s">
        <v>33</v>
      </c>
      <c r="AU18" s="200" t="s">
        <v>33</v>
      </c>
      <c r="AV18" s="29" t="s">
        <v>34</v>
      </c>
      <c r="AW18" s="200" t="s">
        <v>33</v>
      </c>
      <c r="AX18" s="200" t="s">
        <v>33</v>
      </c>
      <c r="AY18" s="29" t="s">
        <v>34</v>
      </c>
      <c r="AZ18" s="29" t="s">
        <v>34</v>
      </c>
      <c r="BA18" s="200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200" t="s">
        <v>8</v>
      </c>
      <c r="BI18" s="29" t="s">
        <v>123</v>
      </c>
      <c r="BJ18" s="200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200" t="s">
        <v>8</v>
      </c>
      <c r="BT18" s="200" t="s">
        <v>123</v>
      </c>
      <c r="BU18" s="200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200" t="s">
        <v>8</v>
      </c>
      <c r="CE18" s="200" t="s">
        <v>123</v>
      </c>
      <c r="CF18" s="200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97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44866</v>
      </c>
      <c r="C20" s="10">
        <v>44895</v>
      </c>
      <c r="D20" s="12" t="s">
        <v>271</v>
      </c>
      <c r="E20" s="11">
        <v>44901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35196</v>
      </c>
      <c r="R20" s="23"/>
      <c r="S20" s="14">
        <v>307</v>
      </c>
      <c r="T20" s="14">
        <v>398</v>
      </c>
      <c r="U20" s="14">
        <v>256</v>
      </c>
      <c r="V20" s="24"/>
      <c r="W20" s="24"/>
      <c r="X20" s="11"/>
      <c r="Y20" s="11" t="s">
        <v>2035</v>
      </c>
      <c r="Z20" s="11" t="s">
        <v>2036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76.48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76.48</v>
      </c>
      <c r="BQ20" s="20">
        <v>77.063999999999993</v>
      </c>
      <c r="BR20" s="20">
        <v>6.4000000000000001E-2</v>
      </c>
      <c r="BS20" s="18">
        <v>77</v>
      </c>
      <c r="BT20" s="17" t="s">
        <v>44</v>
      </c>
      <c r="BU20" s="18">
        <v>77</v>
      </c>
      <c r="BV20" s="18" t="s">
        <v>2037</v>
      </c>
      <c r="BW20" s="18" t="s">
        <v>2038</v>
      </c>
      <c r="BX20" s="10">
        <v>45260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77</v>
      </c>
      <c r="CL20" s="18" t="s">
        <v>2037</v>
      </c>
      <c r="CM20" s="18" t="s">
        <v>2038</v>
      </c>
      <c r="CN20" s="10">
        <v>45260</v>
      </c>
      <c r="CO20" s="11" t="s">
        <v>460</v>
      </c>
    </row>
    <row r="21" spans="1:93" s="19" customFormat="1" ht="15" customHeight="1" x14ac:dyDescent="0.25">
      <c r="A21" s="9">
        <f>A20+1</f>
        <v>7</v>
      </c>
      <c r="B21" s="10">
        <v>44866</v>
      </c>
      <c r="C21" s="10">
        <v>44895</v>
      </c>
      <c r="D21" s="12" t="s">
        <v>272</v>
      </c>
      <c r="E21" s="11">
        <v>44907</v>
      </c>
      <c r="F21" s="12" t="s">
        <v>315</v>
      </c>
      <c r="G21" s="10">
        <v>44522</v>
      </c>
      <c r="H21" s="12" t="s">
        <v>1647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35188</v>
      </c>
      <c r="R21" s="23"/>
      <c r="S21" s="14">
        <v>1148.2</v>
      </c>
      <c r="T21" s="14">
        <v>1148.2</v>
      </c>
      <c r="U21" s="14">
        <v>1107.2</v>
      </c>
      <c r="V21" s="24"/>
      <c r="W21" s="24"/>
      <c r="X21" s="11"/>
      <c r="Y21" s="11" t="s">
        <v>2039</v>
      </c>
      <c r="Z21" s="11" t="s">
        <v>2040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1085.3499999999999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1207</v>
      </c>
      <c r="BP21" s="20">
        <v>1085.3499999999999</v>
      </c>
      <c r="BQ21" s="20">
        <v>1085.636</v>
      </c>
      <c r="BR21" s="20">
        <v>0.63600000000000001</v>
      </c>
      <c r="BS21" s="18">
        <v>1085</v>
      </c>
      <c r="BT21" s="17" t="s">
        <v>44</v>
      </c>
      <c r="BU21" s="18">
        <v>1085</v>
      </c>
      <c r="BV21" s="18" t="s">
        <v>2041</v>
      </c>
      <c r="BW21" s="18" t="s">
        <v>2042</v>
      </c>
      <c r="BX21" s="10">
        <v>45260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1085</v>
      </c>
      <c r="CL21" s="18" t="s">
        <v>2041</v>
      </c>
      <c r="CM21" s="18" t="s">
        <v>2043</v>
      </c>
      <c r="CN21" s="10">
        <v>45260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44866</v>
      </c>
      <c r="C22" s="10">
        <v>44895</v>
      </c>
      <c r="D22" s="12" t="s">
        <v>273</v>
      </c>
      <c r="E22" s="11">
        <v>44903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34694</v>
      </c>
      <c r="R22" s="23"/>
      <c r="S22" s="14">
        <v>1654.1</v>
      </c>
      <c r="T22" s="14">
        <v>1867.4649999999999</v>
      </c>
      <c r="U22" s="14">
        <v>1656.8</v>
      </c>
      <c r="V22" s="24"/>
      <c r="W22" s="24"/>
      <c r="X22" s="11"/>
      <c r="Y22" s="11" t="s">
        <v>2044</v>
      </c>
      <c r="Z22" s="11" t="s">
        <v>2045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1547.4580000000001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1547.4580000000001</v>
      </c>
      <c r="BQ22" s="20">
        <v>1548.3389999999999</v>
      </c>
      <c r="BR22" s="20">
        <v>0.33900000000000002</v>
      </c>
      <c r="BS22" s="18">
        <v>1548</v>
      </c>
      <c r="BT22" s="17" t="s">
        <v>44</v>
      </c>
      <c r="BU22" s="18">
        <v>1548</v>
      </c>
      <c r="BV22" s="18" t="s">
        <v>2046</v>
      </c>
      <c r="BW22" s="18" t="s">
        <v>2047</v>
      </c>
      <c r="BX22" s="10">
        <v>45260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1548</v>
      </c>
      <c r="CL22" s="18" t="s">
        <v>2046</v>
      </c>
      <c r="CM22" s="18" t="s">
        <v>2047</v>
      </c>
      <c r="CN22" s="10">
        <v>45260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44866</v>
      </c>
      <c r="C23" s="10">
        <v>44895</v>
      </c>
      <c r="D23" s="12" t="s">
        <v>274</v>
      </c>
      <c r="E23" s="11">
        <v>44908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34933</v>
      </c>
      <c r="R23" s="23"/>
      <c r="S23" s="14">
        <v>1935</v>
      </c>
      <c r="T23" s="14">
        <v>2689.924</v>
      </c>
      <c r="U23" s="14">
        <v>1978.277</v>
      </c>
      <c r="V23" s="24"/>
      <c r="W23" s="24"/>
      <c r="X23" s="11"/>
      <c r="Y23" s="11" t="s">
        <v>2048</v>
      </c>
      <c r="Z23" s="11" t="s">
        <v>2049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1868.3389999999999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1868.3389999999999</v>
      </c>
      <c r="BQ23" s="20">
        <v>1868.7850000000001</v>
      </c>
      <c r="BR23" s="20">
        <v>0.78500000000000003</v>
      </c>
      <c r="BS23" s="18">
        <v>1868</v>
      </c>
      <c r="BT23" s="17" t="s">
        <v>44</v>
      </c>
      <c r="BU23" s="18">
        <v>1868</v>
      </c>
      <c r="BV23" s="18" t="s">
        <v>2050</v>
      </c>
      <c r="BW23" s="18" t="s">
        <v>2051</v>
      </c>
      <c r="BX23" s="10">
        <v>45260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1868</v>
      </c>
      <c r="CL23" s="18" t="s">
        <v>2050</v>
      </c>
      <c r="CM23" s="18" t="s">
        <v>2051</v>
      </c>
      <c r="CN23" s="10">
        <v>45260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44866</v>
      </c>
      <c r="C24" s="10">
        <v>44895</v>
      </c>
      <c r="D24" s="12" t="s">
        <v>275</v>
      </c>
      <c r="E24" s="11">
        <v>44909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35213</v>
      </c>
      <c r="R24" s="23"/>
      <c r="S24" s="14">
        <v>609.40099999999995</v>
      </c>
      <c r="T24" s="14">
        <v>845.92399999999998</v>
      </c>
      <c r="U24" s="14">
        <v>565.91399999999999</v>
      </c>
      <c r="V24" s="24"/>
      <c r="W24" s="24"/>
      <c r="X24" s="11"/>
      <c r="Y24" s="11" t="s">
        <v>2052</v>
      </c>
      <c r="Z24" s="11" t="s">
        <v>2053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537.54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537.54</v>
      </c>
      <c r="BQ24" s="20">
        <v>537.70899999999995</v>
      </c>
      <c r="BR24" s="20">
        <v>0.70899999999999996</v>
      </c>
      <c r="BS24" s="18">
        <v>537</v>
      </c>
      <c r="BT24" s="17" t="s">
        <v>44</v>
      </c>
      <c r="BU24" s="18">
        <v>537</v>
      </c>
      <c r="BV24" s="18" t="s">
        <v>2054</v>
      </c>
      <c r="BW24" s="18" t="s">
        <v>2055</v>
      </c>
      <c r="BX24" s="10">
        <v>45260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537</v>
      </c>
      <c r="CL24" s="18" t="s">
        <v>2054</v>
      </c>
      <c r="CM24" s="18" t="s">
        <v>2055</v>
      </c>
      <c r="CN24" s="10">
        <v>45260</v>
      </c>
      <c r="CO24" s="11" t="s">
        <v>460</v>
      </c>
    </row>
    <row r="25" spans="1:93" s="19" customFormat="1" ht="15" customHeight="1" x14ac:dyDescent="0.25">
      <c r="A25" s="87">
        <f t="shared" si="1"/>
        <v>11</v>
      </c>
      <c r="B25" s="10">
        <v>44866</v>
      </c>
      <c r="C25" s="10">
        <v>44895</v>
      </c>
      <c r="D25" s="12" t="s">
        <v>276</v>
      </c>
      <c r="E25" s="11">
        <v>44903</v>
      </c>
      <c r="F25" s="12" t="s">
        <v>1920</v>
      </c>
      <c r="G25" s="11">
        <v>44802</v>
      </c>
      <c r="H25" s="12" t="s">
        <v>143</v>
      </c>
      <c r="I25" s="12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20">
        <v>2.004</v>
      </c>
      <c r="Q25" s="23">
        <v>35138</v>
      </c>
      <c r="R25" s="23"/>
      <c r="S25" s="20">
        <v>512.81100000000004</v>
      </c>
      <c r="T25" s="20">
        <v>720.49099999999999</v>
      </c>
      <c r="U25" s="20">
        <v>520</v>
      </c>
      <c r="V25" s="24"/>
      <c r="W25" s="24"/>
      <c r="X25" s="11"/>
      <c r="Y25" s="11" t="s">
        <v>2056</v>
      </c>
      <c r="Z25" s="11" t="s">
        <v>2057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494.35300000000001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1207</v>
      </c>
      <c r="BP25" s="20">
        <v>494.35300000000001</v>
      </c>
      <c r="BQ25" s="20">
        <v>494.95600000000002</v>
      </c>
      <c r="BR25" s="20">
        <v>0.95599999999999996</v>
      </c>
      <c r="BS25" s="18">
        <v>494</v>
      </c>
      <c r="BT25" s="17" t="s">
        <v>44</v>
      </c>
      <c r="BU25" s="18">
        <v>494</v>
      </c>
      <c r="BV25" s="18" t="s">
        <v>2058</v>
      </c>
      <c r="BW25" s="18" t="s">
        <v>2059</v>
      </c>
      <c r="BX25" s="11">
        <v>45260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494</v>
      </c>
      <c r="CL25" s="18" t="s">
        <v>2058</v>
      </c>
      <c r="CM25" s="18" t="s">
        <v>2059</v>
      </c>
      <c r="CN25" s="11">
        <v>45260</v>
      </c>
      <c r="CO25" s="11" t="s">
        <v>460</v>
      </c>
    </row>
    <row r="26" spans="1:93" s="19" customFormat="1" ht="15" customHeight="1" x14ac:dyDescent="0.25">
      <c r="A26" s="9">
        <f t="shared" si="1"/>
        <v>12</v>
      </c>
      <c r="B26" s="10">
        <v>44866</v>
      </c>
      <c r="C26" s="10">
        <v>44895</v>
      </c>
      <c r="D26" s="12" t="s">
        <v>277</v>
      </c>
      <c r="E26" s="11">
        <v>44908</v>
      </c>
      <c r="F26" s="12" t="s">
        <v>322</v>
      </c>
      <c r="G26" s="10">
        <v>44509</v>
      </c>
      <c r="H26" s="12" t="s">
        <v>131</v>
      </c>
      <c r="I26" s="13">
        <v>829053852</v>
      </c>
      <c r="J26" s="12" t="s">
        <v>84</v>
      </c>
      <c r="K26" s="12" t="s">
        <v>85</v>
      </c>
      <c r="L26" s="12" t="s">
        <v>132</v>
      </c>
      <c r="M26" s="12" t="s">
        <v>84</v>
      </c>
      <c r="N26" s="12" t="s">
        <v>85</v>
      </c>
      <c r="O26" s="12" t="s">
        <v>66</v>
      </c>
      <c r="P26" s="14">
        <v>2</v>
      </c>
      <c r="Q26" s="15">
        <v>34702</v>
      </c>
      <c r="R26" s="23"/>
      <c r="S26" s="14">
        <v>429.4</v>
      </c>
      <c r="T26" s="14">
        <v>427.50400000000002</v>
      </c>
      <c r="U26" s="14">
        <v>415.363</v>
      </c>
      <c r="V26" s="24"/>
      <c r="W26" s="24"/>
      <c r="X26" s="11"/>
      <c r="Y26" s="11" t="s">
        <v>2060</v>
      </c>
      <c r="Z26" s="11" t="s">
        <v>687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133</v>
      </c>
      <c r="BA26" s="21">
        <v>440061.75</v>
      </c>
      <c r="BB26" s="10">
        <v>39486</v>
      </c>
      <c r="BC26" s="14">
        <v>400.56299999999999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195</v>
      </c>
      <c r="BP26" s="20">
        <v>400.56299999999999</v>
      </c>
      <c r="BQ26" s="20">
        <v>400.61799999999999</v>
      </c>
      <c r="BR26" s="20">
        <v>0.61799999999999999</v>
      </c>
      <c r="BS26" s="18">
        <v>400</v>
      </c>
      <c r="BT26" s="17" t="s">
        <v>44</v>
      </c>
      <c r="BU26" s="18">
        <v>400</v>
      </c>
      <c r="BV26" s="18" t="s">
        <v>2061</v>
      </c>
      <c r="BW26" s="18" t="s">
        <v>2062</v>
      </c>
      <c r="BX26" s="10">
        <v>45260</v>
      </c>
      <c r="BY26" s="11" t="s">
        <v>460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400</v>
      </c>
      <c r="CL26" s="18" t="s">
        <v>2061</v>
      </c>
      <c r="CM26" s="18" t="s">
        <v>2062</v>
      </c>
      <c r="CN26" s="10">
        <v>45260</v>
      </c>
      <c r="CO26" s="11" t="s">
        <v>460</v>
      </c>
    </row>
    <row r="27" spans="1:93" s="19" customFormat="1" ht="15" customHeight="1" x14ac:dyDescent="0.25">
      <c r="A27" s="9">
        <f t="shared" si="1"/>
        <v>13</v>
      </c>
      <c r="B27" s="10">
        <v>44866</v>
      </c>
      <c r="C27" s="10">
        <v>44895</v>
      </c>
      <c r="D27" s="12" t="s">
        <v>278</v>
      </c>
      <c r="E27" s="11">
        <v>44904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35200</v>
      </c>
      <c r="R27" s="23"/>
      <c r="S27" s="14">
        <v>1264.2190000000001</v>
      </c>
      <c r="T27" s="14">
        <v>1267.0940000000001</v>
      </c>
      <c r="U27" s="14">
        <v>1232.328</v>
      </c>
      <c r="V27" s="24"/>
      <c r="W27" s="24"/>
      <c r="X27" s="11"/>
      <c r="Y27" s="11" t="s">
        <v>507</v>
      </c>
      <c r="Z27" s="11" t="s">
        <v>2063</v>
      </c>
      <c r="AA27" s="11">
        <v>41254</v>
      </c>
      <c r="AB27" s="11" t="s">
        <v>1236</v>
      </c>
      <c r="AC27" s="11" t="s">
        <v>2064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1170.8399999999999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1170.8399999999999</v>
      </c>
      <c r="BQ27" s="20">
        <v>1171.402</v>
      </c>
      <c r="BR27" s="20">
        <v>0.40200000000000002</v>
      </c>
      <c r="BS27" s="18">
        <v>1171</v>
      </c>
      <c r="BT27" s="17" t="s">
        <v>44</v>
      </c>
      <c r="BU27" s="18">
        <v>1171</v>
      </c>
      <c r="BV27" s="18" t="s">
        <v>2065</v>
      </c>
      <c r="BW27" s="18" t="s">
        <v>2066</v>
      </c>
      <c r="BX27" s="10">
        <v>45260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1171</v>
      </c>
      <c r="CL27" s="18" t="s">
        <v>2065</v>
      </c>
      <c r="CM27" s="18" t="s">
        <v>2066</v>
      </c>
      <c r="CN27" s="10">
        <v>45260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44866</v>
      </c>
      <c r="C28" s="10">
        <v>44895</v>
      </c>
      <c r="D28" s="12" t="s">
        <v>279</v>
      </c>
      <c r="E28" s="11">
        <v>44904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35200</v>
      </c>
      <c r="R28" s="23"/>
      <c r="S28" s="14">
        <v>2900.7020000000002</v>
      </c>
      <c r="T28" s="14">
        <v>2907.5279999999998</v>
      </c>
      <c r="U28" s="14">
        <v>2958.0120000000002</v>
      </c>
      <c r="V28" s="24"/>
      <c r="W28" s="24"/>
      <c r="X28" s="11"/>
      <c r="Y28" s="11" t="s">
        <v>2067</v>
      </c>
      <c r="Z28" s="11" t="s">
        <v>2068</v>
      </c>
      <c r="AA28" s="11">
        <v>41254</v>
      </c>
      <c r="AB28" s="11" t="s">
        <v>2069</v>
      </c>
      <c r="AC28" s="11" t="s">
        <v>2070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2810.3220000000001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2810.3220000000001</v>
      </c>
      <c r="BQ28" s="20">
        <v>2810.3820000000001</v>
      </c>
      <c r="BR28" s="20">
        <v>0.38200000000000001</v>
      </c>
      <c r="BS28" s="18">
        <v>2810</v>
      </c>
      <c r="BT28" s="17" t="s">
        <v>44</v>
      </c>
      <c r="BU28" s="18">
        <v>2810</v>
      </c>
      <c r="BV28" s="18" t="s">
        <v>2071</v>
      </c>
      <c r="BW28" s="18" t="s">
        <v>2072</v>
      </c>
      <c r="BX28" s="10">
        <v>45260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2810</v>
      </c>
      <c r="CL28" s="18" t="s">
        <v>2071</v>
      </c>
      <c r="CM28" s="18" t="s">
        <v>2072</v>
      </c>
      <c r="CN28" s="10">
        <v>45260</v>
      </c>
      <c r="CO28" s="11" t="s">
        <v>460</v>
      </c>
    </row>
    <row r="29" spans="1:93" s="19" customFormat="1" ht="15" customHeight="1" x14ac:dyDescent="0.25">
      <c r="A29" s="116">
        <f t="shared" si="1"/>
        <v>15</v>
      </c>
      <c r="B29" s="117"/>
      <c r="C29" s="117"/>
      <c r="D29" s="118" t="s">
        <v>280</v>
      </c>
      <c r="E29" s="119" t="s">
        <v>44</v>
      </c>
      <c r="F29" s="118" t="s">
        <v>326</v>
      </c>
      <c r="G29" s="117">
        <v>44518</v>
      </c>
      <c r="H29" s="118" t="s">
        <v>147</v>
      </c>
      <c r="I29" s="120">
        <v>831915153</v>
      </c>
      <c r="J29" s="118" t="s">
        <v>46</v>
      </c>
      <c r="K29" s="118" t="s">
        <v>62</v>
      </c>
      <c r="L29" s="118" t="s">
        <v>148</v>
      </c>
      <c r="M29" s="118" t="s">
        <v>149</v>
      </c>
      <c r="N29" s="118" t="s">
        <v>150</v>
      </c>
      <c r="O29" s="118" t="s">
        <v>45</v>
      </c>
      <c r="P29" s="121">
        <v>3.044</v>
      </c>
      <c r="Q29" s="122"/>
      <c r="R29" s="123"/>
      <c r="S29" s="121"/>
      <c r="T29" s="121"/>
      <c r="U29" s="121"/>
      <c r="V29" s="124"/>
      <c r="W29" s="124"/>
      <c r="X29" s="125"/>
      <c r="Y29" s="125"/>
      <c r="Z29" s="125"/>
      <c r="AA29" s="125">
        <v>41637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 t="s">
        <v>44</v>
      </c>
      <c r="BA29" s="125" t="s">
        <v>44</v>
      </c>
      <c r="BB29" s="125" t="s">
        <v>44</v>
      </c>
      <c r="BC29" s="121"/>
      <c r="BD29" s="121"/>
      <c r="BE29" s="126"/>
      <c r="BF29" s="126"/>
      <c r="BG29" s="126"/>
      <c r="BH29" s="126"/>
      <c r="BI29" s="126"/>
      <c r="BJ29" s="123">
        <v>0</v>
      </c>
      <c r="BK29" s="127"/>
      <c r="BL29" s="127"/>
      <c r="BM29" s="127"/>
      <c r="BN29" s="126"/>
      <c r="BO29" s="129" t="s">
        <v>1207</v>
      </c>
      <c r="BP29" s="126"/>
      <c r="BQ29" s="126"/>
      <c r="BR29" s="126"/>
      <c r="BS29" s="127"/>
      <c r="BT29" s="128"/>
      <c r="BU29" s="127">
        <v>0</v>
      </c>
      <c r="BV29" s="127" t="s">
        <v>443</v>
      </c>
      <c r="BW29" s="127" t="s">
        <v>443</v>
      </c>
      <c r="BX29" s="117"/>
      <c r="BY29" s="125"/>
      <c r="BZ29" s="125"/>
      <c r="CA29" s="125"/>
      <c r="CB29" s="125"/>
      <c r="CC29" s="125"/>
      <c r="CD29" s="125"/>
      <c r="CE29" s="125"/>
      <c r="CF29" s="123">
        <v>0</v>
      </c>
      <c r="CG29" s="125"/>
      <c r="CH29" s="125"/>
      <c r="CI29" s="125"/>
      <c r="CJ29" s="125"/>
      <c r="CK29" s="127">
        <v>0</v>
      </c>
      <c r="CL29" s="127" t="s">
        <v>443</v>
      </c>
      <c r="CM29" s="127" t="s">
        <v>443</v>
      </c>
      <c r="CN29" s="117"/>
      <c r="CO29" s="125"/>
    </row>
    <row r="30" spans="1:93" s="19" customFormat="1" ht="15" customHeight="1" x14ac:dyDescent="0.25">
      <c r="A30" s="9">
        <f t="shared" si="1"/>
        <v>16</v>
      </c>
      <c r="B30" s="10">
        <v>44866</v>
      </c>
      <c r="C30" s="10">
        <v>44895</v>
      </c>
      <c r="D30" s="12" t="s">
        <v>281</v>
      </c>
      <c r="E30" s="11">
        <v>44908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34698</v>
      </c>
      <c r="R30" s="23"/>
      <c r="S30" s="14">
        <v>1064</v>
      </c>
      <c r="T30" s="14">
        <v>1064</v>
      </c>
      <c r="U30" s="14">
        <v>949.76</v>
      </c>
      <c r="V30" s="24"/>
      <c r="W30" s="24"/>
      <c r="X30" s="11"/>
      <c r="Y30" s="11" t="s">
        <v>2073</v>
      </c>
      <c r="Z30" s="11" t="s">
        <v>2074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904.53300000000002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904.53300000000002</v>
      </c>
      <c r="BQ30" s="20">
        <v>904.66700000000003</v>
      </c>
      <c r="BR30" s="20">
        <v>0.66700000000000004</v>
      </c>
      <c r="BS30" s="18">
        <v>904</v>
      </c>
      <c r="BT30" s="17" t="s">
        <v>44</v>
      </c>
      <c r="BU30" s="18">
        <v>904</v>
      </c>
      <c r="BV30" s="18" t="s">
        <v>2075</v>
      </c>
      <c r="BW30" s="18" t="s">
        <v>2076</v>
      </c>
      <c r="BX30" s="10">
        <v>45260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904</v>
      </c>
      <c r="CL30" s="18" t="s">
        <v>2075</v>
      </c>
      <c r="CM30" s="18" t="s">
        <v>2076</v>
      </c>
      <c r="CN30" s="10">
        <v>45260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44866</v>
      </c>
      <c r="C31" s="10">
        <v>44895</v>
      </c>
      <c r="D31" s="12" t="s">
        <v>282</v>
      </c>
      <c r="E31" s="11">
        <v>44903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34870</v>
      </c>
      <c r="R31" s="23"/>
      <c r="S31" s="14">
        <v>1773.9280000000001</v>
      </c>
      <c r="T31" s="14">
        <v>1773.9280000000001</v>
      </c>
      <c r="U31" s="14">
        <v>1883.48</v>
      </c>
      <c r="V31" s="24"/>
      <c r="W31" s="24"/>
      <c r="X31" s="11"/>
      <c r="Y31" s="11" t="s">
        <v>2077</v>
      </c>
      <c r="Z31" s="11" t="s">
        <v>2078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1827.8810000000001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1827.8810000000001</v>
      </c>
      <c r="BQ31" s="20">
        <v>1828.8050000000001</v>
      </c>
      <c r="BR31" s="20">
        <v>0.80500000000000005</v>
      </c>
      <c r="BS31" s="18">
        <v>1828</v>
      </c>
      <c r="BT31" s="17" t="s">
        <v>44</v>
      </c>
      <c r="BU31" s="18">
        <v>1828</v>
      </c>
      <c r="BV31" s="18" t="s">
        <v>2079</v>
      </c>
      <c r="BW31" s="18" t="s">
        <v>2080</v>
      </c>
      <c r="BX31" s="10">
        <v>45260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1828</v>
      </c>
      <c r="CL31" s="18" t="s">
        <v>2079</v>
      </c>
      <c r="CM31" s="18" t="s">
        <v>2080</v>
      </c>
      <c r="CN31" s="10">
        <v>45260</v>
      </c>
      <c r="CO31" s="11" t="s">
        <v>460</v>
      </c>
    </row>
    <row r="32" spans="1:93" s="19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444</v>
      </c>
      <c r="BW32" s="127" t="s">
        <v>444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444</v>
      </c>
      <c r="CM32" s="127" t="s">
        <v>444</v>
      </c>
      <c r="CN32" s="117"/>
      <c r="CO32" s="125"/>
    </row>
    <row r="33" spans="1:93" s="19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445</v>
      </c>
      <c r="BW33" s="127" t="s">
        <v>445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445</v>
      </c>
      <c r="CM33" s="127" t="s">
        <v>445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44866</v>
      </c>
      <c r="C34" s="10">
        <v>44895</v>
      </c>
      <c r="D34" s="12" t="s">
        <v>285</v>
      </c>
      <c r="E34" s="11">
        <v>44907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34928</v>
      </c>
      <c r="R34" s="23"/>
      <c r="S34" s="14">
        <v>4077</v>
      </c>
      <c r="T34" s="14">
        <v>2957.2829999999999</v>
      </c>
      <c r="U34" s="14">
        <v>3784.6</v>
      </c>
      <c r="V34" s="24"/>
      <c r="W34" s="24"/>
      <c r="X34" s="11"/>
      <c r="Y34" s="11" t="s">
        <v>2081</v>
      </c>
      <c r="Z34" s="11" t="s">
        <v>2082</v>
      </c>
      <c r="AA34" s="11">
        <v>38681</v>
      </c>
      <c r="AB34" s="11" t="s">
        <v>2083</v>
      </c>
      <c r="AC34" s="11" t="s">
        <v>2084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3583.4859999999999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3583.4859999999999</v>
      </c>
      <c r="BQ34" s="20">
        <v>3583.5509999999999</v>
      </c>
      <c r="BR34" s="20">
        <v>0.55100000000000005</v>
      </c>
      <c r="BS34" s="18">
        <v>3583</v>
      </c>
      <c r="BT34" s="17" t="s">
        <v>44</v>
      </c>
      <c r="BU34" s="18">
        <v>3583</v>
      </c>
      <c r="BV34" s="18" t="s">
        <v>2085</v>
      </c>
      <c r="BW34" s="18" t="s">
        <v>2086</v>
      </c>
      <c r="BX34" s="10">
        <v>45260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3583</v>
      </c>
      <c r="CL34" s="18" t="s">
        <v>2085</v>
      </c>
      <c r="CM34" s="18" t="s">
        <v>2086</v>
      </c>
      <c r="CN34" s="10">
        <v>45260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44866</v>
      </c>
      <c r="C35" s="10">
        <v>44895</v>
      </c>
      <c r="D35" s="12" t="s">
        <v>286</v>
      </c>
      <c r="E35" s="11">
        <v>44907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34868</v>
      </c>
      <c r="R35" s="23"/>
      <c r="S35" s="14">
        <v>1093</v>
      </c>
      <c r="T35" s="14">
        <v>3149.7829999999999</v>
      </c>
      <c r="U35" s="14">
        <v>1411.9</v>
      </c>
      <c r="V35" s="24"/>
      <c r="W35" s="24"/>
      <c r="X35" s="11"/>
      <c r="Y35" s="11" t="s">
        <v>2087</v>
      </c>
      <c r="Z35" s="11" t="s">
        <v>1210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1234.3910000000001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1234.3910000000001</v>
      </c>
      <c r="BQ35" s="20">
        <v>1234.731</v>
      </c>
      <c r="BR35" s="20">
        <v>0.73099999999999998</v>
      </c>
      <c r="BS35" s="18">
        <v>1234</v>
      </c>
      <c r="BT35" s="17" t="s">
        <v>44</v>
      </c>
      <c r="BU35" s="18">
        <v>1234</v>
      </c>
      <c r="BV35" s="18" t="s">
        <v>2088</v>
      </c>
      <c r="BW35" s="18" t="s">
        <v>2089</v>
      </c>
      <c r="BX35" s="10">
        <v>45260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1234</v>
      </c>
      <c r="CL35" s="18" t="s">
        <v>2088</v>
      </c>
      <c r="CM35" s="18" t="s">
        <v>2089</v>
      </c>
      <c r="CN35" s="10">
        <v>45260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44866</v>
      </c>
      <c r="C36" s="10">
        <v>44895</v>
      </c>
      <c r="D36" s="12" t="s">
        <v>287</v>
      </c>
      <c r="E36" s="11">
        <v>44903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35217</v>
      </c>
      <c r="R36" s="23"/>
      <c r="S36" s="14">
        <v>9017.3439999999991</v>
      </c>
      <c r="T36" s="14">
        <v>9768.7710000000006</v>
      </c>
      <c r="U36" s="14">
        <v>7776.6559999999999</v>
      </c>
      <c r="V36" s="24"/>
      <c r="W36" s="24"/>
      <c r="X36" s="11"/>
      <c r="Y36" s="11" t="s">
        <v>2090</v>
      </c>
      <c r="Z36" s="11" t="s">
        <v>2091</v>
      </c>
      <c r="AA36" s="11">
        <v>39198</v>
      </c>
      <c r="AB36" s="11" t="s">
        <v>722</v>
      </c>
      <c r="AC36" s="11" t="s">
        <v>2092</v>
      </c>
      <c r="AD36" s="11">
        <v>39198</v>
      </c>
      <c r="AE36" s="11" t="s">
        <v>2093</v>
      </c>
      <c r="AF36" s="11" t="s">
        <v>2094</v>
      </c>
      <c r="AG36" s="11">
        <v>39198</v>
      </c>
      <c r="AH36" s="11"/>
      <c r="AI36" s="11"/>
      <c r="AJ36" s="11">
        <v>39198</v>
      </c>
      <c r="AK36" s="11" t="s">
        <v>2095</v>
      </c>
      <c r="AL36" s="11" t="s">
        <v>2096</v>
      </c>
      <c r="AM36" s="11">
        <v>39198</v>
      </c>
      <c r="AN36" s="11" t="s">
        <v>2097</v>
      </c>
      <c r="AO36" s="11" t="s">
        <v>2098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7279.442</v>
      </c>
      <c r="BD36" s="14">
        <v>0</v>
      </c>
      <c r="BE36" s="14">
        <v>7279.442</v>
      </c>
      <c r="BF36" s="20">
        <v>7280.3779999999997</v>
      </c>
      <c r="BG36" s="20">
        <v>0.378</v>
      </c>
      <c r="BH36" s="18">
        <v>7280</v>
      </c>
      <c r="BI36" s="17" t="s">
        <v>44</v>
      </c>
      <c r="BJ36" s="15">
        <v>7280</v>
      </c>
      <c r="BK36" s="12" t="s">
        <v>2099</v>
      </c>
      <c r="BL36" s="12" t="s">
        <v>2100</v>
      </c>
      <c r="BM36" s="10">
        <v>45260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7280</v>
      </c>
      <c r="CL36" s="12" t="s">
        <v>2099</v>
      </c>
      <c r="CM36" s="12" t="s">
        <v>2100</v>
      </c>
      <c r="CN36" s="10">
        <v>45260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44866</v>
      </c>
      <c r="C37" s="10">
        <v>44895</v>
      </c>
      <c r="D37" s="12" t="s">
        <v>288</v>
      </c>
      <c r="E37" s="11">
        <v>44907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34702</v>
      </c>
      <c r="R37" s="23"/>
      <c r="S37" s="14">
        <v>5027</v>
      </c>
      <c r="T37" s="14">
        <v>4966.6509999999998</v>
      </c>
      <c r="U37" s="14">
        <v>5179</v>
      </c>
      <c r="V37" s="24"/>
      <c r="W37" s="24"/>
      <c r="X37" s="11"/>
      <c r="Y37" s="11" t="s">
        <v>2101</v>
      </c>
      <c r="Z37" s="11" t="s">
        <v>1044</v>
      </c>
      <c r="AA37" s="11">
        <v>38471</v>
      </c>
      <c r="AB37" s="11" t="s">
        <v>2102</v>
      </c>
      <c r="AC37" s="11" t="s">
        <v>2103</v>
      </c>
      <c r="AD37" s="11">
        <v>38471</v>
      </c>
      <c r="AE37" s="11" t="s">
        <v>2104</v>
      </c>
      <c r="AF37" s="11" t="s">
        <v>2105</v>
      </c>
      <c r="AG37" s="11">
        <v>39925</v>
      </c>
      <c r="AH37" s="11" t="s">
        <v>2106</v>
      </c>
      <c r="AI37" s="11" t="s">
        <v>2107</v>
      </c>
      <c r="AJ37" s="11">
        <v>39925</v>
      </c>
      <c r="AK37" s="11" t="s">
        <v>2108</v>
      </c>
      <c r="AL37" s="11" t="s">
        <v>2109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4943.2340000000004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4943.2340000000004</v>
      </c>
      <c r="BQ37" s="20">
        <v>4943.6310000000003</v>
      </c>
      <c r="BR37" s="20">
        <v>0.63100000000000001</v>
      </c>
      <c r="BS37" s="18">
        <v>4943</v>
      </c>
      <c r="BT37" s="17" t="s">
        <v>44</v>
      </c>
      <c r="BU37" s="18">
        <v>4943</v>
      </c>
      <c r="BV37" s="18" t="s">
        <v>2110</v>
      </c>
      <c r="BW37" s="18" t="s">
        <v>2111</v>
      </c>
      <c r="BX37" s="10">
        <v>45260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4943</v>
      </c>
      <c r="CL37" s="18" t="s">
        <v>2110</v>
      </c>
      <c r="CM37" s="18" t="s">
        <v>2111</v>
      </c>
      <c r="CN37" s="10">
        <v>45260</v>
      </c>
      <c r="CO37" s="11" t="s">
        <v>460</v>
      </c>
    </row>
    <row r="38" spans="1:93" s="19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446</v>
      </c>
      <c r="BL38" s="118" t="s">
        <v>446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446</v>
      </c>
      <c r="CM38" s="118" t="s">
        <v>446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44866</v>
      </c>
      <c r="C39" s="10">
        <v>44895</v>
      </c>
      <c r="D39" s="12" t="s">
        <v>290</v>
      </c>
      <c r="E39" s="11">
        <v>44904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35213</v>
      </c>
      <c r="R39" s="23"/>
      <c r="S39" s="20">
        <v>2770.7</v>
      </c>
      <c r="T39" s="20">
        <v>2770.7</v>
      </c>
      <c r="U39" s="20">
        <v>2344.6999999999998</v>
      </c>
      <c r="V39" s="24"/>
      <c r="W39" s="24"/>
      <c r="X39" s="11"/>
      <c r="Y39" s="11"/>
      <c r="Z39" s="11"/>
      <c r="AA39" s="11">
        <v>41153</v>
      </c>
      <c r="AB39" s="11" t="s">
        <v>2112</v>
      </c>
      <c r="AC39" s="11" t="s">
        <v>2113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2125.6219999999998</v>
      </c>
      <c r="BD39" s="20">
        <v>0</v>
      </c>
      <c r="BE39" s="20">
        <v>2125.6219999999998</v>
      </c>
      <c r="BF39" s="20">
        <v>2126.587</v>
      </c>
      <c r="BG39" s="20">
        <v>0.58699999999999997</v>
      </c>
      <c r="BH39" s="18">
        <v>2126</v>
      </c>
      <c r="BI39" s="17" t="s">
        <v>44</v>
      </c>
      <c r="BJ39" s="18">
        <v>2126</v>
      </c>
      <c r="BK39" s="12" t="s">
        <v>2114</v>
      </c>
      <c r="BL39" s="12" t="s">
        <v>2115</v>
      </c>
      <c r="BM39" s="10">
        <v>45260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2126</v>
      </c>
      <c r="CL39" s="12" t="s">
        <v>2114</v>
      </c>
      <c r="CM39" s="12" t="s">
        <v>2115</v>
      </c>
      <c r="CN39" s="10">
        <v>45260</v>
      </c>
      <c r="CO39" s="11" t="s">
        <v>460</v>
      </c>
    </row>
    <row r="40" spans="1:93" s="19" customFormat="1" ht="15" customHeight="1" x14ac:dyDescent="0.25">
      <c r="A40" s="9">
        <f t="shared" si="1"/>
        <v>26</v>
      </c>
      <c r="B40" s="10">
        <v>44866</v>
      </c>
      <c r="C40" s="10">
        <v>44895</v>
      </c>
      <c r="D40" s="12" t="s">
        <v>291</v>
      </c>
      <c r="E40" s="11">
        <v>44902</v>
      </c>
      <c r="F40" s="12" t="s">
        <v>2116</v>
      </c>
      <c r="G40" s="10">
        <v>44865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11888</v>
      </c>
      <c r="S40" s="14">
        <v>4385</v>
      </c>
      <c r="T40" s="14">
        <v>1555</v>
      </c>
      <c r="U40" s="14">
        <v>903.13199999999995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1472</v>
      </c>
      <c r="AF40" s="11" t="s">
        <v>2117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900.41399999999999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900.41399999999999</v>
      </c>
      <c r="BQ40" s="20">
        <v>900.94500000000005</v>
      </c>
      <c r="BR40" s="20">
        <v>0.94499999999999995</v>
      </c>
      <c r="BS40" s="18">
        <v>900</v>
      </c>
      <c r="BT40" s="17" t="s">
        <v>44</v>
      </c>
      <c r="BU40" s="18">
        <v>900</v>
      </c>
      <c r="BV40" s="18" t="s">
        <v>2118</v>
      </c>
      <c r="BW40" s="18" t="s">
        <v>2119</v>
      </c>
      <c r="BX40" s="10">
        <v>45260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8">
        <v>900</v>
      </c>
      <c r="CL40" s="18" t="s">
        <v>2118</v>
      </c>
      <c r="CM40" s="18" t="s">
        <v>2119</v>
      </c>
      <c r="CN40" s="10">
        <v>45260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44866</v>
      </c>
      <c r="C41" s="10">
        <v>44895</v>
      </c>
      <c r="D41" s="12" t="s">
        <v>292</v>
      </c>
      <c r="E41" s="11">
        <v>44904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10851</v>
      </c>
      <c r="S41" s="14">
        <v>65517.8</v>
      </c>
      <c r="T41" s="14">
        <v>48037.283000000003</v>
      </c>
      <c r="U41" s="14">
        <v>24199.601999999999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2120</v>
      </c>
      <c r="AF41" s="11" t="s">
        <v>2121</v>
      </c>
      <c r="AG41" s="11">
        <v>34144</v>
      </c>
      <c r="AH41" s="11"/>
      <c r="AI41" s="11"/>
      <c r="AJ41" s="11">
        <v>21303</v>
      </c>
      <c r="AK41" s="11" t="s">
        <v>2122</v>
      </c>
      <c r="AL41" s="11" t="s">
        <v>2123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18765.868999999999</v>
      </c>
      <c r="BD41" s="14">
        <v>0</v>
      </c>
      <c r="BE41" s="20">
        <v>15689.56</v>
      </c>
      <c r="BF41" s="20">
        <v>15689.800999999999</v>
      </c>
      <c r="BG41" s="20">
        <v>0.80100000000000005</v>
      </c>
      <c r="BH41" s="18">
        <v>15689</v>
      </c>
      <c r="BI41" s="17" t="s">
        <v>44</v>
      </c>
      <c r="BJ41" s="15">
        <v>15689</v>
      </c>
      <c r="BK41" s="12" t="s">
        <v>2124</v>
      </c>
      <c r="BL41" s="12" t="s">
        <v>2125</v>
      </c>
      <c r="BM41" s="10">
        <v>45260</v>
      </c>
      <c r="BN41" s="11" t="s">
        <v>460</v>
      </c>
      <c r="BO41" s="16" t="s">
        <v>1207</v>
      </c>
      <c r="BP41" s="20">
        <v>3075.3580000000002</v>
      </c>
      <c r="BQ41" s="20">
        <v>3075.5889999999999</v>
      </c>
      <c r="BR41" s="20">
        <v>0.58899999999999997</v>
      </c>
      <c r="BS41" s="18">
        <v>3075</v>
      </c>
      <c r="BT41" s="17" t="s">
        <v>44</v>
      </c>
      <c r="BU41" s="15">
        <v>3075</v>
      </c>
      <c r="BV41" s="12" t="s">
        <v>2126</v>
      </c>
      <c r="BW41" s="12" t="s">
        <v>2127</v>
      </c>
      <c r="BX41" s="10">
        <v>45260</v>
      </c>
      <c r="BY41" s="11" t="s">
        <v>460</v>
      </c>
      <c r="BZ41" s="22" t="s">
        <v>197</v>
      </c>
      <c r="CA41" s="20">
        <v>0.95099999999999996</v>
      </c>
      <c r="CB41" s="20">
        <v>1.056</v>
      </c>
      <c r="CC41" s="20">
        <v>5.6000000000000001E-2</v>
      </c>
      <c r="CD41" s="18">
        <v>1</v>
      </c>
      <c r="CE41" s="17" t="s">
        <v>44</v>
      </c>
      <c r="CF41" s="23">
        <v>1</v>
      </c>
      <c r="CG41" s="12" t="s">
        <v>2128</v>
      </c>
      <c r="CH41" s="12" t="s">
        <v>2128</v>
      </c>
      <c r="CI41" s="10">
        <v>45260</v>
      </c>
      <c r="CJ41" s="11" t="s">
        <v>460</v>
      </c>
      <c r="CK41" s="15">
        <v>18765</v>
      </c>
      <c r="CL41" s="12" t="s">
        <v>2124</v>
      </c>
      <c r="CM41" s="12" t="s">
        <v>2128</v>
      </c>
      <c r="CN41" s="10">
        <v>45260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44866</v>
      </c>
      <c r="C42" s="10">
        <v>44895</v>
      </c>
      <c r="D42" s="12" t="s">
        <v>293</v>
      </c>
      <c r="E42" s="11">
        <v>44907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34903</v>
      </c>
      <c r="R42" s="23"/>
      <c r="S42" s="14">
        <v>35323</v>
      </c>
      <c r="T42" s="14">
        <v>26285</v>
      </c>
      <c r="U42" s="14">
        <v>24600</v>
      </c>
      <c r="V42" s="24">
        <v>18.27</v>
      </c>
      <c r="W42" s="24">
        <v>83.44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22820.887999999999</v>
      </c>
      <c r="BD42" s="14">
        <v>0</v>
      </c>
      <c r="BE42" s="20">
        <v>18423.847000000002</v>
      </c>
      <c r="BF42" s="20">
        <v>18424.811000000002</v>
      </c>
      <c r="BG42" s="20">
        <v>0.81100000000000005</v>
      </c>
      <c r="BH42" s="18">
        <v>18424</v>
      </c>
      <c r="BI42" s="17" t="s">
        <v>44</v>
      </c>
      <c r="BJ42" s="15">
        <v>18424</v>
      </c>
      <c r="BK42" s="12" t="s">
        <v>2129</v>
      </c>
      <c r="BL42" s="12" t="s">
        <v>2130</v>
      </c>
      <c r="BM42" s="10">
        <v>45260</v>
      </c>
      <c r="BN42" s="11" t="s">
        <v>460</v>
      </c>
      <c r="BO42" s="16" t="s">
        <v>1207</v>
      </c>
      <c r="BP42" s="20">
        <v>4397.0410000000002</v>
      </c>
      <c r="BQ42" s="20">
        <v>4397.232</v>
      </c>
      <c r="BR42" s="20">
        <v>0.23200000000000001</v>
      </c>
      <c r="BS42" s="18">
        <v>4397</v>
      </c>
      <c r="BT42" s="17" t="s">
        <v>44</v>
      </c>
      <c r="BU42" s="15">
        <v>4397</v>
      </c>
      <c r="BV42" s="12" t="s">
        <v>2131</v>
      </c>
      <c r="BW42" s="12" t="s">
        <v>2132</v>
      </c>
      <c r="BX42" s="10">
        <v>45260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22821</v>
      </c>
      <c r="CL42" s="12" t="s">
        <v>2129</v>
      </c>
      <c r="CM42" s="12" t="s">
        <v>2132</v>
      </c>
      <c r="CN42" s="10">
        <v>45260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44866</v>
      </c>
      <c r="C43" s="10">
        <v>44895</v>
      </c>
      <c r="D43" s="12" t="s">
        <v>294</v>
      </c>
      <c r="E43" s="11">
        <v>44904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35159</v>
      </c>
      <c r="R43" s="23"/>
      <c r="S43" s="14">
        <v>80000.926999999996</v>
      </c>
      <c r="T43" s="14">
        <v>84929.663</v>
      </c>
      <c r="U43" s="14">
        <v>28506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2133</v>
      </c>
      <c r="AU43" s="11" t="s">
        <v>2134</v>
      </c>
      <c r="AV43" s="11">
        <v>42360</v>
      </c>
      <c r="AW43" s="11" t="s">
        <v>2135</v>
      </c>
      <c r="AX43" s="11" t="s">
        <v>2136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23000.929</v>
      </c>
      <c r="BD43" s="14">
        <v>0</v>
      </c>
      <c r="BE43" s="20">
        <v>22986.665000000001</v>
      </c>
      <c r="BF43" s="20">
        <v>22987.41</v>
      </c>
      <c r="BG43" s="20">
        <v>0.41</v>
      </c>
      <c r="BH43" s="18">
        <v>22987</v>
      </c>
      <c r="BI43" s="17" t="s">
        <v>44</v>
      </c>
      <c r="BJ43" s="18">
        <v>22987</v>
      </c>
      <c r="BK43" s="12" t="s">
        <v>2137</v>
      </c>
      <c r="BL43" s="12" t="s">
        <v>2138</v>
      </c>
      <c r="BM43" s="10">
        <v>45260</v>
      </c>
      <c r="BN43" s="11" t="s">
        <v>460</v>
      </c>
      <c r="BO43" s="16" t="s">
        <v>1207</v>
      </c>
      <c r="BP43" s="20">
        <v>14.265000000000001</v>
      </c>
      <c r="BQ43" s="20">
        <v>15.237</v>
      </c>
      <c r="BR43" s="20">
        <v>0.23699999999999999</v>
      </c>
      <c r="BS43" s="18">
        <v>15</v>
      </c>
      <c r="BT43" s="17" t="s">
        <v>44</v>
      </c>
      <c r="BU43" s="18">
        <v>15</v>
      </c>
      <c r="BV43" s="12" t="s">
        <v>2139</v>
      </c>
      <c r="BW43" s="12" t="s">
        <v>2140</v>
      </c>
      <c r="BX43" s="10">
        <v>45260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2141</v>
      </c>
      <c r="CH43" s="12" t="s">
        <v>2141</v>
      </c>
      <c r="CI43" s="10" t="s">
        <v>44</v>
      </c>
      <c r="CJ43" s="11" t="s">
        <v>44</v>
      </c>
      <c r="CK43" s="18">
        <v>23002</v>
      </c>
      <c r="CL43" s="12" t="s">
        <v>2137</v>
      </c>
      <c r="CM43" s="12" t="s">
        <v>2140</v>
      </c>
      <c r="CN43" s="10">
        <v>45260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44866</v>
      </c>
      <c r="C44" s="10">
        <v>44895</v>
      </c>
      <c r="D44" s="12" t="s">
        <v>296</v>
      </c>
      <c r="E44" s="11">
        <v>44904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35184</v>
      </c>
      <c r="R44" s="23"/>
      <c r="S44" s="14">
        <v>134808.61199999999</v>
      </c>
      <c r="T44" s="14">
        <v>134890.136</v>
      </c>
      <c r="U44" s="14">
        <v>52860.002</v>
      </c>
      <c r="V44" s="24"/>
      <c r="W44" s="24"/>
      <c r="X44" s="11"/>
      <c r="Y44" s="11"/>
      <c r="Z44" s="11"/>
      <c r="AA44" s="11">
        <v>23511</v>
      </c>
      <c r="AB44" s="11" t="s">
        <v>2142</v>
      </c>
      <c r="AC44" s="11" t="s">
        <v>2143</v>
      </c>
      <c r="AD44" s="11">
        <v>23544</v>
      </c>
      <c r="AE44" s="11" t="s">
        <v>2144</v>
      </c>
      <c r="AF44" s="11" t="s">
        <v>2145</v>
      </c>
      <c r="AG44" s="11">
        <v>44747</v>
      </c>
      <c r="AH44" s="11" t="s">
        <v>2146</v>
      </c>
      <c r="AI44" s="11" t="s">
        <v>2147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1988</v>
      </c>
      <c r="BA44" s="23">
        <v>6845405</v>
      </c>
      <c r="BB44" s="11">
        <v>44844</v>
      </c>
      <c r="BC44" s="14">
        <v>44414.023000000001</v>
      </c>
      <c r="BD44" s="14">
        <v>0</v>
      </c>
      <c r="BE44" s="14">
        <v>41536.226000000002</v>
      </c>
      <c r="BF44" s="20">
        <v>41536.843999999997</v>
      </c>
      <c r="BG44" s="20">
        <v>0.84399999999999997</v>
      </c>
      <c r="BH44" s="18">
        <v>41536</v>
      </c>
      <c r="BI44" s="17" t="s">
        <v>44</v>
      </c>
      <c r="BJ44" s="18">
        <v>41536</v>
      </c>
      <c r="BK44" s="12" t="s">
        <v>2148</v>
      </c>
      <c r="BL44" s="12" t="s">
        <v>2149</v>
      </c>
      <c r="BM44" s="10">
        <v>45260</v>
      </c>
      <c r="BN44" s="11" t="s">
        <v>460</v>
      </c>
      <c r="BO44" s="16" t="s">
        <v>1207</v>
      </c>
      <c r="BP44" s="14">
        <v>1936.7570000000001</v>
      </c>
      <c r="BQ44" s="20">
        <v>1936.954</v>
      </c>
      <c r="BR44" s="20">
        <v>0.95399999999999996</v>
      </c>
      <c r="BS44" s="18">
        <v>1936</v>
      </c>
      <c r="BT44" s="17" t="s">
        <v>44</v>
      </c>
      <c r="BU44" s="18">
        <v>1936</v>
      </c>
      <c r="BV44" s="12" t="s">
        <v>2150</v>
      </c>
      <c r="BW44" s="12" t="s">
        <v>2151</v>
      </c>
      <c r="BX44" s="10">
        <v>45260</v>
      </c>
      <c r="BY44" s="11" t="s">
        <v>460</v>
      </c>
      <c r="BZ44" s="12" t="s">
        <v>297</v>
      </c>
      <c r="CA44" s="20">
        <v>941.04</v>
      </c>
      <c r="CB44" s="20">
        <v>941.74099999999999</v>
      </c>
      <c r="CC44" s="20">
        <v>0.74099999999999999</v>
      </c>
      <c r="CD44" s="18">
        <v>941</v>
      </c>
      <c r="CE44" s="17" t="s">
        <v>44</v>
      </c>
      <c r="CF44" s="23">
        <v>941</v>
      </c>
      <c r="CG44" s="12" t="s">
        <v>2152</v>
      </c>
      <c r="CH44" s="12" t="s">
        <v>2153</v>
      </c>
      <c r="CI44" s="10">
        <v>45260</v>
      </c>
      <c r="CJ44" s="11" t="s">
        <v>460</v>
      </c>
      <c r="CK44" s="18">
        <v>44413</v>
      </c>
      <c r="CL44" s="12" t="s">
        <v>2148</v>
      </c>
      <c r="CM44" s="12" t="s">
        <v>2153</v>
      </c>
      <c r="CN44" s="10">
        <v>45260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44866</v>
      </c>
      <c r="C45" s="10">
        <v>44895</v>
      </c>
      <c r="D45" s="12" t="s">
        <v>298</v>
      </c>
      <c r="E45" s="11">
        <v>44902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35213</v>
      </c>
      <c r="R45" s="23"/>
      <c r="S45" s="14">
        <v>28317.902999999998</v>
      </c>
      <c r="T45" s="14">
        <v>27237.276999999998</v>
      </c>
      <c r="U45" s="14">
        <v>29419.7</v>
      </c>
      <c r="V45" s="24">
        <v>25.62</v>
      </c>
      <c r="W45" s="24">
        <v>85.23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28569.69</v>
      </c>
      <c r="BD45" s="14">
        <v>0</v>
      </c>
      <c r="BE45" s="20">
        <v>28569.69</v>
      </c>
      <c r="BF45" s="20">
        <v>28570.629000000001</v>
      </c>
      <c r="BG45" s="20">
        <v>0.629</v>
      </c>
      <c r="BH45" s="18">
        <v>28570</v>
      </c>
      <c r="BI45" s="17" t="s">
        <v>44</v>
      </c>
      <c r="BJ45" s="15">
        <v>28570</v>
      </c>
      <c r="BK45" s="12" t="s">
        <v>2154</v>
      </c>
      <c r="BL45" s="12" t="s">
        <v>2155</v>
      </c>
      <c r="BM45" s="10">
        <v>45260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28570</v>
      </c>
      <c r="CL45" s="12" t="s">
        <v>2154</v>
      </c>
      <c r="CM45" s="12" t="s">
        <v>2156</v>
      </c>
      <c r="CN45" s="10">
        <v>45260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44866</v>
      </c>
      <c r="C46" s="10">
        <v>44895</v>
      </c>
      <c r="D46" s="12" t="s">
        <v>299</v>
      </c>
      <c r="E46" s="11">
        <v>44907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10513</v>
      </c>
      <c r="S46" s="14">
        <v>61327</v>
      </c>
      <c r="T46" s="14">
        <v>61085.964</v>
      </c>
      <c r="U46" s="14">
        <v>20425.513999999999</v>
      </c>
      <c r="V46" s="24"/>
      <c r="W46" s="24"/>
      <c r="X46" s="11"/>
      <c r="Y46" s="11"/>
      <c r="Z46" s="11"/>
      <c r="AA46" s="11">
        <v>22251</v>
      </c>
      <c r="AB46" s="11" t="s">
        <v>2157</v>
      </c>
      <c r="AC46" s="11" t="s">
        <v>955</v>
      </c>
      <c r="AD46" s="11">
        <v>22392</v>
      </c>
      <c r="AE46" s="11" t="s">
        <v>2158</v>
      </c>
      <c r="AF46" s="11" t="s">
        <v>569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9584.5830000000005</v>
      </c>
      <c r="BD46" s="14">
        <v>0</v>
      </c>
      <c r="BE46" s="20">
        <v>9584.5830000000005</v>
      </c>
      <c r="BF46" s="20">
        <v>9584.991</v>
      </c>
      <c r="BG46" s="20">
        <v>0.99099999999999999</v>
      </c>
      <c r="BH46" s="18">
        <v>9584</v>
      </c>
      <c r="BI46" s="17" t="s">
        <v>44</v>
      </c>
      <c r="BJ46" s="18">
        <v>9584</v>
      </c>
      <c r="BK46" s="12" t="s">
        <v>2159</v>
      </c>
      <c r="BL46" s="12" t="s">
        <v>2160</v>
      </c>
      <c r="BM46" s="10">
        <v>45260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9584</v>
      </c>
      <c r="CL46" s="12" t="s">
        <v>2159</v>
      </c>
      <c r="CM46" s="12" t="s">
        <v>2160</v>
      </c>
      <c r="CN46" s="10">
        <v>45260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44866</v>
      </c>
      <c r="C47" s="10">
        <v>44895</v>
      </c>
      <c r="D47" s="12" t="s">
        <v>300</v>
      </c>
      <c r="E47" s="11">
        <v>44909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14199</v>
      </c>
      <c r="S47" s="14">
        <v>32081.188999999998</v>
      </c>
      <c r="T47" s="14">
        <v>25085.309000000001</v>
      </c>
      <c r="U47" s="14">
        <v>17367.991000000002</v>
      </c>
      <c r="V47" s="24"/>
      <c r="W47" s="24"/>
      <c r="X47" s="11"/>
      <c r="Y47" s="11" t="s">
        <v>2161</v>
      </c>
      <c r="Z47" s="11" t="s">
        <v>811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13166.77</v>
      </c>
      <c r="BD47" s="14">
        <v>0</v>
      </c>
      <c r="BE47" s="20">
        <v>10168.114</v>
      </c>
      <c r="BF47" s="20">
        <v>10168.367</v>
      </c>
      <c r="BG47" s="20">
        <v>0.36699999999999999</v>
      </c>
      <c r="BH47" s="18">
        <v>10168</v>
      </c>
      <c r="BI47" s="17" t="s">
        <v>44</v>
      </c>
      <c r="BJ47" s="15">
        <v>10168</v>
      </c>
      <c r="BK47" s="12" t="s">
        <v>2162</v>
      </c>
      <c r="BL47" s="12" t="s">
        <v>2163</v>
      </c>
      <c r="BM47" s="10">
        <v>45260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2998.6559999999999</v>
      </c>
      <c r="CB47" s="20">
        <v>2999.5309999999999</v>
      </c>
      <c r="CC47" s="20">
        <v>0.53100000000000003</v>
      </c>
      <c r="CD47" s="18">
        <v>2999</v>
      </c>
      <c r="CE47" s="17" t="s">
        <v>44</v>
      </c>
      <c r="CF47" s="23">
        <v>2999</v>
      </c>
      <c r="CG47" s="12" t="s">
        <v>2164</v>
      </c>
      <c r="CH47" s="12" t="s">
        <v>2165</v>
      </c>
      <c r="CI47" s="10">
        <v>45260</v>
      </c>
      <c r="CJ47" s="11" t="s">
        <v>460</v>
      </c>
      <c r="CK47" s="23">
        <v>13167</v>
      </c>
      <c r="CL47" s="12" t="s">
        <v>2162</v>
      </c>
      <c r="CM47" s="12" t="s">
        <v>2165</v>
      </c>
      <c r="CN47" s="10">
        <v>45260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44866</v>
      </c>
      <c r="C48" s="10">
        <v>44895</v>
      </c>
      <c r="D48" s="12" t="s">
        <v>301</v>
      </c>
      <c r="E48" s="11">
        <v>44907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18002</v>
      </c>
      <c r="S48" s="14">
        <v>42602.116000000002</v>
      </c>
      <c r="T48" s="14">
        <v>29769.925999999999</v>
      </c>
      <c r="U48" s="14">
        <v>23265.016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2166</v>
      </c>
      <c r="AO48" s="11" t="s">
        <v>2167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20748.106</v>
      </c>
      <c r="BD48" s="14">
        <v>0</v>
      </c>
      <c r="BE48" s="20">
        <v>16122.567999999999</v>
      </c>
      <c r="BF48" s="20">
        <v>16122.847</v>
      </c>
      <c r="BG48" s="20">
        <v>0.84699999999999998</v>
      </c>
      <c r="BH48" s="18">
        <v>16122</v>
      </c>
      <c r="BI48" s="17" t="s">
        <v>44</v>
      </c>
      <c r="BJ48" s="15">
        <v>16122</v>
      </c>
      <c r="BK48" s="12" t="s">
        <v>2168</v>
      </c>
      <c r="BL48" s="12" t="s">
        <v>2169</v>
      </c>
      <c r="BM48" s="10">
        <v>45260</v>
      </c>
      <c r="BN48" s="11" t="s">
        <v>460</v>
      </c>
      <c r="BO48" s="16" t="s">
        <v>194</v>
      </c>
      <c r="BP48" s="20">
        <v>1371.0150000000001</v>
      </c>
      <c r="BQ48" s="20">
        <v>1371.9639999999999</v>
      </c>
      <c r="BR48" s="20">
        <v>0.96399999999999997</v>
      </c>
      <c r="BS48" s="18">
        <v>1371</v>
      </c>
      <c r="BT48" s="17" t="s">
        <v>44</v>
      </c>
      <c r="BU48" s="15">
        <v>1371</v>
      </c>
      <c r="BV48" s="12" t="s">
        <v>2170</v>
      </c>
      <c r="BW48" s="12" t="s">
        <v>2171</v>
      </c>
      <c r="BX48" s="10">
        <v>45260</v>
      </c>
      <c r="BY48" s="11" t="s">
        <v>460</v>
      </c>
      <c r="BZ48" s="11" t="s">
        <v>199</v>
      </c>
      <c r="CA48" s="20">
        <v>257.88200000000001</v>
      </c>
      <c r="CB48" s="20">
        <v>258.36500000000001</v>
      </c>
      <c r="CC48" s="20">
        <v>0.36499999999999999</v>
      </c>
      <c r="CD48" s="18">
        <v>258</v>
      </c>
      <c r="CE48" s="17" t="s">
        <v>44</v>
      </c>
      <c r="CF48" s="23">
        <v>258</v>
      </c>
      <c r="CG48" s="12" t="s">
        <v>2172</v>
      </c>
      <c r="CH48" s="12" t="s">
        <v>2173</v>
      </c>
      <c r="CI48" s="10">
        <v>45260</v>
      </c>
      <c r="CJ48" s="11" t="s">
        <v>460</v>
      </c>
      <c r="CK48" s="23">
        <v>17751</v>
      </c>
      <c r="CL48" s="12" t="s">
        <v>2168</v>
      </c>
      <c r="CM48" s="12" t="s">
        <v>2173</v>
      </c>
      <c r="CN48" s="10">
        <v>45260</v>
      </c>
      <c r="CO48" s="11" t="s">
        <v>460</v>
      </c>
    </row>
    <row r="49" spans="1:93" s="19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>
        <v>0</v>
      </c>
      <c r="BK49" s="118" t="s">
        <v>447</v>
      </c>
      <c r="BL49" s="118" t="s">
        <v>447</v>
      </c>
      <c r="BM49" s="117"/>
      <c r="BN49" s="125"/>
      <c r="BO49" s="127" t="s">
        <v>44</v>
      </c>
      <c r="BP49" s="126"/>
      <c r="BQ49" s="126"/>
      <c r="BR49" s="126"/>
      <c r="BS49" s="127"/>
      <c r="BT49" s="128"/>
      <c r="BU49" s="123">
        <v>0</v>
      </c>
      <c r="BV49" s="118" t="s">
        <v>44</v>
      </c>
      <c r="BW49" s="118" t="s">
        <v>44</v>
      </c>
      <c r="BX49" s="125"/>
      <c r="BY49" s="125"/>
      <c r="BZ49" s="125" t="s">
        <v>1018</v>
      </c>
      <c r="CA49" s="126"/>
      <c r="CB49" s="126"/>
      <c r="CC49" s="126"/>
      <c r="CD49" s="127"/>
      <c r="CE49" s="128"/>
      <c r="CF49" s="123"/>
      <c r="CG49" s="118" t="s">
        <v>447</v>
      </c>
      <c r="CH49" s="118" t="s">
        <v>447</v>
      </c>
      <c r="CI49" s="117"/>
      <c r="CJ49" s="125"/>
      <c r="CK49" s="127"/>
      <c r="CL49" s="118" t="s">
        <v>447</v>
      </c>
      <c r="CM49" s="118" t="s">
        <v>447</v>
      </c>
      <c r="CN49" s="117"/>
      <c r="CO49" s="125"/>
    </row>
    <row r="50" spans="1:93" s="19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448</v>
      </c>
      <c r="BW50" s="127" t="s">
        <v>448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448</v>
      </c>
      <c r="CM50" s="127" t="s">
        <v>448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44866</v>
      </c>
      <c r="C51" s="10">
        <v>44895</v>
      </c>
      <c r="D51" s="12" t="s">
        <v>304</v>
      </c>
      <c r="E51" s="11">
        <v>44908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10161</v>
      </c>
      <c r="S51" s="14">
        <v>41319.417000000001</v>
      </c>
      <c r="T51" s="14">
        <v>41319.417000000001</v>
      </c>
      <c r="U51" s="14">
        <v>20730.966</v>
      </c>
      <c r="V51" s="24"/>
      <c r="W51" s="24"/>
      <c r="X51" s="11"/>
      <c r="Y51" s="11" t="s">
        <v>2174</v>
      </c>
      <c r="Z51" s="11" t="s">
        <v>2175</v>
      </c>
      <c r="AA51" s="11">
        <v>27011</v>
      </c>
      <c r="AB51" s="11"/>
      <c r="AC51" s="11"/>
      <c r="AD51" s="11">
        <v>27304</v>
      </c>
      <c r="AE51" s="11" t="s">
        <v>2176</v>
      </c>
      <c r="AF51" s="11" t="s">
        <v>2177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18000.156999999999</v>
      </c>
      <c r="BD51" s="14">
        <v>0</v>
      </c>
      <c r="BE51" s="20">
        <v>18000.156999999999</v>
      </c>
      <c r="BF51" s="20">
        <v>18000.194</v>
      </c>
      <c r="BG51" s="20">
        <v>0.19400000000000001</v>
      </c>
      <c r="BH51" s="18">
        <v>18000</v>
      </c>
      <c r="BI51" s="17" t="s">
        <v>44</v>
      </c>
      <c r="BJ51" s="18">
        <v>18000</v>
      </c>
      <c r="BK51" s="18" t="s">
        <v>2178</v>
      </c>
      <c r="BL51" s="18" t="s">
        <v>2179</v>
      </c>
      <c r="BM51" s="10">
        <v>45260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18000</v>
      </c>
      <c r="CL51" s="18" t="s">
        <v>2178</v>
      </c>
      <c r="CM51" s="18" t="s">
        <v>2179</v>
      </c>
      <c r="CN51" s="10">
        <v>45260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A16:CA17"/>
    <mergeCell ref="CL16:CM16"/>
    <mergeCell ref="CN16:CN17"/>
    <mergeCell ref="CO16:CO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6:CK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R16:BR17"/>
    <mergeCell ref="BJ5:BJ6"/>
    <mergeCell ref="BK5:BL5"/>
    <mergeCell ref="CA5:CA6"/>
    <mergeCell ref="BZ5:BZ6"/>
    <mergeCell ref="BM5:BM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BE14:CJ14"/>
    <mergeCell ref="BS16:BS17"/>
    <mergeCell ref="BT16:BT17"/>
    <mergeCell ref="CK3:CO3"/>
    <mergeCell ref="CK4:CO4"/>
    <mergeCell ref="BO16:BO17"/>
    <mergeCell ref="BP16:BP17"/>
    <mergeCell ref="BQ16:BQ17"/>
    <mergeCell ref="AZ3:BB3"/>
    <mergeCell ref="AZ4:AZ6"/>
    <mergeCell ref="AK5:AM5"/>
    <mergeCell ref="AN5:AP5"/>
    <mergeCell ref="BA4:BA6"/>
    <mergeCell ref="BB4:BB6"/>
    <mergeCell ref="BD3:BD6"/>
    <mergeCell ref="BC3:BC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E4:BN4"/>
    <mergeCell ref="BY5:BY6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T5:T6"/>
    <mergeCell ref="M4:N6"/>
    <mergeCell ref="O4:O6"/>
    <mergeCell ref="B3:C6"/>
    <mergeCell ref="H3:K3"/>
    <mergeCell ref="AE5:AG5"/>
    <mergeCell ref="AH5:AJ5"/>
    <mergeCell ref="L3:AY3"/>
    <mergeCell ref="S4:T4"/>
    <mergeCell ref="V5:X5"/>
    <mergeCell ref="Y5:AA5"/>
    <mergeCell ref="AW5:AY5"/>
    <mergeCell ref="AT5:AV5"/>
    <mergeCell ref="U5:U6"/>
    <mergeCell ref="AQ5:AS5"/>
    <mergeCell ref="AB5:AD5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2180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207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203" t="s">
        <v>35</v>
      </c>
      <c r="W6" s="203" t="s">
        <v>36</v>
      </c>
      <c r="X6" s="203" t="s">
        <v>37</v>
      </c>
      <c r="Y6" s="203" t="s">
        <v>35</v>
      </c>
      <c r="Z6" s="203" t="s">
        <v>36</v>
      </c>
      <c r="AA6" s="203" t="s">
        <v>37</v>
      </c>
      <c r="AB6" s="203" t="s">
        <v>35</v>
      </c>
      <c r="AC6" s="203" t="s">
        <v>36</v>
      </c>
      <c r="AD6" s="203" t="s">
        <v>37</v>
      </c>
      <c r="AE6" s="203" t="s">
        <v>35</v>
      </c>
      <c r="AF6" s="203" t="s">
        <v>36</v>
      </c>
      <c r="AG6" s="203" t="s">
        <v>37</v>
      </c>
      <c r="AH6" s="203" t="s">
        <v>35</v>
      </c>
      <c r="AI6" s="203" t="s">
        <v>36</v>
      </c>
      <c r="AJ6" s="203" t="s">
        <v>37</v>
      </c>
      <c r="AK6" s="203" t="s">
        <v>35</v>
      </c>
      <c r="AL6" s="203" t="s">
        <v>36</v>
      </c>
      <c r="AM6" s="203" t="s">
        <v>37</v>
      </c>
      <c r="AN6" s="203" t="s">
        <v>35</v>
      </c>
      <c r="AO6" s="203" t="s">
        <v>36</v>
      </c>
      <c r="AP6" s="203" t="s">
        <v>37</v>
      </c>
      <c r="AQ6" s="203" t="s">
        <v>35</v>
      </c>
      <c r="AR6" s="203" t="s">
        <v>36</v>
      </c>
      <c r="AS6" s="203" t="s">
        <v>37</v>
      </c>
      <c r="AT6" s="203" t="s">
        <v>35</v>
      </c>
      <c r="AU6" s="203" t="s">
        <v>36</v>
      </c>
      <c r="AV6" s="203" t="s">
        <v>37</v>
      </c>
      <c r="AW6" s="203" t="s">
        <v>35</v>
      </c>
      <c r="AX6" s="203" t="s">
        <v>36</v>
      </c>
      <c r="AY6" s="203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205" t="s">
        <v>9</v>
      </c>
      <c r="BL6" s="205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205" t="s">
        <v>9</v>
      </c>
      <c r="BW6" s="205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205" t="s">
        <v>9</v>
      </c>
      <c r="CH6" s="205" t="s">
        <v>10</v>
      </c>
      <c r="CI6" s="227"/>
      <c r="CJ6" s="227"/>
      <c r="CK6" s="238"/>
      <c r="CL6" s="206" t="s">
        <v>9</v>
      </c>
      <c r="CM6" s="206" t="s">
        <v>10</v>
      </c>
      <c r="CN6" s="269"/>
      <c r="CO6" s="269"/>
    </row>
    <row r="7" spans="1:93" ht="15" customHeight="1" x14ac:dyDescent="0.25">
      <c r="A7" s="26" t="s">
        <v>34</v>
      </c>
      <c r="B7" s="206" t="s">
        <v>19</v>
      </c>
      <c r="C7" s="206" t="s">
        <v>20</v>
      </c>
      <c r="D7" s="206" t="s">
        <v>2</v>
      </c>
      <c r="E7" s="206" t="s">
        <v>3</v>
      </c>
      <c r="F7" s="206" t="s">
        <v>2</v>
      </c>
      <c r="G7" s="206" t="s">
        <v>3</v>
      </c>
      <c r="H7" s="29" t="s">
        <v>34</v>
      </c>
      <c r="I7" s="29" t="s">
        <v>34</v>
      </c>
      <c r="J7" s="30" t="s">
        <v>12</v>
      </c>
      <c r="K7" s="208" t="s">
        <v>13</v>
      </c>
      <c r="L7" s="29" t="s">
        <v>34</v>
      </c>
      <c r="M7" s="30" t="s">
        <v>12</v>
      </c>
      <c r="N7" s="208" t="s">
        <v>13</v>
      </c>
      <c r="O7" s="31" t="s">
        <v>34</v>
      </c>
      <c r="P7" s="204" t="s">
        <v>14</v>
      </c>
      <c r="Q7" s="204" t="s">
        <v>24</v>
      </c>
      <c r="R7" s="204" t="s">
        <v>25</v>
      </c>
      <c r="S7" s="204" t="s">
        <v>11</v>
      </c>
      <c r="T7" s="204" t="s">
        <v>11</v>
      </c>
      <c r="U7" s="203" t="s">
        <v>11</v>
      </c>
      <c r="V7" s="203" t="s">
        <v>33</v>
      </c>
      <c r="W7" s="203" t="s">
        <v>33</v>
      </c>
      <c r="X7" s="29" t="s">
        <v>34</v>
      </c>
      <c r="Y7" s="203" t="s">
        <v>33</v>
      </c>
      <c r="Z7" s="203" t="s">
        <v>33</v>
      </c>
      <c r="AA7" s="29" t="s">
        <v>34</v>
      </c>
      <c r="AB7" s="203" t="s">
        <v>33</v>
      </c>
      <c r="AC7" s="203" t="s">
        <v>33</v>
      </c>
      <c r="AD7" s="29" t="s">
        <v>34</v>
      </c>
      <c r="AE7" s="203" t="s">
        <v>33</v>
      </c>
      <c r="AF7" s="203" t="s">
        <v>33</v>
      </c>
      <c r="AG7" s="29" t="s">
        <v>34</v>
      </c>
      <c r="AH7" s="203" t="s">
        <v>33</v>
      </c>
      <c r="AI7" s="203" t="s">
        <v>33</v>
      </c>
      <c r="AJ7" s="29" t="s">
        <v>34</v>
      </c>
      <c r="AK7" s="203" t="s">
        <v>33</v>
      </c>
      <c r="AL7" s="203" t="s">
        <v>33</v>
      </c>
      <c r="AM7" s="29" t="s">
        <v>34</v>
      </c>
      <c r="AN7" s="203" t="s">
        <v>33</v>
      </c>
      <c r="AO7" s="203" t="s">
        <v>33</v>
      </c>
      <c r="AP7" s="29" t="s">
        <v>34</v>
      </c>
      <c r="AQ7" s="203" t="s">
        <v>33</v>
      </c>
      <c r="AR7" s="203" t="s">
        <v>33</v>
      </c>
      <c r="AS7" s="29" t="s">
        <v>34</v>
      </c>
      <c r="AT7" s="203" t="s">
        <v>33</v>
      </c>
      <c r="AU7" s="203" t="s">
        <v>33</v>
      </c>
      <c r="AV7" s="29" t="s">
        <v>34</v>
      </c>
      <c r="AW7" s="203" t="s">
        <v>33</v>
      </c>
      <c r="AX7" s="203" t="s">
        <v>33</v>
      </c>
      <c r="AY7" s="29" t="s">
        <v>34</v>
      </c>
      <c r="AZ7" s="29" t="s">
        <v>34</v>
      </c>
      <c r="BA7" s="203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203" t="s">
        <v>8</v>
      </c>
      <c r="BI7" s="29" t="s">
        <v>123</v>
      </c>
      <c r="BJ7" s="203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203" t="s">
        <v>8</v>
      </c>
      <c r="BT7" s="203" t="s">
        <v>123</v>
      </c>
      <c r="BU7" s="203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203" t="s">
        <v>8</v>
      </c>
      <c r="CE7" s="203" t="s">
        <v>123</v>
      </c>
      <c r="CF7" s="203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209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44896</v>
      </c>
      <c r="C9" s="10">
        <v>44926</v>
      </c>
      <c r="D9" s="12" t="s">
        <v>262</v>
      </c>
      <c r="E9" s="11">
        <v>44932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34815</v>
      </c>
      <c r="R9" s="23"/>
      <c r="S9" s="14">
        <v>11.3</v>
      </c>
      <c r="T9" s="14">
        <v>11.3</v>
      </c>
      <c r="U9" s="14">
        <v>5.5389999999999997</v>
      </c>
      <c r="V9" s="24"/>
      <c r="W9" s="24"/>
      <c r="X9" s="11"/>
      <c r="Y9" s="11" t="s">
        <v>1099</v>
      </c>
      <c r="Z9" s="11" t="s">
        <v>2181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1.5029999999999999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1.5029999999999999</v>
      </c>
      <c r="BQ9" s="20">
        <v>2.1339999999999999</v>
      </c>
      <c r="BR9" s="20">
        <v>0.13400000000000001</v>
      </c>
      <c r="BS9" s="18">
        <v>2</v>
      </c>
      <c r="BT9" s="17" t="s">
        <v>44</v>
      </c>
      <c r="BU9" s="18">
        <v>2</v>
      </c>
      <c r="BV9" s="18" t="s">
        <v>2182</v>
      </c>
      <c r="BW9" s="18" t="s">
        <v>2183</v>
      </c>
      <c r="BX9" s="10">
        <v>45291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2</v>
      </c>
      <c r="CL9" s="18" t="s">
        <v>2182</v>
      </c>
      <c r="CM9" s="18" t="s">
        <v>2183</v>
      </c>
      <c r="CN9" s="10">
        <v>45291</v>
      </c>
      <c r="CO9" s="11" t="s">
        <v>460</v>
      </c>
    </row>
    <row r="10" spans="1:93" s="19" customFormat="1" ht="15" customHeight="1" x14ac:dyDescent="0.25">
      <c r="A10" s="9">
        <f>A9+1</f>
        <v>2</v>
      </c>
      <c r="B10" s="10">
        <v>44896</v>
      </c>
      <c r="C10" s="10">
        <v>44926</v>
      </c>
      <c r="D10" s="12" t="s">
        <v>263</v>
      </c>
      <c r="E10" s="11">
        <v>44932</v>
      </c>
      <c r="F10" s="12" t="s">
        <v>310</v>
      </c>
      <c r="G10" s="10">
        <v>44530</v>
      </c>
      <c r="H10" s="12" t="s">
        <v>166</v>
      </c>
      <c r="I10" s="13">
        <v>115744408</v>
      </c>
      <c r="J10" s="12" t="s">
        <v>69</v>
      </c>
      <c r="K10" s="12" t="s">
        <v>68</v>
      </c>
      <c r="L10" s="12" t="s">
        <v>167</v>
      </c>
      <c r="M10" s="12" t="s">
        <v>168</v>
      </c>
      <c r="N10" s="12" t="s">
        <v>169</v>
      </c>
      <c r="O10" s="12" t="s">
        <v>55</v>
      </c>
      <c r="P10" s="14">
        <v>0.495</v>
      </c>
      <c r="Q10" s="15">
        <v>35326</v>
      </c>
      <c r="R10" s="23"/>
      <c r="S10" s="14">
        <v>473</v>
      </c>
      <c r="T10" s="14">
        <v>445</v>
      </c>
      <c r="U10" s="14">
        <v>362.7</v>
      </c>
      <c r="V10" s="24"/>
      <c r="W10" s="24"/>
      <c r="X10" s="11"/>
      <c r="Y10" s="11" t="s">
        <v>2184</v>
      </c>
      <c r="Z10" s="11" t="s">
        <v>1354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329.32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67</v>
      </c>
      <c r="BP10" s="20">
        <v>329.32</v>
      </c>
      <c r="BQ10" s="20">
        <v>329.995</v>
      </c>
      <c r="BR10" s="20">
        <v>0.995</v>
      </c>
      <c r="BS10" s="18">
        <v>329</v>
      </c>
      <c r="BT10" s="17" t="s">
        <v>44</v>
      </c>
      <c r="BU10" s="18">
        <v>329</v>
      </c>
      <c r="BV10" s="12" t="s">
        <v>2185</v>
      </c>
      <c r="BW10" s="12" t="s">
        <v>2186</v>
      </c>
      <c r="BX10" s="10">
        <v>45291</v>
      </c>
      <c r="BY10" s="11" t="s">
        <v>460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329</v>
      </c>
      <c r="CL10" s="12" t="s">
        <v>2185</v>
      </c>
      <c r="CM10" s="12" t="s">
        <v>2186</v>
      </c>
      <c r="CN10" s="10">
        <v>45291</v>
      </c>
      <c r="CO10" s="11" t="s">
        <v>460</v>
      </c>
    </row>
    <row r="11" spans="1:93" s="19" customFormat="1" ht="15" customHeight="1" x14ac:dyDescent="0.25">
      <c r="A11" s="9">
        <f t="shared" ref="A11:A13" si="0">A10+1</f>
        <v>3</v>
      </c>
      <c r="B11" s="10">
        <v>44896</v>
      </c>
      <c r="C11" s="10">
        <v>44926</v>
      </c>
      <c r="D11" s="12" t="s">
        <v>264</v>
      </c>
      <c r="E11" s="11">
        <v>44938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34732</v>
      </c>
      <c r="R11" s="23"/>
      <c r="S11" s="14">
        <v>42.844999999999999</v>
      </c>
      <c r="T11" s="14">
        <v>42.844999999999999</v>
      </c>
      <c r="U11" s="14">
        <v>32.957999999999998</v>
      </c>
      <c r="V11" s="24"/>
      <c r="W11" s="24"/>
      <c r="X11" s="11"/>
      <c r="Y11" s="11"/>
      <c r="Z11" s="11"/>
      <c r="AA11" s="11">
        <v>39772</v>
      </c>
      <c r="AB11" s="11" t="s">
        <v>2187</v>
      </c>
      <c r="AC11" s="11" t="s">
        <v>2188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10.268000000000001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10.268000000000001</v>
      </c>
      <c r="BQ11" s="20">
        <v>11.058</v>
      </c>
      <c r="BR11" s="20">
        <v>5.8000000000000003E-2</v>
      </c>
      <c r="BS11" s="18">
        <v>11</v>
      </c>
      <c r="BT11" s="17" t="s">
        <v>44</v>
      </c>
      <c r="BU11" s="18">
        <v>11</v>
      </c>
      <c r="BV11" s="18" t="s">
        <v>2189</v>
      </c>
      <c r="BW11" s="18" t="s">
        <v>2190</v>
      </c>
      <c r="BX11" s="10">
        <v>45291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11</v>
      </c>
      <c r="CL11" s="18" t="s">
        <v>2189</v>
      </c>
      <c r="CM11" s="18" t="s">
        <v>2190</v>
      </c>
      <c r="CN11" s="10">
        <v>45291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449</v>
      </c>
      <c r="BW12" s="127" t="s">
        <v>449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449</v>
      </c>
      <c r="CM12" s="127" t="s">
        <v>449</v>
      </c>
      <c r="CN12" s="117"/>
      <c r="CO12" s="125"/>
    </row>
    <row r="13" spans="1:93" s="19" customFormat="1" ht="15" customHeight="1" x14ac:dyDescent="0.25">
      <c r="A13" s="116">
        <f t="shared" si="0"/>
        <v>5</v>
      </c>
      <c r="B13" s="117"/>
      <c r="C13" s="117"/>
      <c r="D13" s="118" t="s">
        <v>266</v>
      </c>
      <c r="E13" s="119" t="s">
        <v>44</v>
      </c>
      <c r="F13" s="118" t="s">
        <v>313</v>
      </c>
      <c r="G13" s="117">
        <v>44529</v>
      </c>
      <c r="H13" s="118" t="s">
        <v>175</v>
      </c>
      <c r="I13" s="120">
        <v>123535874</v>
      </c>
      <c r="J13" s="118" t="s">
        <v>176</v>
      </c>
      <c r="K13" s="118" t="s">
        <v>177</v>
      </c>
      <c r="L13" s="118" t="s">
        <v>178</v>
      </c>
      <c r="M13" s="118" t="s">
        <v>176</v>
      </c>
      <c r="N13" s="118" t="s">
        <v>177</v>
      </c>
      <c r="O13" s="118" t="s">
        <v>92</v>
      </c>
      <c r="P13" s="121">
        <v>0.15</v>
      </c>
      <c r="Q13" s="122"/>
      <c r="R13" s="123"/>
      <c r="S13" s="121"/>
      <c r="T13" s="121"/>
      <c r="U13" s="121"/>
      <c r="V13" s="124"/>
      <c r="W13" s="124"/>
      <c r="X13" s="125"/>
      <c r="Y13" s="125"/>
      <c r="Z13" s="125"/>
      <c r="AA13" s="125">
        <v>40676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 t="s">
        <v>44</v>
      </c>
      <c r="BA13" s="125" t="s">
        <v>44</v>
      </c>
      <c r="BB13" s="125" t="s">
        <v>44</v>
      </c>
      <c r="BC13" s="121"/>
      <c r="BD13" s="121"/>
      <c r="BE13" s="126"/>
      <c r="BF13" s="126"/>
      <c r="BG13" s="126"/>
      <c r="BH13" s="127"/>
      <c r="BI13" s="128"/>
      <c r="BJ13" s="127">
        <v>0</v>
      </c>
      <c r="BK13" s="127"/>
      <c r="BL13" s="127"/>
      <c r="BM13" s="125"/>
      <c r="BN13" s="125"/>
      <c r="BO13" s="129" t="s">
        <v>67</v>
      </c>
      <c r="BP13" s="126"/>
      <c r="BQ13" s="126"/>
      <c r="BR13" s="126"/>
      <c r="BS13" s="127"/>
      <c r="BT13" s="128"/>
      <c r="BU13" s="127">
        <v>0</v>
      </c>
      <c r="BV13" s="127" t="s">
        <v>450</v>
      </c>
      <c r="BW13" s="127" t="s">
        <v>450</v>
      </c>
      <c r="BX13" s="117"/>
      <c r="BY13" s="125"/>
      <c r="BZ13" s="125"/>
      <c r="CA13" s="125"/>
      <c r="CB13" s="125"/>
      <c r="CC13" s="125"/>
      <c r="CD13" s="125"/>
      <c r="CE13" s="125"/>
      <c r="CF13" s="123">
        <v>0</v>
      </c>
      <c r="CG13" s="125"/>
      <c r="CH13" s="125"/>
      <c r="CI13" s="125"/>
      <c r="CJ13" s="125"/>
      <c r="CK13" s="127">
        <v>0</v>
      </c>
      <c r="CL13" s="127" t="s">
        <v>450</v>
      </c>
      <c r="CM13" s="127" t="s">
        <v>450</v>
      </c>
      <c r="CN13" s="117"/>
      <c r="CO13" s="125"/>
    </row>
    <row r="14" spans="1:93" s="19" customFormat="1" ht="25.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207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203" t="s">
        <v>35</v>
      </c>
      <c r="W17" s="203" t="s">
        <v>36</v>
      </c>
      <c r="X17" s="203" t="s">
        <v>37</v>
      </c>
      <c r="Y17" s="203" t="s">
        <v>35</v>
      </c>
      <c r="Z17" s="203" t="s">
        <v>36</v>
      </c>
      <c r="AA17" s="203" t="s">
        <v>37</v>
      </c>
      <c r="AB17" s="203" t="s">
        <v>35</v>
      </c>
      <c r="AC17" s="203" t="s">
        <v>36</v>
      </c>
      <c r="AD17" s="203" t="s">
        <v>37</v>
      </c>
      <c r="AE17" s="203" t="s">
        <v>35</v>
      </c>
      <c r="AF17" s="203" t="s">
        <v>36</v>
      </c>
      <c r="AG17" s="203" t="s">
        <v>37</v>
      </c>
      <c r="AH17" s="203" t="s">
        <v>35</v>
      </c>
      <c r="AI17" s="203" t="s">
        <v>36</v>
      </c>
      <c r="AJ17" s="203" t="s">
        <v>37</v>
      </c>
      <c r="AK17" s="203" t="s">
        <v>35</v>
      </c>
      <c r="AL17" s="203" t="s">
        <v>36</v>
      </c>
      <c r="AM17" s="203" t="s">
        <v>37</v>
      </c>
      <c r="AN17" s="203" t="s">
        <v>35</v>
      </c>
      <c r="AO17" s="203" t="s">
        <v>36</v>
      </c>
      <c r="AP17" s="203" t="s">
        <v>37</v>
      </c>
      <c r="AQ17" s="203" t="s">
        <v>35</v>
      </c>
      <c r="AR17" s="203" t="s">
        <v>36</v>
      </c>
      <c r="AS17" s="203" t="s">
        <v>37</v>
      </c>
      <c r="AT17" s="203" t="s">
        <v>35</v>
      </c>
      <c r="AU17" s="203" t="s">
        <v>36</v>
      </c>
      <c r="AV17" s="203" t="s">
        <v>37</v>
      </c>
      <c r="AW17" s="203" t="s">
        <v>35</v>
      </c>
      <c r="AX17" s="203" t="s">
        <v>36</v>
      </c>
      <c r="AY17" s="203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205" t="s">
        <v>9</v>
      </c>
      <c r="BL17" s="205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205" t="s">
        <v>9</v>
      </c>
      <c r="BW17" s="205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205" t="s">
        <v>9</v>
      </c>
      <c r="CH17" s="205" t="s">
        <v>10</v>
      </c>
      <c r="CI17" s="227"/>
      <c r="CJ17" s="227"/>
      <c r="CK17" s="238"/>
      <c r="CL17" s="206" t="s">
        <v>9</v>
      </c>
      <c r="CM17" s="206" t="s">
        <v>10</v>
      </c>
      <c r="CN17" s="269"/>
      <c r="CO17" s="269"/>
    </row>
    <row r="18" spans="1:93" ht="38.25" customHeight="1" x14ac:dyDescent="0.25">
      <c r="A18" s="26" t="s">
        <v>34</v>
      </c>
      <c r="B18" s="206" t="s">
        <v>19</v>
      </c>
      <c r="C18" s="206" t="s">
        <v>20</v>
      </c>
      <c r="D18" s="206" t="s">
        <v>2</v>
      </c>
      <c r="E18" s="206" t="s">
        <v>3</v>
      </c>
      <c r="F18" s="206" t="s">
        <v>2</v>
      </c>
      <c r="G18" s="206" t="s">
        <v>3</v>
      </c>
      <c r="H18" s="29" t="s">
        <v>34</v>
      </c>
      <c r="I18" s="29" t="s">
        <v>34</v>
      </c>
      <c r="J18" s="30" t="s">
        <v>12</v>
      </c>
      <c r="K18" s="208" t="s">
        <v>13</v>
      </c>
      <c r="L18" s="29" t="s">
        <v>34</v>
      </c>
      <c r="M18" s="30" t="s">
        <v>12</v>
      </c>
      <c r="N18" s="208" t="s">
        <v>13</v>
      </c>
      <c r="O18" s="31" t="s">
        <v>34</v>
      </c>
      <c r="P18" s="204" t="s">
        <v>14</v>
      </c>
      <c r="Q18" s="204" t="s">
        <v>24</v>
      </c>
      <c r="R18" s="204" t="s">
        <v>25</v>
      </c>
      <c r="S18" s="204" t="s">
        <v>11</v>
      </c>
      <c r="T18" s="204" t="s">
        <v>11</v>
      </c>
      <c r="U18" s="203" t="s">
        <v>11</v>
      </c>
      <c r="V18" s="203" t="s">
        <v>33</v>
      </c>
      <c r="W18" s="203" t="s">
        <v>33</v>
      </c>
      <c r="X18" s="29" t="s">
        <v>34</v>
      </c>
      <c r="Y18" s="203" t="s">
        <v>33</v>
      </c>
      <c r="Z18" s="203" t="s">
        <v>33</v>
      </c>
      <c r="AA18" s="29" t="s">
        <v>34</v>
      </c>
      <c r="AB18" s="203" t="s">
        <v>33</v>
      </c>
      <c r="AC18" s="203" t="s">
        <v>33</v>
      </c>
      <c r="AD18" s="29" t="s">
        <v>34</v>
      </c>
      <c r="AE18" s="203" t="s">
        <v>33</v>
      </c>
      <c r="AF18" s="203" t="s">
        <v>33</v>
      </c>
      <c r="AG18" s="29" t="s">
        <v>34</v>
      </c>
      <c r="AH18" s="203" t="s">
        <v>33</v>
      </c>
      <c r="AI18" s="203" t="s">
        <v>33</v>
      </c>
      <c r="AJ18" s="29" t="s">
        <v>34</v>
      </c>
      <c r="AK18" s="203" t="s">
        <v>33</v>
      </c>
      <c r="AL18" s="203" t="s">
        <v>33</v>
      </c>
      <c r="AM18" s="29" t="s">
        <v>34</v>
      </c>
      <c r="AN18" s="203" t="s">
        <v>33</v>
      </c>
      <c r="AO18" s="203" t="s">
        <v>33</v>
      </c>
      <c r="AP18" s="29" t="s">
        <v>34</v>
      </c>
      <c r="AQ18" s="203" t="s">
        <v>33</v>
      </c>
      <c r="AR18" s="203" t="s">
        <v>33</v>
      </c>
      <c r="AS18" s="29" t="s">
        <v>34</v>
      </c>
      <c r="AT18" s="203" t="s">
        <v>33</v>
      </c>
      <c r="AU18" s="203" t="s">
        <v>33</v>
      </c>
      <c r="AV18" s="29" t="s">
        <v>34</v>
      </c>
      <c r="AW18" s="203" t="s">
        <v>33</v>
      </c>
      <c r="AX18" s="203" t="s">
        <v>33</v>
      </c>
      <c r="AY18" s="29" t="s">
        <v>34</v>
      </c>
      <c r="AZ18" s="29" t="s">
        <v>34</v>
      </c>
      <c r="BA18" s="203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203" t="s">
        <v>8</v>
      </c>
      <c r="BI18" s="29" t="s">
        <v>123</v>
      </c>
      <c r="BJ18" s="203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203" t="s">
        <v>8</v>
      </c>
      <c r="BT18" s="203" t="s">
        <v>123</v>
      </c>
      <c r="BU18" s="203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203" t="s">
        <v>8</v>
      </c>
      <c r="CE18" s="203" t="s">
        <v>123</v>
      </c>
      <c r="CF18" s="203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209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44896</v>
      </c>
      <c r="C20" s="10">
        <v>44926</v>
      </c>
      <c r="D20" s="12" t="s">
        <v>271</v>
      </c>
      <c r="E20" s="11">
        <v>44927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35318</v>
      </c>
      <c r="R20" s="23"/>
      <c r="S20" s="14">
        <v>373</v>
      </c>
      <c r="T20" s="14">
        <v>507</v>
      </c>
      <c r="U20" s="14">
        <v>310.39999999999998</v>
      </c>
      <c r="V20" s="24"/>
      <c r="W20" s="24"/>
      <c r="X20" s="11"/>
      <c r="Y20" s="11" t="s">
        <v>2191</v>
      </c>
      <c r="Z20" s="11" t="s">
        <v>2192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122.214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122.214</v>
      </c>
      <c r="BQ20" s="20">
        <v>122.27800000000001</v>
      </c>
      <c r="BR20" s="20">
        <v>0.27800000000000002</v>
      </c>
      <c r="BS20" s="18">
        <v>122</v>
      </c>
      <c r="BT20" s="17" t="s">
        <v>44</v>
      </c>
      <c r="BU20" s="18">
        <v>122</v>
      </c>
      <c r="BV20" s="18" t="s">
        <v>2193</v>
      </c>
      <c r="BW20" s="18" t="s">
        <v>2194</v>
      </c>
      <c r="BX20" s="10">
        <v>45291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122</v>
      </c>
      <c r="CL20" s="18" t="s">
        <v>2193</v>
      </c>
      <c r="CM20" s="18" t="s">
        <v>2194</v>
      </c>
      <c r="CN20" s="10">
        <v>45291</v>
      </c>
      <c r="CO20" s="11" t="s">
        <v>460</v>
      </c>
    </row>
    <row r="21" spans="1:93" s="19" customFormat="1" ht="15" customHeight="1" x14ac:dyDescent="0.25">
      <c r="A21" s="9">
        <f>A20+1</f>
        <v>7</v>
      </c>
      <c r="B21" s="10">
        <v>44896</v>
      </c>
      <c r="C21" s="10">
        <v>44926</v>
      </c>
      <c r="D21" s="12" t="s">
        <v>272</v>
      </c>
      <c r="E21" s="11">
        <v>44935</v>
      </c>
      <c r="F21" s="12" t="s">
        <v>315</v>
      </c>
      <c r="G21" s="10">
        <v>44522</v>
      </c>
      <c r="H21" s="12" t="s">
        <v>1647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35510</v>
      </c>
      <c r="R21" s="23"/>
      <c r="S21" s="14">
        <v>1510.7950000000001</v>
      </c>
      <c r="T21" s="14">
        <v>1510.7950000000001</v>
      </c>
      <c r="U21" s="14">
        <v>1399.009</v>
      </c>
      <c r="V21" s="24"/>
      <c r="W21" s="24"/>
      <c r="X21" s="11"/>
      <c r="Y21" s="11" t="s">
        <v>2195</v>
      </c>
      <c r="Z21" s="11" t="s">
        <v>2196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1362.4290000000001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1207</v>
      </c>
      <c r="BP21" s="20">
        <v>1362.4290000000001</v>
      </c>
      <c r="BQ21" s="20">
        <v>1363.0650000000001</v>
      </c>
      <c r="BR21" s="20">
        <v>6.5000000000000002E-2</v>
      </c>
      <c r="BS21" s="18">
        <v>1363</v>
      </c>
      <c r="BT21" s="17" t="s">
        <v>44</v>
      </c>
      <c r="BU21" s="18">
        <v>1363</v>
      </c>
      <c r="BV21" s="18" t="s">
        <v>2197</v>
      </c>
      <c r="BW21" s="18" t="s">
        <v>2198</v>
      </c>
      <c r="BX21" s="10">
        <v>45291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1363</v>
      </c>
      <c r="CL21" s="18" t="s">
        <v>2197</v>
      </c>
      <c r="CM21" s="18" t="s">
        <v>2199</v>
      </c>
      <c r="CN21" s="10">
        <v>45291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44896</v>
      </c>
      <c r="C22" s="10">
        <v>44926</v>
      </c>
      <c r="D22" s="12" t="s">
        <v>273</v>
      </c>
      <c r="E22" s="11">
        <v>44938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34815</v>
      </c>
      <c r="R22" s="23"/>
      <c r="S22" s="14">
        <v>2184</v>
      </c>
      <c r="T22" s="14">
        <v>3855.8679999999999</v>
      </c>
      <c r="U22" s="14">
        <v>2225.6</v>
      </c>
      <c r="V22" s="24"/>
      <c r="W22" s="24"/>
      <c r="X22" s="11"/>
      <c r="Y22" s="11" t="s">
        <v>2200</v>
      </c>
      <c r="Z22" s="11" t="s">
        <v>2201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2089.23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2089.0230000000001</v>
      </c>
      <c r="BQ22" s="20">
        <v>2089.3620000000001</v>
      </c>
      <c r="BR22" s="20">
        <v>0.36199999999999999</v>
      </c>
      <c r="BS22" s="18">
        <v>2089</v>
      </c>
      <c r="BT22" s="17" t="s">
        <v>44</v>
      </c>
      <c r="BU22" s="18">
        <v>2089</v>
      </c>
      <c r="BV22" s="18" t="s">
        <v>2202</v>
      </c>
      <c r="BW22" s="18" t="s">
        <v>2203</v>
      </c>
      <c r="BX22" s="10">
        <v>45291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2089</v>
      </c>
      <c r="CL22" s="18" t="s">
        <v>2202</v>
      </c>
      <c r="CM22" s="18" t="s">
        <v>2203</v>
      </c>
      <c r="CN22" s="10">
        <v>45291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44896</v>
      </c>
      <c r="C23" s="10">
        <v>44926</v>
      </c>
      <c r="D23" s="12" t="s">
        <v>274</v>
      </c>
      <c r="E23" s="11">
        <v>44936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35029</v>
      </c>
      <c r="R23" s="23"/>
      <c r="S23" s="14">
        <v>2009</v>
      </c>
      <c r="T23" s="14">
        <v>5269.3429999999998</v>
      </c>
      <c r="U23" s="14">
        <v>2056.91</v>
      </c>
      <c r="V23" s="24"/>
      <c r="W23" s="24"/>
      <c r="X23" s="11"/>
      <c r="Y23" s="11" t="s">
        <v>2204</v>
      </c>
      <c r="Z23" s="11" t="s">
        <v>2205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1788.595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1788.595</v>
      </c>
      <c r="BQ23" s="20">
        <v>1789.38</v>
      </c>
      <c r="BR23" s="20">
        <v>0.38</v>
      </c>
      <c r="BS23" s="18">
        <v>1789</v>
      </c>
      <c r="BT23" s="17" t="s">
        <v>44</v>
      </c>
      <c r="BU23" s="18">
        <v>1789</v>
      </c>
      <c r="BV23" s="18" t="s">
        <v>2206</v>
      </c>
      <c r="BW23" s="18" t="s">
        <v>2207</v>
      </c>
      <c r="BX23" s="10">
        <v>45291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1789</v>
      </c>
      <c r="CL23" s="18" t="s">
        <v>2206</v>
      </c>
      <c r="CM23" s="18" t="s">
        <v>2207</v>
      </c>
      <c r="CN23" s="10">
        <v>45291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44896</v>
      </c>
      <c r="C24" s="10">
        <v>44926</v>
      </c>
      <c r="D24" s="12" t="s">
        <v>275</v>
      </c>
      <c r="E24" s="11">
        <v>44938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35272</v>
      </c>
      <c r="R24" s="23"/>
      <c r="S24" s="14">
        <v>583.16700000000003</v>
      </c>
      <c r="T24" s="14">
        <v>870.54899999999998</v>
      </c>
      <c r="U24" s="14">
        <v>533.04999999999995</v>
      </c>
      <c r="V24" s="24"/>
      <c r="W24" s="24"/>
      <c r="X24" s="11"/>
      <c r="Y24" s="11" t="s">
        <v>2208</v>
      </c>
      <c r="Z24" s="11" t="s">
        <v>1712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507.55799999999999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507.55799999999999</v>
      </c>
      <c r="BQ24" s="20">
        <v>508.267</v>
      </c>
      <c r="BR24" s="20">
        <v>0.26700000000000002</v>
      </c>
      <c r="BS24" s="18">
        <v>508</v>
      </c>
      <c r="BT24" s="17" t="s">
        <v>44</v>
      </c>
      <c r="BU24" s="18">
        <v>508</v>
      </c>
      <c r="BV24" s="18" t="s">
        <v>2209</v>
      </c>
      <c r="BW24" s="18" t="s">
        <v>2210</v>
      </c>
      <c r="BX24" s="10">
        <v>45291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508</v>
      </c>
      <c r="CL24" s="18" t="s">
        <v>2209</v>
      </c>
      <c r="CM24" s="18" t="s">
        <v>2210</v>
      </c>
      <c r="CN24" s="10">
        <v>45291</v>
      </c>
      <c r="CO24" s="11" t="s">
        <v>460</v>
      </c>
    </row>
    <row r="25" spans="1:93" s="19" customFormat="1" ht="15" customHeight="1" x14ac:dyDescent="0.25">
      <c r="A25" s="87">
        <f t="shared" si="1"/>
        <v>11</v>
      </c>
      <c r="B25" s="10">
        <v>44896</v>
      </c>
      <c r="C25" s="10">
        <v>44926</v>
      </c>
      <c r="D25" s="12" t="s">
        <v>276</v>
      </c>
      <c r="E25" s="11">
        <v>44936</v>
      </c>
      <c r="F25" s="12" t="s">
        <v>1920</v>
      </c>
      <c r="G25" s="11">
        <v>44802</v>
      </c>
      <c r="H25" s="12" t="s">
        <v>143</v>
      </c>
      <c r="I25" s="12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20">
        <v>2.004</v>
      </c>
      <c r="Q25" s="23">
        <v>34715</v>
      </c>
      <c r="R25" s="23"/>
      <c r="S25" s="20">
        <v>328.39600000000002</v>
      </c>
      <c r="T25" s="20">
        <v>492.48899999999998</v>
      </c>
      <c r="U25" s="20">
        <v>333</v>
      </c>
      <c r="V25" s="24"/>
      <c r="W25" s="24"/>
      <c r="X25" s="11"/>
      <c r="Y25" s="11" t="s">
        <v>2211</v>
      </c>
      <c r="Z25" s="11" t="s">
        <v>2212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318.45499999999998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1207</v>
      </c>
      <c r="BP25" s="20">
        <v>318.45499999999998</v>
      </c>
      <c r="BQ25" s="20">
        <v>319.411</v>
      </c>
      <c r="BR25" s="20">
        <v>0.41099999999999998</v>
      </c>
      <c r="BS25" s="18">
        <v>319</v>
      </c>
      <c r="BT25" s="17" t="s">
        <v>44</v>
      </c>
      <c r="BU25" s="18">
        <v>319</v>
      </c>
      <c r="BV25" s="18" t="s">
        <v>2213</v>
      </c>
      <c r="BW25" s="18" t="s">
        <v>2214</v>
      </c>
      <c r="BX25" s="11">
        <v>45291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319</v>
      </c>
      <c r="CL25" s="18" t="s">
        <v>2213</v>
      </c>
      <c r="CM25" s="18" t="s">
        <v>2214</v>
      </c>
      <c r="CN25" s="11">
        <v>45291</v>
      </c>
      <c r="CO25" s="11" t="s">
        <v>460</v>
      </c>
    </row>
    <row r="26" spans="1:93" s="19" customFormat="1" ht="15" customHeight="1" x14ac:dyDescent="0.25">
      <c r="A26" s="9">
        <f t="shared" si="1"/>
        <v>12</v>
      </c>
      <c r="B26" s="10">
        <v>44896</v>
      </c>
      <c r="C26" s="10">
        <v>44926</v>
      </c>
      <c r="D26" s="12" t="s">
        <v>277</v>
      </c>
      <c r="E26" s="11">
        <v>44936</v>
      </c>
      <c r="F26" s="12" t="s">
        <v>322</v>
      </c>
      <c r="G26" s="10">
        <v>44509</v>
      </c>
      <c r="H26" s="12" t="s">
        <v>131</v>
      </c>
      <c r="I26" s="13">
        <v>829053852</v>
      </c>
      <c r="J26" s="12" t="s">
        <v>84</v>
      </c>
      <c r="K26" s="12" t="s">
        <v>85</v>
      </c>
      <c r="L26" s="12" t="s">
        <v>132</v>
      </c>
      <c r="M26" s="12" t="s">
        <v>84</v>
      </c>
      <c r="N26" s="12" t="s">
        <v>85</v>
      </c>
      <c r="O26" s="12" t="s">
        <v>66</v>
      </c>
      <c r="P26" s="14">
        <v>2</v>
      </c>
      <c r="Q26" s="15">
        <v>34740</v>
      </c>
      <c r="R26" s="23"/>
      <c r="S26" s="14">
        <v>554.79999999999995</v>
      </c>
      <c r="T26" s="14">
        <v>552.351</v>
      </c>
      <c r="U26" s="14">
        <v>543.00400000000002</v>
      </c>
      <c r="V26" s="24"/>
      <c r="W26" s="24"/>
      <c r="X26" s="11"/>
      <c r="Y26" s="11" t="s">
        <v>1806</v>
      </c>
      <c r="Z26" s="11" t="s">
        <v>2215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133</v>
      </c>
      <c r="BA26" s="21">
        <v>440061.75</v>
      </c>
      <c r="BB26" s="10">
        <v>39486</v>
      </c>
      <c r="BC26" s="14">
        <v>524.30399999999997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195</v>
      </c>
      <c r="BP26" s="20">
        <v>524.30399999999997</v>
      </c>
      <c r="BQ26" s="20">
        <v>524.92200000000003</v>
      </c>
      <c r="BR26" s="20">
        <v>0.92200000000000004</v>
      </c>
      <c r="BS26" s="18">
        <v>524</v>
      </c>
      <c r="BT26" s="17" t="s">
        <v>44</v>
      </c>
      <c r="BU26" s="18">
        <v>524</v>
      </c>
      <c r="BV26" s="18" t="s">
        <v>2216</v>
      </c>
      <c r="BW26" s="18" t="s">
        <v>2217</v>
      </c>
      <c r="BX26" s="10">
        <v>45291</v>
      </c>
      <c r="BY26" s="11" t="s">
        <v>460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524</v>
      </c>
      <c r="CL26" s="18" t="s">
        <v>2216</v>
      </c>
      <c r="CM26" s="18" t="s">
        <v>2217</v>
      </c>
      <c r="CN26" s="10">
        <v>45291</v>
      </c>
      <c r="CO26" s="11" t="s">
        <v>460</v>
      </c>
    </row>
    <row r="27" spans="1:93" s="19" customFormat="1" ht="15" customHeight="1" x14ac:dyDescent="0.25">
      <c r="A27" s="9">
        <f t="shared" si="1"/>
        <v>13</v>
      </c>
      <c r="B27" s="10">
        <v>44896</v>
      </c>
      <c r="C27" s="10">
        <v>44926</v>
      </c>
      <c r="D27" s="12" t="s">
        <v>278</v>
      </c>
      <c r="E27" s="11">
        <v>44936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35464</v>
      </c>
      <c r="R27" s="23"/>
      <c r="S27" s="14">
        <v>1872.7860000000001</v>
      </c>
      <c r="T27" s="14">
        <v>2158.5720000000001</v>
      </c>
      <c r="U27" s="14">
        <v>1852.9749999999999</v>
      </c>
      <c r="V27" s="24"/>
      <c r="W27" s="24"/>
      <c r="X27" s="11"/>
      <c r="Y27" s="11" t="s">
        <v>929</v>
      </c>
      <c r="Z27" s="11" t="s">
        <v>2218</v>
      </c>
      <c r="AA27" s="11">
        <v>41254</v>
      </c>
      <c r="AB27" s="11" t="s">
        <v>2219</v>
      </c>
      <c r="AC27" s="11" t="s">
        <v>2220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1760.6579999999999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1760.6579999999999</v>
      </c>
      <c r="BQ27" s="20">
        <v>1761.06</v>
      </c>
      <c r="BR27" s="20">
        <v>0.06</v>
      </c>
      <c r="BS27" s="18">
        <v>1761</v>
      </c>
      <c r="BT27" s="17" t="s">
        <v>44</v>
      </c>
      <c r="BU27" s="18">
        <v>1761</v>
      </c>
      <c r="BV27" s="18" t="s">
        <v>2221</v>
      </c>
      <c r="BW27" s="18" t="s">
        <v>2222</v>
      </c>
      <c r="BX27" s="10">
        <v>45291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1761</v>
      </c>
      <c r="CL27" s="18" t="s">
        <v>2221</v>
      </c>
      <c r="CM27" s="18" t="s">
        <v>2222</v>
      </c>
      <c r="CN27" s="10">
        <v>45291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44896</v>
      </c>
      <c r="C28" s="10">
        <v>44926</v>
      </c>
      <c r="D28" s="12" t="s">
        <v>279</v>
      </c>
      <c r="E28" s="11">
        <v>44936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35464</v>
      </c>
      <c r="R28" s="23"/>
      <c r="S28" s="14">
        <v>2217.232</v>
      </c>
      <c r="T28" s="14">
        <v>2571.3130000000001</v>
      </c>
      <c r="U28" s="14">
        <v>2269.3530000000001</v>
      </c>
      <c r="V28" s="24"/>
      <c r="W28" s="24"/>
      <c r="X28" s="11"/>
      <c r="Y28" s="11" t="s">
        <v>1255</v>
      </c>
      <c r="Z28" s="11" t="s">
        <v>1098</v>
      </c>
      <c r="AA28" s="11">
        <v>41254</v>
      </c>
      <c r="AB28" s="11" t="s">
        <v>1419</v>
      </c>
      <c r="AC28" s="11" t="s">
        <v>2223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2156.4180000000001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2156.4180000000001</v>
      </c>
      <c r="BQ28" s="20">
        <v>2156.8000000000002</v>
      </c>
      <c r="BR28" s="20">
        <v>0.8</v>
      </c>
      <c r="BS28" s="18">
        <v>2156</v>
      </c>
      <c r="BT28" s="17" t="s">
        <v>44</v>
      </c>
      <c r="BU28" s="18">
        <v>2156</v>
      </c>
      <c r="BV28" s="18" t="s">
        <v>2224</v>
      </c>
      <c r="BW28" s="18" t="s">
        <v>2225</v>
      </c>
      <c r="BX28" s="10">
        <v>45291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2156</v>
      </c>
      <c r="CL28" s="18" t="s">
        <v>2224</v>
      </c>
      <c r="CM28" s="18" t="s">
        <v>2225</v>
      </c>
      <c r="CN28" s="10">
        <v>45291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44896</v>
      </c>
      <c r="C29" s="10">
        <v>44926</v>
      </c>
      <c r="D29" s="12" t="s">
        <v>280</v>
      </c>
      <c r="E29" s="11">
        <v>44936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35008</v>
      </c>
      <c r="R29" s="23"/>
      <c r="S29" s="14">
        <v>1199.8889999999999</v>
      </c>
      <c r="T29" s="14">
        <v>1206.1199999999999</v>
      </c>
      <c r="U29" s="14">
        <v>1203.4469999999999</v>
      </c>
      <c r="V29" s="24"/>
      <c r="W29" s="24"/>
      <c r="X29" s="11"/>
      <c r="Y29" s="11" t="s">
        <v>1195</v>
      </c>
      <c r="Z29" s="11" t="s">
        <v>2226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1143.4490000000001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1207</v>
      </c>
      <c r="BP29" s="20">
        <v>1143.4490000000001</v>
      </c>
      <c r="BQ29" s="20">
        <v>1144.2539999999999</v>
      </c>
      <c r="BR29" s="20">
        <v>0.254</v>
      </c>
      <c r="BS29" s="18">
        <v>1144</v>
      </c>
      <c r="BT29" s="17" t="s">
        <v>44</v>
      </c>
      <c r="BU29" s="18">
        <v>1144</v>
      </c>
      <c r="BV29" s="18" t="s">
        <v>2227</v>
      </c>
      <c r="BW29" s="18" t="s">
        <v>2228</v>
      </c>
      <c r="BX29" s="10">
        <v>45291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1144</v>
      </c>
      <c r="CL29" s="18" t="s">
        <v>2227</v>
      </c>
      <c r="CM29" s="18" t="s">
        <v>2228</v>
      </c>
      <c r="CN29" s="10">
        <v>45291</v>
      </c>
      <c r="CO29" s="11" t="s">
        <v>460</v>
      </c>
    </row>
    <row r="30" spans="1:93" s="19" customFormat="1" ht="15" customHeight="1" x14ac:dyDescent="0.25">
      <c r="A30" s="9">
        <f t="shared" si="1"/>
        <v>16</v>
      </c>
      <c r="B30" s="10">
        <v>44896</v>
      </c>
      <c r="C30" s="10">
        <v>44926</v>
      </c>
      <c r="D30" s="12" t="s">
        <v>281</v>
      </c>
      <c r="E30" s="11">
        <v>44939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34778</v>
      </c>
      <c r="R30" s="23"/>
      <c r="S30" s="14">
        <v>1235</v>
      </c>
      <c r="T30" s="14">
        <v>1235</v>
      </c>
      <c r="U30" s="14">
        <v>1111.4949999999999</v>
      </c>
      <c r="V30" s="24"/>
      <c r="W30" s="24"/>
      <c r="X30" s="11"/>
      <c r="Y30" s="11" t="s">
        <v>2229</v>
      </c>
      <c r="Z30" s="11" t="s">
        <v>2230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1058.567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1058.567</v>
      </c>
      <c r="BQ30" s="20">
        <v>1059.2339999999999</v>
      </c>
      <c r="BR30" s="20">
        <v>0.23400000000000001</v>
      </c>
      <c r="BS30" s="18">
        <v>1059</v>
      </c>
      <c r="BT30" s="17" t="s">
        <v>44</v>
      </c>
      <c r="BU30" s="18">
        <v>1059</v>
      </c>
      <c r="BV30" s="18" t="s">
        <v>2231</v>
      </c>
      <c r="BW30" s="18" t="s">
        <v>2232</v>
      </c>
      <c r="BX30" s="10">
        <v>45291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1059</v>
      </c>
      <c r="CL30" s="18" t="s">
        <v>2231</v>
      </c>
      <c r="CM30" s="18" t="s">
        <v>2232</v>
      </c>
      <c r="CN30" s="10">
        <v>45291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44896</v>
      </c>
      <c r="C31" s="10">
        <v>44926</v>
      </c>
      <c r="D31" s="12" t="s">
        <v>282</v>
      </c>
      <c r="E31" s="11">
        <v>44936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35000</v>
      </c>
      <c r="R31" s="23"/>
      <c r="S31" s="14">
        <v>2129.9540000000002</v>
      </c>
      <c r="T31" s="14">
        <v>2129.9540000000002</v>
      </c>
      <c r="U31" s="14">
        <v>2261.4949999999999</v>
      </c>
      <c r="V31" s="24"/>
      <c r="W31" s="24"/>
      <c r="X31" s="11"/>
      <c r="Y31" s="11" t="s">
        <v>2233</v>
      </c>
      <c r="Z31" s="11" t="s">
        <v>2234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2191.5949999999998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2191.5949999999998</v>
      </c>
      <c r="BQ31" s="20">
        <v>2192.4</v>
      </c>
      <c r="BR31" s="20">
        <v>0.4</v>
      </c>
      <c r="BS31" s="18">
        <v>2192</v>
      </c>
      <c r="BT31" s="17" t="s">
        <v>44</v>
      </c>
      <c r="BU31" s="18">
        <v>2192</v>
      </c>
      <c r="BV31" s="18" t="s">
        <v>2235</v>
      </c>
      <c r="BW31" s="18" t="s">
        <v>2236</v>
      </c>
      <c r="BX31" s="10">
        <v>45291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2192</v>
      </c>
      <c r="CL31" s="18" t="s">
        <v>2235</v>
      </c>
      <c r="CM31" s="18" t="s">
        <v>2236</v>
      </c>
      <c r="CN31" s="10">
        <v>45291</v>
      </c>
      <c r="CO31" s="11" t="s">
        <v>460</v>
      </c>
    </row>
    <row r="32" spans="1:93" s="19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451</v>
      </c>
      <c r="BW32" s="127" t="s">
        <v>451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451</v>
      </c>
      <c r="CM32" s="127" t="s">
        <v>451</v>
      </c>
      <c r="CN32" s="117"/>
      <c r="CO32" s="125"/>
    </row>
    <row r="33" spans="1:93" s="19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452</v>
      </c>
      <c r="BW33" s="127" t="s">
        <v>452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452</v>
      </c>
      <c r="CM33" s="127" t="s">
        <v>452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44896</v>
      </c>
      <c r="C34" s="10">
        <v>44926</v>
      </c>
      <c r="D34" s="12" t="s">
        <v>285</v>
      </c>
      <c r="E34" s="11">
        <v>44936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35021</v>
      </c>
      <c r="R34" s="23"/>
      <c r="S34" s="14">
        <v>4810.8580000000002</v>
      </c>
      <c r="T34" s="14">
        <v>5987.8869999999997</v>
      </c>
      <c r="U34" s="14">
        <v>4192.8</v>
      </c>
      <c r="V34" s="24"/>
      <c r="W34" s="24"/>
      <c r="X34" s="11"/>
      <c r="Y34" s="11" t="s">
        <v>2237</v>
      </c>
      <c r="Z34" s="11" t="s">
        <v>2238</v>
      </c>
      <c r="AA34" s="11">
        <v>38681</v>
      </c>
      <c r="AB34" s="11" t="s">
        <v>2239</v>
      </c>
      <c r="AC34" s="11" t="s">
        <v>2240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3937.0059999999999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3937.0059999999999</v>
      </c>
      <c r="BQ34" s="20">
        <v>3937.5569999999998</v>
      </c>
      <c r="BR34" s="20">
        <v>0.55700000000000005</v>
      </c>
      <c r="BS34" s="18">
        <v>3937</v>
      </c>
      <c r="BT34" s="17" t="s">
        <v>44</v>
      </c>
      <c r="BU34" s="18">
        <v>3937</v>
      </c>
      <c r="BV34" s="18" t="s">
        <v>2241</v>
      </c>
      <c r="BW34" s="18" t="s">
        <v>2242</v>
      </c>
      <c r="BX34" s="10">
        <v>45291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3937</v>
      </c>
      <c r="CL34" s="18" t="s">
        <v>2241</v>
      </c>
      <c r="CM34" s="18" t="s">
        <v>2242</v>
      </c>
      <c r="CN34" s="10">
        <v>45291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44896</v>
      </c>
      <c r="C35" s="10">
        <v>44926</v>
      </c>
      <c r="D35" s="12" t="s">
        <v>286</v>
      </c>
      <c r="E35" s="11">
        <v>44936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35007</v>
      </c>
      <c r="R35" s="23"/>
      <c r="S35" s="14">
        <v>1179</v>
      </c>
      <c r="T35" s="14">
        <v>6922.1760000000004</v>
      </c>
      <c r="U35" s="14">
        <v>1472.4</v>
      </c>
      <c r="V35" s="24"/>
      <c r="W35" s="24"/>
      <c r="X35" s="11"/>
      <c r="Y35" s="11" t="s">
        <v>2243</v>
      </c>
      <c r="Z35" s="11" t="s">
        <v>2244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1135.617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1135.617</v>
      </c>
      <c r="BQ35" s="20">
        <v>1136.348</v>
      </c>
      <c r="BR35" s="20">
        <v>0.34799999999999998</v>
      </c>
      <c r="BS35" s="18">
        <v>1136</v>
      </c>
      <c r="BT35" s="17" t="s">
        <v>44</v>
      </c>
      <c r="BU35" s="18">
        <v>1136</v>
      </c>
      <c r="BV35" s="18" t="s">
        <v>2245</v>
      </c>
      <c r="BW35" s="18" t="s">
        <v>2246</v>
      </c>
      <c r="BX35" s="10">
        <v>45291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1136</v>
      </c>
      <c r="CL35" s="18" t="s">
        <v>2245</v>
      </c>
      <c r="CM35" s="18" t="s">
        <v>2246</v>
      </c>
      <c r="CN35" s="10">
        <v>45291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44896</v>
      </c>
      <c r="C36" s="10">
        <v>44926</v>
      </c>
      <c r="D36" s="12" t="s">
        <v>287</v>
      </c>
      <c r="E36" s="11">
        <v>44936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35205</v>
      </c>
      <c r="R36" s="23"/>
      <c r="S36" s="14">
        <v>9068.25</v>
      </c>
      <c r="T36" s="14">
        <v>15910.099</v>
      </c>
      <c r="U36" s="14">
        <v>8093.4369999999999</v>
      </c>
      <c r="V36" s="24"/>
      <c r="W36" s="24"/>
      <c r="X36" s="11"/>
      <c r="Y36" s="11" t="s">
        <v>1954</v>
      </c>
      <c r="Z36" s="11" t="s">
        <v>2247</v>
      </c>
      <c r="AA36" s="11">
        <v>39198</v>
      </c>
      <c r="AB36" s="11" t="s">
        <v>2248</v>
      </c>
      <c r="AC36" s="11" t="s">
        <v>2249</v>
      </c>
      <c r="AD36" s="11">
        <v>39198</v>
      </c>
      <c r="AE36" s="11" t="s">
        <v>2250</v>
      </c>
      <c r="AF36" s="11" t="s">
        <v>2218</v>
      </c>
      <c r="AG36" s="11">
        <v>39198</v>
      </c>
      <c r="AH36" s="11"/>
      <c r="AI36" s="11"/>
      <c r="AJ36" s="11">
        <v>39198</v>
      </c>
      <c r="AK36" s="11" t="s">
        <v>667</v>
      </c>
      <c r="AL36" s="11" t="s">
        <v>2251</v>
      </c>
      <c r="AM36" s="11">
        <v>39198</v>
      </c>
      <c r="AN36" s="11" t="s">
        <v>1829</v>
      </c>
      <c r="AO36" s="11" t="s">
        <v>2252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7496.8280000000004</v>
      </c>
      <c r="BD36" s="14">
        <v>0</v>
      </c>
      <c r="BE36" s="14">
        <v>7496.8280000000004</v>
      </c>
      <c r="BF36" s="20">
        <v>7497.2060000000001</v>
      </c>
      <c r="BG36" s="20">
        <v>0.20599999999999999</v>
      </c>
      <c r="BH36" s="18">
        <v>7497</v>
      </c>
      <c r="BI36" s="17" t="s">
        <v>44</v>
      </c>
      <c r="BJ36" s="15">
        <v>7497</v>
      </c>
      <c r="BK36" s="12" t="s">
        <v>2253</v>
      </c>
      <c r="BL36" s="12" t="s">
        <v>2254</v>
      </c>
      <c r="BM36" s="10">
        <v>45291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7497</v>
      </c>
      <c r="CL36" s="12" t="s">
        <v>2253</v>
      </c>
      <c r="CM36" s="12" t="s">
        <v>2254</v>
      </c>
      <c r="CN36" s="10">
        <v>45291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44896</v>
      </c>
      <c r="C37" s="10">
        <v>44926</v>
      </c>
      <c r="D37" s="12" t="s">
        <v>288</v>
      </c>
      <c r="E37" s="11">
        <v>44936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34811</v>
      </c>
      <c r="R37" s="23"/>
      <c r="S37" s="14">
        <v>7716</v>
      </c>
      <c r="T37" s="14">
        <v>10079.791999999999</v>
      </c>
      <c r="U37" s="14">
        <v>7958</v>
      </c>
      <c r="V37" s="24"/>
      <c r="W37" s="24"/>
      <c r="X37" s="11"/>
      <c r="Y37" s="11" t="s">
        <v>2255</v>
      </c>
      <c r="Z37" s="11" t="s">
        <v>2256</v>
      </c>
      <c r="AA37" s="11">
        <v>38471</v>
      </c>
      <c r="AB37" s="11" t="s">
        <v>2257</v>
      </c>
      <c r="AC37" s="11" t="s">
        <v>2258</v>
      </c>
      <c r="AD37" s="11">
        <v>38471</v>
      </c>
      <c r="AE37" s="11" t="s">
        <v>2259</v>
      </c>
      <c r="AF37" s="11" t="s">
        <v>2260</v>
      </c>
      <c r="AG37" s="11">
        <v>39925</v>
      </c>
      <c r="AH37" s="11" t="s">
        <v>2261</v>
      </c>
      <c r="AI37" s="11" t="s">
        <v>2262</v>
      </c>
      <c r="AJ37" s="11">
        <v>39925</v>
      </c>
      <c r="AK37" s="11" t="s">
        <v>2263</v>
      </c>
      <c r="AL37" s="11" t="s">
        <v>2264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7596.3860000000004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7596.3860000000004</v>
      </c>
      <c r="BQ37" s="20">
        <v>7597.0169999999998</v>
      </c>
      <c r="BR37" s="20">
        <v>1.7000000000000001E-2</v>
      </c>
      <c r="BS37" s="18">
        <v>7597</v>
      </c>
      <c r="BT37" s="17" t="s">
        <v>44</v>
      </c>
      <c r="BU37" s="18">
        <v>7597</v>
      </c>
      <c r="BV37" s="18" t="s">
        <v>2265</v>
      </c>
      <c r="BW37" s="18" t="s">
        <v>2266</v>
      </c>
      <c r="BX37" s="10">
        <v>45291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7597</v>
      </c>
      <c r="CL37" s="18" t="s">
        <v>2265</v>
      </c>
      <c r="CM37" s="18" t="s">
        <v>2266</v>
      </c>
      <c r="CN37" s="10">
        <v>45291</v>
      </c>
      <c r="CO37" s="11" t="s">
        <v>460</v>
      </c>
    </row>
    <row r="38" spans="1:93" s="19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453</v>
      </c>
      <c r="BL38" s="118" t="s">
        <v>453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453</v>
      </c>
      <c r="CM38" s="118" t="s">
        <v>453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44896</v>
      </c>
      <c r="C39" s="10">
        <v>44926</v>
      </c>
      <c r="D39" s="12" t="s">
        <v>290</v>
      </c>
      <c r="E39" s="11">
        <v>44937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35318</v>
      </c>
      <c r="R39" s="23"/>
      <c r="S39" s="20">
        <v>2723.8</v>
      </c>
      <c r="T39" s="20">
        <v>2723.8</v>
      </c>
      <c r="U39" s="20">
        <v>2478.3000000000002</v>
      </c>
      <c r="V39" s="24"/>
      <c r="W39" s="24"/>
      <c r="X39" s="11"/>
      <c r="Y39" s="11"/>
      <c r="Z39" s="11"/>
      <c r="AA39" s="11">
        <v>41153</v>
      </c>
      <c r="AB39" s="11" t="s">
        <v>474</v>
      </c>
      <c r="AC39" s="11" t="s">
        <v>2267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2226.0459999999998</v>
      </c>
      <c r="BD39" s="20">
        <v>0</v>
      </c>
      <c r="BE39" s="20">
        <v>2226.0459999999998</v>
      </c>
      <c r="BF39" s="20">
        <v>2226.6329999999998</v>
      </c>
      <c r="BG39" s="20">
        <v>0.63300000000000001</v>
      </c>
      <c r="BH39" s="18">
        <v>2226</v>
      </c>
      <c r="BI39" s="17" t="s">
        <v>44</v>
      </c>
      <c r="BJ39" s="18">
        <v>2226</v>
      </c>
      <c r="BK39" s="12" t="s">
        <v>2268</v>
      </c>
      <c r="BL39" s="12" t="s">
        <v>2269</v>
      </c>
      <c r="BM39" s="10">
        <v>45291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2226</v>
      </c>
      <c r="CL39" s="12" t="s">
        <v>2268</v>
      </c>
      <c r="CM39" s="12" t="s">
        <v>2269</v>
      </c>
      <c r="CN39" s="10">
        <v>45291</v>
      </c>
      <c r="CO39" s="11" t="s">
        <v>460</v>
      </c>
    </row>
    <row r="40" spans="1:93" s="19" customFormat="1" ht="15" customHeight="1" x14ac:dyDescent="0.25">
      <c r="A40" s="9">
        <f t="shared" si="1"/>
        <v>26</v>
      </c>
      <c r="B40" s="10">
        <v>44896</v>
      </c>
      <c r="C40" s="10">
        <v>44926</v>
      </c>
      <c r="D40" s="12" t="s">
        <v>291</v>
      </c>
      <c r="E40" s="11">
        <v>44935</v>
      </c>
      <c r="F40" s="12" t="s">
        <v>2116</v>
      </c>
      <c r="G40" s="10">
        <v>44865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9913</v>
      </c>
      <c r="S40" s="14">
        <v>5151</v>
      </c>
      <c r="T40" s="14">
        <v>3736</v>
      </c>
      <c r="U40" s="14">
        <v>704.71199999999999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2270</v>
      </c>
      <c r="AF40" s="11" t="s">
        <v>2271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701.48299999999995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701.48299999999995</v>
      </c>
      <c r="BQ40" s="20">
        <v>702.428</v>
      </c>
      <c r="BR40" s="20">
        <v>0.42799999999999999</v>
      </c>
      <c r="BS40" s="18">
        <v>702</v>
      </c>
      <c r="BT40" s="17" t="s">
        <v>44</v>
      </c>
      <c r="BU40" s="18">
        <v>702</v>
      </c>
      <c r="BV40" s="18" t="s">
        <v>2272</v>
      </c>
      <c r="BW40" s="18" t="s">
        <v>2273</v>
      </c>
      <c r="BX40" s="10">
        <v>45291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8">
        <v>702</v>
      </c>
      <c r="CL40" s="18" t="s">
        <v>2272</v>
      </c>
      <c r="CM40" s="18" t="s">
        <v>2273</v>
      </c>
      <c r="CN40" s="10">
        <v>45291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44896</v>
      </c>
      <c r="C41" s="10">
        <v>44926</v>
      </c>
      <c r="D41" s="12" t="s">
        <v>292</v>
      </c>
      <c r="E41" s="11">
        <v>44936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10297</v>
      </c>
      <c r="S41" s="14">
        <v>73384.600000000006</v>
      </c>
      <c r="T41" s="14">
        <v>51032.86</v>
      </c>
      <c r="U41" s="14">
        <v>25399.52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2274</v>
      </c>
      <c r="AL41" s="11" t="s">
        <v>2275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18944.469000000001</v>
      </c>
      <c r="BD41" s="14">
        <v>0</v>
      </c>
      <c r="BE41" s="20">
        <v>15070.799000000001</v>
      </c>
      <c r="BF41" s="20">
        <v>15071.6</v>
      </c>
      <c r="BG41" s="20">
        <v>0.6</v>
      </c>
      <c r="BH41" s="18">
        <v>15071</v>
      </c>
      <c r="BI41" s="17" t="s">
        <v>44</v>
      </c>
      <c r="BJ41" s="15">
        <v>15071</v>
      </c>
      <c r="BK41" s="12" t="s">
        <v>2276</v>
      </c>
      <c r="BL41" s="12" t="s">
        <v>2277</v>
      </c>
      <c r="BM41" s="10">
        <v>45291</v>
      </c>
      <c r="BN41" s="11" t="s">
        <v>460</v>
      </c>
      <c r="BO41" s="16" t="s">
        <v>1207</v>
      </c>
      <c r="BP41" s="20">
        <v>3872.462</v>
      </c>
      <c r="BQ41" s="20">
        <v>3873.0509999999999</v>
      </c>
      <c r="BR41" s="20">
        <v>5.0999999999999997E-2</v>
      </c>
      <c r="BS41" s="18">
        <v>3873</v>
      </c>
      <c r="BT41" s="17" t="s">
        <v>44</v>
      </c>
      <c r="BU41" s="15">
        <v>3873</v>
      </c>
      <c r="BV41" s="12" t="s">
        <v>2278</v>
      </c>
      <c r="BW41" s="12" t="s">
        <v>2279</v>
      </c>
      <c r="BX41" s="10">
        <v>45291</v>
      </c>
      <c r="BY41" s="11" t="s">
        <v>460</v>
      </c>
      <c r="BZ41" s="22" t="s">
        <v>197</v>
      </c>
      <c r="CA41" s="20">
        <v>1.208</v>
      </c>
      <c r="CB41" s="20">
        <v>1.264</v>
      </c>
      <c r="CC41" s="20">
        <v>0.26400000000000001</v>
      </c>
      <c r="CD41" s="18">
        <v>1</v>
      </c>
      <c r="CE41" s="17" t="s">
        <v>44</v>
      </c>
      <c r="CF41" s="23">
        <v>1</v>
      </c>
      <c r="CG41" s="12" t="s">
        <v>2280</v>
      </c>
      <c r="CH41" s="12" t="s">
        <v>2280</v>
      </c>
      <c r="CI41" s="10">
        <v>45291</v>
      </c>
      <c r="CJ41" s="11" t="s">
        <v>460</v>
      </c>
      <c r="CK41" s="15">
        <v>18945</v>
      </c>
      <c r="CL41" s="12" t="s">
        <v>2276</v>
      </c>
      <c r="CM41" s="12" t="s">
        <v>2280</v>
      </c>
      <c r="CN41" s="10">
        <v>45291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44896</v>
      </c>
      <c r="C42" s="10">
        <v>44926</v>
      </c>
      <c r="D42" s="12" t="s">
        <v>293</v>
      </c>
      <c r="E42" s="11">
        <v>44937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35016</v>
      </c>
      <c r="R42" s="23"/>
      <c r="S42" s="14">
        <v>57239</v>
      </c>
      <c r="T42" s="14">
        <v>48267</v>
      </c>
      <c r="U42" s="14">
        <v>30197</v>
      </c>
      <c r="V42" s="24">
        <v>16.97</v>
      </c>
      <c r="W42" s="24">
        <v>85.69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27512.713</v>
      </c>
      <c r="BD42" s="14">
        <v>0</v>
      </c>
      <c r="BE42" s="20">
        <v>19785.866000000002</v>
      </c>
      <c r="BF42" s="20">
        <v>19786.677</v>
      </c>
      <c r="BG42" s="20">
        <v>0.67700000000000005</v>
      </c>
      <c r="BH42" s="18">
        <v>19786</v>
      </c>
      <c r="BI42" s="17" t="s">
        <v>44</v>
      </c>
      <c r="BJ42" s="15">
        <v>19786</v>
      </c>
      <c r="BK42" s="12" t="s">
        <v>2281</v>
      </c>
      <c r="BL42" s="12" t="s">
        <v>2282</v>
      </c>
      <c r="BM42" s="10">
        <v>45291</v>
      </c>
      <c r="BN42" s="11" t="s">
        <v>460</v>
      </c>
      <c r="BO42" s="16" t="s">
        <v>1207</v>
      </c>
      <c r="BP42" s="20">
        <v>7726.8469999999998</v>
      </c>
      <c r="BQ42" s="20">
        <v>7727.0789999999997</v>
      </c>
      <c r="BR42" s="20">
        <v>7.9000000000000001E-2</v>
      </c>
      <c r="BS42" s="18">
        <v>7727</v>
      </c>
      <c r="BT42" s="17" t="s">
        <v>44</v>
      </c>
      <c r="BU42" s="15">
        <v>7727</v>
      </c>
      <c r="BV42" s="12" t="s">
        <v>2283</v>
      </c>
      <c r="BW42" s="12" t="s">
        <v>2284</v>
      </c>
      <c r="BX42" s="10">
        <v>45291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27513</v>
      </c>
      <c r="CL42" s="12" t="s">
        <v>2281</v>
      </c>
      <c r="CM42" s="12" t="s">
        <v>2284</v>
      </c>
      <c r="CN42" s="10">
        <v>45291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44896</v>
      </c>
      <c r="C43" s="10">
        <v>44926</v>
      </c>
      <c r="D43" s="12" t="s">
        <v>294</v>
      </c>
      <c r="E43" s="11">
        <v>44936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35514</v>
      </c>
      <c r="R43" s="23"/>
      <c r="S43" s="14">
        <v>131414.98300000001</v>
      </c>
      <c r="T43" s="14">
        <v>127352.121</v>
      </c>
      <c r="U43" s="14">
        <v>44220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2285</v>
      </c>
      <c r="AU43" s="11" t="s">
        <v>2286</v>
      </c>
      <c r="AV43" s="11">
        <v>42360</v>
      </c>
      <c r="AW43" s="11" t="s">
        <v>2287</v>
      </c>
      <c r="AX43" s="11" t="s">
        <v>2288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37115.326000000001</v>
      </c>
      <c r="BD43" s="14">
        <v>0</v>
      </c>
      <c r="BE43" s="20">
        <v>37099.78</v>
      </c>
      <c r="BF43" s="20">
        <v>37100.19</v>
      </c>
      <c r="BG43" s="20">
        <v>0.19</v>
      </c>
      <c r="BH43" s="18">
        <v>37100</v>
      </c>
      <c r="BI43" s="17" t="s">
        <v>44</v>
      </c>
      <c r="BJ43" s="18">
        <v>37100</v>
      </c>
      <c r="BK43" s="12" t="s">
        <v>2289</v>
      </c>
      <c r="BL43" s="12" t="s">
        <v>2290</v>
      </c>
      <c r="BM43" s="10">
        <v>45291</v>
      </c>
      <c r="BN43" s="11" t="s">
        <v>460</v>
      </c>
      <c r="BO43" s="16" t="s">
        <v>1207</v>
      </c>
      <c r="BP43" s="20">
        <v>15.545999999999999</v>
      </c>
      <c r="BQ43" s="20">
        <v>15.782999999999999</v>
      </c>
      <c r="BR43" s="20">
        <v>0.78300000000000003</v>
      </c>
      <c r="BS43" s="18">
        <v>15</v>
      </c>
      <c r="BT43" s="17" t="s">
        <v>44</v>
      </c>
      <c r="BU43" s="18">
        <v>15</v>
      </c>
      <c r="BV43" s="12" t="s">
        <v>2291</v>
      </c>
      <c r="BW43" s="12" t="s">
        <v>2292</v>
      </c>
      <c r="BX43" s="10">
        <v>45291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2293</v>
      </c>
      <c r="CH43" s="12" t="s">
        <v>2293</v>
      </c>
      <c r="CI43" s="10" t="s">
        <v>44</v>
      </c>
      <c r="CJ43" s="11" t="s">
        <v>44</v>
      </c>
      <c r="CK43" s="18">
        <v>37115</v>
      </c>
      <c r="CL43" s="12" t="s">
        <v>2289</v>
      </c>
      <c r="CM43" s="12" t="s">
        <v>2292</v>
      </c>
      <c r="CN43" s="10">
        <v>45291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44896</v>
      </c>
      <c r="C44" s="10">
        <v>44926</v>
      </c>
      <c r="D44" s="12" t="s">
        <v>296</v>
      </c>
      <c r="E44" s="11">
        <v>44936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35519</v>
      </c>
      <c r="R44" s="23"/>
      <c r="S44" s="14">
        <v>195967.79399999999</v>
      </c>
      <c r="T44" s="14">
        <v>206138.31400000001</v>
      </c>
      <c r="U44" s="14">
        <v>75608.578999999998</v>
      </c>
      <c r="V44" s="24"/>
      <c r="W44" s="24"/>
      <c r="X44" s="11"/>
      <c r="Y44" s="11" t="s">
        <v>779</v>
      </c>
      <c r="Z44" s="11" t="s">
        <v>569</v>
      </c>
      <c r="AA44" s="11">
        <v>23511</v>
      </c>
      <c r="AB44" s="11" t="s">
        <v>2294</v>
      </c>
      <c r="AC44" s="11" t="s">
        <v>2295</v>
      </c>
      <c r="AD44" s="11">
        <v>23544</v>
      </c>
      <c r="AE44" s="11" t="s">
        <v>2296</v>
      </c>
      <c r="AF44" s="11" t="s">
        <v>2297</v>
      </c>
      <c r="AG44" s="11">
        <v>44747</v>
      </c>
      <c r="AH44" s="11" t="s">
        <v>2298</v>
      </c>
      <c r="AI44" s="11" t="s">
        <v>2299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1988</v>
      </c>
      <c r="BA44" s="23">
        <v>6845405</v>
      </c>
      <c r="BB44" s="11">
        <v>44844</v>
      </c>
      <c r="BC44" s="14">
        <v>61339.209000000003</v>
      </c>
      <c r="BD44" s="14">
        <v>0</v>
      </c>
      <c r="BE44" s="14">
        <v>57671.616999999998</v>
      </c>
      <c r="BF44" s="20">
        <v>57672.461000000003</v>
      </c>
      <c r="BG44" s="20">
        <v>0.46100000000000002</v>
      </c>
      <c r="BH44" s="18">
        <v>57672</v>
      </c>
      <c r="BI44" s="17" t="s">
        <v>44</v>
      </c>
      <c r="BJ44" s="18">
        <v>57672</v>
      </c>
      <c r="BK44" s="12" t="s">
        <v>2300</v>
      </c>
      <c r="BL44" s="12" t="s">
        <v>2301</v>
      </c>
      <c r="BM44" s="10">
        <v>45291</v>
      </c>
      <c r="BN44" s="11" t="s">
        <v>460</v>
      </c>
      <c r="BO44" s="16" t="s">
        <v>1207</v>
      </c>
      <c r="BP44" s="14">
        <v>1694.5260000000001</v>
      </c>
      <c r="BQ44" s="20">
        <v>1695.48</v>
      </c>
      <c r="BR44" s="20">
        <v>0.48</v>
      </c>
      <c r="BS44" s="18">
        <v>1695</v>
      </c>
      <c r="BT44" s="17" t="s">
        <v>44</v>
      </c>
      <c r="BU44" s="18">
        <v>1695</v>
      </c>
      <c r="BV44" s="12" t="s">
        <v>2302</v>
      </c>
      <c r="BW44" s="12" t="s">
        <v>2303</v>
      </c>
      <c r="BX44" s="10">
        <v>45291</v>
      </c>
      <c r="BY44" s="11" t="s">
        <v>460</v>
      </c>
      <c r="BZ44" s="12" t="s">
        <v>297</v>
      </c>
      <c r="CA44" s="20">
        <v>1973.066</v>
      </c>
      <c r="CB44" s="20">
        <v>1973.807</v>
      </c>
      <c r="CC44" s="20">
        <v>0.80700000000000005</v>
      </c>
      <c r="CD44" s="18">
        <v>1973</v>
      </c>
      <c r="CE44" s="17" t="s">
        <v>44</v>
      </c>
      <c r="CF44" s="23">
        <v>1973</v>
      </c>
      <c r="CG44" s="12" t="s">
        <v>2304</v>
      </c>
      <c r="CH44" s="12" t="s">
        <v>2305</v>
      </c>
      <c r="CI44" s="10">
        <v>45291</v>
      </c>
      <c r="CJ44" s="11" t="s">
        <v>460</v>
      </c>
      <c r="CK44" s="18">
        <v>61340</v>
      </c>
      <c r="CL44" s="12" t="s">
        <v>2300</v>
      </c>
      <c r="CM44" s="12" t="s">
        <v>2305</v>
      </c>
      <c r="CN44" s="10">
        <v>45291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44896</v>
      </c>
      <c r="C45" s="10">
        <v>44926</v>
      </c>
      <c r="D45" s="12" t="s">
        <v>298</v>
      </c>
      <c r="E45" s="11">
        <v>44936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35318</v>
      </c>
      <c r="R45" s="23"/>
      <c r="S45" s="14">
        <v>37567.264999999999</v>
      </c>
      <c r="T45" s="14">
        <v>37127.17</v>
      </c>
      <c r="U45" s="14">
        <v>35708.75</v>
      </c>
      <c r="V45" s="24">
        <v>26.95</v>
      </c>
      <c r="W45" s="24">
        <v>88.18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34613.385999999999</v>
      </c>
      <c r="BD45" s="14">
        <v>0</v>
      </c>
      <c r="BE45" s="20">
        <v>34613.385999999999</v>
      </c>
      <c r="BF45" s="20">
        <v>34614.014999999999</v>
      </c>
      <c r="BG45" s="20">
        <v>1.4999999999999999E-2</v>
      </c>
      <c r="BH45" s="18">
        <v>34614</v>
      </c>
      <c r="BI45" s="17" t="s">
        <v>44</v>
      </c>
      <c r="BJ45" s="15">
        <v>34614</v>
      </c>
      <c r="BK45" s="12" t="s">
        <v>2306</v>
      </c>
      <c r="BL45" s="12" t="s">
        <v>2307</v>
      </c>
      <c r="BM45" s="10">
        <v>45291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34614</v>
      </c>
      <c r="CL45" s="12" t="s">
        <v>2306</v>
      </c>
      <c r="CM45" s="12" t="s">
        <v>2308</v>
      </c>
      <c r="CN45" s="10">
        <v>45291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44896</v>
      </c>
      <c r="C46" s="10">
        <v>44926</v>
      </c>
      <c r="D46" s="12" t="s">
        <v>299</v>
      </c>
      <c r="E46" s="11">
        <v>44936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10533</v>
      </c>
      <c r="S46" s="14">
        <v>78655</v>
      </c>
      <c r="T46" s="14">
        <v>77924.186000000002</v>
      </c>
      <c r="U46" s="14">
        <v>25251.724999999999</v>
      </c>
      <c r="V46" s="24"/>
      <c r="W46" s="24"/>
      <c r="X46" s="11"/>
      <c r="Y46" s="11"/>
      <c r="Z46" s="11"/>
      <c r="AA46" s="11">
        <v>22251</v>
      </c>
      <c r="AB46" s="11" t="s">
        <v>2309</v>
      </c>
      <c r="AC46" s="11" t="s">
        <v>955</v>
      </c>
      <c r="AD46" s="11">
        <v>22392</v>
      </c>
      <c r="AE46" s="11" t="s">
        <v>2310</v>
      </c>
      <c r="AF46" s="11" t="s">
        <v>569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10779.646000000001</v>
      </c>
      <c r="BD46" s="14">
        <v>0</v>
      </c>
      <c r="BE46" s="20">
        <v>10779.646000000001</v>
      </c>
      <c r="BF46" s="20">
        <v>10780.637000000001</v>
      </c>
      <c r="BG46" s="20">
        <v>0.63700000000000001</v>
      </c>
      <c r="BH46" s="18">
        <v>10780</v>
      </c>
      <c r="BI46" s="17" t="s">
        <v>44</v>
      </c>
      <c r="BJ46" s="18">
        <v>10780</v>
      </c>
      <c r="BK46" s="12" t="s">
        <v>2311</v>
      </c>
      <c r="BL46" s="12" t="s">
        <v>2312</v>
      </c>
      <c r="BM46" s="10">
        <v>45291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10780</v>
      </c>
      <c r="CL46" s="12" t="s">
        <v>2311</v>
      </c>
      <c r="CM46" s="12" t="s">
        <v>2312</v>
      </c>
      <c r="CN46" s="10">
        <v>45291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44896</v>
      </c>
      <c r="C47" s="10">
        <v>44926</v>
      </c>
      <c r="D47" s="12" t="s">
        <v>300</v>
      </c>
      <c r="E47" s="11">
        <v>44939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14351</v>
      </c>
      <c r="S47" s="14">
        <v>36868.516000000003</v>
      </c>
      <c r="T47" s="14">
        <v>33592.735999999997</v>
      </c>
      <c r="U47" s="14">
        <v>16092.468000000001</v>
      </c>
      <c r="V47" s="24"/>
      <c r="W47" s="24"/>
      <c r="X47" s="11"/>
      <c r="Y47" s="11" t="s">
        <v>2313</v>
      </c>
      <c r="Z47" s="11" t="s">
        <v>2275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12155.477999999999</v>
      </c>
      <c r="BD47" s="14">
        <v>0</v>
      </c>
      <c r="BE47" s="20">
        <v>10074.834000000001</v>
      </c>
      <c r="BF47" s="20">
        <v>10075.200999999999</v>
      </c>
      <c r="BG47" s="20">
        <v>0.20100000000000001</v>
      </c>
      <c r="BH47" s="18">
        <v>10075</v>
      </c>
      <c r="BI47" s="17" t="s">
        <v>44</v>
      </c>
      <c r="BJ47" s="15">
        <v>10075</v>
      </c>
      <c r="BK47" s="12" t="s">
        <v>2314</v>
      </c>
      <c r="BL47" s="12" t="s">
        <v>2315</v>
      </c>
      <c r="BM47" s="10">
        <v>45291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2080.6439999999998</v>
      </c>
      <c r="CB47" s="20">
        <v>2081.1750000000002</v>
      </c>
      <c r="CC47" s="20">
        <v>0.17499999999999999</v>
      </c>
      <c r="CD47" s="18">
        <v>2081</v>
      </c>
      <c r="CE47" s="17" t="s">
        <v>44</v>
      </c>
      <c r="CF47" s="23">
        <v>2081</v>
      </c>
      <c r="CG47" s="12" t="s">
        <v>2316</v>
      </c>
      <c r="CH47" s="12" t="s">
        <v>2317</v>
      </c>
      <c r="CI47" s="10">
        <v>45291</v>
      </c>
      <c r="CJ47" s="11" t="s">
        <v>460</v>
      </c>
      <c r="CK47" s="23">
        <v>12156</v>
      </c>
      <c r="CL47" s="12" t="s">
        <v>2314</v>
      </c>
      <c r="CM47" s="12" t="s">
        <v>2317</v>
      </c>
      <c r="CN47" s="10">
        <v>45291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44896</v>
      </c>
      <c r="C48" s="10">
        <v>44926</v>
      </c>
      <c r="D48" s="12" t="s">
        <v>301</v>
      </c>
      <c r="E48" s="11">
        <v>44937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18344</v>
      </c>
      <c r="S48" s="14">
        <v>46768.148000000001</v>
      </c>
      <c r="T48" s="14">
        <v>32144.526000000002</v>
      </c>
      <c r="U48" s="14">
        <v>22448.639999999999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2318</v>
      </c>
      <c r="AL48" s="11" t="s">
        <v>624</v>
      </c>
      <c r="AM48" s="11">
        <v>31177</v>
      </c>
      <c r="AN48" s="11" t="s">
        <v>2319</v>
      </c>
      <c r="AO48" s="11" t="s">
        <v>811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16389.469000000001</v>
      </c>
      <c r="BD48" s="14">
        <v>0</v>
      </c>
      <c r="BE48" s="20">
        <v>14778.528</v>
      </c>
      <c r="BF48" s="20">
        <v>14779.375</v>
      </c>
      <c r="BG48" s="20">
        <v>0.375</v>
      </c>
      <c r="BH48" s="18">
        <v>14779</v>
      </c>
      <c r="BI48" s="17" t="s">
        <v>44</v>
      </c>
      <c r="BJ48" s="15">
        <v>14779</v>
      </c>
      <c r="BK48" s="12" t="s">
        <v>2320</v>
      </c>
      <c r="BL48" s="12" t="s">
        <v>2321</v>
      </c>
      <c r="BM48" s="10">
        <v>45291</v>
      </c>
      <c r="BN48" s="11" t="s">
        <v>460</v>
      </c>
      <c r="BO48" s="16" t="s">
        <v>194</v>
      </c>
      <c r="BP48" s="20">
        <v>1423.617</v>
      </c>
      <c r="BQ48" s="20">
        <v>1424.5809999999999</v>
      </c>
      <c r="BR48" s="20">
        <v>0.58099999999999996</v>
      </c>
      <c r="BS48" s="18">
        <v>1424</v>
      </c>
      <c r="BT48" s="17" t="s">
        <v>44</v>
      </c>
      <c r="BU48" s="15">
        <v>1424</v>
      </c>
      <c r="BV48" s="12" t="s">
        <v>2322</v>
      </c>
      <c r="BW48" s="12" t="s">
        <v>2323</v>
      </c>
      <c r="BX48" s="10">
        <v>45291</v>
      </c>
      <c r="BY48" s="11" t="s">
        <v>460</v>
      </c>
      <c r="BZ48" s="11" t="s">
        <v>199</v>
      </c>
      <c r="CA48" s="20">
        <v>187.32400000000001</v>
      </c>
      <c r="CB48" s="20">
        <v>187.68899999999999</v>
      </c>
      <c r="CC48" s="20">
        <v>0.68899999999999995</v>
      </c>
      <c r="CD48" s="18">
        <v>187</v>
      </c>
      <c r="CE48" s="17" t="s">
        <v>44</v>
      </c>
      <c r="CF48" s="23">
        <v>187</v>
      </c>
      <c r="CG48" s="12" t="s">
        <v>2324</v>
      </c>
      <c r="CH48" s="12" t="s">
        <v>2325</v>
      </c>
      <c r="CI48" s="10">
        <v>45291</v>
      </c>
      <c r="CJ48" s="11" t="s">
        <v>460</v>
      </c>
      <c r="CK48" s="23">
        <v>16390</v>
      </c>
      <c r="CL48" s="12" t="s">
        <v>2320</v>
      </c>
      <c r="CM48" s="12" t="s">
        <v>2325</v>
      </c>
      <c r="CN48" s="10">
        <v>45291</v>
      </c>
      <c r="CO48" s="11" t="s">
        <v>460</v>
      </c>
    </row>
    <row r="49" spans="1:93" s="19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>
        <v>0</v>
      </c>
      <c r="BK49" s="118" t="s">
        <v>454</v>
      </c>
      <c r="BL49" s="118" t="s">
        <v>454</v>
      </c>
      <c r="BM49" s="117"/>
      <c r="BN49" s="125"/>
      <c r="BO49" s="127" t="s">
        <v>44</v>
      </c>
      <c r="BP49" s="126"/>
      <c r="BQ49" s="126"/>
      <c r="BR49" s="126"/>
      <c r="BS49" s="127"/>
      <c r="BT49" s="128"/>
      <c r="BU49" s="123">
        <v>0</v>
      </c>
      <c r="BV49" s="118" t="s">
        <v>44</v>
      </c>
      <c r="BW49" s="118" t="s">
        <v>44</v>
      </c>
      <c r="BX49" s="125"/>
      <c r="BY49" s="125"/>
      <c r="BZ49" s="125" t="s">
        <v>1018</v>
      </c>
      <c r="CA49" s="126"/>
      <c r="CB49" s="126"/>
      <c r="CC49" s="126"/>
      <c r="CD49" s="127"/>
      <c r="CE49" s="128"/>
      <c r="CF49" s="123"/>
      <c r="CG49" s="118" t="s">
        <v>454</v>
      </c>
      <c r="CH49" s="118" t="s">
        <v>454</v>
      </c>
      <c r="CI49" s="117"/>
      <c r="CJ49" s="125"/>
      <c r="CK49" s="127"/>
      <c r="CL49" s="118" t="s">
        <v>454</v>
      </c>
      <c r="CM49" s="118" t="s">
        <v>454</v>
      </c>
      <c r="CN49" s="117"/>
      <c r="CO49" s="125"/>
    </row>
    <row r="50" spans="1:93" s="19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455</v>
      </c>
      <c r="BW50" s="127" t="s">
        <v>455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455</v>
      </c>
      <c r="CM50" s="127" t="s">
        <v>455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44896</v>
      </c>
      <c r="C51" s="10">
        <v>44926</v>
      </c>
      <c r="D51" s="12" t="s">
        <v>304</v>
      </c>
      <c r="E51" s="11">
        <v>44937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10164</v>
      </c>
      <c r="S51" s="14">
        <v>42311</v>
      </c>
      <c r="T51" s="14">
        <v>42311</v>
      </c>
      <c r="U51" s="14">
        <v>21431.772000000001</v>
      </c>
      <c r="V51" s="24"/>
      <c r="W51" s="24"/>
      <c r="X51" s="11"/>
      <c r="Y51" s="11" t="s">
        <v>2326</v>
      </c>
      <c r="Z51" s="11" t="s">
        <v>2327</v>
      </c>
      <c r="AA51" s="11">
        <v>27011</v>
      </c>
      <c r="AB51" s="11" t="s">
        <v>833</v>
      </c>
      <c r="AC51" s="11" t="s">
        <v>2328</v>
      </c>
      <c r="AD51" s="11">
        <v>27304</v>
      </c>
      <c r="AE51" s="11" t="s">
        <v>2329</v>
      </c>
      <c r="AF51" s="11" t="s">
        <v>2330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18600.077000000001</v>
      </c>
      <c r="BD51" s="14">
        <v>0</v>
      </c>
      <c r="BE51" s="20">
        <v>18600.077000000001</v>
      </c>
      <c r="BF51" s="20">
        <v>18600.271000000001</v>
      </c>
      <c r="BG51" s="20">
        <v>0.27100000000000002</v>
      </c>
      <c r="BH51" s="18">
        <v>18600</v>
      </c>
      <c r="BI51" s="17" t="s">
        <v>44</v>
      </c>
      <c r="BJ51" s="18">
        <v>18600</v>
      </c>
      <c r="BK51" s="18" t="s">
        <v>2331</v>
      </c>
      <c r="BL51" s="18" t="s">
        <v>2332</v>
      </c>
      <c r="BM51" s="10">
        <v>45291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18600</v>
      </c>
      <c r="CL51" s="18" t="s">
        <v>2331</v>
      </c>
      <c r="CM51" s="18" t="s">
        <v>2332</v>
      </c>
      <c r="CN51" s="10">
        <v>45291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A16:CA17"/>
    <mergeCell ref="CL16:CM16"/>
    <mergeCell ref="CN16:CN17"/>
    <mergeCell ref="CO16:CO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6:CK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R16:BR17"/>
    <mergeCell ref="BJ5:BJ6"/>
    <mergeCell ref="BK5:BL5"/>
    <mergeCell ref="CA5:CA6"/>
    <mergeCell ref="BZ5:BZ6"/>
    <mergeCell ref="BM5:BM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BE14:CJ14"/>
    <mergeCell ref="BS16:BS17"/>
    <mergeCell ref="BT16:BT17"/>
    <mergeCell ref="CK3:CO3"/>
    <mergeCell ref="CK4:CO4"/>
    <mergeCell ref="BO16:BO17"/>
    <mergeCell ref="BP16:BP17"/>
    <mergeCell ref="BQ16:BQ17"/>
    <mergeCell ref="AZ3:BB3"/>
    <mergeCell ref="AZ4:AZ6"/>
    <mergeCell ref="AK5:AM5"/>
    <mergeCell ref="AN5:AP5"/>
    <mergeCell ref="BA4:BA6"/>
    <mergeCell ref="BB4:BB6"/>
    <mergeCell ref="BD3:BD6"/>
    <mergeCell ref="BC3:BC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E4:BN4"/>
    <mergeCell ref="BY5:BY6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T5:T6"/>
    <mergeCell ref="M4:N6"/>
    <mergeCell ref="O4:O6"/>
    <mergeCell ref="B3:C6"/>
    <mergeCell ref="H3:K3"/>
    <mergeCell ref="AE5:AG5"/>
    <mergeCell ref="AH5:AJ5"/>
    <mergeCell ref="L3:AY3"/>
    <mergeCell ref="S4:T4"/>
    <mergeCell ref="V5:X5"/>
    <mergeCell ref="Y5:AA5"/>
    <mergeCell ref="AW5:AY5"/>
    <mergeCell ref="AT5:AV5"/>
    <mergeCell ref="U5:U6"/>
    <mergeCell ref="AQ5:AS5"/>
    <mergeCell ref="AB5:AD5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456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15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13" t="s">
        <v>35</v>
      </c>
      <c r="W6" s="113" t="s">
        <v>36</v>
      </c>
      <c r="X6" s="113" t="s">
        <v>37</v>
      </c>
      <c r="Y6" s="113" t="s">
        <v>35</v>
      </c>
      <c r="Z6" s="113" t="s">
        <v>36</v>
      </c>
      <c r="AA6" s="113" t="s">
        <v>37</v>
      </c>
      <c r="AB6" s="113" t="s">
        <v>35</v>
      </c>
      <c r="AC6" s="113" t="s">
        <v>36</v>
      </c>
      <c r="AD6" s="113" t="s">
        <v>37</v>
      </c>
      <c r="AE6" s="113" t="s">
        <v>35</v>
      </c>
      <c r="AF6" s="113" t="s">
        <v>36</v>
      </c>
      <c r="AG6" s="113" t="s">
        <v>37</v>
      </c>
      <c r="AH6" s="113" t="s">
        <v>35</v>
      </c>
      <c r="AI6" s="113" t="s">
        <v>36</v>
      </c>
      <c r="AJ6" s="113" t="s">
        <v>37</v>
      </c>
      <c r="AK6" s="113" t="s">
        <v>35</v>
      </c>
      <c r="AL6" s="113" t="s">
        <v>36</v>
      </c>
      <c r="AM6" s="113" t="s">
        <v>37</v>
      </c>
      <c r="AN6" s="113" t="s">
        <v>35</v>
      </c>
      <c r="AO6" s="113" t="s">
        <v>36</v>
      </c>
      <c r="AP6" s="113" t="s">
        <v>37</v>
      </c>
      <c r="AQ6" s="113" t="s">
        <v>35</v>
      </c>
      <c r="AR6" s="113" t="s">
        <v>36</v>
      </c>
      <c r="AS6" s="113" t="s">
        <v>37</v>
      </c>
      <c r="AT6" s="113" t="s">
        <v>35</v>
      </c>
      <c r="AU6" s="113" t="s">
        <v>36</v>
      </c>
      <c r="AV6" s="113" t="s">
        <v>37</v>
      </c>
      <c r="AW6" s="113" t="s">
        <v>35</v>
      </c>
      <c r="AX6" s="113" t="s">
        <v>36</v>
      </c>
      <c r="AY6" s="113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11" t="s">
        <v>9</v>
      </c>
      <c r="BL6" s="111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11" t="s">
        <v>9</v>
      </c>
      <c r="BW6" s="111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11" t="s">
        <v>9</v>
      </c>
      <c r="CH6" s="111" t="s">
        <v>10</v>
      </c>
      <c r="CI6" s="227"/>
      <c r="CJ6" s="227"/>
      <c r="CK6" s="238"/>
      <c r="CL6" s="109" t="s">
        <v>9</v>
      </c>
      <c r="CM6" s="109" t="s">
        <v>10</v>
      </c>
      <c r="CN6" s="269"/>
      <c r="CO6" s="269"/>
    </row>
    <row r="7" spans="1:93" ht="15" customHeight="1" x14ac:dyDescent="0.25">
      <c r="A7" s="26" t="s">
        <v>34</v>
      </c>
      <c r="B7" s="109" t="s">
        <v>19</v>
      </c>
      <c r="C7" s="109" t="s">
        <v>20</v>
      </c>
      <c r="D7" s="109" t="s">
        <v>2</v>
      </c>
      <c r="E7" s="109" t="s">
        <v>3</v>
      </c>
      <c r="F7" s="109" t="s">
        <v>2</v>
      </c>
      <c r="G7" s="109" t="s">
        <v>3</v>
      </c>
      <c r="H7" s="29" t="s">
        <v>34</v>
      </c>
      <c r="I7" s="29" t="s">
        <v>34</v>
      </c>
      <c r="J7" s="30" t="s">
        <v>12</v>
      </c>
      <c r="K7" s="114" t="s">
        <v>13</v>
      </c>
      <c r="L7" s="29" t="s">
        <v>34</v>
      </c>
      <c r="M7" s="30" t="s">
        <v>12</v>
      </c>
      <c r="N7" s="114" t="s">
        <v>13</v>
      </c>
      <c r="O7" s="31" t="s">
        <v>34</v>
      </c>
      <c r="P7" s="112" t="s">
        <v>14</v>
      </c>
      <c r="Q7" s="112" t="s">
        <v>24</v>
      </c>
      <c r="R7" s="112" t="s">
        <v>25</v>
      </c>
      <c r="S7" s="112" t="s">
        <v>11</v>
      </c>
      <c r="T7" s="112" t="s">
        <v>11</v>
      </c>
      <c r="U7" s="113" t="s">
        <v>11</v>
      </c>
      <c r="V7" s="113" t="s">
        <v>33</v>
      </c>
      <c r="W7" s="113" t="s">
        <v>33</v>
      </c>
      <c r="X7" s="29" t="s">
        <v>34</v>
      </c>
      <c r="Y7" s="113" t="s">
        <v>33</v>
      </c>
      <c r="Z7" s="113" t="s">
        <v>33</v>
      </c>
      <c r="AA7" s="29" t="s">
        <v>34</v>
      </c>
      <c r="AB7" s="113" t="s">
        <v>33</v>
      </c>
      <c r="AC7" s="113" t="s">
        <v>33</v>
      </c>
      <c r="AD7" s="29" t="s">
        <v>34</v>
      </c>
      <c r="AE7" s="113" t="s">
        <v>33</v>
      </c>
      <c r="AF7" s="113" t="s">
        <v>33</v>
      </c>
      <c r="AG7" s="29" t="s">
        <v>34</v>
      </c>
      <c r="AH7" s="113" t="s">
        <v>33</v>
      </c>
      <c r="AI7" s="113" t="s">
        <v>33</v>
      </c>
      <c r="AJ7" s="29" t="s">
        <v>34</v>
      </c>
      <c r="AK7" s="113" t="s">
        <v>33</v>
      </c>
      <c r="AL7" s="113" t="s">
        <v>33</v>
      </c>
      <c r="AM7" s="29" t="s">
        <v>34</v>
      </c>
      <c r="AN7" s="113" t="s">
        <v>33</v>
      </c>
      <c r="AO7" s="113" t="s">
        <v>33</v>
      </c>
      <c r="AP7" s="29" t="s">
        <v>34</v>
      </c>
      <c r="AQ7" s="113" t="s">
        <v>33</v>
      </c>
      <c r="AR7" s="113" t="s">
        <v>33</v>
      </c>
      <c r="AS7" s="29" t="s">
        <v>34</v>
      </c>
      <c r="AT7" s="113" t="s">
        <v>33</v>
      </c>
      <c r="AU7" s="113" t="s">
        <v>33</v>
      </c>
      <c r="AV7" s="29" t="s">
        <v>34</v>
      </c>
      <c r="AW7" s="113" t="s">
        <v>33</v>
      </c>
      <c r="AX7" s="113" t="s">
        <v>33</v>
      </c>
      <c r="AY7" s="29" t="s">
        <v>34</v>
      </c>
      <c r="AZ7" s="29" t="s">
        <v>34</v>
      </c>
      <c r="BA7" s="113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3" t="s">
        <v>8</v>
      </c>
      <c r="BI7" s="29" t="s">
        <v>123</v>
      </c>
      <c r="BJ7" s="113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3" t="s">
        <v>8</v>
      </c>
      <c r="BT7" s="113" t="s">
        <v>123</v>
      </c>
      <c r="BU7" s="113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3" t="s">
        <v>8</v>
      </c>
      <c r="CE7" s="113" t="s">
        <v>123</v>
      </c>
      <c r="CF7" s="113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10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s="19" customFormat="1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44562</v>
      </c>
      <c r="C9" s="10">
        <v>44592</v>
      </c>
      <c r="D9" s="12" t="s">
        <v>262</v>
      </c>
      <c r="E9" s="11">
        <v>44600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34330</v>
      </c>
      <c r="R9" s="23"/>
      <c r="S9" s="14">
        <v>7.22</v>
      </c>
      <c r="T9" s="14">
        <v>7.22</v>
      </c>
      <c r="U9" s="14">
        <v>3.45</v>
      </c>
      <c r="V9" s="24"/>
      <c r="W9" s="24"/>
      <c r="X9" s="11"/>
      <c r="Y9" s="11" t="s">
        <v>457</v>
      </c>
      <c r="Z9" s="11" t="s">
        <v>458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0.56200000000000006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0.56200000000000006</v>
      </c>
      <c r="BQ9" s="20">
        <v>1.2849999999999999</v>
      </c>
      <c r="BR9" s="20">
        <v>0.28499999999999998</v>
      </c>
      <c r="BS9" s="18">
        <v>1</v>
      </c>
      <c r="BT9" s="17" t="s">
        <v>44</v>
      </c>
      <c r="BU9" s="18">
        <v>1</v>
      </c>
      <c r="BV9" s="18" t="s">
        <v>459</v>
      </c>
      <c r="BW9" s="18" t="s">
        <v>459</v>
      </c>
      <c r="BX9" s="10">
        <v>44957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1</v>
      </c>
      <c r="CL9" s="18" t="s">
        <v>459</v>
      </c>
      <c r="CM9" s="18" t="s">
        <v>459</v>
      </c>
      <c r="CN9" s="10">
        <v>44957</v>
      </c>
      <c r="CO9" s="11" t="s">
        <v>460</v>
      </c>
    </row>
    <row r="10" spans="1:93" s="19" customFormat="1" ht="15" customHeight="1" x14ac:dyDescent="0.25">
      <c r="A10" s="9">
        <f>A9+1</f>
        <v>2</v>
      </c>
      <c r="B10" s="10">
        <v>44562</v>
      </c>
      <c r="C10" s="10">
        <v>44592</v>
      </c>
      <c r="D10" s="12" t="s">
        <v>263</v>
      </c>
      <c r="E10" s="11">
        <v>44599</v>
      </c>
      <c r="F10" s="12" t="s">
        <v>310</v>
      </c>
      <c r="G10" s="10">
        <v>44530</v>
      </c>
      <c r="H10" s="12" t="s">
        <v>166</v>
      </c>
      <c r="I10" s="13">
        <v>115744408</v>
      </c>
      <c r="J10" s="12" t="s">
        <v>69</v>
      </c>
      <c r="K10" s="12" t="s">
        <v>68</v>
      </c>
      <c r="L10" s="12" t="s">
        <v>167</v>
      </c>
      <c r="M10" s="12" t="s">
        <v>168</v>
      </c>
      <c r="N10" s="12" t="s">
        <v>169</v>
      </c>
      <c r="O10" s="12" t="s">
        <v>55</v>
      </c>
      <c r="P10" s="14">
        <v>0.495</v>
      </c>
      <c r="Q10" s="15">
        <v>34296</v>
      </c>
      <c r="R10" s="23"/>
      <c r="S10" s="14">
        <v>488</v>
      </c>
      <c r="T10" s="14">
        <v>473</v>
      </c>
      <c r="U10" s="14">
        <v>368</v>
      </c>
      <c r="V10" s="24"/>
      <c r="W10" s="24"/>
      <c r="X10" s="11"/>
      <c r="Y10" s="11" t="s">
        <v>461</v>
      </c>
      <c r="Z10" s="11" t="s">
        <v>462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335.16300000000001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67</v>
      </c>
      <c r="BP10" s="20">
        <v>335.16300000000001</v>
      </c>
      <c r="BQ10" s="20">
        <v>335.863</v>
      </c>
      <c r="BR10" s="20">
        <v>0.86299999999999999</v>
      </c>
      <c r="BS10" s="18">
        <v>335</v>
      </c>
      <c r="BT10" s="17" t="s">
        <v>463</v>
      </c>
      <c r="BU10" s="18">
        <v>335</v>
      </c>
      <c r="BV10" s="12" t="s">
        <v>464</v>
      </c>
      <c r="BW10" s="12" t="s">
        <v>465</v>
      </c>
      <c r="BX10" s="10">
        <v>44957</v>
      </c>
      <c r="BY10" s="11" t="s">
        <v>460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335</v>
      </c>
      <c r="CL10" s="12" t="s">
        <v>464</v>
      </c>
      <c r="CM10" s="12" t="s">
        <v>465</v>
      </c>
      <c r="CN10" s="10">
        <v>44957</v>
      </c>
      <c r="CO10" s="11" t="s">
        <v>460</v>
      </c>
    </row>
    <row r="11" spans="1:93" s="19" customFormat="1" ht="15" customHeight="1" x14ac:dyDescent="0.25">
      <c r="A11" s="9">
        <f t="shared" ref="A11:A13" si="0">A10+1</f>
        <v>3</v>
      </c>
      <c r="B11" s="10">
        <v>44562</v>
      </c>
      <c r="C11" s="10">
        <v>44592</v>
      </c>
      <c r="D11" s="12" t="s">
        <v>264</v>
      </c>
      <c r="E11" s="11">
        <v>44606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34296</v>
      </c>
      <c r="R11" s="23"/>
      <c r="S11" s="14">
        <v>66.718000000000004</v>
      </c>
      <c r="T11" s="14">
        <v>66.718000000000004</v>
      </c>
      <c r="U11" s="14">
        <v>49.420999999999999</v>
      </c>
      <c r="V11" s="24"/>
      <c r="W11" s="24"/>
      <c r="X11" s="11"/>
      <c r="Y11" s="11"/>
      <c r="Z11" s="11"/>
      <c r="AA11" s="11">
        <v>39772</v>
      </c>
      <c r="AB11" s="11" t="s">
        <v>466</v>
      </c>
      <c r="AC11" s="11" t="s">
        <v>467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16.352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47</v>
      </c>
      <c r="BP11" s="20">
        <v>16.352</v>
      </c>
      <c r="BQ11" s="20">
        <v>16.776</v>
      </c>
      <c r="BR11" s="20">
        <v>0.77600000000000002</v>
      </c>
      <c r="BS11" s="18">
        <v>16</v>
      </c>
      <c r="BT11" s="17" t="s">
        <v>44</v>
      </c>
      <c r="BU11" s="18">
        <v>16</v>
      </c>
      <c r="BV11" s="18" t="s">
        <v>468</v>
      </c>
      <c r="BW11" s="18" t="s">
        <v>469</v>
      </c>
      <c r="BX11" s="10">
        <v>44957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16</v>
      </c>
      <c r="CL11" s="18" t="s">
        <v>468</v>
      </c>
      <c r="CM11" s="18" t="s">
        <v>469</v>
      </c>
      <c r="CN11" s="10">
        <v>44957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 t="s">
        <v>47</v>
      </c>
      <c r="BP12" s="126"/>
      <c r="BQ12" s="126"/>
      <c r="BR12" s="126"/>
      <c r="BS12" s="127"/>
      <c r="BT12" s="128"/>
      <c r="BU12" s="127">
        <v>0</v>
      </c>
      <c r="BV12" s="127" t="s">
        <v>312</v>
      </c>
      <c r="BW12" s="127" t="s">
        <v>312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312</v>
      </c>
      <c r="CM12" s="127" t="s">
        <v>312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44562</v>
      </c>
      <c r="C13" s="10">
        <v>44592</v>
      </c>
      <c r="D13" s="12" t="s">
        <v>266</v>
      </c>
      <c r="E13" s="11">
        <v>44599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34434</v>
      </c>
      <c r="R13" s="23"/>
      <c r="S13" s="14">
        <v>127.624</v>
      </c>
      <c r="T13" s="14">
        <v>127.624</v>
      </c>
      <c r="U13" s="14">
        <v>93.628</v>
      </c>
      <c r="V13" s="24"/>
      <c r="W13" s="24"/>
      <c r="X13" s="11"/>
      <c r="Y13" s="11" t="s">
        <v>470</v>
      </c>
      <c r="Z13" s="11" t="s">
        <v>471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89.254000000000005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89.254000000000005</v>
      </c>
      <c r="BQ13" s="20">
        <v>89.462999999999994</v>
      </c>
      <c r="BR13" s="20">
        <v>0.46300000000000002</v>
      </c>
      <c r="BS13" s="18">
        <v>89</v>
      </c>
      <c r="BT13" s="17" t="s">
        <v>44</v>
      </c>
      <c r="BU13" s="18">
        <v>89</v>
      </c>
      <c r="BV13" s="18" t="s">
        <v>472</v>
      </c>
      <c r="BW13" s="18" t="s">
        <v>473</v>
      </c>
      <c r="BX13" s="10">
        <v>44957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89</v>
      </c>
      <c r="CL13" s="18" t="s">
        <v>472</v>
      </c>
      <c r="CM13" s="18" t="s">
        <v>473</v>
      </c>
      <c r="CN13" s="10">
        <v>44957</v>
      </c>
      <c r="CO13" s="11" t="s">
        <v>460</v>
      </c>
    </row>
    <row r="14" spans="1:93" s="8" customFormat="1" ht="27.7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15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13" t="s">
        <v>35</v>
      </c>
      <c r="W17" s="113" t="s">
        <v>36</v>
      </c>
      <c r="X17" s="113" t="s">
        <v>37</v>
      </c>
      <c r="Y17" s="113" t="s">
        <v>35</v>
      </c>
      <c r="Z17" s="113" t="s">
        <v>36</v>
      </c>
      <c r="AA17" s="113" t="s">
        <v>37</v>
      </c>
      <c r="AB17" s="113" t="s">
        <v>35</v>
      </c>
      <c r="AC17" s="113" t="s">
        <v>36</v>
      </c>
      <c r="AD17" s="113" t="s">
        <v>37</v>
      </c>
      <c r="AE17" s="113" t="s">
        <v>35</v>
      </c>
      <c r="AF17" s="113" t="s">
        <v>36</v>
      </c>
      <c r="AG17" s="113" t="s">
        <v>37</v>
      </c>
      <c r="AH17" s="113" t="s">
        <v>35</v>
      </c>
      <c r="AI17" s="113" t="s">
        <v>36</v>
      </c>
      <c r="AJ17" s="113" t="s">
        <v>37</v>
      </c>
      <c r="AK17" s="113" t="s">
        <v>35</v>
      </c>
      <c r="AL17" s="113" t="s">
        <v>36</v>
      </c>
      <c r="AM17" s="113" t="s">
        <v>37</v>
      </c>
      <c r="AN17" s="113" t="s">
        <v>35</v>
      </c>
      <c r="AO17" s="113" t="s">
        <v>36</v>
      </c>
      <c r="AP17" s="113" t="s">
        <v>37</v>
      </c>
      <c r="AQ17" s="113" t="s">
        <v>35</v>
      </c>
      <c r="AR17" s="113" t="s">
        <v>36</v>
      </c>
      <c r="AS17" s="113" t="s">
        <v>37</v>
      </c>
      <c r="AT17" s="113" t="s">
        <v>35</v>
      </c>
      <c r="AU17" s="113" t="s">
        <v>36</v>
      </c>
      <c r="AV17" s="113" t="s">
        <v>37</v>
      </c>
      <c r="AW17" s="113" t="s">
        <v>35</v>
      </c>
      <c r="AX17" s="113" t="s">
        <v>36</v>
      </c>
      <c r="AY17" s="113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11" t="s">
        <v>9</v>
      </c>
      <c r="BL17" s="111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11" t="s">
        <v>9</v>
      </c>
      <c r="BW17" s="111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11" t="s">
        <v>9</v>
      </c>
      <c r="CH17" s="111" t="s">
        <v>10</v>
      </c>
      <c r="CI17" s="227"/>
      <c r="CJ17" s="227"/>
      <c r="CK17" s="238"/>
      <c r="CL17" s="109" t="s">
        <v>9</v>
      </c>
      <c r="CM17" s="109" t="s">
        <v>10</v>
      </c>
      <c r="CN17" s="269"/>
      <c r="CO17" s="269"/>
    </row>
    <row r="18" spans="1:93" ht="38.25" customHeight="1" x14ac:dyDescent="0.25">
      <c r="A18" s="26" t="s">
        <v>34</v>
      </c>
      <c r="B18" s="109" t="s">
        <v>19</v>
      </c>
      <c r="C18" s="109" t="s">
        <v>20</v>
      </c>
      <c r="D18" s="109" t="s">
        <v>2</v>
      </c>
      <c r="E18" s="109" t="s">
        <v>3</v>
      </c>
      <c r="F18" s="109" t="s">
        <v>2</v>
      </c>
      <c r="G18" s="109" t="s">
        <v>3</v>
      </c>
      <c r="H18" s="29" t="s">
        <v>34</v>
      </c>
      <c r="I18" s="29" t="s">
        <v>34</v>
      </c>
      <c r="J18" s="30" t="s">
        <v>12</v>
      </c>
      <c r="K18" s="114" t="s">
        <v>13</v>
      </c>
      <c r="L18" s="29" t="s">
        <v>34</v>
      </c>
      <c r="M18" s="30" t="s">
        <v>12</v>
      </c>
      <c r="N18" s="114" t="s">
        <v>13</v>
      </c>
      <c r="O18" s="31" t="s">
        <v>34</v>
      </c>
      <c r="P18" s="112" t="s">
        <v>14</v>
      </c>
      <c r="Q18" s="112" t="s">
        <v>24</v>
      </c>
      <c r="R18" s="112" t="s">
        <v>25</v>
      </c>
      <c r="S18" s="112" t="s">
        <v>11</v>
      </c>
      <c r="T18" s="112" t="s">
        <v>11</v>
      </c>
      <c r="U18" s="113" t="s">
        <v>11</v>
      </c>
      <c r="V18" s="113" t="s">
        <v>33</v>
      </c>
      <c r="W18" s="113" t="s">
        <v>33</v>
      </c>
      <c r="X18" s="29" t="s">
        <v>34</v>
      </c>
      <c r="Y18" s="113" t="s">
        <v>33</v>
      </c>
      <c r="Z18" s="113" t="s">
        <v>33</v>
      </c>
      <c r="AA18" s="29" t="s">
        <v>34</v>
      </c>
      <c r="AB18" s="113" t="s">
        <v>33</v>
      </c>
      <c r="AC18" s="113" t="s">
        <v>33</v>
      </c>
      <c r="AD18" s="29" t="s">
        <v>34</v>
      </c>
      <c r="AE18" s="113" t="s">
        <v>33</v>
      </c>
      <c r="AF18" s="113" t="s">
        <v>33</v>
      </c>
      <c r="AG18" s="29" t="s">
        <v>34</v>
      </c>
      <c r="AH18" s="113" t="s">
        <v>33</v>
      </c>
      <c r="AI18" s="113" t="s">
        <v>33</v>
      </c>
      <c r="AJ18" s="29" t="s">
        <v>34</v>
      </c>
      <c r="AK18" s="113" t="s">
        <v>33</v>
      </c>
      <c r="AL18" s="113" t="s">
        <v>33</v>
      </c>
      <c r="AM18" s="29" t="s">
        <v>34</v>
      </c>
      <c r="AN18" s="113" t="s">
        <v>33</v>
      </c>
      <c r="AO18" s="113" t="s">
        <v>33</v>
      </c>
      <c r="AP18" s="29" t="s">
        <v>34</v>
      </c>
      <c r="AQ18" s="113" t="s">
        <v>33</v>
      </c>
      <c r="AR18" s="113" t="s">
        <v>33</v>
      </c>
      <c r="AS18" s="29" t="s">
        <v>34</v>
      </c>
      <c r="AT18" s="113" t="s">
        <v>33</v>
      </c>
      <c r="AU18" s="113" t="s">
        <v>33</v>
      </c>
      <c r="AV18" s="29" t="s">
        <v>34</v>
      </c>
      <c r="AW18" s="113" t="s">
        <v>33</v>
      </c>
      <c r="AX18" s="113" t="s">
        <v>33</v>
      </c>
      <c r="AY18" s="29" t="s">
        <v>34</v>
      </c>
      <c r="AZ18" s="29" t="s">
        <v>34</v>
      </c>
      <c r="BA18" s="113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3" t="s">
        <v>8</v>
      </c>
      <c r="BI18" s="29" t="s">
        <v>123</v>
      </c>
      <c r="BJ18" s="113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3" t="s">
        <v>8</v>
      </c>
      <c r="BT18" s="113" t="s">
        <v>123</v>
      </c>
      <c r="BU18" s="113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3" t="s">
        <v>8</v>
      </c>
      <c r="CE18" s="113" t="s">
        <v>123</v>
      </c>
      <c r="CF18" s="113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0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s="19" customFormat="1" ht="15" customHeight="1" x14ac:dyDescent="0.25">
      <c r="A20" s="9">
        <f>A13+1</f>
        <v>6</v>
      </c>
      <c r="B20" s="10">
        <v>44562</v>
      </c>
      <c r="C20" s="10">
        <v>44592</v>
      </c>
      <c r="D20" s="12" t="s">
        <v>271</v>
      </c>
      <c r="E20" s="11">
        <v>44601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34434</v>
      </c>
      <c r="R20" s="23"/>
      <c r="S20" s="14">
        <v>365.88</v>
      </c>
      <c r="T20" s="14">
        <v>504.20299999999997</v>
      </c>
      <c r="U20" s="14">
        <v>304.89999999999998</v>
      </c>
      <c r="V20" s="24"/>
      <c r="W20" s="24"/>
      <c r="X20" s="11"/>
      <c r="Y20" s="11" t="s">
        <v>474</v>
      </c>
      <c r="Z20" s="11" t="s">
        <v>475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116.411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116.411</v>
      </c>
      <c r="BQ20" s="20">
        <v>117.374</v>
      </c>
      <c r="BR20" s="20">
        <v>0.374</v>
      </c>
      <c r="BS20" s="18">
        <v>117</v>
      </c>
      <c r="BT20" s="17" t="s">
        <v>44</v>
      </c>
      <c r="BU20" s="18">
        <v>117</v>
      </c>
      <c r="BV20" s="18" t="s">
        <v>476</v>
      </c>
      <c r="BW20" s="18" t="s">
        <v>477</v>
      </c>
      <c r="BX20" s="10">
        <v>44957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117</v>
      </c>
      <c r="CL20" s="18" t="s">
        <v>476</v>
      </c>
      <c r="CM20" s="18" t="s">
        <v>477</v>
      </c>
      <c r="CN20" s="10">
        <v>44957</v>
      </c>
      <c r="CO20" s="11" t="s">
        <v>460</v>
      </c>
    </row>
    <row r="21" spans="1:93" s="19" customFormat="1" ht="15" customHeight="1" x14ac:dyDescent="0.25">
      <c r="A21" s="9">
        <f>A20+1</f>
        <v>7</v>
      </c>
      <c r="B21" s="10">
        <v>44562</v>
      </c>
      <c r="C21" s="10">
        <v>44592</v>
      </c>
      <c r="D21" s="12" t="s">
        <v>272</v>
      </c>
      <c r="E21" s="11">
        <v>44603</v>
      </c>
      <c r="F21" s="12" t="s">
        <v>315</v>
      </c>
      <c r="G21" s="10">
        <v>44522</v>
      </c>
      <c r="H21" s="12" t="s">
        <v>227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34443</v>
      </c>
      <c r="R21" s="23"/>
      <c r="S21" s="14">
        <v>1431.355</v>
      </c>
      <c r="T21" s="14">
        <v>1431.355</v>
      </c>
      <c r="U21" s="14">
        <v>1396.0050000000001</v>
      </c>
      <c r="V21" s="24"/>
      <c r="W21" s="24"/>
      <c r="X21" s="11"/>
      <c r="Y21" s="11" t="s">
        <v>478</v>
      </c>
      <c r="Z21" s="11" t="s">
        <v>479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1385.3820000000001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193</v>
      </c>
      <c r="BP21" s="20">
        <v>1385.3820000000001</v>
      </c>
      <c r="BQ21" s="20">
        <v>1385.44</v>
      </c>
      <c r="BR21" s="20">
        <v>0.44</v>
      </c>
      <c r="BS21" s="18">
        <v>1385</v>
      </c>
      <c r="BT21" s="17" t="s">
        <v>44</v>
      </c>
      <c r="BU21" s="18">
        <v>1385</v>
      </c>
      <c r="BV21" s="18" t="s">
        <v>480</v>
      </c>
      <c r="BW21" s="18" t="s">
        <v>481</v>
      </c>
      <c r="BX21" s="10">
        <v>44957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1385</v>
      </c>
      <c r="CL21" s="18" t="s">
        <v>480</v>
      </c>
      <c r="CM21" s="18" t="s">
        <v>482</v>
      </c>
      <c r="CN21" s="10">
        <v>44957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44562</v>
      </c>
      <c r="C22" s="10">
        <v>44592</v>
      </c>
      <c r="D22" s="12" t="s">
        <v>273</v>
      </c>
      <c r="E22" s="11">
        <v>44603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34250</v>
      </c>
      <c r="R22" s="23"/>
      <c r="S22" s="14">
        <v>2156.3000000000002</v>
      </c>
      <c r="T22" s="14">
        <v>4947.6009999999997</v>
      </c>
      <c r="U22" s="14">
        <v>2250.5</v>
      </c>
      <c r="V22" s="24"/>
      <c r="W22" s="24"/>
      <c r="X22" s="11"/>
      <c r="Y22" s="11" t="s">
        <v>483</v>
      </c>
      <c r="Z22" s="11" t="s">
        <v>484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2091.0880000000002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2091.0880000000002</v>
      </c>
      <c r="BQ22" s="20">
        <v>2091.6260000000002</v>
      </c>
      <c r="BR22" s="20">
        <v>0.626</v>
      </c>
      <c r="BS22" s="18">
        <v>2091</v>
      </c>
      <c r="BT22" s="17" t="s">
        <v>44</v>
      </c>
      <c r="BU22" s="18">
        <v>2091</v>
      </c>
      <c r="BV22" s="18" t="s">
        <v>485</v>
      </c>
      <c r="BW22" s="18" t="s">
        <v>486</v>
      </c>
      <c r="BX22" s="10">
        <v>44957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2091</v>
      </c>
      <c r="CL22" s="18" t="s">
        <v>485</v>
      </c>
      <c r="CM22" s="18" t="s">
        <v>486</v>
      </c>
      <c r="CN22" s="10">
        <v>44957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44562</v>
      </c>
      <c r="C23" s="10">
        <v>44592</v>
      </c>
      <c r="D23" s="12" t="s">
        <v>274</v>
      </c>
      <c r="E23" s="11">
        <v>44601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34288</v>
      </c>
      <c r="R23" s="23"/>
      <c r="S23" s="14">
        <v>1906.3789999999999</v>
      </c>
      <c r="T23" s="14">
        <v>4282.2160000000003</v>
      </c>
      <c r="U23" s="14">
        <v>1875.7619999999999</v>
      </c>
      <c r="V23" s="24"/>
      <c r="W23" s="24"/>
      <c r="X23" s="11"/>
      <c r="Y23" s="11" t="s">
        <v>487</v>
      </c>
      <c r="Z23" s="11" t="s">
        <v>488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1616.5550000000001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1616.5550000000001</v>
      </c>
      <c r="BQ23" s="20">
        <v>1616.5740000000001</v>
      </c>
      <c r="BR23" s="20">
        <v>0.57399999999999995</v>
      </c>
      <c r="BS23" s="18">
        <v>1616</v>
      </c>
      <c r="BT23" s="17" t="s">
        <v>44</v>
      </c>
      <c r="BU23" s="18">
        <v>1616</v>
      </c>
      <c r="BV23" s="18" t="s">
        <v>489</v>
      </c>
      <c r="BW23" s="18" t="s">
        <v>490</v>
      </c>
      <c r="BX23" s="10">
        <v>44957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1616</v>
      </c>
      <c r="CL23" s="18" t="s">
        <v>489</v>
      </c>
      <c r="CM23" s="18" t="s">
        <v>490</v>
      </c>
      <c r="CN23" s="10">
        <v>44957</v>
      </c>
      <c r="CO23" s="11" t="s">
        <v>460</v>
      </c>
    </row>
    <row r="24" spans="1:93" s="19" customFormat="1" ht="15" customHeight="1" x14ac:dyDescent="0.25">
      <c r="A24" s="116">
        <f t="shared" si="1"/>
        <v>10</v>
      </c>
      <c r="B24" s="117"/>
      <c r="C24" s="117"/>
      <c r="D24" s="118" t="s">
        <v>275</v>
      </c>
      <c r="E24" s="119" t="s">
        <v>44</v>
      </c>
      <c r="F24" s="118" t="s">
        <v>318</v>
      </c>
      <c r="G24" s="117">
        <v>44509</v>
      </c>
      <c r="H24" s="118" t="s">
        <v>61</v>
      </c>
      <c r="I24" s="120">
        <v>115141090</v>
      </c>
      <c r="J24" s="118" t="s">
        <v>46</v>
      </c>
      <c r="K24" s="118" t="s">
        <v>62</v>
      </c>
      <c r="L24" s="118" t="s">
        <v>63</v>
      </c>
      <c r="M24" s="118" t="s">
        <v>65</v>
      </c>
      <c r="N24" s="118" t="s">
        <v>64</v>
      </c>
      <c r="O24" s="118" t="s">
        <v>66</v>
      </c>
      <c r="P24" s="121">
        <v>1.05</v>
      </c>
      <c r="Q24" s="122"/>
      <c r="R24" s="123"/>
      <c r="S24" s="121"/>
      <c r="T24" s="121"/>
      <c r="U24" s="121"/>
      <c r="V24" s="124"/>
      <c r="W24" s="124"/>
      <c r="X24" s="125"/>
      <c r="Y24" s="125"/>
      <c r="Z24" s="125"/>
      <c r="AA24" s="125">
        <v>39812</v>
      </c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 t="s">
        <v>44</v>
      </c>
      <c r="BA24" s="125" t="s">
        <v>44</v>
      </c>
      <c r="BB24" s="125" t="s">
        <v>44</v>
      </c>
      <c r="BC24" s="121"/>
      <c r="BD24" s="121"/>
      <c r="BE24" s="126"/>
      <c r="BF24" s="126"/>
      <c r="BG24" s="126"/>
      <c r="BH24" s="127"/>
      <c r="BI24" s="128"/>
      <c r="BJ24" s="127">
        <v>0</v>
      </c>
      <c r="BK24" s="127"/>
      <c r="BL24" s="127"/>
      <c r="BM24" s="125"/>
      <c r="BN24" s="125"/>
      <c r="BO24" s="129" t="s">
        <v>195</v>
      </c>
      <c r="BP24" s="126"/>
      <c r="BQ24" s="126"/>
      <c r="BR24" s="126"/>
      <c r="BS24" s="127"/>
      <c r="BT24" s="128"/>
      <c r="BU24" s="127">
        <v>0</v>
      </c>
      <c r="BV24" s="127" t="s">
        <v>319</v>
      </c>
      <c r="BW24" s="127" t="s">
        <v>319</v>
      </c>
      <c r="BX24" s="117"/>
      <c r="BY24" s="125"/>
      <c r="BZ24" s="125"/>
      <c r="CA24" s="125"/>
      <c r="CB24" s="125"/>
      <c r="CC24" s="125"/>
      <c r="CD24" s="125"/>
      <c r="CE24" s="125"/>
      <c r="CF24" s="123">
        <v>0</v>
      </c>
      <c r="CG24" s="125"/>
      <c r="CH24" s="125"/>
      <c r="CI24" s="125"/>
      <c r="CJ24" s="125"/>
      <c r="CK24" s="127">
        <v>0</v>
      </c>
      <c r="CL24" s="127" t="s">
        <v>319</v>
      </c>
      <c r="CM24" s="127" t="s">
        <v>319</v>
      </c>
      <c r="CN24" s="117"/>
      <c r="CO24" s="125"/>
    </row>
    <row r="25" spans="1:93" s="19" customFormat="1" ht="15" customHeight="1" x14ac:dyDescent="0.25">
      <c r="A25" s="116">
        <f t="shared" si="1"/>
        <v>11</v>
      </c>
      <c r="B25" s="117"/>
      <c r="C25" s="117"/>
      <c r="D25" s="118" t="s">
        <v>276</v>
      </c>
      <c r="E25" s="119" t="s">
        <v>44</v>
      </c>
      <c r="F25" s="118" t="s">
        <v>320</v>
      </c>
      <c r="G25" s="117">
        <v>44530</v>
      </c>
      <c r="H25" s="118" t="s">
        <v>143</v>
      </c>
      <c r="I25" s="120">
        <v>131283540</v>
      </c>
      <c r="J25" s="118" t="s">
        <v>46</v>
      </c>
      <c r="K25" s="118" t="s">
        <v>62</v>
      </c>
      <c r="L25" s="118" t="s">
        <v>144</v>
      </c>
      <c r="M25" s="118" t="s">
        <v>145</v>
      </c>
      <c r="N25" s="118" t="s">
        <v>146</v>
      </c>
      <c r="O25" s="118" t="s">
        <v>45</v>
      </c>
      <c r="P25" s="121">
        <v>1.85</v>
      </c>
      <c r="Q25" s="122"/>
      <c r="R25" s="123"/>
      <c r="S25" s="121"/>
      <c r="T25" s="121"/>
      <c r="U25" s="121"/>
      <c r="V25" s="124"/>
      <c r="W25" s="124"/>
      <c r="X25" s="125"/>
      <c r="Y25" s="125"/>
      <c r="Z25" s="125"/>
      <c r="AA25" s="125">
        <v>39377</v>
      </c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 t="s">
        <v>44</v>
      </c>
      <c r="BA25" s="125" t="s">
        <v>44</v>
      </c>
      <c r="BB25" s="125" t="s">
        <v>44</v>
      </c>
      <c r="BC25" s="121"/>
      <c r="BD25" s="121"/>
      <c r="BE25" s="126"/>
      <c r="BF25" s="126"/>
      <c r="BG25" s="126"/>
      <c r="BH25" s="127"/>
      <c r="BI25" s="128"/>
      <c r="BJ25" s="127">
        <v>0</v>
      </c>
      <c r="BK25" s="127"/>
      <c r="BL25" s="127"/>
      <c r="BM25" s="125"/>
      <c r="BN25" s="125"/>
      <c r="BO25" s="129" t="s">
        <v>193</v>
      </c>
      <c r="BP25" s="126"/>
      <c r="BQ25" s="126"/>
      <c r="BR25" s="126"/>
      <c r="BS25" s="127"/>
      <c r="BT25" s="128"/>
      <c r="BU25" s="127">
        <v>0</v>
      </c>
      <c r="BV25" s="127" t="s">
        <v>321</v>
      </c>
      <c r="BW25" s="127" t="s">
        <v>321</v>
      </c>
      <c r="BX25" s="117"/>
      <c r="BY25" s="125"/>
      <c r="BZ25" s="125"/>
      <c r="CA25" s="125"/>
      <c r="CB25" s="125"/>
      <c r="CC25" s="125"/>
      <c r="CD25" s="125"/>
      <c r="CE25" s="125"/>
      <c r="CF25" s="123">
        <v>0</v>
      </c>
      <c r="CG25" s="125"/>
      <c r="CH25" s="125"/>
      <c r="CI25" s="125"/>
      <c r="CJ25" s="125"/>
      <c r="CK25" s="127">
        <v>0</v>
      </c>
      <c r="CL25" s="127" t="s">
        <v>321</v>
      </c>
      <c r="CM25" s="127" t="s">
        <v>321</v>
      </c>
      <c r="CN25" s="117"/>
      <c r="CO25" s="125"/>
    </row>
    <row r="26" spans="1:93" s="8" customFormat="1" ht="15" customHeight="1" x14ac:dyDescent="0.25">
      <c r="A26" s="116">
        <f t="shared" si="1"/>
        <v>12</v>
      </c>
      <c r="B26" s="117"/>
      <c r="C26" s="117"/>
      <c r="D26" s="118" t="s">
        <v>277</v>
      </c>
      <c r="E26" s="119" t="s">
        <v>44</v>
      </c>
      <c r="F26" s="118" t="s">
        <v>322</v>
      </c>
      <c r="G26" s="117">
        <v>44509</v>
      </c>
      <c r="H26" s="118" t="s">
        <v>131</v>
      </c>
      <c r="I26" s="120">
        <v>829053852</v>
      </c>
      <c r="J26" s="118" t="s">
        <v>84</v>
      </c>
      <c r="K26" s="118" t="s">
        <v>85</v>
      </c>
      <c r="L26" s="118" t="s">
        <v>132</v>
      </c>
      <c r="M26" s="118" t="s">
        <v>84</v>
      </c>
      <c r="N26" s="118" t="s">
        <v>85</v>
      </c>
      <c r="O26" s="118" t="s">
        <v>66</v>
      </c>
      <c r="P26" s="121">
        <v>2</v>
      </c>
      <c r="Q26" s="122"/>
      <c r="R26" s="123"/>
      <c r="S26" s="121"/>
      <c r="T26" s="121"/>
      <c r="U26" s="121"/>
      <c r="V26" s="124"/>
      <c r="W26" s="124"/>
      <c r="X26" s="125"/>
      <c r="Y26" s="125"/>
      <c r="Z26" s="125"/>
      <c r="AA26" s="125">
        <v>40176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 t="s">
        <v>133</v>
      </c>
      <c r="BA26" s="130">
        <v>440061.75</v>
      </c>
      <c r="BB26" s="117">
        <v>39486</v>
      </c>
      <c r="BC26" s="121"/>
      <c r="BD26" s="121"/>
      <c r="BE26" s="126"/>
      <c r="BF26" s="126"/>
      <c r="BG26" s="126"/>
      <c r="BH26" s="127"/>
      <c r="BI26" s="128"/>
      <c r="BJ26" s="127">
        <v>0</v>
      </c>
      <c r="BK26" s="127"/>
      <c r="BL26" s="127"/>
      <c r="BM26" s="125"/>
      <c r="BN26" s="125"/>
      <c r="BO26" s="129" t="s">
        <v>195</v>
      </c>
      <c r="BP26" s="126"/>
      <c r="BQ26" s="126"/>
      <c r="BR26" s="126"/>
      <c r="BS26" s="127"/>
      <c r="BT26" s="128"/>
      <c r="BU26" s="127">
        <v>0</v>
      </c>
      <c r="BV26" s="127" t="s">
        <v>323</v>
      </c>
      <c r="BW26" s="127" t="s">
        <v>323</v>
      </c>
      <c r="BX26" s="117"/>
      <c r="BY26" s="125"/>
      <c r="BZ26" s="125"/>
      <c r="CA26" s="125"/>
      <c r="CB26" s="125"/>
      <c r="CC26" s="125"/>
      <c r="CD26" s="125"/>
      <c r="CE26" s="125"/>
      <c r="CF26" s="123">
        <v>0</v>
      </c>
      <c r="CG26" s="125"/>
      <c r="CH26" s="125"/>
      <c r="CI26" s="125"/>
      <c r="CJ26" s="125"/>
      <c r="CK26" s="127">
        <v>0</v>
      </c>
      <c r="CL26" s="127" t="s">
        <v>323</v>
      </c>
      <c r="CM26" s="127" t="s">
        <v>323</v>
      </c>
      <c r="CN26" s="117"/>
      <c r="CO26" s="125"/>
    </row>
    <row r="27" spans="1:93" s="19" customFormat="1" ht="15" customHeight="1" x14ac:dyDescent="0.25">
      <c r="A27" s="9">
        <f t="shared" si="1"/>
        <v>13</v>
      </c>
      <c r="B27" s="10">
        <v>44562</v>
      </c>
      <c r="C27" s="10">
        <v>44592</v>
      </c>
      <c r="D27" s="12" t="s">
        <v>278</v>
      </c>
      <c r="E27" s="11">
        <v>44602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34300</v>
      </c>
      <c r="R27" s="23"/>
      <c r="S27" s="14">
        <v>2841.9279999999999</v>
      </c>
      <c r="T27" s="14">
        <v>2841.9279999999999</v>
      </c>
      <c r="U27" s="14">
        <v>2812.0070000000001</v>
      </c>
      <c r="V27" s="24"/>
      <c r="W27" s="24"/>
      <c r="X27" s="11"/>
      <c r="Y27" s="11" t="s">
        <v>491</v>
      </c>
      <c r="Z27" s="11" t="s">
        <v>492</v>
      </c>
      <c r="AA27" s="11">
        <v>41254</v>
      </c>
      <c r="AB27" s="11" t="s">
        <v>493</v>
      </c>
      <c r="AC27" s="11" t="s">
        <v>494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2671.5479999999998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14">
        <v>2671.5479999999998</v>
      </c>
      <c r="BQ27" s="20">
        <v>2672.3960000000002</v>
      </c>
      <c r="BR27" s="20">
        <v>0.39600000000000002</v>
      </c>
      <c r="BS27" s="18">
        <v>2672</v>
      </c>
      <c r="BT27" s="17" t="s">
        <v>44</v>
      </c>
      <c r="BU27" s="18">
        <v>2672</v>
      </c>
      <c r="BV27" s="18" t="s">
        <v>495</v>
      </c>
      <c r="BW27" s="18" t="s">
        <v>496</v>
      </c>
      <c r="BX27" s="10">
        <v>44957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2672</v>
      </c>
      <c r="CL27" s="18" t="s">
        <v>495</v>
      </c>
      <c r="CM27" s="18" t="s">
        <v>496</v>
      </c>
      <c r="CN27" s="10">
        <v>44957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44562</v>
      </c>
      <c r="C28" s="10">
        <v>44592</v>
      </c>
      <c r="D28" s="12" t="s">
        <v>279</v>
      </c>
      <c r="E28" s="11">
        <v>44602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34300</v>
      </c>
      <c r="R28" s="23"/>
      <c r="S28" s="14">
        <v>3366.0039999999999</v>
      </c>
      <c r="T28" s="14">
        <v>3366.0039999999999</v>
      </c>
      <c r="U28" s="14">
        <v>3436.8420000000001</v>
      </c>
      <c r="V28" s="24"/>
      <c r="W28" s="24"/>
      <c r="X28" s="11"/>
      <c r="Y28" s="11" t="s">
        <v>497</v>
      </c>
      <c r="Z28" s="11" t="s">
        <v>498</v>
      </c>
      <c r="AA28" s="11">
        <v>41254</v>
      </c>
      <c r="AB28" s="11" t="s">
        <v>499</v>
      </c>
      <c r="AC28" s="11" t="s">
        <v>500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3265.6860000000001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3265.6860000000001</v>
      </c>
      <c r="BQ28" s="20">
        <v>3266.6460000000002</v>
      </c>
      <c r="BR28" s="20">
        <v>0.64600000000000002</v>
      </c>
      <c r="BS28" s="18">
        <v>3266</v>
      </c>
      <c r="BT28" s="17" t="s">
        <v>44</v>
      </c>
      <c r="BU28" s="18">
        <v>3266</v>
      </c>
      <c r="BV28" s="18" t="s">
        <v>501</v>
      </c>
      <c r="BW28" s="18" t="s">
        <v>502</v>
      </c>
      <c r="BX28" s="10">
        <v>44957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3266</v>
      </c>
      <c r="CL28" s="18" t="s">
        <v>501</v>
      </c>
      <c r="CM28" s="18" t="s">
        <v>502</v>
      </c>
      <c r="CN28" s="10">
        <v>44957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44562</v>
      </c>
      <c r="C29" s="10">
        <v>44592</v>
      </c>
      <c r="D29" s="12" t="s">
        <v>280</v>
      </c>
      <c r="E29" s="11">
        <v>44602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34288</v>
      </c>
      <c r="R29" s="23"/>
      <c r="S29" s="14">
        <v>1901.037</v>
      </c>
      <c r="T29" s="14">
        <v>1901.037</v>
      </c>
      <c r="U29" s="14">
        <v>1906.674</v>
      </c>
      <c r="V29" s="24"/>
      <c r="W29" s="24"/>
      <c r="X29" s="11"/>
      <c r="Y29" s="11" t="s">
        <v>503</v>
      </c>
      <c r="Z29" s="11" t="s">
        <v>504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1811.6959999999999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193</v>
      </c>
      <c r="BP29" s="20">
        <v>1811.6959999999999</v>
      </c>
      <c r="BQ29" s="20">
        <v>1811.9490000000001</v>
      </c>
      <c r="BR29" s="20">
        <v>0.94899999999999995</v>
      </c>
      <c r="BS29" s="18">
        <v>1811</v>
      </c>
      <c r="BT29" s="17" t="s">
        <v>44</v>
      </c>
      <c r="BU29" s="18">
        <v>1811</v>
      </c>
      <c r="BV29" s="18" t="s">
        <v>505</v>
      </c>
      <c r="BW29" s="18" t="s">
        <v>506</v>
      </c>
      <c r="BX29" s="10">
        <v>44957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1811</v>
      </c>
      <c r="CL29" s="18" t="s">
        <v>505</v>
      </c>
      <c r="CM29" s="18" t="s">
        <v>506</v>
      </c>
      <c r="CN29" s="10">
        <v>44957</v>
      </c>
      <c r="CO29" s="11" t="s">
        <v>460</v>
      </c>
    </row>
    <row r="30" spans="1:93" s="19" customFormat="1" ht="15" customHeight="1" x14ac:dyDescent="0.25">
      <c r="A30" s="9">
        <f t="shared" si="1"/>
        <v>16</v>
      </c>
      <c r="B30" s="10">
        <v>44562</v>
      </c>
      <c r="C30" s="10">
        <v>44592</v>
      </c>
      <c r="D30" s="12" t="s">
        <v>281</v>
      </c>
      <c r="E30" s="11">
        <v>44602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34313</v>
      </c>
      <c r="R30" s="23"/>
      <c r="S30" s="14">
        <v>1121</v>
      </c>
      <c r="T30" s="14">
        <v>1121</v>
      </c>
      <c r="U30" s="14">
        <v>991.24699999999996</v>
      </c>
      <c r="V30" s="24"/>
      <c r="W30" s="24"/>
      <c r="X30" s="11"/>
      <c r="Y30" s="11" t="s">
        <v>507</v>
      </c>
      <c r="Z30" s="11" t="s">
        <v>508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944.04499999999996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944.04499999999996</v>
      </c>
      <c r="BQ30" s="20">
        <v>944.12900000000002</v>
      </c>
      <c r="BR30" s="20">
        <v>0.129</v>
      </c>
      <c r="BS30" s="18">
        <v>944</v>
      </c>
      <c r="BT30" s="17" t="s">
        <v>44</v>
      </c>
      <c r="BU30" s="18">
        <v>944</v>
      </c>
      <c r="BV30" s="18" t="s">
        <v>509</v>
      </c>
      <c r="BW30" s="18" t="s">
        <v>510</v>
      </c>
      <c r="BX30" s="10">
        <v>44957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944</v>
      </c>
      <c r="CL30" s="18" t="s">
        <v>509</v>
      </c>
      <c r="CM30" s="18" t="s">
        <v>510</v>
      </c>
      <c r="CN30" s="10">
        <v>44957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44562</v>
      </c>
      <c r="C31" s="10">
        <v>44592</v>
      </c>
      <c r="D31" s="12" t="s">
        <v>282</v>
      </c>
      <c r="E31" s="11">
        <v>44600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34288</v>
      </c>
      <c r="R31" s="23"/>
      <c r="S31" s="14">
        <v>2507.7829999999999</v>
      </c>
      <c r="T31" s="14">
        <v>2507.7829999999999</v>
      </c>
      <c r="U31" s="14">
        <v>2361.9160000000002</v>
      </c>
      <c r="V31" s="24"/>
      <c r="W31" s="24"/>
      <c r="X31" s="11"/>
      <c r="Y31" s="11" t="s">
        <v>511</v>
      </c>
      <c r="Z31" s="11" t="s">
        <v>512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2287.5160000000001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193</v>
      </c>
      <c r="BP31" s="20">
        <v>2287.5160000000001</v>
      </c>
      <c r="BQ31" s="20">
        <v>2288.3009999999999</v>
      </c>
      <c r="BR31" s="20">
        <v>0.30099999999999999</v>
      </c>
      <c r="BS31" s="18">
        <v>2288</v>
      </c>
      <c r="BT31" s="17" t="s">
        <v>44</v>
      </c>
      <c r="BU31" s="18">
        <v>2288</v>
      </c>
      <c r="BV31" s="18" t="s">
        <v>513</v>
      </c>
      <c r="BW31" s="18" t="s">
        <v>514</v>
      </c>
      <c r="BX31" s="10">
        <v>44957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2288</v>
      </c>
      <c r="CL31" s="18" t="s">
        <v>513</v>
      </c>
      <c r="CM31" s="18" t="s">
        <v>514</v>
      </c>
      <c r="CN31" s="10">
        <v>44957</v>
      </c>
      <c r="CO31" s="11" t="s">
        <v>460</v>
      </c>
    </row>
    <row r="32" spans="1:93" s="8" customFormat="1" ht="15" customHeight="1" x14ac:dyDescent="0.25">
      <c r="A32" s="9">
        <f t="shared" si="1"/>
        <v>18</v>
      </c>
      <c r="B32" s="10">
        <v>44562</v>
      </c>
      <c r="C32" s="10">
        <v>44592</v>
      </c>
      <c r="D32" s="12" t="s">
        <v>283</v>
      </c>
      <c r="E32" s="11">
        <v>44602</v>
      </c>
      <c r="F32" s="12" t="s">
        <v>329</v>
      </c>
      <c r="G32" s="10">
        <v>44552</v>
      </c>
      <c r="H32" s="12" t="s">
        <v>223</v>
      </c>
      <c r="I32" s="13">
        <v>205061272</v>
      </c>
      <c r="J32" s="12" t="s">
        <v>69</v>
      </c>
      <c r="K32" s="12" t="s">
        <v>68</v>
      </c>
      <c r="L32" s="12" t="s">
        <v>308</v>
      </c>
      <c r="M32" s="12" t="s">
        <v>84</v>
      </c>
      <c r="N32" s="12" t="s">
        <v>85</v>
      </c>
      <c r="O32" s="12" t="s">
        <v>45</v>
      </c>
      <c r="P32" s="14">
        <v>2.4300000000000002</v>
      </c>
      <c r="Q32" s="15">
        <v>34305</v>
      </c>
      <c r="R32" s="23"/>
      <c r="S32" s="14">
        <v>949.15499999999997</v>
      </c>
      <c r="T32" s="14">
        <v>949.15499999999997</v>
      </c>
      <c r="U32" s="14">
        <v>908.76499999999999</v>
      </c>
      <c r="V32" s="24"/>
      <c r="W32" s="24"/>
      <c r="X32" s="11"/>
      <c r="Y32" s="11" t="s">
        <v>515</v>
      </c>
      <c r="Z32" s="11" t="s">
        <v>516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174</v>
      </c>
      <c r="BA32" s="23">
        <v>2899999</v>
      </c>
      <c r="BB32" s="11">
        <v>40710</v>
      </c>
      <c r="BC32" s="14">
        <v>881.548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195</v>
      </c>
      <c r="BP32" s="20">
        <v>881.548</v>
      </c>
      <c r="BQ32" s="20">
        <v>881.87900000000002</v>
      </c>
      <c r="BR32" s="20">
        <v>0.879</v>
      </c>
      <c r="BS32" s="18">
        <v>881</v>
      </c>
      <c r="BT32" s="17" t="s">
        <v>44</v>
      </c>
      <c r="BU32" s="18">
        <v>881</v>
      </c>
      <c r="BV32" s="18" t="s">
        <v>517</v>
      </c>
      <c r="BW32" s="18" t="s">
        <v>518</v>
      </c>
      <c r="BX32" s="10">
        <v>44957</v>
      </c>
      <c r="BY32" s="11" t="s">
        <v>460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881</v>
      </c>
      <c r="CL32" s="18" t="s">
        <v>517</v>
      </c>
      <c r="CM32" s="18" t="s">
        <v>518</v>
      </c>
      <c r="CN32" s="10">
        <v>44957</v>
      </c>
      <c r="CO32" s="11" t="s">
        <v>460</v>
      </c>
    </row>
    <row r="33" spans="1:93" s="19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193</v>
      </c>
      <c r="BP33" s="126"/>
      <c r="BQ33" s="126"/>
      <c r="BR33" s="126"/>
      <c r="BS33" s="127"/>
      <c r="BT33" s="128"/>
      <c r="BU33" s="127"/>
      <c r="BV33" s="127" t="s">
        <v>331</v>
      </c>
      <c r="BW33" s="127" t="s">
        <v>331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331</v>
      </c>
      <c r="CM33" s="127" t="s">
        <v>331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44562</v>
      </c>
      <c r="C34" s="10">
        <v>44592</v>
      </c>
      <c r="D34" s="12" t="s">
        <v>285</v>
      </c>
      <c r="E34" s="11">
        <v>44602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34287</v>
      </c>
      <c r="R34" s="23"/>
      <c r="S34" s="14">
        <v>4158</v>
      </c>
      <c r="T34" s="14">
        <v>6799.24</v>
      </c>
      <c r="U34" s="14">
        <v>4063.5</v>
      </c>
      <c r="V34" s="24"/>
      <c r="W34" s="24"/>
      <c r="X34" s="11"/>
      <c r="Y34" s="11" t="s">
        <v>519</v>
      </c>
      <c r="Z34" s="11" t="s">
        <v>520</v>
      </c>
      <c r="AA34" s="11">
        <v>38681</v>
      </c>
      <c r="AB34" s="11" t="s">
        <v>521</v>
      </c>
      <c r="AC34" s="11" t="s">
        <v>522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3796.44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193</v>
      </c>
      <c r="BP34" s="20">
        <v>3796.44</v>
      </c>
      <c r="BQ34" s="20">
        <v>3797.1729999999998</v>
      </c>
      <c r="BR34" s="20">
        <v>0.17299999999999999</v>
      </c>
      <c r="BS34" s="18">
        <v>3797</v>
      </c>
      <c r="BT34" s="17" t="s">
        <v>44</v>
      </c>
      <c r="BU34" s="18">
        <v>3797</v>
      </c>
      <c r="BV34" s="18" t="s">
        <v>523</v>
      </c>
      <c r="BW34" s="18" t="s">
        <v>524</v>
      </c>
      <c r="BX34" s="10">
        <v>44957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3797</v>
      </c>
      <c r="CL34" s="18" t="s">
        <v>523</v>
      </c>
      <c r="CM34" s="18" t="s">
        <v>524</v>
      </c>
      <c r="CN34" s="10">
        <v>44957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44562</v>
      </c>
      <c r="C35" s="10">
        <v>44592</v>
      </c>
      <c r="D35" s="12" t="s">
        <v>286</v>
      </c>
      <c r="E35" s="11">
        <v>44602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34288</v>
      </c>
      <c r="R35" s="23"/>
      <c r="S35" s="14">
        <v>1188</v>
      </c>
      <c r="T35" s="14">
        <v>7361.5349999999999</v>
      </c>
      <c r="U35" s="14">
        <v>1427</v>
      </c>
      <c r="V35" s="24"/>
      <c r="W35" s="24"/>
      <c r="X35" s="11"/>
      <c r="Y35" s="11" t="s">
        <v>525</v>
      </c>
      <c r="Z35" s="11" t="s">
        <v>526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1222.6010000000001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193</v>
      </c>
      <c r="BP35" s="20">
        <v>1222.6010000000001</v>
      </c>
      <c r="BQ35" s="20">
        <v>1222.7840000000001</v>
      </c>
      <c r="BR35" s="20">
        <v>0.78400000000000003</v>
      </c>
      <c r="BS35" s="18">
        <v>1222</v>
      </c>
      <c r="BT35" s="17" t="s">
        <v>44</v>
      </c>
      <c r="BU35" s="18">
        <v>1222</v>
      </c>
      <c r="BV35" s="18" t="s">
        <v>527</v>
      </c>
      <c r="BW35" s="18" t="s">
        <v>528</v>
      </c>
      <c r="BX35" s="10">
        <v>44957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1222</v>
      </c>
      <c r="CL35" s="18" t="s">
        <v>527</v>
      </c>
      <c r="CM35" s="18" t="s">
        <v>528</v>
      </c>
      <c r="CN35" s="10">
        <v>44957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44562</v>
      </c>
      <c r="C36" s="10">
        <v>44592</v>
      </c>
      <c r="D36" s="12" t="s">
        <v>287</v>
      </c>
      <c r="E36" s="11">
        <v>44600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34280</v>
      </c>
      <c r="R36" s="23"/>
      <c r="S36" s="14">
        <v>10665.643</v>
      </c>
      <c r="T36" s="14">
        <v>19983.342000000001</v>
      </c>
      <c r="U36" s="14">
        <v>9769.5930000000008</v>
      </c>
      <c r="V36" s="24"/>
      <c r="W36" s="24"/>
      <c r="X36" s="11"/>
      <c r="Y36" s="11" t="s">
        <v>529</v>
      </c>
      <c r="Z36" s="11" t="s">
        <v>530</v>
      </c>
      <c r="AA36" s="11">
        <v>39198</v>
      </c>
      <c r="AB36" s="11" t="s">
        <v>531</v>
      </c>
      <c r="AC36" s="11" t="s">
        <v>532</v>
      </c>
      <c r="AD36" s="11">
        <v>39198</v>
      </c>
      <c r="AE36" s="11" t="s">
        <v>533</v>
      </c>
      <c r="AF36" s="11" t="s">
        <v>534</v>
      </c>
      <c r="AG36" s="11">
        <v>39198</v>
      </c>
      <c r="AH36" s="11" t="s">
        <v>535</v>
      </c>
      <c r="AI36" s="11" t="s">
        <v>536</v>
      </c>
      <c r="AJ36" s="11">
        <v>39198</v>
      </c>
      <c r="AK36" s="11" t="s">
        <v>537</v>
      </c>
      <c r="AL36" s="11" t="s">
        <v>538</v>
      </c>
      <c r="AM36" s="11">
        <v>39198</v>
      </c>
      <c r="AN36" s="11" t="s">
        <v>539</v>
      </c>
      <c r="AO36" s="11" t="s">
        <v>540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8687.2749999999996</v>
      </c>
      <c r="BD36" s="14">
        <v>0</v>
      </c>
      <c r="BE36" s="14">
        <v>8687.2749999999996</v>
      </c>
      <c r="BF36" s="20">
        <v>8688.1190000000006</v>
      </c>
      <c r="BG36" s="20">
        <v>0.11899999999999999</v>
      </c>
      <c r="BH36" s="18">
        <v>8688</v>
      </c>
      <c r="BI36" s="17" t="s">
        <v>44</v>
      </c>
      <c r="BJ36" s="15">
        <v>8688</v>
      </c>
      <c r="BK36" s="12" t="s">
        <v>541</v>
      </c>
      <c r="BL36" s="12" t="s">
        <v>542</v>
      </c>
      <c r="BM36" s="10">
        <v>44957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8688</v>
      </c>
      <c r="CL36" s="12" t="s">
        <v>541</v>
      </c>
      <c r="CM36" s="12" t="s">
        <v>542</v>
      </c>
      <c r="CN36" s="10">
        <v>44957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44562</v>
      </c>
      <c r="C37" s="10">
        <v>44592</v>
      </c>
      <c r="D37" s="12" t="s">
        <v>288</v>
      </c>
      <c r="E37" s="11">
        <v>44602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34300</v>
      </c>
      <c r="R37" s="23"/>
      <c r="S37" s="14">
        <v>7980</v>
      </c>
      <c r="T37" s="14">
        <v>12624.146000000001</v>
      </c>
      <c r="U37" s="14">
        <v>8191.9</v>
      </c>
      <c r="V37" s="24"/>
      <c r="W37" s="24"/>
      <c r="X37" s="11"/>
      <c r="Y37" s="11" t="s">
        <v>543</v>
      </c>
      <c r="Z37" s="11" t="s">
        <v>544</v>
      </c>
      <c r="AA37" s="11">
        <v>38471</v>
      </c>
      <c r="AB37" s="11" t="s">
        <v>545</v>
      </c>
      <c r="AC37" s="11" t="s">
        <v>546</v>
      </c>
      <c r="AD37" s="11">
        <v>38471</v>
      </c>
      <c r="AE37" s="11" t="s">
        <v>547</v>
      </c>
      <c r="AF37" s="11" t="s">
        <v>548</v>
      </c>
      <c r="AG37" s="11">
        <v>39925</v>
      </c>
      <c r="AH37" s="11" t="s">
        <v>549</v>
      </c>
      <c r="AI37" s="11" t="s">
        <v>550</v>
      </c>
      <c r="AJ37" s="11">
        <v>39925</v>
      </c>
      <c r="AK37" s="11" t="s">
        <v>551</v>
      </c>
      <c r="AL37" s="11" t="s">
        <v>552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7805.6949999999997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7805.6949999999997</v>
      </c>
      <c r="BQ37" s="20">
        <v>7806.0860000000002</v>
      </c>
      <c r="BR37" s="20">
        <v>8.5999999999999993E-2</v>
      </c>
      <c r="BS37" s="18">
        <v>7806</v>
      </c>
      <c r="BT37" s="17" t="s">
        <v>44</v>
      </c>
      <c r="BU37" s="18">
        <v>7806</v>
      </c>
      <c r="BV37" s="18" t="s">
        <v>553</v>
      </c>
      <c r="BW37" s="18" t="s">
        <v>554</v>
      </c>
      <c r="BX37" s="10">
        <v>44957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7806</v>
      </c>
      <c r="CL37" s="18" t="s">
        <v>553</v>
      </c>
      <c r="CM37" s="18" t="s">
        <v>554</v>
      </c>
      <c r="CN37" s="10">
        <v>44957</v>
      </c>
      <c r="CO37" s="11" t="s">
        <v>460</v>
      </c>
    </row>
    <row r="38" spans="1:93" s="19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>
        <v>0</v>
      </c>
      <c r="BK38" s="127" t="s">
        <v>44</v>
      </c>
      <c r="BL38" s="127" t="s">
        <v>44</v>
      </c>
      <c r="BM38" s="125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/>
      <c r="CA38" s="125"/>
      <c r="CB38" s="125"/>
      <c r="CC38" s="125"/>
      <c r="CD38" s="125"/>
      <c r="CE38" s="125"/>
      <c r="CF38" s="123">
        <v>0</v>
      </c>
      <c r="CG38" s="118" t="s">
        <v>336</v>
      </c>
      <c r="CH38" s="118" t="s">
        <v>336</v>
      </c>
      <c r="CI38" s="125"/>
      <c r="CJ38" s="125"/>
      <c r="CK38" s="122">
        <v>0</v>
      </c>
      <c r="CL38" s="118" t="s">
        <v>336</v>
      </c>
      <c r="CM38" s="118" t="s">
        <v>336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44562</v>
      </c>
      <c r="C39" s="10">
        <v>44592</v>
      </c>
      <c r="D39" s="12" t="s">
        <v>290</v>
      </c>
      <c r="E39" s="11">
        <v>44603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34296</v>
      </c>
      <c r="R39" s="23"/>
      <c r="S39" s="20">
        <v>5322.8</v>
      </c>
      <c r="T39" s="20">
        <v>5322.8</v>
      </c>
      <c r="U39" s="20">
        <v>4800.8</v>
      </c>
      <c r="V39" s="24"/>
      <c r="W39" s="24"/>
      <c r="X39" s="11"/>
      <c r="Y39" s="11" t="s">
        <v>555</v>
      </c>
      <c r="Z39" s="11" t="s">
        <v>556</v>
      </c>
      <c r="AA39" s="11">
        <v>41153</v>
      </c>
      <c r="AB39" s="11" t="s">
        <v>557</v>
      </c>
      <c r="AC39" s="11" t="s">
        <v>558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4389.8950000000004</v>
      </c>
      <c r="BD39" s="20">
        <v>0</v>
      </c>
      <c r="BE39" s="20">
        <v>4389.8950000000004</v>
      </c>
      <c r="BF39" s="20">
        <v>4390.0209999999997</v>
      </c>
      <c r="BG39" s="20">
        <v>2.1000000000000001E-2</v>
      </c>
      <c r="BH39" s="18">
        <v>4390</v>
      </c>
      <c r="BI39" s="17" t="s">
        <v>559</v>
      </c>
      <c r="BJ39" s="18">
        <v>4390</v>
      </c>
      <c r="BK39" s="12" t="s">
        <v>560</v>
      </c>
      <c r="BL39" s="12" t="s">
        <v>561</v>
      </c>
      <c r="BM39" s="10">
        <v>44957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4390</v>
      </c>
      <c r="CL39" s="12" t="s">
        <v>560</v>
      </c>
      <c r="CM39" s="12" t="s">
        <v>561</v>
      </c>
      <c r="CN39" s="10">
        <v>44957</v>
      </c>
      <c r="CO39" s="11" t="s">
        <v>460</v>
      </c>
    </row>
    <row r="40" spans="1:93" s="19" customFormat="1" ht="15" customHeight="1" x14ac:dyDescent="0.25">
      <c r="A40" s="9">
        <f t="shared" si="1"/>
        <v>26</v>
      </c>
      <c r="B40" s="10">
        <v>44562</v>
      </c>
      <c r="C40" s="10">
        <v>44592</v>
      </c>
      <c r="D40" s="12" t="s">
        <v>291</v>
      </c>
      <c r="E40" s="11">
        <v>44600</v>
      </c>
      <c r="F40" s="12" t="s">
        <v>338</v>
      </c>
      <c r="G40" s="10">
        <v>44536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8694</v>
      </c>
      <c r="S40" s="14">
        <v>7274</v>
      </c>
      <c r="T40" s="14">
        <v>5111</v>
      </c>
      <c r="U40" s="14">
        <v>1006.812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562</v>
      </c>
      <c r="AF40" s="11" t="s">
        <v>563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1002.557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1002.557</v>
      </c>
      <c r="BQ40" s="20">
        <v>1003.396</v>
      </c>
      <c r="BR40" s="20">
        <v>0.39600000000000002</v>
      </c>
      <c r="BS40" s="18">
        <v>1003</v>
      </c>
      <c r="BT40" s="17" t="s">
        <v>44</v>
      </c>
      <c r="BU40" s="15">
        <v>1003</v>
      </c>
      <c r="BV40" s="18" t="s">
        <v>564</v>
      </c>
      <c r="BW40" s="18" t="s">
        <v>565</v>
      </c>
      <c r="BX40" s="10">
        <v>44957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5">
        <v>1003</v>
      </c>
      <c r="CL40" s="18" t="s">
        <v>564</v>
      </c>
      <c r="CM40" s="18" t="s">
        <v>565</v>
      </c>
      <c r="CN40" s="10">
        <v>44957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44562</v>
      </c>
      <c r="C41" s="10">
        <v>44592</v>
      </c>
      <c r="D41" s="12" t="s">
        <v>292</v>
      </c>
      <c r="E41" s="11">
        <v>44603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10278</v>
      </c>
      <c r="S41" s="14">
        <v>76075.3</v>
      </c>
      <c r="T41" s="14">
        <v>54282.271999999997</v>
      </c>
      <c r="U41" s="14">
        <v>23165.448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566</v>
      </c>
      <c r="AF41" s="11" t="s">
        <v>567</v>
      </c>
      <c r="AG41" s="11">
        <v>34144</v>
      </c>
      <c r="AH41" s="11"/>
      <c r="AI41" s="11"/>
      <c r="AJ41" s="11">
        <v>21303</v>
      </c>
      <c r="AK41" s="11" t="s">
        <v>568</v>
      </c>
      <c r="AL41" s="11" t="s">
        <v>569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16654.171999999999</v>
      </c>
      <c r="BD41" s="14">
        <v>0</v>
      </c>
      <c r="BE41" s="20">
        <v>13375.69</v>
      </c>
      <c r="BF41" s="20">
        <v>13376.54</v>
      </c>
      <c r="BG41" s="20">
        <v>0.54</v>
      </c>
      <c r="BH41" s="18">
        <v>13376</v>
      </c>
      <c r="BI41" s="17" t="s">
        <v>44</v>
      </c>
      <c r="BJ41" s="15">
        <v>13376</v>
      </c>
      <c r="BK41" s="12" t="s">
        <v>570</v>
      </c>
      <c r="BL41" s="12" t="s">
        <v>571</v>
      </c>
      <c r="BM41" s="10">
        <v>44957</v>
      </c>
      <c r="BN41" s="11" t="s">
        <v>460</v>
      </c>
      <c r="BO41" s="16" t="s">
        <v>193</v>
      </c>
      <c r="BP41" s="20">
        <v>3276.788</v>
      </c>
      <c r="BQ41" s="20">
        <v>3277.6480000000001</v>
      </c>
      <c r="BR41" s="20">
        <v>0.64800000000000002</v>
      </c>
      <c r="BS41" s="18">
        <v>3277</v>
      </c>
      <c r="BT41" s="17" t="s">
        <v>44</v>
      </c>
      <c r="BU41" s="15">
        <v>3277</v>
      </c>
      <c r="BV41" s="12" t="s">
        <v>572</v>
      </c>
      <c r="BW41" s="12" t="s">
        <v>573</v>
      </c>
      <c r="BX41" s="10">
        <v>44957</v>
      </c>
      <c r="BY41" s="11" t="s">
        <v>460</v>
      </c>
      <c r="BZ41" s="22" t="s">
        <v>197</v>
      </c>
      <c r="CA41" s="20">
        <v>1.694</v>
      </c>
      <c r="CB41" s="20">
        <v>1.827</v>
      </c>
      <c r="CC41" s="20">
        <v>0.82699999999999996</v>
      </c>
      <c r="CD41" s="18">
        <v>1</v>
      </c>
      <c r="CE41" s="17" t="s">
        <v>44</v>
      </c>
      <c r="CF41" s="23">
        <v>1</v>
      </c>
      <c r="CG41" s="12" t="s">
        <v>574</v>
      </c>
      <c r="CH41" s="12" t="s">
        <v>574</v>
      </c>
      <c r="CI41" s="10">
        <v>44957</v>
      </c>
      <c r="CJ41" s="11" t="s">
        <v>460</v>
      </c>
      <c r="CK41" s="15">
        <v>16654</v>
      </c>
      <c r="CL41" s="12" t="s">
        <v>570</v>
      </c>
      <c r="CM41" s="12" t="s">
        <v>574</v>
      </c>
      <c r="CN41" s="10">
        <v>44957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44562</v>
      </c>
      <c r="C42" s="10">
        <v>44592</v>
      </c>
      <c r="D42" s="12" t="s">
        <v>293</v>
      </c>
      <c r="E42" s="11">
        <v>44602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34288</v>
      </c>
      <c r="R42" s="23"/>
      <c r="S42" s="14">
        <v>63657</v>
      </c>
      <c r="T42" s="14">
        <v>53219</v>
      </c>
      <c r="U42" s="14">
        <v>31620</v>
      </c>
      <c r="V42" s="24">
        <v>12.44</v>
      </c>
      <c r="W42" s="24">
        <v>81.93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28536.441999999999</v>
      </c>
      <c r="BD42" s="14">
        <v>0</v>
      </c>
      <c r="BE42" s="20">
        <v>19422.727999999999</v>
      </c>
      <c r="BF42" s="20">
        <v>19423.330999999998</v>
      </c>
      <c r="BG42" s="20">
        <v>0.33100000000000002</v>
      </c>
      <c r="BH42" s="18">
        <v>19423</v>
      </c>
      <c r="BI42" s="17" t="s">
        <v>44</v>
      </c>
      <c r="BJ42" s="15">
        <v>19423</v>
      </c>
      <c r="BK42" s="12" t="s">
        <v>575</v>
      </c>
      <c r="BL42" s="12" t="s">
        <v>576</v>
      </c>
      <c r="BM42" s="10">
        <v>44957</v>
      </c>
      <c r="BN42" s="11" t="s">
        <v>460</v>
      </c>
      <c r="BO42" s="16" t="s">
        <v>193</v>
      </c>
      <c r="BP42" s="20">
        <v>9113.7139999999999</v>
      </c>
      <c r="BQ42" s="20">
        <v>9114.2129999999997</v>
      </c>
      <c r="BR42" s="20">
        <v>0.21299999999999999</v>
      </c>
      <c r="BS42" s="18">
        <v>9114</v>
      </c>
      <c r="BT42" s="17" t="s">
        <v>44</v>
      </c>
      <c r="BU42" s="15">
        <v>9114</v>
      </c>
      <c r="BV42" s="12" t="s">
        <v>577</v>
      </c>
      <c r="BW42" s="12" t="s">
        <v>578</v>
      </c>
      <c r="BX42" s="10">
        <v>44957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28537</v>
      </c>
      <c r="CL42" s="12" t="s">
        <v>575</v>
      </c>
      <c r="CM42" s="12" t="s">
        <v>578</v>
      </c>
      <c r="CN42" s="10">
        <v>44957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44562</v>
      </c>
      <c r="C43" s="10">
        <v>44592</v>
      </c>
      <c r="D43" s="12" t="s">
        <v>294</v>
      </c>
      <c r="E43" s="11">
        <v>44602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34301</v>
      </c>
      <c r="R43" s="23"/>
      <c r="S43" s="14">
        <v>140136.486</v>
      </c>
      <c r="T43" s="14">
        <v>163184</v>
      </c>
      <c r="U43" s="14">
        <v>45461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579</v>
      </c>
      <c r="AU43" s="11" t="s">
        <v>580</v>
      </c>
      <c r="AV43" s="11">
        <v>42360</v>
      </c>
      <c r="AW43" s="11" t="s">
        <v>581</v>
      </c>
      <c r="AX43" s="11" t="s">
        <v>582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38084.650999999998</v>
      </c>
      <c r="BD43" s="14">
        <v>0</v>
      </c>
      <c r="BE43" s="20">
        <v>38067.777000000002</v>
      </c>
      <c r="BF43" s="20">
        <v>38068.042999999998</v>
      </c>
      <c r="BG43" s="20">
        <v>4.2999999999999997E-2</v>
      </c>
      <c r="BH43" s="18">
        <v>38068</v>
      </c>
      <c r="BI43" s="17" t="s">
        <v>44</v>
      </c>
      <c r="BJ43" s="18">
        <v>38068</v>
      </c>
      <c r="BK43" s="12" t="s">
        <v>583</v>
      </c>
      <c r="BL43" s="12" t="s">
        <v>584</v>
      </c>
      <c r="BM43" s="10">
        <v>44957</v>
      </c>
      <c r="BN43" s="11" t="s">
        <v>460</v>
      </c>
      <c r="BO43" s="16" t="s">
        <v>193</v>
      </c>
      <c r="BP43" s="20">
        <v>16.873999999999999</v>
      </c>
      <c r="BQ43" s="20">
        <v>17.088000000000001</v>
      </c>
      <c r="BR43" s="20">
        <v>8.7999999999999995E-2</v>
      </c>
      <c r="BS43" s="18">
        <v>17</v>
      </c>
      <c r="BT43" s="17" t="s">
        <v>44</v>
      </c>
      <c r="BU43" s="18">
        <v>17</v>
      </c>
      <c r="BV43" s="12" t="s">
        <v>585</v>
      </c>
      <c r="BW43" s="12" t="s">
        <v>586</v>
      </c>
      <c r="BX43" s="10">
        <v>44957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587</v>
      </c>
      <c r="CH43" s="12" t="s">
        <v>587</v>
      </c>
      <c r="CI43" s="10" t="s">
        <v>44</v>
      </c>
      <c r="CJ43" s="11" t="s">
        <v>44</v>
      </c>
      <c r="CK43" s="18">
        <v>38085</v>
      </c>
      <c r="CL43" s="12" t="s">
        <v>583</v>
      </c>
      <c r="CM43" s="12" t="s">
        <v>586</v>
      </c>
      <c r="CN43" s="10">
        <v>44957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44562</v>
      </c>
      <c r="C44" s="10">
        <v>44592</v>
      </c>
      <c r="D44" s="12" t="s">
        <v>296</v>
      </c>
      <c r="E44" s="11">
        <v>44602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34300</v>
      </c>
      <c r="R44" s="23"/>
      <c r="S44" s="14">
        <v>287284.90999999997</v>
      </c>
      <c r="T44" s="14">
        <v>269162</v>
      </c>
      <c r="U44" s="14">
        <v>99424.865000000005</v>
      </c>
      <c r="V44" s="24"/>
      <c r="W44" s="24"/>
      <c r="X44" s="11"/>
      <c r="Y44" s="11" t="s">
        <v>588</v>
      </c>
      <c r="Z44" s="11" t="s">
        <v>589</v>
      </c>
      <c r="AA44" s="11">
        <v>23511</v>
      </c>
      <c r="AB44" s="11" t="s">
        <v>590</v>
      </c>
      <c r="AC44" s="11" t="s">
        <v>591</v>
      </c>
      <c r="AD44" s="11">
        <v>23544</v>
      </c>
      <c r="AE44" s="11" t="s">
        <v>592</v>
      </c>
      <c r="AF44" s="11" t="s">
        <v>593</v>
      </c>
      <c r="AG44" s="11" t="s">
        <v>594</v>
      </c>
      <c r="AH44" s="11" t="s">
        <v>595</v>
      </c>
      <c r="AI44" s="11" t="s">
        <v>596</v>
      </c>
      <c r="AJ44" s="11">
        <v>43501</v>
      </c>
      <c r="AK44" s="11" t="s">
        <v>597</v>
      </c>
      <c r="AL44" s="11" t="s">
        <v>598</v>
      </c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75759.894</v>
      </c>
      <c r="BD44" s="14">
        <v>0</v>
      </c>
      <c r="BE44" s="14">
        <v>67459.626000000004</v>
      </c>
      <c r="BF44" s="20">
        <v>67459.981</v>
      </c>
      <c r="BG44" s="20">
        <v>0.98099999999999998</v>
      </c>
      <c r="BH44" s="18">
        <v>67459</v>
      </c>
      <c r="BI44" s="17" t="s">
        <v>44</v>
      </c>
      <c r="BJ44" s="18">
        <v>67459</v>
      </c>
      <c r="BK44" s="12" t="s">
        <v>599</v>
      </c>
      <c r="BL44" s="12" t="s">
        <v>600</v>
      </c>
      <c r="BM44" s="10">
        <v>44957</v>
      </c>
      <c r="BN44" s="11" t="s">
        <v>460</v>
      </c>
      <c r="BO44" s="16" t="s">
        <v>193</v>
      </c>
      <c r="BP44" s="14">
        <v>1786.7339999999999</v>
      </c>
      <c r="BQ44" s="20">
        <v>1787.011</v>
      </c>
      <c r="BR44" s="20">
        <v>1.0999999999999999E-2</v>
      </c>
      <c r="BS44" s="18">
        <v>1787</v>
      </c>
      <c r="BT44" s="17" t="s">
        <v>44</v>
      </c>
      <c r="BU44" s="18">
        <v>1787</v>
      </c>
      <c r="BV44" s="12" t="s">
        <v>601</v>
      </c>
      <c r="BW44" s="12" t="s">
        <v>602</v>
      </c>
      <c r="BX44" s="10">
        <v>44957</v>
      </c>
      <c r="BY44" s="11" t="s">
        <v>460</v>
      </c>
      <c r="BZ44" s="12" t="s">
        <v>297</v>
      </c>
      <c r="CA44" s="20">
        <v>6513.5339999999997</v>
      </c>
      <c r="CB44" s="20">
        <v>6513.6719999999996</v>
      </c>
      <c r="CC44" s="20">
        <v>0.67200000000000004</v>
      </c>
      <c r="CD44" s="18">
        <v>6513</v>
      </c>
      <c r="CE44" s="17" t="s">
        <v>44</v>
      </c>
      <c r="CF44" s="23">
        <v>6513</v>
      </c>
      <c r="CG44" s="12" t="s">
        <v>603</v>
      </c>
      <c r="CH44" s="12" t="s">
        <v>604</v>
      </c>
      <c r="CI44" s="10">
        <v>44957</v>
      </c>
      <c r="CJ44" s="11" t="s">
        <v>460</v>
      </c>
      <c r="CK44" s="18">
        <v>75759</v>
      </c>
      <c r="CL44" s="12" t="s">
        <v>599</v>
      </c>
      <c r="CM44" s="12" t="s">
        <v>604</v>
      </c>
      <c r="CN44" s="10">
        <v>44957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44562</v>
      </c>
      <c r="C45" s="10">
        <v>44592</v>
      </c>
      <c r="D45" s="12" t="s">
        <v>298</v>
      </c>
      <c r="E45" s="11">
        <v>44601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34296</v>
      </c>
      <c r="R45" s="23"/>
      <c r="S45" s="14">
        <v>38919.607000000004</v>
      </c>
      <c r="T45" s="14">
        <v>38138</v>
      </c>
      <c r="U45" s="14">
        <v>35609.9</v>
      </c>
      <c r="V45" s="24">
        <v>27.44</v>
      </c>
      <c r="W45" s="24">
        <v>89.4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34375.741999999998</v>
      </c>
      <c r="BD45" s="14">
        <v>0</v>
      </c>
      <c r="BE45" s="20">
        <v>34375.741999999998</v>
      </c>
      <c r="BF45" s="20">
        <v>34376.279000000002</v>
      </c>
      <c r="BG45" s="20">
        <v>0.27900000000000003</v>
      </c>
      <c r="BH45" s="18">
        <v>34376</v>
      </c>
      <c r="BI45" s="17" t="s">
        <v>44</v>
      </c>
      <c r="BJ45" s="15">
        <v>34376</v>
      </c>
      <c r="BK45" s="12" t="s">
        <v>605</v>
      </c>
      <c r="BL45" s="12" t="s">
        <v>606</v>
      </c>
      <c r="BM45" s="10">
        <v>44957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34376</v>
      </c>
      <c r="CL45" s="12" t="s">
        <v>605</v>
      </c>
      <c r="CM45" s="12" t="s">
        <v>606</v>
      </c>
      <c r="CN45" s="10">
        <v>44957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44562</v>
      </c>
      <c r="C46" s="10">
        <v>44592</v>
      </c>
      <c r="D46" s="12" t="s">
        <v>299</v>
      </c>
      <c r="E46" s="11">
        <v>44602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13660</v>
      </c>
      <c r="S46" s="14">
        <v>123581</v>
      </c>
      <c r="T46" s="14">
        <v>122542.69</v>
      </c>
      <c r="U46" s="14">
        <v>40518.394999999997</v>
      </c>
      <c r="V46" s="24"/>
      <c r="W46" s="24"/>
      <c r="X46" s="11"/>
      <c r="Y46" s="11" t="s">
        <v>607</v>
      </c>
      <c r="Z46" s="11" t="s">
        <v>608</v>
      </c>
      <c r="AA46" s="11">
        <v>22251</v>
      </c>
      <c r="AB46" s="11" t="s">
        <v>609</v>
      </c>
      <c r="AC46" s="11" t="s">
        <v>610</v>
      </c>
      <c r="AD46" s="11">
        <v>22392</v>
      </c>
      <c r="AE46" s="11"/>
      <c r="AF46" s="11"/>
      <c r="AG46" s="11">
        <v>22543</v>
      </c>
      <c r="AH46" s="11" t="s">
        <v>611</v>
      </c>
      <c r="AI46" s="11" t="s">
        <v>612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24881.569</v>
      </c>
      <c r="BD46" s="14">
        <v>0</v>
      </c>
      <c r="BE46" s="20">
        <v>24881.569</v>
      </c>
      <c r="BF46" s="20">
        <v>24882.055</v>
      </c>
      <c r="BG46" s="20">
        <v>5.5E-2</v>
      </c>
      <c r="BH46" s="18">
        <v>24882</v>
      </c>
      <c r="BI46" s="17" t="s">
        <v>44</v>
      </c>
      <c r="BJ46" s="18">
        <v>24882</v>
      </c>
      <c r="BK46" s="12" t="s">
        <v>613</v>
      </c>
      <c r="BL46" s="12" t="s">
        <v>614</v>
      </c>
      <c r="BM46" s="10">
        <v>44957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24882</v>
      </c>
      <c r="CL46" s="12" t="s">
        <v>613</v>
      </c>
      <c r="CM46" s="12" t="s">
        <v>614</v>
      </c>
      <c r="CN46" s="10">
        <v>44957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44562</v>
      </c>
      <c r="C47" s="10">
        <v>44592</v>
      </c>
      <c r="D47" s="12" t="s">
        <v>300</v>
      </c>
      <c r="E47" s="11">
        <v>44603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14528</v>
      </c>
      <c r="S47" s="14">
        <v>40953.773999999998</v>
      </c>
      <c r="T47" s="14">
        <v>41165.495000000003</v>
      </c>
      <c r="U47" s="14">
        <v>14769.972</v>
      </c>
      <c r="V47" s="24"/>
      <c r="W47" s="24"/>
      <c r="X47" s="11"/>
      <c r="Y47" s="11" t="s">
        <v>615</v>
      </c>
      <c r="Z47" s="11" t="s">
        <v>616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10993.86</v>
      </c>
      <c r="BD47" s="14">
        <v>0</v>
      </c>
      <c r="BE47" s="20">
        <v>8722.9560000000001</v>
      </c>
      <c r="BF47" s="20">
        <v>8723.3439999999991</v>
      </c>
      <c r="BG47" s="20">
        <v>0.34399999999999997</v>
      </c>
      <c r="BH47" s="18">
        <v>8723</v>
      </c>
      <c r="BI47" s="17" t="s">
        <v>44</v>
      </c>
      <c r="BJ47" s="15">
        <v>8723</v>
      </c>
      <c r="BK47" s="12" t="s">
        <v>617</v>
      </c>
      <c r="BL47" s="12" t="s">
        <v>618</v>
      </c>
      <c r="BM47" s="10">
        <v>44957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2270.904</v>
      </c>
      <c r="CB47" s="20">
        <v>2271.2860000000001</v>
      </c>
      <c r="CC47" s="20">
        <v>0.28599999999999998</v>
      </c>
      <c r="CD47" s="18">
        <v>2271</v>
      </c>
      <c r="CE47" s="17" t="s">
        <v>44</v>
      </c>
      <c r="CF47" s="23">
        <v>2271</v>
      </c>
      <c r="CG47" s="12" t="s">
        <v>619</v>
      </c>
      <c r="CH47" s="12" t="s">
        <v>620</v>
      </c>
      <c r="CI47" s="10">
        <v>44957</v>
      </c>
      <c r="CJ47" s="11" t="s">
        <v>460</v>
      </c>
      <c r="CK47" s="23">
        <v>10994</v>
      </c>
      <c r="CL47" s="12" t="s">
        <v>617</v>
      </c>
      <c r="CM47" s="12" t="s">
        <v>620</v>
      </c>
      <c r="CN47" s="10">
        <v>44957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44562</v>
      </c>
      <c r="C48" s="10">
        <v>44592</v>
      </c>
      <c r="D48" s="12" t="s">
        <v>301</v>
      </c>
      <c r="E48" s="11">
        <v>44602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18818</v>
      </c>
      <c r="S48" s="14">
        <v>47632.692000000003</v>
      </c>
      <c r="T48" s="14">
        <v>36114</v>
      </c>
      <c r="U48" s="14">
        <v>19280.928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621</v>
      </c>
      <c r="AL48" s="11" t="s">
        <v>622</v>
      </c>
      <c r="AM48" s="11">
        <v>31177</v>
      </c>
      <c r="AN48" s="11" t="s">
        <v>623</v>
      </c>
      <c r="AO48" s="11" t="s">
        <v>624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13770.154</v>
      </c>
      <c r="BD48" s="14">
        <v>0</v>
      </c>
      <c r="BE48" s="20">
        <v>12003.343999999999</v>
      </c>
      <c r="BF48" s="20">
        <v>12004.186</v>
      </c>
      <c r="BG48" s="20">
        <v>0.186</v>
      </c>
      <c r="BH48" s="18">
        <v>12004</v>
      </c>
      <c r="BI48" s="17" t="s">
        <v>44</v>
      </c>
      <c r="BJ48" s="15">
        <v>12004</v>
      </c>
      <c r="BK48" s="12" t="s">
        <v>625</v>
      </c>
      <c r="BL48" s="12" t="s">
        <v>626</v>
      </c>
      <c r="BM48" s="10">
        <v>44957</v>
      </c>
      <c r="BN48" s="11" t="s">
        <v>460</v>
      </c>
      <c r="BO48" s="16" t="s">
        <v>194</v>
      </c>
      <c r="BP48" s="20">
        <v>1501.5930000000001</v>
      </c>
      <c r="BQ48" s="20">
        <v>1501.9190000000001</v>
      </c>
      <c r="BR48" s="20">
        <v>0.91900000000000004</v>
      </c>
      <c r="BS48" s="18">
        <v>1501</v>
      </c>
      <c r="BT48" s="17" t="s">
        <v>44</v>
      </c>
      <c r="BU48" s="15">
        <v>1501</v>
      </c>
      <c r="BV48" s="12" t="s">
        <v>627</v>
      </c>
      <c r="BW48" s="12" t="s">
        <v>628</v>
      </c>
      <c r="BX48" s="10">
        <v>44957</v>
      </c>
      <c r="BY48" s="11" t="s">
        <v>460</v>
      </c>
      <c r="BZ48" s="11" t="s">
        <v>199</v>
      </c>
      <c r="CA48" s="20">
        <v>265.21699999999998</v>
      </c>
      <c r="CB48" s="20">
        <v>265.99599999999998</v>
      </c>
      <c r="CC48" s="20">
        <v>0.996</v>
      </c>
      <c r="CD48" s="18">
        <v>265</v>
      </c>
      <c r="CE48" s="17" t="s">
        <v>44</v>
      </c>
      <c r="CF48" s="23">
        <v>265</v>
      </c>
      <c r="CG48" s="12" t="s">
        <v>629</v>
      </c>
      <c r="CH48" s="12" t="s">
        <v>630</v>
      </c>
      <c r="CI48" s="10">
        <v>44957</v>
      </c>
      <c r="CJ48" s="11" t="s">
        <v>460</v>
      </c>
      <c r="CK48" s="23">
        <v>13770</v>
      </c>
      <c r="CL48" s="12" t="s">
        <v>625</v>
      </c>
      <c r="CM48" s="12" t="s">
        <v>630</v>
      </c>
      <c r="CN48" s="10">
        <v>44957</v>
      </c>
      <c r="CO48" s="11" t="s">
        <v>460</v>
      </c>
    </row>
    <row r="49" spans="1:93" s="19" customFormat="1" ht="15" customHeight="1" x14ac:dyDescent="0.25">
      <c r="A49" s="9">
        <f t="shared" si="1"/>
        <v>35</v>
      </c>
      <c r="B49" s="10">
        <v>44562</v>
      </c>
      <c r="C49" s="10">
        <v>44592</v>
      </c>
      <c r="D49" s="12" t="s">
        <v>302</v>
      </c>
      <c r="E49" s="11">
        <v>44596</v>
      </c>
      <c r="F49" s="12" t="s">
        <v>346</v>
      </c>
      <c r="G49" s="10">
        <v>44529</v>
      </c>
      <c r="H49" s="12" t="s">
        <v>126</v>
      </c>
      <c r="I49" s="13">
        <v>813109388</v>
      </c>
      <c r="J49" s="12" t="s">
        <v>112</v>
      </c>
      <c r="K49" s="12" t="s">
        <v>113</v>
      </c>
      <c r="L49" s="12" t="s">
        <v>114</v>
      </c>
      <c r="M49" s="12" t="s">
        <v>112</v>
      </c>
      <c r="N49" s="12" t="s">
        <v>113</v>
      </c>
      <c r="O49" s="12" t="s">
        <v>66</v>
      </c>
      <c r="P49" s="14">
        <v>125</v>
      </c>
      <c r="Q49" s="15"/>
      <c r="R49" s="23">
        <v>30877</v>
      </c>
      <c r="S49" s="14">
        <v>282135.45400000003</v>
      </c>
      <c r="T49" s="14">
        <v>255808</v>
      </c>
      <c r="U49" s="20">
        <v>24216.812000000002</v>
      </c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 t="s">
        <v>631</v>
      </c>
      <c r="AI49" s="11" t="s">
        <v>632</v>
      </c>
      <c r="AJ49" s="11">
        <v>27060</v>
      </c>
      <c r="AK49" s="11" t="s">
        <v>633</v>
      </c>
      <c r="AL49" s="11" t="s">
        <v>634</v>
      </c>
      <c r="AM49" s="11">
        <v>27269</v>
      </c>
      <c r="AN49" s="11" t="s">
        <v>635</v>
      </c>
      <c r="AO49" s="11" t="s">
        <v>636</v>
      </c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746.49099999999999</v>
      </c>
      <c r="BD49" s="14">
        <v>0</v>
      </c>
      <c r="BE49" s="14">
        <v>678.61599999999999</v>
      </c>
      <c r="BF49" s="20">
        <v>679.423</v>
      </c>
      <c r="BG49" s="20">
        <v>0.42299999999999999</v>
      </c>
      <c r="BH49" s="18">
        <v>679</v>
      </c>
      <c r="BI49" s="17" t="s">
        <v>44</v>
      </c>
      <c r="BJ49" s="18">
        <v>679</v>
      </c>
      <c r="BK49" s="12" t="s">
        <v>637</v>
      </c>
      <c r="BL49" s="12" t="s">
        <v>638</v>
      </c>
      <c r="BM49" s="10">
        <v>44957</v>
      </c>
      <c r="BN49" s="11" t="s">
        <v>460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306</v>
      </c>
      <c r="CA49" s="20">
        <v>67.875</v>
      </c>
      <c r="CB49" s="20">
        <v>68.296000000000006</v>
      </c>
      <c r="CC49" s="20">
        <v>0.29599999999999999</v>
      </c>
      <c r="CD49" s="18">
        <v>68</v>
      </c>
      <c r="CE49" s="17" t="s">
        <v>44</v>
      </c>
      <c r="CF49" s="23">
        <v>68</v>
      </c>
      <c r="CG49" s="12" t="s">
        <v>639</v>
      </c>
      <c r="CH49" s="12" t="s">
        <v>640</v>
      </c>
      <c r="CI49" s="10">
        <v>44957</v>
      </c>
      <c r="CJ49" s="11" t="s">
        <v>460</v>
      </c>
      <c r="CK49" s="18">
        <v>747</v>
      </c>
      <c r="CL49" s="12" t="s">
        <v>637</v>
      </c>
      <c r="CM49" s="12" t="s">
        <v>640</v>
      </c>
      <c r="CN49" s="10">
        <v>44957</v>
      </c>
      <c r="CO49" s="11" t="s">
        <v>460</v>
      </c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348</v>
      </c>
      <c r="BW50" s="127" t="s">
        <v>348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348</v>
      </c>
      <c r="CM50" s="127" t="s">
        <v>348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44562</v>
      </c>
      <c r="C51" s="10">
        <v>44592</v>
      </c>
      <c r="D51" s="12" t="s">
        <v>304</v>
      </c>
      <c r="E51" s="11">
        <v>44603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10484</v>
      </c>
      <c r="S51" s="14">
        <v>43110.8</v>
      </c>
      <c r="T51" s="14">
        <v>43110.8</v>
      </c>
      <c r="U51" s="14">
        <v>21404.025000000001</v>
      </c>
      <c r="V51" s="24"/>
      <c r="W51" s="24"/>
      <c r="X51" s="11"/>
      <c r="Y51" s="11"/>
      <c r="Z51" s="11"/>
      <c r="AA51" s="11">
        <v>27011</v>
      </c>
      <c r="AB51" s="11" t="s">
        <v>641</v>
      </c>
      <c r="AC51" s="11" t="s">
        <v>642</v>
      </c>
      <c r="AD51" s="11">
        <v>27304</v>
      </c>
      <c r="AE51" s="11" t="s">
        <v>643</v>
      </c>
      <c r="AF51" s="11" t="s">
        <v>644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18600.47</v>
      </c>
      <c r="BD51" s="14">
        <v>0</v>
      </c>
      <c r="BE51" s="20">
        <v>18600.47</v>
      </c>
      <c r="BF51" s="20">
        <v>18600.582999999999</v>
      </c>
      <c r="BG51" s="20">
        <v>0.58299999999999996</v>
      </c>
      <c r="BH51" s="18">
        <v>18600</v>
      </c>
      <c r="BI51" s="17" t="s">
        <v>44</v>
      </c>
      <c r="BJ51" s="18">
        <v>18600</v>
      </c>
      <c r="BK51" s="18" t="s">
        <v>645</v>
      </c>
      <c r="BL51" s="18" t="s">
        <v>646</v>
      </c>
      <c r="BM51" s="10">
        <v>44957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18600</v>
      </c>
      <c r="CL51" s="18" t="s">
        <v>645</v>
      </c>
      <c r="CM51" s="18" t="s">
        <v>646</v>
      </c>
      <c r="CN51" s="10">
        <v>44957</v>
      </c>
      <c r="CO51" s="11" t="s">
        <v>460</v>
      </c>
    </row>
  </sheetData>
  <autoFilter ref="A8:BZ8"/>
  <mergeCells count="150"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E3:CJ3"/>
    <mergeCell ref="CL5:CM5"/>
    <mergeCell ref="CN5:CN6"/>
    <mergeCell ref="CO5:CO6"/>
    <mergeCell ref="CK3:CO3"/>
    <mergeCell ref="CK4:CO4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CI5:CI6"/>
    <mergeCell ref="BP5:BP6"/>
    <mergeCell ref="BQ5:BQ6"/>
    <mergeCell ref="BR5:BR6"/>
    <mergeCell ref="BS5:BS6"/>
    <mergeCell ref="BT5:BT6"/>
    <mergeCell ref="BU5:BU6"/>
    <mergeCell ref="BX5:BX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CJ5:CJ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BO4:BY4"/>
    <mergeCell ref="BV5:BW5"/>
    <mergeCell ref="BO5:BO6"/>
    <mergeCell ref="BE14:CJ14"/>
    <mergeCell ref="BY16:BY17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J16:CJ17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647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35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31" t="s">
        <v>35</v>
      </c>
      <c r="W6" s="131" t="s">
        <v>36</v>
      </c>
      <c r="X6" s="131" t="s">
        <v>37</v>
      </c>
      <c r="Y6" s="131" t="s">
        <v>35</v>
      </c>
      <c r="Z6" s="131" t="s">
        <v>36</v>
      </c>
      <c r="AA6" s="131" t="s">
        <v>37</v>
      </c>
      <c r="AB6" s="131" t="s">
        <v>35</v>
      </c>
      <c r="AC6" s="131" t="s">
        <v>36</v>
      </c>
      <c r="AD6" s="131" t="s">
        <v>37</v>
      </c>
      <c r="AE6" s="131" t="s">
        <v>35</v>
      </c>
      <c r="AF6" s="131" t="s">
        <v>36</v>
      </c>
      <c r="AG6" s="131" t="s">
        <v>37</v>
      </c>
      <c r="AH6" s="131" t="s">
        <v>35</v>
      </c>
      <c r="AI6" s="131" t="s">
        <v>36</v>
      </c>
      <c r="AJ6" s="131" t="s">
        <v>37</v>
      </c>
      <c r="AK6" s="131" t="s">
        <v>35</v>
      </c>
      <c r="AL6" s="131" t="s">
        <v>36</v>
      </c>
      <c r="AM6" s="131" t="s">
        <v>37</v>
      </c>
      <c r="AN6" s="131" t="s">
        <v>35</v>
      </c>
      <c r="AO6" s="131" t="s">
        <v>36</v>
      </c>
      <c r="AP6" s="131" t="s">
        <v>37</v>
      </c>
      <c r="AQ6" s="131" t="s">
        <v>35</v>
      </c>
      <c r="AR6" s="131" t="s">
        <v>36</v>
      </c>
      <c r="AS6" s="131" t="s">
        <v>37</v>
      </c>
      <c r="AT6" s="131" t="s">
        <v>35</v>
      </c>
      <c r="AU6" s="131" t="s">
        <v>36</v>
      </c>
      <c r="AV6" s="131" t="s">
        <v>37</v>
      </c>
      <c r="AW6" s="131" t="s">
        <v>35</v>
      </c>
      <c r="AX6" s="131" t="s">
        <v>36</v>
      </c>
      <c r="AY6" s="131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33" t="s">
        <v>9</v>
      </c>
      <c r="BL6" s="133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33" t="s">
        <v>9</v>
      </c>
      <c r="BW6" s="133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33" t="s">
        <v>9</v>
      </c>
      <c r="CH6" s="133" t="s">
        <v>10</v>
      </c>
      <c r="CI6" s="227"/>
      <c r="CJ6" s="227"/>
      <c r="CK6" s="238"/>
      <c r="CL6" s="134" t="s">
        <v>9</v>
      </c>
      <c r="CM6" s="134" t="s">
        <v>10</v>
      </c>
      <c r="CN6" s="269"/>
      <c r="CO6" s="269"/>
    </row>
    <row r="7" spans="1:93" ht="15" customHeight="1" x14ac:dyDescent="0.25">
      <c r="A7" s="26" t="s">
        <v>34</v>
      </c>
      <c r="B7" s="134" t="s">
        <v>19</v>
      </c>
      <c r="C7" s="134" t="s">
        <v>20</v>
      </c>
      <c r="D7" s="134" t="s">
        <v>2</v>
      </c>
      <c r="E7" s="134" t="s">
        <v>3</v>
      </c>
      <c r="F7" s="134" t="s">
        <v>2</v>
      </c>
      <c r="G7" s="134" t="s">
        <v>3</v>
      </c>
      <c r="H7" s="29" t="s">
        <v>34</v>
      </c>
      <c r="I7" s="29" t="s">
        <v>34</v>
      </c>
      <c r="J7" s="30" t="s">
        <v>12</v>
      </c>
      <c r="K7" s="136" t="s">
        <v>13</v>
      </c>
      <c r="L7" s="29" t="s">
        <v>34</v>
      </c>
      <c r="M7" s="30" t="s">
        <v>12</v>
      </c>
      <c r="N7" s="136" t="s">
        <v>13</v>
      </c>
      <c r="O7" s="31" t="s">
        <v>34</v>
      </c>
      <c r="P7" s="132" t="s">
        <v>14</v>
      </c>
      <c r="Q7" s="132" t="s">
        <v>24</v>
      </c>
      <c r="R7" s="132" t="s">
        <v>25</v>
      </c>
      <c r="S7" s="132" t="s">
        <v>11</v>
      </c>
      <c r="T7" s="132" t="s">
        <v>11</v>
      </c>
      <c r="U7" s="131" t="s">
        <v>11</v>
      </c>
      <c r="V7" s="131" t="s">
        <v>33</v>
      </c>
      <c r="W7" s="131" t="s">
        <v>33</v>
      </c>
      <c r="X7" s="29" t="s">
        <v>34</v>
      </c>
      <c r="Y7" s="131" t="s">
        <v>33</v>
      </c>
      <c r="Z7" s="131" t="s">
        <v>33</v>
      </c>
      <c r="AA7" s="29" t="s">
        <v>34</v>
      </c>
      <c r="AB7" s="131" t="s">
        <v>33</v>
      </c>
      <c r="AC7" s="131" t="s">
        <v>33</v>
      </c>
      <c r="AD7" s="29" t="s">
        <v>34</v>
      </c>
      <c r="AE7" s="131" t="s">
        <v>33</v>
      </c>
      <c r="AF7" s="131" t="s">
        <v>33</v>
      </c>
      <c r="AG7" s="29" t="s">
        <v>34</v>
      </c>
      <c r="AH7" s="131" t="s">
        <v>33</v>
      </c>
      <c r="AI7" s="131" t="s">
        <v>33</v>
      </c>
      <c r="AJ7" s="29" t="s">
        <v>34</v>
      </c>
      <c r="AK7" s="131" t="s">
        <v>33</v>
      </c>
      <c r="AL7" s="131" t="s">
        <v>33</v>
      </c>
      <c r="AM7" s="29" t="s">
        <v>34</v>
      </c>
      <c r="AN7" s="131" t="s">
        <v>33</v>
      </c>
      <c r="AO7" s="131" t="s">
        <v>33</v>
      </c>
      <c r="AP7" s="29" t="s">
        <v>34</v>
      </c>
      <c r="AQ7" s="131" t="s">
        <v>33</v>
      </c>
      <c r="AR7" s="131" t="s">
        <v>33</v>
      </c>
      <c r="AS7" s="29" t="s">
        <v>34</v>
      </c>
      <c r="AT7" s="131" t="s">
        <v>33</v>
      </c>
      <c r="AU7" s="131" t="s">
        <v>33</v>
      </c>
      <c r="AV7" s="29" t="s">
        <v>34</v>
      </c>
      <c r="AW7" s="131" t="s">
        <v>33</v>
      </c>
      <c r="AX7" s="131" t="s">
        <v>33</v>
      </c>
      <c r="AY7" s="29" t="s">
        <v>34</v>
      </c>
      <c r="AZ7" s="29" t="s">
        <v>34</v>
      </c>
      <c r="BA7" s="131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31" t="s">
        <v>8</v>
      </c>
      <c r="BI7" s="29" t="s">
        <v>123</v>
      </c>
      <c r="BJ7" s="131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31" t="s">
        <v>8</v>
      </c>
      <c r="BT7" s="131" t="s">
        <v>123</v>
      </c>
      <c r="BU7" s="131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31" t="s">
        <v>8</v>
      </c>
      <c r="CE7" s="131" t="s">
        <v>123</v>
      </c>
      <c r="CF7" s="131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37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44593</v>
      </c>
      <c r="C9" s="10">
        <v>44620</v>
      </c>
      <c r="D9" s="12" t="s">
        <v>262</v>
      </c>
      <c r="E9" s="11">
        <v>44627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34338</v>
      </c>
      <c r="R9" s="23"/>
      <c r="S9" s="14">
        <v>23.4</v>
      </c>
      <c r="T9" s="14">
        <v>23.4</v>
      </c>
      <c r="U9" s="14">
        <v>11.5</v>
      </c>
      <c r="V9" s="24"/>
      <c r="W9" s="24"/>
      <c r="X9" s="11"/>
      <c r="Y9" s="11" t="s">
        <v>648</v>
      </c>
      <c r="Z9" s="11" t="s">
        <v>649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3.524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3.524</v>
      </c>
      <c r="BQ9" s="20">
        <v>3.8090000000000002</v>
      </c>
      <c r="BR9" s="20">
        <v>0.80900000000000005</v>
      </c>
      <c r="BS9" s="18">
        <v>3</v>
      </c>
      <c r="BT9" s="17" t="s">
        <v>44</v>
      </c>
      <c r="BU9" s="18">
        <v>3</v>
      </c>
      <c r="BV9" s="18" t="s">
        <v>650</v>
      </c>
      <c r="BW9" s="18" t="s">
        <v>651</v>
      </c>
      <c r="BX9" s="10">
        <v>44985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3</v>
      </c>
      <c r="CL9" s="18" t="s">
        <v>650</v>
      </c>
      <c r="CM9" s="18" t="s">
        <v>651</v>
      </c>
      <c r="CN9" s="10">
        <v>44985</v>
      </c>
      <c r="CO9" s="11" t="s">
        <v>460</v>
      </c>
    </row>
    <row r="10" spans="1:93" s="19" customFormat="1" ht="15" customHeight="1" x14ac:dyDescent="0.25">
      <c r="A10" s="9">
        <f>A9+1</f>
        <v>2</v>
      </c>
      <c r="B10" s="10">
        <v>44593</v>
      </c>
      <c r="C10" s="10">
        <v>44620</v>
      </c>
      <c r="D10" s="12" t="s">
        <v>263</v>
      </c>
      <c r="E10" s="11">
        <v>44628</v>
      </c>
      <c r="F10" s="12" t="s">
        <v>310</v>
      </c>
      <c r="G10" s="10">
        <v>44530</v>
      </c>
      <c r="H10" s="12" t="s">
        <v>166</v>
      </c>
      <c r="I10" s="13">
        <v>115744408</v>
      </c>
      <c r="J10" s="12" t="s">
        <v>69</v>
      </c>
      <c r="K10" s="12" t="s">
        <v>68</v>
      </c>
      <c r="L10" s="12" t="s">
        <v>167</v>
      </c>
      <c r="M10" s="12" t="s">
        <v>168</v>
      </c>
      <c r="N10" s="12" t="s">
        <v>169</v>
      </c>
      <c r="O10" s="12" t="s">
        <v>55</v>
      </c>
      <c r="P10" s="14">
        <v>0.495</v>
      </c>
      <c r="Q10" s="15">
        <v>34338</v>
      </c>
      <c r="R10" s="23"/>
      <c r="S10" s="14">
        <v>439</v>
      </c>
      <c r="T10" s="14">
        <v>439</v>
      </c>
      <c r="U10" s="14">
        <v>332.5</v>
      </c>
      <c r="V10" s="24"/>
      <c r="W10" s="24"/>
      <c r="X10" s="11"/>
      <c r="Y10" s="11" t="s">
        <v>652</v>
      </c>
      <c r="Z10" s="11" t="s">
        <v>653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302.76600000000002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67</v>
      </c>
      <c r="BP10" s="20">
        <v>302.76600000000002</v>
      </c>
      <c r="BQ10" s="20">
        <v>303.62900000000002</v>
      </c>
      <c r="BR10" s="20">
        <v>0.629</v>
      </c>
      <c r="BS10" s="18">
        <v>303</v>
      </c>
      <c r="BT10" s="17" t="s">
        <v>463</v>
      </c>
      <c r="BU10" s="18">
        <v>303</v>
      </c>
      <c r="BV10" s="12" t="s">
        <v>654</v>
      </c>
      <c r="BW10" s="12" t="s">
        <v>655</v>
      </c>
      <c r="BX10" s="10">
        <v>44985</v>
      </c>
      <c r="BY10" s="11" t="s">
        <v>460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303</v>
      </c>
      <c r="CL10" s="12" t="s">
        <v>654</v>
      </c>
      <c r="CM10" s="12" t="s">
        <v>655</v>
      </c>
      <c r="CN10" s="10">
        <v>44985</v>
      </c>
      <c r="CO10" s="11" t="s">
        <v>460</v>
      </c>
    </row>
    <row r="11" spans="1:93" s="19" customFormat="1" ht="15" customHeight="1" x14ac:dyDescent="0.25">
      <c r="A11" s="9">
        <f t="shared" ref="A11:A13" si="0">A10+1</f>
        <v>3</v>
      </c>
      <c r="B11" s="10">
        <v>44593</v>
      </c>
      <c r="C11" s="10">
        <v>44620</v>
      </c>
      <c r="D11" s="12" t="s">
        <v>264</v>
      </c>
      <c r="E11" s="11">
        <v>44631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34338</v>
      </c>
      <c r="R11" s="23"/>
      <c r="S11" s="14">
        <v>49.746000000000002</v>
      </c>
      <c r="T11" s="14">
        <v>49.746000000000002</v>
      </c>
      <c r="U11" s="14">
        <v>36.848999999999997</v>
      </c>
      <c r="V11" s="24"/>
      <c r="W11" s="24"/>
      <c r="X11" s="11"/>
      <c r="Y11" s="11"/>
      <c r="Z11" s="11"/>
      <c r="AA11" s="11">
        <v>39772</v>
      </c>
      <c r="AB11" s="11" t="s">
        <v>656</v>
      </c>
      <c r="AC11" s="11" t="s">
        <v>657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10.939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47</v>
      </c>
      <c r="BP11" s="20">
        <v>10.939</v>
      </c>
      <c r="BQ11" s="20">
        <v>11.715</v>
      </c>
      <c r="BR11" s="20">
        <v>0.71499999999999997</v>
      </c>
      <c r="BS11" s="18">
        <v>11</v>
      </c>
      <c r="BT11" s="17" t="s">
        <v>44</v>
      </c>
      <c r="BU11" s="18">
        <v>11</v>
      </c>
      <c r="BV11" s="18" t="s">
        <v>658</v>
      </c>
      <c r="BW11" s="18" t="s">
        <v>659</v>
      </c>
      <c r="BX11" s="10">
        <v>44985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11</v>
      </c>
      <c r="CL11" s="18" t="s">
        <v>658</v>
      </c>
      <c r="CM11" s="18" t="s">
        <v>659</v>
      </c>
      <c r="CN11" s="10">
        <v>44985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 t="s">
        <v>47</v>
      </c>
      <c r="BP12" s="126"/>
      <c r="BQ12" s="126"/>
      <c r="BR12" s="126"/>
      <c r="BS12" s="127"/>
      <c r="BT12" s="128"/>
      <c r="BU12" s="127">
        <v>0</v>
      </c>
      <c r="BV12" s="127" t="s">
        <v>350</v>
      </c>
      <c r="BW12" s="127" t="s">
        <v>350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350</v>
      </c>
      <c r="CM12" s="127" t="s">
        <v>350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44593</v>
      </c>
      <c r="C13" s="10">
        <v>44620</v>
      </c>
      <c r="D13" s="12" t="s">
        <v>266</v>
      </c>
      <c r="E13" s="11">
        <v>44627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34338</v>
      </c>
      <c r="R13" s="23"/>
      <c r="S13" s="14">
        <v>114.669</v>
      </c>
      <c r="T13" s="14">
        <v>114.669</v>
      </c>
      <c r="U13" s="14">
        <v>84.448999999999998</v>
      </c>
      <c r="V13" s="24"/>
      <c r="W13" s="24"/>
      <c r="X13" s="11"/>
      <c r="Y13" s="11" t="s">
        <v>660</v>
      </c>
      <c r="Z13" s="11" t="s">
        <v>532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80.519000000000005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80.519000000000005</v>
      </c>
      <c r="BQ13" s="20">
        <v>80.981999999999999</v>
      </c>
      <c r="BR13" s="20">
        <v>0.98199999999999998</v>
      </c>
      <c r="BS13" s="18">
        <v>80</v>
      </c>
      <c r="BT13" s="17" t="s">
        <v>44</v>
      </c>
      <c r="BU13" s="18">
        <v>80</v>
      </c>
      <c r="BV13" s="18" t="s">
        <v>661</v>
      </c>
      <c r="BW13" s="18" t="s">
        <v>662</v>
      </c>
      <c r="BX13" s="10">
        <v>44985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80</v>
      </c>
      <c r="CL13" s="18" t="s">
        <v>661</v>
      </c>
      <c r="CM13" s="18" t="s">
        <v>662</v>
      </c>
      <c r="CN13" s="10">
        <v>44985</v>
      </c>
      <c r="CO13" s="11" t="s">
        <v>460</v>
      </c>
    </row>
    <row r="14" spans="1:93" s="8" customFormat="1" ht="27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35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31" t="s">
        <v>35</v>
      </c>
      <c r="W17" s="131" t="s">
        <v>36</v>
      </c>
      <c r="X17" s="131" t="s">
        <v>37</v>
      </c>
      <c r="Y17" s="131" t="s">
        <v>35</v>
      </c>
      <c r="Z17" s="131" t="s">
        <v>36</v>
      </c>
      <c r="AA17" s="131" t="s">
        <v>37</v>
      </c>
      <c r="AB17" s="131" t="s">
        <v>35</v>
      </c>
      <c r="AC17" s="131" t="s">
        <v>36</v>
      </c>
      <c r="AD17" s="131" t="s">
        <v>37</v>
      </c>
      <c r="AE17" s="131" t="s">
        <v>35</v>
      </c>
      <c r="AF17" s="131" t="s">
        <v>36</v>
      </c>
      <c r="AG17" s="131" t="s">
        <v>37</v>
      </c>
      <c r="AH17" s="131" t="s">
        <v>35</v>
      </c>
      <c r="AI17" s="131" t="s">
        <v>36</v>
      </c>
      <c r="AJ17" s="131" t="s">
        <v>37</v>
      </c>
      <c r="AK17" s="131" t="s">
        <v>35</v>
      </c>
      <c r="AL17" s="131" t="s">
        <v>36</v>
      </c>
      <c r="AM17" s="131" t="s">
        <v>37</v>
      </c>
      <c r="AN17" s="131" t="s">
        <v>35</v>
      </c>
      <c r="AO17" s="131" t="s">
        <v>36</v>
      </c>
      <c r="AP17" s="131" t="s">
        <v>37</v>
      </c>
      <c r="AQ17" s="131" t="s">
        <v>35</v>
      </c>
      <c r="AR17" s="131" t="s">
        <v>36</v>
      </c>
      <c r="AS17" s="131" t="s">
        <v>37</v>
      </c>
      <c r="AT17" s="131" t="s">
        <v>35</v>
      </c>
      <c r="AU17" s="131" t="s">
        <v>36</v>
      </c>
      <c r="AV17" s="131" t="s">
        <v>37</v>
      </c>
      <c r="AW17" s="131" t="s">
        <v>35</v>
      </c>
      <c r="AX17" s="131" t="s">
        <v>36</v>
      </c>
      <c r="AY17" s="131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33" t="s">
        <v>9</v>
      </c>
      <c r="BL17" s="133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33" t="s">
        <v>9</v>
      </c>
      <c r="BW17" s="133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33" t="s">
        <v>9</v>
      </c>
      <c r="CH17" s="133" t="s">
        <v>10</v>
      </c>
      <c r="CI17" s="227"/>
      <c r="CJ17" s="227"/>
      <c r="CK17" s="238"/>
      <c r="CL17" s="134" t="s">
        <v>9</v>
      </c>
      <c r="CM17" s="134" t="s">
        <v>10</v>
      </c>
      <c r="CN17" s="269"/>
      <c r="CO17" s="269"/>
    </row>
    <row r="18" spans="1:93" ht="38.25" customHeight="1" x14ac:dyDescent="0.25">
      <c r="A18" s="26" t="s">
        <v>34</v>
      </c>
      <c r="B18" s="134" t="s">
        <v>19</v>
      </c>
      <c r="C18" s="134" t="s">
        <v>20</v>
      </c>
      <c r="D18" s="134" t="s">
        <v>2</v>
      </c>
      <c r="E18" s="134" t="s">
        <v>3</v>
      </c>
      <c r="F18" s="134" t="s">
        <v>2</v>
      </c>
      <c r="G18" s="134" t="s">
        <v>3</v>
      </c>
      <c r="H18" s="29" t="s">
        <v>34</v>
      </c>
      <c r="I18" s="29" t="s">
        <v>34</v>
      </c>
      <c r="J18" s="30" t="s">
        <v>12</v>
      </c>
      <c r="K18" s="136" t="s">
        <v>13</v>
      </c>
      <c r="L18" s="29" t="s">
        <v>34</v>
      </c>
      <c r="M18" s="30" t="s">
        <v>12</v>
      </c>
      <c r="N18" s="136" t="s">
        <v>13</v>
      </c>
      <c r="O18" s="31" t="s">
        <v>34</v>
      </c>
      <c r="P18" s="132" t="s">
        <v>14</v>
      </c>
      <c r="Q18" s="132" t="s">
        <v>24</v>
      </c>
      <c r="R18" s="132" t="s">
        <v>25</v>
      </c>
      <c r="S18" s="132" t="s">
        <v>11</v>
      </c>
      <c r="T18" s="132" t="s">
        <v>11</v>
      </c>
      <c r="U18" s="131" t="s">
        <v>11</v>
      </c>
      <c r="V18" s="131" t="s">
        <v>33</v>
      </c>
      <c r="W18" s="131" t="s">
        <v>33</v>
      </c>
      <c r="X18" s="29" t="s">
        <v>34</v>
      </c>
      <c r="Y18" s="131" t="s">
        <v>33</v>
      </c>
      <c r="Z18" s="131" t="s">
        <v>33</v>
      </c>
      <c r="AA18" s="29" t="s">
        <v>34</v>
      </c>
      <c r="AB18" s="131" t="s">
        <v>33</v>
      </c>
      <c r="AC18" s="131" t="s">
        <v>33</v>
      </c>
      <c r="AD18" s="29" t="s">
        <v>34</v>
      </c>
      <c r="AE18" s="131" t="s">
        <v>33</v>
      </c>
      <c r="AF18" s="131" t="s">
        <v>33</v>
      </c>
      <c r="AG18" s="29" t="s">
        <v>34</v>
      </c>
      <c r="AH18" s="131" t="s">
        <v>33</v>
      </c>
      <c r="AI18" s="131" t="s">
        <v>33</v>
      </c>
      <c r="AJ18" s="29" t="s">
        <v>34</v>
      </c>
      <c r="AK18" s="131" t="s">
        <v>33</v>
      </c>
      <c r="AL18" s="131" t="s">
        <v>33</v>
      </c>
      <c r="AM18" s="29" t="s">
        <v>34</v>
      </c>
      <c r="AN18" s="131" t="s">
        <v>33</v>
      </c>
      <c r="AO18" s="131" t="s">
        <v>33</v>
      </c>
      <c r="AP18" s="29" t="s">
        <v>34</v>
      </c>
      <c r="AQ18" s="131" t="s">
        <v>33</v>
      </c>
      <c r="AR18" s="131" t="s">
        <v>33</v>
      </c>
      <c r="AS18" s="29" t="s">
        <v>34</v>
      </c>
      <c r="AT18" s="131" t="s">
        <v>33</v>
      </c>
      <c r="AU18" s="131" t="s">
        <v>33</v>
      </c>
      <c r="AV18" s="29" t="s">
        <v>34</v>
      </c>
      <c r="AW18" s="131" t="s">
        <v>33</v>
      </c>
      <c r="AX18" s="131" t="s">
        <v>33</v>
      </c>
      <c r="AY18" s="29" t="s">
        <v>34</v>
      </c>
      <c r="AZ18" s="29" t="s">
        <v>34</v>
      </c>
      <c r="BA18" s="131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31" t="s">
        <v>8</v>
      </c>
      <c r="BI18" s="29" t="s">
        <v>123</v>
      </c>
      <c r="BJ18" s="131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31" t="s">
        <v>8</v>
      </c>
      <c r="BT18" s="131" t="s">
        <v>123</v>
      </c>
      <c r="BU18" s="131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31" t="s">
        <v>8</v>
      </c>
      <c r="CE18" s="131" t="s">
        <v>123</v>
      </c>
      <c r="CF18" s="131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37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44593</v>
      </c>
      <c r="C20" s="10">
        <v>44620</v>
      </c>
      <c r="D20" s="12" t="s">
        <v>271</v>
      </c>
      <c r="E20" s="11">
        <v>44628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34338</v>
      </c>
      <c r="R20" s="23"/>
      <c r="S20" s="14">
        <v>332</v>
      </c>
      <c r="T20" s="14">
        <v>461</v>
      </c>
      <c r="U20" s="14">
        <v>277</v>
      </c>
      <c r="V20" s="24"/>
      <c r="W20" s="24"/>
      <c r="X20" s="11"/>
      <c r="Y20" s="11" t="s">
        <v>663</v>
      </c>
      <c r="Z20" s="11" t="s">
        <v>664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94.713999999999999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94.713999999999999</v>
      </c>
      <c r="BQ20" s="20">
        <v>95.087999999999994</v>
      </c>
      <c r="BR20" s="20">
        <v>8.7999999999999995E-2</v>
      </c>
      <c r="BS20" s="18">
        <v>95</v>
      </c>
      <c r="BT20" s="17" t="s">
        <v>44</v>
      </c>
      <c r="BU20" s="18">
        <v>95</v>
      </c>
      <c r="BV20" s="18" t="s">
        <v>665</v>
      </c>
      <c r="BW20" s="18" t="s">
        <v>666</v>
      </c>
      <c r="BX20" s="10">
        <v>44985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95</v>
      </c>
      <c r="CL20" s="18" t="s">
        <v>665</v>
      </c>
      <c r="CM20" s="18" t="s">
        <v>666</v>
      </c>
      <c r="CN20" s="10">
        <v>44985</v>
      </c>
      <c r="CO20" s="11" t="s">
        <v>460</v>
      </c>
    </row>
    <row r="21" spans="1:93" s="19" customFormat="1" ht="15" customHeight="1" x14ac:dyDescent="0.25">
      <c r="A21" s="9">
        <f>A20+1</f>
        <v>7</v>
      </c>
      <c r="B21" s="10">
        <v>44593</v>
      </c>
      <c r="C21" s="10">
        <v>44620</v>
      </c>
      <c r="D21" s="12" t="s">
        <v>272</v>
      </c>
      <c r="E21" s="11">
        <v>44630</v>
      </c>
      <c r="F21" s="12" t="s">
        <v>315</v>
      </c>
      <c r="G21" s="10">
        <v>44522</v>
      </c>
      <c r="H21" s="12" t="s">
        <v>227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34338</v>
      </c>
      <c r="R21" s="23"/>
      <c r="S21" s="14">
        <v>1336.93</v>
      </c>
      <c r="T21" s="14">
        <v>1336.93</v>
      </c>
      <c r="U21" s="14">
        <v>1260.0999999999999</v>
      </c>
      <c r="V21" s="24"/>
      <c r="W21" s="24"/>
      <c r="X21" s="11"/>
      <c r="Y21" s="11" t="s">
        <v>667</v>
      </c>
      <c r="Z21" s="11" t="s">
        <v>668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1242.499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193</v>
      </c>
      <c r="BP21" s="20">
        <v>1242.499</v>
      </c>
      <c r="BQ21" s="20">
        <v>1242.9390000000001</v>
      </c>
      <c r="BR21" s="20">
        <v>0.93899999999999995</v>
      </c>
      <c r="BS21" s="18">
        <v>1242</v>
      </c>
      <c r="BT21" s="17" t="s">
        <v>44</v>
      </c>
      <c r="BU21" s="18">
        <v>1242</v>
      </c>
      <c r="BV21" s="18" t="s">
        <v>669</v>
      </c>
      <c r="BW21" s="18" t="s">
        <v>670</v>
      </c>
      <c r="BX21" s="10">
        <v>44985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1242</v>
      </c>
      <c r="CL21" s="18" t="s">
        <v>669</v>
      </c>
      <c r="CM21" s="18" t="s">
        <v>671</v>
      </c>
      <c r="CN21" s="10">
        <v>44985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44593</v>
      </c>
      <c r="C22" s="10">
        <v>44620</v>
      </c>
      <c r="D22" s="12" t="s">
        <v>273</v>
      </c>
      <c r="E22" s="11">
        <v>44630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34338</v>
      </c>
      <c r="R22" s="23"/>
      <c r="S22" s="14">
        <v>1894.4</v>
      </c>
      <c r="T22" s="14">
        <v>3710.4879999999998</v>
      </c>
      <c r="U22" s="14">
        <v>2002.1</v>
      </c>
      <c r="V22" s="24"/>
      <c r="W22" s="24"/>
      <c r="X22" s="11"/>
      <c r="Y22" s="11" t="s">
        <v>672</v>
      </c>
      <c r="Z22" s="11" t="s">
        <v>673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1860.09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1860.09</v>
      </c>
      <c r="BQ22" s="20">
        <v>1860.7159999999999</v>
      </c>
      <c r="BR22" s="20">
        <v>0.71599999999999997</v>
      </c>
      <c r="BS22" s="18">
        <v>1860</v>
      </c>
      <c r="BT22" s="17" t="s">
        <v>44</v>
      </c>
      <c r="BU22" s="18">
        <v>1860</v>
      </c>
      <c r="BV22" s="18" t="s">
        <v>674</v>
      </c>
      <c r="BW22" s="18" t="s">
        <v>675</v>
      </c>
      <c r="BX22" s="10">
        <v>44985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1860</v>
      </c>
      <c r="CL22" s="18" t="s">
        <v>674</v>
      </c>
      <c r="CM22" s="18" t="s">
        <v>675</v>
      </c>
      <c r="CN22" s="10">
        <v>44985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44593</v>
      </c>
      <c r="C23" s="10">
        <v>44620</v>
      </c>
      <c r="D23" s="12" t="s">
        <v>274</v>
      </c>
      <c r="E23" s="11">
        <v>44631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34280</v>
      </c>
      <c r="R23" s="23"/>
      <c r="S23" s="14">
        <v>1757.84</v>
      </c>
      <c r="T23" s="14">
        <v>5437.6170000000002</v>
      </c>
      <c r="U23" s="14">
        <v>1715.7840000000001</v>
      </c>
      <c r="V23" s="24"/>
      <c r="W23" s="24"/>
      <c r="X23" s="11"/>
      <c r="Y23" s="11" t="s">
        <v>676</v>
      </c>
      <c r="Z23" s="11" t="s">
        <v>677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1499.15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1499.15</v>
      </c>
      <c r="BQ23" s="20">
        <v>1499.7239999999999</v>
      </c>
      <c r="BR23" s="20">
        <v>0.72399999999999998</v>
      </c>
      <c r="BS23" s="18">
        <v>1499</v>
      </c>
      <c r="BT23" s="17" t="s">
        <v>44</v>
      </c>
      <c r="BU23" s="18">
        <v>1499</v>
      </c>
      <c r="BV23" s="18" t="s">
        <v>678</v>
      </c>
      <c r="BW23" s="18" t="s">
        <v>679</v>
      </c>
      <c r="BX23" s="10">
        <v>44985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1499</v>
      </c>
      <c r="CL23" s="18" t="s">
        <v>678</v>
      </c>
      <c r="CM23" s="18" t="s">
        <v>679</v>
      </c>
      <c r="CN23" s="10">
        <v>44985</v>
      </c>
      <c r="CO23" s="11" t="s">
        <v>460</v>
      </c>
    </row>
    <row r="24" spans="1:93" s="8" customFormat="1" ht="15" customHeight="1" x14ac:dyDescent="0.25">
      <c r="A24" s="9">
        <f t="shared" si="1"/>
        <v>10</v>
      </c>
      <c r="B24" s="10">
        <v>44593</v>
      </c>
      <c r="C24" s="10">
        <v>44620</v>
      </c>
      <c r="D24" s="12" t="s">
        <v>275</v>
      </c>
      <c r="E24" s="11">
        <v>44634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34388</v>
      </c>
      <c r="R24" s="23"/>
      <c r="S24" s="14">
        <v>11.72</v>
      </c>
      <c r="T24" s="14">
        <v>585.94600000000003</v>
      </c>
      <c r="U24" s="14">
        <v>10.256</v>
      </c>
      <c r="V24" s="24"/>
      <c r="W24" s="24"/>
      <c r="X24" s="11"/>
      <c r="Y24" s="11" t="s">
        <v>680</v>
      </c>
      <c r="Z24" s="11" t="s">
        <v>681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9.048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9.048</v>
      </c>
      <c r="BQ24" s="20">
        <v>10.042999999999999</v>
      </c>
      <c r="BR24" s="20">
        <v>4.2999999999999997E-2</v>
      </c>
      <c r="BS24" s="18">
        <v>10</v>
      </c>
      <c r="BT24" s="17" t="s">
        <v>44</v>
      </c>
      <c r="BU24" s="18">
        <v>10</v>
      </c>
      <c r="BV24" s="18" t="s">
        <v>682</v>
      </c>
      <c r="BW24" s="18" t="s">
        <v>683</v>
      </c>
      <c r="BX24" s="10">
        <v>44985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10</v>
      </c>
      <c r="CL24" s="18" t="s">
        <v>682</v>
      </c>
      <c r="CM24" s="18" t="s">
        <v>683</v>
      </c>
      <c r="CN24" s="10">
        <v>44985</v>
      </c>
      <c r="CO24" s="11" t="s">
        <v>460</v>
      </c>
    </row>
    <row r="25" spans="1:93" s="19" customFormat="1" ht="15" customHeight="1" x14ac:dyDescent="0.25">
      <c r="A25" s="116">
        <f t="shared" si="1"/>
        <v>11</v>
      </c>
      <c r="B25" s="117"/>
      <c r="C25" s="117"/>
      <c r="D25" s="118" t="s">
        <v>276</v>
      </c>
      <c r="E25" s="119" t="s">
        <v>44</v>
      </c>
      <c r="F25" s="118" t="s">
        <v>320</v>
      </c>
      <c r="G25" s="117">
        <v>44530</v>
      </c>
      <c r="H25" s="118" t="s">
        <v>143</v>
      </c>
      <c r="I25" s="120">
        <v>131283540</v>
      </c>
      <c r="J25" s="118" t="s">
        <v>46</v>
      </c>
      <c r="K25" s="118" t="s">
        <v>62</v>
      </c>
      <c r="L25" s="118" t="s">
        <v>144</v>
      </c>
      <c r="M25" s="118" t="s">
        <v>145</v>
      </c>
      <c r="N25" s="118" t="s">
        <v>146</v>
      </c>
      <c r="O25" s="118" t="s">
        <v>45</v>
      </c>
      <c r="P25" s="121">
        <v>1.85</v>
      </c>
      <c r="Q25" s="122"/>
      <c r="R25" s="123"/>
      <c r="S25" s="121"/>
      <c r="T25" s="121"/>
      <c r="U25" s="121"/>
      <c r="V25" s="124"/>
      <c r="W25" s="124"/>
      <c r="X25" s="125"/>
      <c r="Y25" s="125"/>
      <c r="Z25" s="125"/>
      <c r="AA25" s="125">
        <v>39377</v>
      </c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 t="s">
        <v>44</v>
      </c>
      <c r="BA25" s="125" t="s">
        <v>44</v>
      </c>
      <c r="BB25" s="125" t="s">
        <v>44</v>
      </c>
      <c r="BC25" s="121"/>
      <c r="BD25" s="121"/>
      <c r="BE25" s="126"/>
      <c r="BF25" s="126"/>
      <c r="BG25" s="126"/>
      <c r="BH25" s="127"/>
      <c r="BI25" s="128"/>
      <c r="BJ25" s="127">
        <v>0</v>
      </c>
      <c r="BK25" s="127"/>
      <c r="BL25" s="127"/>
      <c r="BM25" s="125"/>
      <c r="BN25" s="125"/>
      <c r="BO25" s="129" t="s">
        <v>193</v>
      </c>
      <c r="BP25" s="126"/>
      <c r="BQ25" s="126"/>
      <c r="BR25" s="126"/>
      <c r="BS25" s="127"/>
      <c r="BT25" s="128"/>
      <c r="BU25" s="127">
        <v>0</v>
      </c>
      <c r="BV25" s="127" t="s">
        <v>351</v>
      </c>
      <c r="BW25" s="127" t="s">
        <v>351</v>
      </c>
      <c r="BX25" s="117"/>
      <c r="BY25" s="125"/>
      <c r="BZ25" s="125"/>
      <c r="CA25" s="125"/>
      <c r="CB25" s="125"/>
      <c r="CC25" s="125"/>
      <c r="CD25" s="125"/>
      <c r="CE25" s="125"/>
      <c r="CF25" s="123">
        <v>0</v>
      </c>
      <c r="CG25" s="125"/>
      <c r="CH25" s="125"/>
      <c r="CI25" s="125"/>
      <c r="CJ25" s="125"/>
      <c r="CK25" s="127">
        <v>0</v>
      </c>
      <c r="CL25" s="127" t="s">
        <v>351</v>
      </c>
      <c r="CM25" s="127" t="s">
        <v>351</v>
      </c>
      <c r="CN25" s="117"/>
      <c r="CO25" s="125"/>
    </row>
    <row r="26" spans="1:93" s="19" customFormat="1" ht="15" customHeight="1" x14ac:dyDescent="0.25">
      <c r="A26" s="116">
        <f t="shared" si="1"/>
        <v>12</v>
      </c>
      <c r="B26" s="117"/>
      <c r="C26" s="117"/>
      <c r="D26" s="118" t="s">
        <v>277</v>
      </c>
      <c r="E26" s="119" t="s">
        <v>44</v>
      </c>
      <c r="F26" s="118" t="s">
        <v>322</v>
      </c>
      <c r="G26" s="117">
        <v>44509</v>
      </c>
      <c r="H26" s="118" t="s">
        <v>131</v>
      </c>
      <c r="I26" s="120">
        <v>829053852</v>
      </c>
      <c r="J26" s="118" t="s">
        <v>84</v>
      </c>
      <c r="K26" s="118" t="s">
        <v>85</v>
      </c>
      <c r="L26" s="118" t="s">
        <v>132</v>
      </c>
      <c r="M26" s="118" t="s">
        <v>84</v>
      </c>
      <c r="N26" s="118" t="s">
        <v>85</v>
      </c>
      <c r="O26" s="118" t="s">
        <v>66</v>
      </c>
      <c r="P26" s="121">
        <v>2</v>
      </c>
      <c r="Q26" s="122"/>
      <c r="R26" s="123"/>
      <c r="S26" s="121"/>
      <c r="T26" s="121"/>
      <c r="U26" s="121"/>
      <c r="V26" s="124"/>
      <c r="W26" s="124"/>
      <c r="X26" s="125"/>
      <c r="Y26" s="125"/>
      <c r="Z26" s="125"/>
      <c r="AA26" s="125">
        <v>40176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 t="s">
        <v>133</v>
      </c>
      <c r="BA26" s="130">
        <v>440061.75</v>
      </c>
      <c r="BB26" s="117">
        <v>39486</v>
      </c>
      <c r="BC26" s="121"/>
      <c r="BD26" s="121"/>
      <c r="BE26" s="126"/>
      <c r="BF26" s="126"/>
      <c r="BG26" s="126"/>
      <c r="BH26" s="127"/>
      <c r="BI26" s="128"/>
      <c r="BJ26" s="127">
        <v>0</v>
      </c>
      <c r="BK26" s="127"/>
      <c r="BL26" s="127"/>
      <c r="BM26" s="125"/>
      <c r="BN26" s="125"/>
      <c r="BO26" s="129" t="s">
        <v>195</v>
      </c>
      <c r="BP26" s="126"/>
      <c r="BQ26" s="126"/>
      <c r="BR26" s="126"/>
      <c r="BS26" s="127"/>
      <c r="BT26" s="128"/>
      <c r="BU26" s="127">
        <v>0</v>
      </c>
      <c r="BV26" s="127" t="s">
        <v>352</v>
      </c>
      <c r="BW26" s="127" t="s">
        <v>352</v>
      </c>
      <c r="BX26" s="117"/>
      <c r="BY26" s="125"/>
      <c r="BZ26" s="125"/>
      <c r="CA26" s="125"/>
      <c r="CB26" s="125"/>
      <c r="CC26" s="125"/>
      <c r="CD26" s="125"/>
      <c r="CE26" s="125"/>
      <c r="CF26" s="123">
        <v>0</v>
      </c>
      <c r="CG26" s="125"/>
      <c r="CH26" s="125"/>
      <c r="CI26" s="125"/>
      <c r="CJ26" s="125"/>
      <c r="CK26" s="127">
        <v>0</v>
      </c>
      <c r="CL26" s="127" t="s">
        <v>352</v>
      </c>
      <c r="CM26" s="127" t="s">
        <v>352</v>
      </c>
      <c r="CN26" s="117"/>
      <c r="CO26" s="125"/>
    </row>
    <row r="27" spans="1:93" s="19" customFormat="1" ht="15" customHeight="1" x14ac:dyDescent="0.25">
      <c r="A27" s="9">
        <f t="shared" si="1"/>
        <v>13</v>
      </c>
      <c r="B27" s="10">
        <v>44593</v>
      </c>
      <c r="C27" s="10">
        <v>44620</v>
      </c>
      <c r="D27" s="12" t="s">
        <v>278</v>
      </c>
      <c r="E27" s="11">
        <v>44630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34338</v>
      </c>
      <c r="R27" s="23"/>
      <c r="S27" s="14">
        <v>2587.9279999999999</v>
      </c>
      <c r="T27" s="14">
        <v>2587.9279999999999</v>
      </c>
      <c r="U27" s="14">
        <v>2560.9090000000001</v>
      </c>
      <c r="V27" s="24"/>
      <c r="W27" s="24"/>
      <c r="X27" s="11"/>
      <c r="Y27" s="11" t="s">
        <v>684</v>
      </c>
      <c r="Z27" s="11" t="s">
        <v>685</v>
      </c>
      <c r="AA27" s="11">
        <v>41254</v>
      </c>
      <c r="AB27" s="11" t="s">
        <v>686</v>
      </c>
      <c r="AC27" s="11" t="s">
        <v>687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2433.4499999999998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14">
        <v>2433.4499999999998</v>
      </c>
      <c r="BQ27" s="20">
        <v>2433.846</v>
      </c>
      <c r="BR27" s="20">
        <v>0.84599999999999997</v>
      </c>
      <c r="BS27" s="18">
        <v>2433</v>
      </c>
      <c r="BT27" s="17" t="s">
        <v>44</v>
      </c>
      <c r="BU27" s="18">
        <v>2433</v>
      </c>
      <c r="BV27" s="18" t="s">
        <v>688</v>
      </c>
      <c r="BW27" s="18" t="s">
        <v>689</v>
      </c>
      <c r="BX27" s="10">
        <v>44985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2433</v>
      </c>
      <c r="CL27" s="18" t="s">
        <v>688</v>
      </c>
      <c r="CM27" s="18" t="s">
        <v>689</v>
      </c>
      <c r="CN27" s="10">
        <v>44985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44593</v>
      </c>
      <c r="C28" s="10">
        <v>44620</v>
      </c>
      <c r="D28" s="12" t="s">
        <v>279</v>
      </c>
      <c r="E28" s="11">
        <v>44630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34338</v>
      </c>
      <c r="R28" s="23"/>
      <c r="S28" s="14">
        <v>2966.578</v>
      </c>
      <c r="T28" s="14">
        <v>2966.578</v>
      </c>
      <c r="U28" s="14">
        <v>3029.5309999999999</v>
      </c>
      <c r="V28" s="24"/>
      <c r="W28" s="24"/>
      <c r="X28" s="11"/>
      <c r="Y28" s="11" t="s">
        <v>690</v>
      </c>
      <c r="Z28" s="11" t="s">
        <v>691</v>
      </c>
      <c r="AA28" s="11">
        <v>41254</v>
      </c>
      <c r="AB28" s="11" t="s">
        <v>545</v>
      </c>
      <c r="AC28" s="11" t="s">
        <v>692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2878.4160000000002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2878.4160000000002</v>
      </c>
      <c r="BQ28" s="20">
        <v>2879.0619999999999</v>
      </c>
      <c r="BR28" s="20">
        <v>6.2E-2</v>
      </c>
      <c r="BS28" s="18">
        <v>2879</v>
      </c>
      <c r="BT28" s="17" t="s">
        <v>44</v>
      </c>
      <c r="BU28" s="18">
        <v>2879</v>
      </c>
      <c r="BV28" s="18" t="s">
        <v>693</v>
      </c>
      <c r="BW28" s="18" t="s">
        <v>694</v>
      </c>
      <c r="BX28" s="10">
        <v>44985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2879</v>
      </c>
      <c r="CL28" s="18" t="s">
        <v>693</v>
      </c>
      <c r="CM28" s="18" t="s">
        <v>694</v>
      </c>
      <c r="CN28" s="10">
        <v>44985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44593</v>
      </c>
      <c r="C29" s="10">
        <v>44620</v>
      </c>
      <c r="D29" s="12" t="s">
        <v>280</v>
      </c>
      <c r="E29" s="11">
        <v>44630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34280</v>
      </c>
      <c r="R29" s="23"/>
      <c r="S29" s="14">
        <v>1450.14</v>
      </c>
      <c r="T29" s="14">
        <v>1450.14</v>
      </c>
      <c r="U29" s="14">
        <v>1454.44</v>
      </c>
      <c r="V29" s="24"/>
      <c r="W29" s="24"/>
      <c r="X29" s="11"/>
      <c r="Y29" s="11" t="s">
        <v>695</v>
      </c>
      <c r="Z29" s="11" t="s">
        <v>696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1381.992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193</v>
      </c>
      <c r="BP29" s="20">
        <v>1381.992</v>
      </c>
      <c r="BQ29" s="20">
        <v>1382.941</v>
      </c>
      <c r="BR29" s="20">
        <v>0.94099999999999995</v>
      </c>
      <c r="BS29" s="18">
        <v>1382</v>
      </c>
      <c r="BT29" s="17" t="s">
        <v>44</v>
      </c>
      <c r="BU29" s="18">
        <v>1382</v>
      </c>
      <c r="BV29" s="18" t="s">
        <v>697</v>
      </c>
      <c r="BW29" s="18" t="s">
        <v>698</v>
      </c>
      <c r="BX29" s="10">
        <v>44985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1382</v>
      </c>
      <c r="CL29" s="18" t="s">
        <v>697</v>
      </c>
      <c r="CM29" s="18" t="s">
        <v>698</v>
      </c>
      <c r="CN29" s="10">
        <v>44985</v>
      </c>
      <c r="CO29" s="11" t="s">
        <v>460</v>
      </c>
    </row>
    <row r="30" spans="1:93" s="19" customFormat="1" ht="15" customHeight="1" x14ac:dyDescent="0.25">
      <c r="A30" s="9">
        <f t="shared" si="1"/>
        <v>16</v>
      </c>
      <c r="B30" s="10">
        <v>44593</v>
      </c>
      <c r="C30" s="10">
        <v>44620</v>
      </c>
      <c r="D30" s="12" t="s">
        <v>281</v>
      </c>
      <c r="E30" s="11">
        <v>44631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34338</v>
      </c>
      <c r="R30" s="23"/>
      <c r="S30" s="14">
        <v>1263.5</v>
      </c>
      <c r="T30" s="14">
        <v>1263.5</v>
      </c>
      <c r="U30" s="14">
        <v>1118.5640000000001</v>
      </c>
      <c r="V30" s="24"/>
      <c r="W30" s="24"/>
      <c r="X30" s="11"/>
      <c r="Y30" s="11" t="s">
        <v>699</v>
      </c>
      <c r="Z30" s="11" t="s">
        <v>700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1065.299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1065.299</v>
      </c>
      <c r="BQ30" s="20">
        <v>1065.4280000000001</v>
      </c>
      <c r="BR30" s="20">
        <v>0.42799999999999999</v>
      </c>
      <c r="BS30" s="18">
        <v>1065</v>
      </c>
      <c r="BT30" s="17" t="s">
        <v>44</v>
      </c>
      <c r="BU30" s="18">
        <v>1065</v>
      </c>
      <c r="BV30" s="18" t="s">
        <v>701</v>
      </c>
      <c r="BW30" s="18" t="s">
        <v>702</v>
      </c>
      <c r="BX30" s="10">
        <v>44985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1065</v>
      </c>
      <c r="CL30" s="18" t="s">
        <v>701</v>
      </c>
      <c r="CM30" s="18" t="s">
        <v>702</v>
      </c>
      <c r="CN30" s="10">
        <v>44985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44593</v>
      </c>
      <c r="C31" s="10">
        <v>44620</v>
      </c>
      <c r="D31" s="12" t="s">
        <v>282</v>
      </c>
      <c r="E31" s="11">
        <v>44629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34280</v>
      </c>
      <c r="R31" s="23"/>
      <c r="S31" s="14">
        <v>2316.9180000000001</v>
      </c>
      <c r="T31" s="14">
        <v>2316.9180000000001</v>
      </c>
      <c r="U31" s="14">
        <v>2182.1529999999998</v>
      </c>
      <c r="V31" s="24"/>
      <c r="W31" s="24"/>
      <c r="X31" s="11"/>
      <c r="Y31" s="11" t="s">
        <v>703</v>
      </c>
      <c r="Z31" s="11" t="s">
        <v>704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2117.453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193</v>
      </c>
      <c r="BP31" s="20">
        <v>2117.453</v>
      </c>
      <c r="BQ31" s="20">
        <v>2117.7539999999999</v>
      </c>
      <c r="BR31" s="20">
        <v>0.754</v>
      </c>
      <c r="BS31" s="18">
        <v>2117</v>
      </c>
      <c r="BT31" s="17" t="s">
        <v>44</v>
      </c>
      <c r="BU31" s="18">
        <v>2117</v>
      </c>
      <c r="BV31" s="18" t="s">
        <v>705</v>
      </c>
      <c r="BW31" s="18" t="s">
        <v>706</v>
      </c>
      <c r="BX31" s="10">
        <v>44985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2117</v>
      </c>
      <c r="CL31" s="18" t="s">
        <v>705</v>
      </c>
      <c r="CM31" s="18" t="s">
        <v>706</v>
      </c>
      <c r="CN31" s="10">
        <v>44985</v>
      </c>
      <c r="CO31" s="11" t="s">
        <v>460</v>
      </c>
    </row>
    <row r="32" spans="1:93" s="8" customFormat="1" ht="15" customHeight="1" x14ac:dyDescent="0.25">
      <c r="A32" s="9">
        <f t="shared" si="1"/>
        <v>18</v>
      </c>
      <c r="B32" s="10">
        <v>44593</v>
      </c>
      <c r="C32" s="10">
        <v>44620</v>
      </c>
      <c r="D32" s="12" t="s">
        <v>283</v>
      </c>
      <c r="E32" s="11">
        <v>44630</v>
      </c>
      <c r="F32" s="12" t="s">
        <v>329</v>
      </c>
      <c r="G32" s="10">
        <v>44552</v>
      </c>
      <c r="H32" s="12" t="s">
        <v>223</v>
      </c>
      <c r="I32" s="13">
        <v>205061272</v>
      </c>
      <c r="J32" s="12" t="s">
        <v>69</v>
      </c>
      <c r="K32" s="12" t="s">
        <v>68</v>
      </c>
      <c r="L32" s="12" t="s">
        <v>308</v>
      </c>
      <c r="M32" s="12" t="s">
        <v>84</v>
      </c>
      <c r="N32" s="12" t="s">
        <v>85</v>
      </c>
      <c r="O32" s="12" t="s">
        <v>45</v>
      </c>
      <c r="P32" s="14">
        <v>2.4300000000000002</v>
      </c>
      <c r="Q32" s="15">
        <v>34338</v>
      </c>
      <c r="R32" s="23"/>
      <c r="S32" s="14">
        <v>1139.846</v>
      </c>
      <c r="T32" s="14">
        <v>1139.846</v>
      </c>
      <c r="U32" s="14">
        <v>1091.3340000000001</v>
      </c>
      <c r="V32" s="24"/>
      <c r="W32" s="24"/>
      <c r="X32" s="11"/>
      <c r="Y32" s="11" t="s">
        <v>707</v>
      </c>
      <c r="Z32" s="11" t="s">
        <v>708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174</v>
      </c>
      <c r="BA32" s="23">
        <v>2899999</v>
      </c>
      <c r="BB32" s="11">
        <v>40710</v>
      </c>
      <c r="BC32" s="14">
        <v>1070.644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195</v>
      </c>
      <c r="BP32" s="20">
        <v>1070.644</v>
      </c>
      <c r="BQ32" s="20">
        <v>1071.5229999999999</v>
      </c>
      <c r="BR32" s="20">
        <v>0.52300000000000002</v>
      </c>
      <c r="BS32" s="18">
        <v>1071</v>
      </c>
      <c r="BT32" s="17" t="s">
        <v>44</v>
      </c>
      <c r="BU32" s="18">
        <v>1071</v>
      </c>
      <c r="BV32" s="18" t="s">
        <v>709</v>
      </c>
      <c r="BW32" s="18" t="s">
        <v>710</v>
      </c>
      <c r="BX32" s="10">
        <v>44985</v>
      </c>
      <c r="BY32" s="11" t="s">
        <v>460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1071</v>
      </c>
      <c r="CL32" s="18" t="s">
        <v>709</v>
      </c>
      <c r="CM32" s="18" t="s">
        <v>710</v>
      </c>
      <c r="CN32" s="10">
        <v>44985</v>
      </c>
      <c r="CO32" s="11" t="s">
        <v>460</v>
      </c>
    </row>
    <row r="33" spans="1:93" s="19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193</v>
      </c>
      <c r="BP33" s="126"/>
      <c r="BQ33" s="126"/>
      <c r="BR33" s="126"/>
      <c r="BS33" s="127"/>
      <c r="BT33" s="128"/>
      <c r="BU33" s="127"/>
      <c r="BV33" s="127" t="s">
        <v>353</v>
      </c>
      <c r="BW33" s="127" t="s">
        <v>353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353</v>
      </c>
      <c r="CM33" s="127" t="s">
        <v>353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44593</v>
      </c>
      <c r="C34" s="10">
        <v>44620</v>
      </c>
      <c r="D34" s="12" t="s">
        <v>285</v>
      </c>
      <c r="E34" s="11">
        <v>44630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34278</v>
      </c>
      <c r="R34" s="23"/>
      <c r="S34" s="14">
        <v>3755.32</v>
      </c>
      <c r="T34" s="14">
        <v>5548.7939999999999</v>
      </c>
      <c r="U34" s="14">
        <v>3660.7</v>
      </c>
      <c r="V34" s="24"/>
      <c r="W34" s="24"/>
      <c r="X34" s="11"/>
      <c r="Y34" s="11" t="s">
        <v>487</v>
      </c>
      <c r="Z34" s="11" t="s">
        <v>711</v>
      </c>
      <c r="AA34" s="11">
        <v>38681</v>
      </c>
      <c r="AB34" s="11" t="s">
        <v>712</v>
      </c>
      <c r="AC34" s="11" t="s">
        <v>713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3444.0940000000001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193</v>
      </c>
      <c r="BP34" s="20">
        <v>3444.0940000000001</v>
      </c>
      <c r="BQ34" s="20">
        <v>3444.2669999999998</v>
      </c>
      <c r="BR34" s="20">
        <v>0.26700000000000002</v>
      </c>
      <c r="BS34" s="18">
        <v>3444</v>
      </c>
      <c r="BT34" s="17" t="s">
        <v>44</v>
      </c>
      <c r="BU34" s="18">
        <v>3444</v>
      </c>
      <c r="BV34" s="18" t="s">
        <v>714</v>
      </c>
      <c r="BW34" s="18" t="s">
        <v>715</v>
      </c>
      <c r="BX34" s="10">
        <v>44985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3444</v>
      </c>
      <c r="CL34" s="18" t="s">
        <v>714</v>
      </c>
      <c r="CM34" s="18" t="s">
        <v>715</v>
      </c>
      <c r="CN34" s="10">
        <v>44985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44593</v>
      </c>
      <c r="C35" s="10">
        <v>44620</v>
      </c>
      <c r="D35" s="12" t="s">
        <v>286</v>
      </c>
      <c r="E35" s="11">
        <v>44630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34278</v>
      </c>
      <c r="R35" s="23"/>
      <c r="S35" s="14">
        <v>904</v>
      </c>
      <c r="T35" s="14">
        <v>5886.35</v>
      </c>
      <c r="U35" s="14">
        <v>1174</v>
      </c>
      <c r="V35" s="24"/>
      <c r="W35" s="24"/>
      <c r="X35" s="11"/>
      <c r="Y35" s="11" t="s">
        <v>716</v>
      </c>
      <c r="Z35" s="11" t="s">
        <v>717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991.59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193</v>
      </c>
      <c r="BP35" s="20">
        <v>992.59</v>
      </c>
      <c r="BQ35" s="20">
        <v>992.37400000000002</v>
      </c>
      <c r="BR35" s="20">
        <v>0.374</v>
      </c>
      <c r="BS35" s="18">
        <v>992</v>
      </c>
      <c r="BT35" s="17" t="s">
        <v>44</v>
      </c>
      <c r="BU35" s="18">
        <v>992</v>
      </c>
      <c r="BV35" s="18" t="s">
        <v>718</v>
      </c>
      <c r="BW35" s="18" t="s">
        <v>719</v>
      </c>
      <c r="BX35" s="10">
        <v>44985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992</v>
      </c>
      <c r="CL35" s="18" t="s">
        <v>718</v>
      </c>
      <c r="CM35" s="18" t="s">
        <v>719</v>
      </c>
      <c r="CN35" s="10">
        <v>44985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44593</v>
      </c>
      <c r="C36" s="10">
        <v>44620</v>
      </c>
      <c r="D36" s="12" t="s">
        <v>287</v>
      </c>
      <c r="E36" s="11">
        <v>44628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34338</v>
      </c>
      <c r="R36" s="23"/>
      <c r="S36" s="14">
        <v>9844.4069999999992</v>
      </c>
      <c r="T36" s="14">
        <v>17274.873</v>
      </c>
      <c r="U36" s="14">
        <v>9040.3960000000006</v>
      </c>
      <c r="V36" s="24"/>
      <c r="W36" s="24"/>
      <c r="X36" s="11"/>
      <c r="Y36" s="11" t="s">
        <v>720</v>
      </c>
      <c r="Z36" s="11" t="s">
        <v>721</v>
      </c>
      <c r="AA36" s="11">
        <v>39198</v>
      </c>
      <c r="AB36" s="11" t="s">
        <v>722</v>
      </c>
      <c r="AC36" s="11" t="s">
        <v>723</v>
      </c>
      <c r="AD36" s="11">
        <v>39198</v>
      </c>
      <c r="AE36" s="11" t="s">
        <v>724</v>
      </c>
      <c r="AF36" s="11" t="s">
        <v>725</v>
      </c>
      <c r="AG36" s="11">
        <v>39198</v>
      </c>
      <c r="AH36" s="11" t="s">
        <v>726</v>
      </c>
      <c r="AI36" s="11" t="s">
        <v>727</v>
      </c>
      <c r="AJ36" s="11">
        <v>39198</v>
      </c>
      <c r="AK36" s="11" t="s">
        <v>728</v>
      </c>
      <c r="AL36" s="11" t="s">
        <v>729</v>
      </c>
      <c r="AM36" s="11">
        <v>39198</v>
      </c>
      <c r="AN36" s="11" t="s">
        <v>730</v>
      </c>
      <c r="AO36" s="11" t="s">
        <v>731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8107.9009999999998</v>
      </c>
      <c r="BD36" s="14">
        <v>0</v>
      </c>
      <c r="BE36" s="14">
        <v>8107.9009999999998</v>
      </c>
      <c r="BF36" s="20">
        <v>8108.02</v>
      </c>
      <c r="BG36" s="20">
        <v>0.02</v>
      </c>
      <c r="BH36" s="18">
        <v>8108</v>
      </c>
      <c r="BI36" s="17" t="s">
        <v>44</v>
      </c>
      <c r="BJ36" s="15">
        <v>8108</v>
      </c>
      <c r="BK36" s="12" t="s">
        <v>732</v>
      </c>
      <c r="BL36" s="12" t="s">
        <v>733</v>
      </c>
      <c r="BM36" s="10">
        <v>44985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8108</v>
      </c>
      <c r="CL36" s="12" t="s">
        <v>732</v>
      </c>
      <c r="CM36" s="12" t="s">
        <v>733</v>
      </c>
      <c r="CN36" s="10">
        <v>44985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44593</v>
      </c>
      <c r="C37" s="10">
        <v>44620</v>
      </c>
      <c r="D37" s="12" t="s">
        <v>288</v>
      </c>
      <c r="E37" s="11">
        <v>44631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34338</v>
      </c>
      <c r="R37" s="23"/>
      <c r="S37" s="14">
        <v>7544</v>
      </c>
      <c r="T37" s="14">
        <v>10240.637000000001</v>
      </c>
      <c r="U37" s="14">
        <v>7480</v>
      </c>
      <c r="V37" s="24"/>
      <c r="W37" s="24"/>
      <c r="X37" s="11"/>
      <c r="Y37" s="11" t="s">
        <v>734</v>
      </c>
      <c r="Z37" s="11" t="s">
        <v>735</v>
      </c>
      <c r="AA37" s="11">
        <v>38471</v>
      </c>
      <c r="AB37" s="11" t="s">
        <v>736</v>
      </c>
      <c r="AC37" s="11" t="s">
        <v>737</v>
      </c>
      <c r="AD37" s="11">
        <v>38471</v>
      </c>
      <c r="AE37" s="11" t="s">
        <v>738</v>
      </c>
      <c r="AF37" s="11" t="s">
        <v>739</v>
      </c>
      <c r="AG37" s="11">
        <v>39925</v>
      </c>
      <c r="AH37" s="11" t="s">
        <v>740</v>
      </c>
      <c r="AI37" s="11" t="s">
        <v>741</v>
      </c>
      <c r="AJ37" s="11">
        <v>39925</v>
      </c>
      <c r="AK37" s="11" t="s">
        <v>742</v>
      </c>
      <c r="AL37" s="11" t="s">
        <v>743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7162.5569999999998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7162.5569999999998</v>
      </c>
      <c r="BQ37" s="20">
        <v>7162.643</v>
      </c>
      <c r="BR37" s="20">
        <v>0.64300000000000002</v>
      </c>
      <c r="BS37" s="18">
        <v>7162</v>
      </c>
      <c r="BT37" s="17" t="s">
        <v>44</v>
      </c>
      <c r="BU37" s="18">
        <v>7162</v>
      </c>
      <c r="BV37" s="18" t="s">
        <v>744</v>
      </c>
      <c r="BW37" s="18" t="s">
        <v>745</v>
      </c>
      <c r="BX37" s="10">
        <v>44985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7162</v>
      </c>
      <c r="CL37" s="18" t="s">
        <v>744</v>
      </c>
      <c r="CM37" s="18" t="s">
        <v>745</v>
      </c>
      <c r="CN37" s="10">
        <v>44985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>
        <v>0</v>
      </c>
      <c r="BK38" s="127" t="s">
        <v>44</v>
      </c>
      <c r="BL38" s="127" t="s">
        <v>44</v>
      </c>
      <c r="BM38" s="125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/>
      <c r="CA38" s="125"/>
      <c r="CB38" s="125"/>
      <c r="CC38" s="125"/>
      <c r="CD38" s="125"/>
      <c r="CE38" s="125"/>
      <c r="CF38" s="123">
        <v>0</v>
      </c>
      <c r="CG38" s="118" t="s">
        <v>354</v>
      </c>
      <c r="CH38" s="118" t="s">
        <v>354</v>
      </c>
      <c r="CI38" s="125"/>
      <c r="CJ38" s="125"/>
      <c r="CK38" s="122">
        <v>0</v>
      </c>
      <c r="CL38" s="118" t="s">
        <v>354</v>
      </c>
      <c r="CM38" s="118" t="s">
        <v>354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44593</v>
      </c>
      <c r="C39" s="10">
        <v>44620</v>
      </c>
      <c r="D39" s="12" t="s">
        <v>290</v>
      </c>
      <c r="E39" s="11">
        <v>44628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34338</v>
      </c>
      <c r="R39" s="23"/>
      <c r="S39" s="20">
        <v>4878.7</v>
      </c>
      <c r="T39" s="20">
        <v>4878.7</v>
      </c>
      <c r="U39" s="20">
        <v>4466.8</v>
      </c>
      <c r="V39" s="24"/>
      <c r="W39" s="24"/>
      <c r="X39" s="11"/>
      <c r="Y39" s="11" t="s">
        <v>746</v>
      </c>
      <c r="Z39" s="11" t="s">
        <v>747</v>
      </c>
      <c r="AA39" s="11">
        <v>41153</v>
      </c>
      <c r="AB39" s="11" t="s">
        <v>748</v>
      </c>
      <c r="AC39" s="11" t="s">
        <v>749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4103.97</v>
      </c>
      <c r="BD39" s="20">
        <v>0</v>
      </c>
      <c r="BE39" s="20">
        <v>4103.97</v>
      </c>
      <c r="BF39" s="20">
        <v>4103.991</v>
      </c>
      <c r="BG39" s="20">
        <v>0.99099999999999999</v>
      </c>
      <c r="BH39" s="18">
        <v>4103</v>
      </c>
      <c r="BI39" s="17" t="s">
        <v>559</v>
      </c>
      <c r="BJ39" s="18">
        <v>4103</v>
      </c>
      <c r="BK39" s="12" t="s">
        <v>750</v>
      </c>
      <c r="BL39" s="12" t="s">
        <v>751</v>
      </c>
      <c r="BM39" s="10">
        <v>44985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4103</v>
      </c>
      <c r="CL39" s="12" t="s">
        <v>750</v>
      </c>
      <c r="CM39" s="12" t="s">
        <v>751</v>
      </c>
      <c r="CN39" s="10">
        <v>44985</v>
      </c>
      <c r="CO39" s="11" t="s">
        <v>460</v>
      </c>
    </row>
    <row r="40" spans="1:93" s="19" customFormat="1" ht="15" customHeight="1" x14ac:dyDescent="0.25">
      <c r="A40" s="9">
        <f t="shared" si="1"/>
        <v>26</v>
      </c>
      <c r="B40" s="10">
        <v>44593</v>
      </c>
      <c r="C40" s="10">
        <v>44620</v>
      </c>
      <c r="D40" s="12" t="s">
        <v>291</v>
      </c>
      <c r="E40" s="11">
        <v>44627</v>
      </c>
      <c r="F40" s="12" t="s">
        <v>338</v>
      </c>
      <c r="G40" s="10">
        <v>44536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10278</v>
      </c>
      <c r="S40" s="14">
        <v>6447</v>
      </c>
      <c r="T40" s="14">
        <v>4073</v>
      </c>
      <c r="U40" s="14">
        <v>1006.848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752</v>
      </c>
      <c r="AF40" s="11" t="s">
        <v>753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1002.15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1002.15</v>
      </c>
      <c r="BQ40" s="20">
        <v>1002.546</v>
      </c>
      <c r="BR40" s="20">
        <v>0.54600000000000004</v>
      </c>
      <c r="BS40" s="18">
        <v>1002</v>
      </c>
      <c r="BT40" s="17" t="s">
        <v>44</v>
      </c>
      <c r="BU40" s="15">
        <v>1002</v>
      </c>
      <c r="BV40" s="18" t="s">
        <v>754</v>
      </c>
      <c r="BW40" s="18" t="s">
        <v>755</v>
      </c>
      <c r="BX40" s="10">
        <v>44985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5">
        <v>1002</v>
      </c>
      <c r="CL40" s="18" t="s">
        <v>754</v>
      </c>
      <c r="CM40" s="18" t="s">
        <v>755</v>
      </c>
      <c r="CN40" s="10">
        <v>44985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44593</v>
      </c>
      <c r="C41" s="10">
        <v>44620</v>
      </c>
      <c r="D41" s="12" t="s">
        <v>292</v>
      </c>
      <c r="E41" s="11">
        <v>44631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11352</v>
      </c>
      <c r="S41" s="14">
        <v>62892</v>
      </c>
      <c r="T41" s="14">
        <v>44359.644</v>
      </c>
      <c r="U41" s="14">
        <v>17606.932000000001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756</v>
      </c>
      <c r="AF41" s="11" t="s">
        <v>757</v>
      </c>
      <c r="AG41" s="11">
        <v>34144</v>
      </c>
      <c r="AH41" s="11"/>
      <c r="AI41" s="11"/>
      <c r="AJ41" s="11">
        <v>21303</v>
      </c>
      <c r="AK41" s="11" t="s">
        <v>758</v>
      </c>
      <c r="AL41" s="11" t="s">
        <v>759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12524.357</v>
      </c>
      <c r="BD41" s="14">
        <v>0</v>
      </c>
      <c r="BE41" s="20">
        <v>10132.421</v>
      </c>
      <c r="BF41" s="20">
        <v>10132.960999999999</v>
      </c>
      <c r="BG41" s="20">
        <v>0.96099999999999997</v>
      </c>
      <c r="BH41" s="18">
        <v>10132</v>
      </c>
      <c r="BI41" s="17" t="s">
        <v>44</v>
      </c>
      <c r="BJ41" s="15">
        <v>10132</v>
      </c>
      <c r="BK41" s="12" t="s">
        <v>760</v>
      </c>
      <c r="BL41" s="12" t="s">
        <v>761</v>
      </c>
      <c r="BM41" s="10">
        <v>44985</v>
      </c>
      <c r="BN41" s="11" t="s">
        <v>460</v>
      </c>
      <c r="BO41" s="16" t="s">
        <v>193</v>
      </c>
      <c r="BP41" s="20">
        <v>2390.627</v>
      </c>
      <c r="BQ41" s="20">
        <v>2391.2750000000001</v>
      </c>
      <c r="BR41" s="20">
        <v>0.27500000000000002</v>
      </c>
      <c r="BS41" s="18">
        <v>2391</v>
      </c>
      <c r="BT41" s="17" t="s">
        <v>44</v>
      </c>
      <c r="BU41" s="15">
        <v>2391</v>
      </c>
      <c r="BV41" s="12" t="s">
        <v>762</v>
      </c>
      <c r="BW41" s="12" t="s">
        <v>763</v>
      </c>
      <c r="BX41" s="10">
        <v>44985</v>
      </c>
      <c r="BY41" s="11" t="s">
        <v>460</v>
      </c>
      <c r="BZ41" s="22" t="s">
        <v>197</v>
      </c>
      <c r="CA41" s="20">
        <v>1.3089999999999999</v>
      </c>
      <c r="CB41" s="20">
        <v>2.1360000000000001</v>
      </c>
      <c r="CC41" s="20">
        <v>0.13600000000000001</v>
      </c>
      <c r="CD41" s="18">
        <v>2</v>
      </c>
      <c r="CE41" s="17" t="s">
        <v>44</v>
      </c>
      <c r="CF41" s="23">
        <v>2</v>
      </c>
      <c r="CG41" s="12" t="s">
        <v>764</v>
      </c>
      <c r="CH41" s="12" t="s">
        <v>765</v>
      </c>
      <c r="CI41" s="10">
        <v>44985</v>
      </c>
      <c r="CJ41" s="11" t="s">
        <v>460</v>
      </c>
      <c r="CK41" s="15">
        <v>12525</v>
      </c>
      <c r="CL41" s="12" t="s">
        <v>760</v>
      </c>
      <c r="CM41" s="12" t="s">
        <v>765</v>
      </c>
      <c r="CN41" s="10">
        <v>44985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44593</v>
      </c>
      <c r="C42" s="10">
        <v>44620</v>
      </c>
      <c r="D42" s="12" t="s">
        <v>293</v>
      </c>
      <c r="E42" s="11">
        <v>44630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34280</v>
      </c>
      <c r="R42" s="23"/>
      <c r="S42" s="14">
        <v>49532</v>
      </c>
      <c r="T42" s="14">
        <v>38297</v>
      </c>
      <c r="U42" s="14">
        <v>28544</v>
      </c>
      <c r="V42" s="24">
        <v>13.41</v>
      </c>
      <c r="W42" s="24">
        <v>81.010000000000005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25913.401000000002</v>
      </c>
      <c r="BD42" s="14">
        <v>0</v>
      </c>
      <c r="BE42" s="20">
        <v>18048.829000000002</v>
      </c>
      <c r="BF42" s="20">
        <v>18049.16</v>
      </c>
      <c r="BG42" s="20">
        <v>0.16</v>
      </c>
      <c r="BH42" s="18">
        <v>18049</v>
      </c>
      <c r="BI42" s="17" t="s">
        <v>44</v>
      </c>
      <c r="BJ42" s="15">
        <v>18049</v>
      </c>
      <c r="BK42" s="12" t="s">
        <v>766</v>
      </c>
      <c r="BL42" s="12" t="s">
        <v>767</v>
      </c>
      <c r="BM42" s="10">
        <v>44985</v>
      </c>
      <c r="BN42" s="11" t="s">
        <v>460</v>
      </c>
      <c r="BO42" s="16" t="s">
        <v>193</v>
      </c>
      <c r="BP42" s="20">
        <v>7864.5720000000001</v>
      </c>
      <c r="BQ42" s="20">
        <v>7864.7849999999999</v>
      </c>
      <c r="BR42" s="20">
        <v>0.78500000000000003</v>
      </c>
      <c r="BS42" s="18">
        <v>7864</v>
      </c>
      <c r="BT42" s="17" t="s">
        <v>44</v>
      </c>
      <c r="BU42" s="15">
        <v>7864</v>
      </c>
      <c r="BV42" s="12" t="s">
        <v>768</v>
      </c>
      <c r="BW42" s="12" t="s">
        <v>769</v>
      </c>
      <c r="BX42" s="10">
        <v>44985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25913</v>
      </c>
      <c r="CL42" s="12" t="s">
        <v>766</v>
      </c>
      <c r="CM42" s="12" t="s">
        <v>769</v>
      </c>
      <c r="CN42" s="10">
        <v>44985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44593</v>
      </c>
      <c r="C43" s="10">
        <v>44620</v>
      </c>
      <c r="D43" s="12" t="s">
        <v>294</v>
      </c>
      <c r="E43" s="11">
        <v>44630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34338</v>
      </c>
      <c r="R43" s="23"/>
      <c r="S43" s="14">
        <v>123768.864</v>
      </c>
      <c r="T43" s="14">
        <v>125555.69899999999</v>
      </c>
      <c r="U43" s="14">
        <v>41129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770</v>
      </c>
      <c r="AU43" s="11" t="s">
        <v>771</v>
      </c>
      <c r="AV43" s="11">
        <v>42360</v>
      </c>
      <c r="AW43" s="11" t="s">
        <v>772</v>
      </c>
      <c r="AX43" s="11" t="s">
        <v>773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34576.714</v>
      </c>
      <c r="BD43" s="14">
        <v>0</v>
      </c>
      <c r="BE43" s="20">
        <v>34559.826000000001</v>
      </c>
      <c r="BF43" s="20">
        <v>34559.868999999999</v>
      </c>
      <c r="BG43" s="20">
        <v>0.86899999999999999</v>
      </c>
      <c r="BH43" s="18">
        <v>34559</v>
      </c>
      <c r="BI43" s="17" t="s">
        <v>44</v>
      </c>
      <c r="BJ43" s="18">
        <v>34559</v>
      </c>
      <c r="BK43" s="12" t="s">
        <v>774</v>
      </c>
      <c r="BL43" s="12" t="s">
        <v>775</v>
      </c>
      <c r="BM43" s="10">
        <v>44985</v>
      </c>
      <c r="BN43" s="11" t="s">
        <v>460</v>
      </c>
      <c r="BO43" s="16" t="s">
        <v>193</v>
      </c>
      <c r="BP43" s="20">
        <v>16.888000000000002</v>
      </c>
      <c r="BQ43" s="20">
        <v>16.975999999999999</v>
      </c>
      <c r="BR43" s="20">
        <v>0.97599999999999998</v>
      </c>
      <c r="BS43" s="18">
        <v>16</v>
      </c>
      <c r="BT43" s="17" t="s">
        <v>44</v>
      </c>
      <c r="BU43" s="18">
        <v>16</v>
      </c>
      <c r="BV43" s="12" t="s">
        <v>776</v>
      </c>
      <c r="BW43" s="12" t="s">
        <v>777</v>
      </c>
      <c r="BX43" s="10">
        <v>44985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778</v>
      </c>
      <c r="CH43" s="12" t="s">
        <v>778</v>
      </c>
      <c r="CI43" s="10" t="s">
        <v>44</v>
      </c>
      <c r="CJ43" s="11" t="s">
        <v>44</v>
      </c>
      <c r="CK43" s="18">
        <v>34575</v>
      </c>
      <c r="CL43" s="12" t="s">
        <v>774</v>
      </c>
      <c r="CM43" s="12" t="s">
        <v>777</v>
      </c>
      <c r="CN43" s="10">
        <v>44985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44593</v>
      </c>
      <c r="C44" s="10">
        <v>44620</v>
      </c>
      <c r="D44" s="12" t="s">
        <v>296</v>
      </c>
      <c r="E44" s="11">
        <v>44630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34338</v>
      </c>
      <c r="R44" s="23"/>
      <c r="S44" s="14">
        <v>219059.3</v>
      </c>
      <c r="T44" s="14">
        <v>205083</v>
      </c>
      <c r="U44" s="14">
        <v>77891.157999999996</v>
      </c>
      <c r="V44" s="24"/>
      <c r="W44" s="24"/>
      <c r="X44" s="11"/>
      <c r="Y44" s="11" t="s">
        <v>779</v>
      </c>
      <c r="Z44" s="11" t="s">
        <v>780</v>
      </c>
      <c r="AA44" s="11">
        <v>23511</v>
      </c>
      <c r="AB44" s="11" t="s">
        <v>781</v>
      </c>
      <c r="AC44" s="11" t="s">
        <v>782</v>
      </c>
      <c r="AD44" s="11">
        <v>23544</v>
      </c>
      <c r="AE44" s="11" t="s">
        <v>783</v>
      </c>
      <c r="AF44" s="11" t="s">
        <v>784</v>
      </c>
      <c r="AG44" s="11" t="s">
        <v>594</v>
      </c>
      <c r="AH44" s="11" t="s">
        <v>785</v>
      </c>
      <c r="AI44" s="11" t="s">
        <v>786</v>
      </c>
      <c r="AJ44" s="11">
        <v>43501</v>
      </c>
      <c r="AK44" s="11" t="s">
        <v>787</v>
      </c>
      <c r="AL44" s="11" t="s">
        <v>788</v>
      </c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56003.800999999999</v>
      </c>
      <c r="BD44" s="14">
        <v>0</v>
      </c>
      <c r="BE44" s="14">
        <v>48854.805</v>
      </c>
      <c r="BF44" s="20">
        <v>48855.786</v>
      </c>
      <c r="BG44" s="20">
        <v>0.78600000000000003</v>
      </c>
      <c r="BH44" s="18">
        <v>48855</v>
      </c>
      <c r="BI44" s="17" t="s">
        <v>44</v>
      </c>
      <c r="BJ44" s="18">
        <v>48855</v>
      </c>
      <c r="BK44" s="12" t="s">
        <v>789</v>
      </c>
      <c r="BL44" s="12" t="s">
        <v>790</v>
      </c>
      <c r="BM44" s="10">
        <v>44985</v>
      </c>
      <c r="BN44" s="11" t="s">
        <v>460</v>
      </c>
      <c r="BO44" s="16" t="s">
        <v>193</v>
      </c>
      <c r="BP44" s="14">
        <v>1565.0550000000001</v>
      </c>
      <c r="BQ44" s="20">
        <v>1565.066</v>
      </c>
      <c r="BR44" s="20">
        <v>6.6000000000000003E-2</v>
      </c>
      <c r="BS44" s="18">
        <v>1565</v>
      </c>
      <c r="BT44" s="17" t="s">
        <v>44</v>
      </c>
      <c r="BU44" s="18">
        <v>1565</v>
      </c>
      <c r="BV44" s="12" t="s">
        <v>791</v>
      </c>
      <c r="BW44" s="12" t="s">
        <v>792</v>
      </c>
      <c r="BX44" s="10">
        <v>44985</v>
      </c>
      <c r="BY44" s="11" t="s">
        <v>460</v>
      </c>
      <c r="BZ44" s="12" t="s">
        <v>297</v>
      </c>
      <c r="CA44" s="20">
        <v>5583.9409999999998</v>
      </c>
      <c r="CB44" s="20">
        <v>5584.6130000000003</v>
      </c>
      <c r="CC44" s="20">
        <v>0.61299999999999999</v>
      </c>
      <c r="CD44" s="18">
        <v>5584</v>
      </c>
      <c r="CE44" s="17" t="s">
        <v>44</v>
      </c>
      <c r="CF44" s="23">
        <v>5584</v>
      </c>
      <c r="CG44" s="12" t="s">
        <v>793</v>
      </c>
      <c r="CH44" s="12" t="s">
        <v>794</v>
      </c>
      <c r="CI44" s="10">
        <v>44985</v>
      </c>
      <c r="CJ44" s="11" t="s">
        <v>460</v>
      </c>
      <c r="CK44" s="18">
        <v>56004</v>
      </c>
      <c r="CL44" s="12" t="s">
        <v>789</v>
      </c>
      <c r="CM44" s="12" t="s">
        <v>794</v>
      </c>
      <c r="CN44" s="10">
        <v>44985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44593</v>
      </c>
      <c r="C45" s="10">
        <v>44620</v>
      </c>
      <c r="D45" s="12" t="s">
        <v>298</v>
      </c>
      <c r="E45" s="11">
        <v>44627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34338</v>
      </c>
      <c r="R45" s="23"/>
      <c r="S45" s="14">
        <v>34878.883999999998</v>
      </c>
      <c r="T45" s="14">
        <v>35122</v>
      </c>
      <c r="U45" s="14">
        <v>31960.75</v>
      </c>
      <c r="V45" s="24">
        <v>27.51</v>
      </c>
      <c r="W45" s="24">
        <v>89.31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30857.885999999999</v>
      </c>
      <c r="BD45" s="14">
        <v>0</v>
      </c>
      <c r="BE45" s="20">
        <v>30857.885999999999</v>
      </c>
      <c r="BF45" s="20">
        <v>30858.165000000001</v>
      </c>
      <c r="BG45" s="20">
        <v>0.16500000000000001</v>
      </c>
      <c r="BH45" s="18">
        <v>30858</v>
      </c>
      <c r="BI45" s="17" t="s">
        <v>44</v>
      </c>
      <c r="BJ45" s="15">
        <v>30858</v>
      </c>
      <c r="BK45" s="12" t="s">
        <v>795</v>
      </c>
      <c r="BL45" s="12" t="s">
        <v>796</v>
      </c>
      <c r="BM45" s="10">
        <v>44985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30858</v>
      </c>
      <c r="CL45" s="12" t="s">
        <v>795</v>
      </c>
      <c r="CM45" s="12" t="s">
        <v>796</v>
      </c>
      <c r="CN45" s="10">
        <v>44985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44593</v>
      </c>
      <c r="C46" s="10">
        <v>44620</v>
      </c>
      <c r="D46" s="12" t="s">
        <v>299</v>
      </c>
      <c r="E46" s="11">
        <v>44630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13159</v>
      </c>
      <c r="S46" s="14">
        <v>106447</v>
      </c>
      <c r="T46" s="14">
        <v>105458.28200000001</v>
      </c>
      <c r="U46" s="14">
        <v>34358.275000000001</v>
      </c>
      <c r="V46" s="24"/>
      <c r="W46" s="24"/>
      <c r="X46" s="11"/>
      <c r="Y46" s="11" t="s">
        <v>797</v>
      </c>
      <c r="Z46" s="11" t="s">
        <v>608</v>
      </c>
      <c r="AA46" s="11">
        <v>22251</v>
      </c>
      <c r="AB46" s="11" t="s">
        <v>797</v>
      </c>
      <c r="AC46" s="11" t="s">
        <v>798</v>
      </c>
      <c r="AD46" s="11">
        <v>22392</v>
      </c>
      <c r="AE46" s="11"/>
      <c r="AF46" s="11"/>
      <c r="AG46" s="11">
        <v>22543</v>
      </c>
      <c r="AH46" s="11" t="s">
        <v>799</v>
      </c>
      <c r="AI46" s="11" t="s">
        <v>800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20204.198</v>
      </c>
      <c r="BD46" s="14">
        <v>0</v>
      </c>
      <c r="BE46" s="20">
        <v>20204.198</v>
      </c>
      <c r="BF46" s="20">
        <v>20204.253000000001</v>
      </c>
      <c r="BG46" s="20">
        <v>0.253</v>
      </c>
      <c r="BH46" s="18">
        <v>20204</v>
      </c>
      <c r="BI46" s="17" t="s">
        <v>44</v>
      </c>
      <c r="BJ46" s="18">
        <v>20204</v>
      </c>
      <c r="BK46" s="12" t="s">
        <v>801</v>
      </c>
      <c r="BL46" s="12" t="s">
        <v>802</v>
      </c>
      <c r="BM46" s="10">
        <v>44985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20204</v>
      </c>
      <c r="CL46" s="12" t="s">
        <v>801</v>
      </c>
      <c r="CM46" s="12" t="s">
        <v>802</v>
      </c>
      <c r="CN46" s="10">
        <v>44985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44593</v>
      </c>
      <c r="C47" s="10">
        <v>44620</v>
      </c>
      <c r="D47" s="12" t="s">
        <v>300</v>
      </c>
      <c r="E47" s="11">
        <v>44630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14686</v>
      </c>
      <c r="S47" s="14">
        <v>35778.008000000002</v>
      </c>
      <c r="T47" s="14">
        <v>36916.660000000003</v>
      </c>
      <c r="U47" s="14">
        <v>12794.342000000001</v>
      </c>
      <c r="V47" s="24"/>
      <c r="W47" s="24"/>
      <c r="X47" s="11"/>
      <c r="Y47" s="11" t="s">
        <v>803</v>
      </c>
      <c r="Z47" s="11" t="s">
        <v>804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9570.9240000000009</v>
      </c>
      <c r="BD47" s="14">
        <v>0</v>
      </c>
      <c r="BE47" s="20">
        <v>6948.942</v>
      </c>
      <c r="BF47" s="20">
        <v>6949.2860000000001</v>
      </c>
      <c r="BG47" s="20">
        <v>0.28599999999999998</v>
      </c>
      <c r="BH47" s="18">
        <v>6949</v>
      </c>
      <c r="BI47" s="17" t="s">
        <v>44</v>
      </c>
      <c r="BJ47" s="15">
        <v>6949</v>
      </c>
      <c r="BK47" s="12" t="s">
        <v>805</v>
      </c>
      <c r="BL47" s="12" t="s">
        <v>806</v>
      </c>
      <c r="BM47" s="10">
        <v>44985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2621.982</v>
      </c>
      <c r="CB47" s="20">
        <v>2622.268</v>
      </c>
      <c r="CC47" s="20">
        <v>0.26800000000000002</v>
      </c>
      <c r="CD47" s="18">
        <v>2622</v>
      </c>
      <c r="CE47" s="17" t="s">
        <v>44</v>
      </c>
      <c r="CF47" s="23">
        <v>2622</v>
      </c>
      <c r="CG47" s="12" t="s">
        <v>807</v>
      </c>
      <c r="CH47" s="12" t="s">
        <v>808</v>
      </c>
      <c r="CI47" s="10">
        <v>44985</v>
      </c>
      <c r="CJ47" s="11" t="s">
        <v>460</v>
      </c>
      <c r="CK47" s="23">
        <v>9571</v>
      </c>
      <c r="CL47" s="12" t="s">
        <v>805</v>
      </c>
      <c r="CM47" s="12" t="s">
        <v>808</v>
      </c>
      <c r="CN47" s="10">
        <v>44985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44593</v>
      </c>
      <c r="C48" s="10">
        <v>44620</v>
      </c>
      <c r="D48" s="12" t="s">
        <v>301</v>
      </c>
      <c r="E48" s="11">
        <v>44630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18320</v>
      </c>
      <c r="S48" s="14">
        <v>43115.961000000003</v>
      </c>
      <c r="T48" s="14">
        <v>32319</v>
      </c>
      <c r="U48" s="14">
        <v>20084.16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809</v>
      </c>
      <c r="AL48" s="11" t="s">
        <v>624</v>
      </c>
      <c r="AM48" s="11">
        <v>31177</v>
      </c>
      <c r="AN48" s="11" t="s">
        <v>810</v>
      </c>
      <c r="AO48" s="11" t="s">
        <v>811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14645.116</v>
      </c>
      <c r="BD48" s="14">
        <v>0</v>
      </c>
      <c r="BE48" s="20">
        <v>12925.636</v>
      </c>
      <c r="BF48" s="20">
        <v>12925.822</v>
      </c>
      <c r="BG48" s="20">
        <v>0.82199999999999995</v>
      </c>
      <c r="BH48" s="18">
        <v>12925</v>
      </c>
      <c r="BI48" s="17" t="s">
        <v>44</v>
      </c>
      <c r="BJ48" s="15">
        <v>12925</v>
      </c>
      <c r="BK48" s="12" t="s">
        <v>812</v>
      </c>
      <c r="BL48" s="12" t="s">
        <v>813</v>
      </c>
      <c r="BM48" s="10">
        <v>44985</v>
      </c>
      <c r="BN48" s="11" t="s">
        <v>460</v>
      </c>
      <c r="BO48" s="16" t="s">
        <v>194</v>
      </c>
      <c r="BP48" s="20">
        <v>1444.8820000000001</v>
      </c>
      <c r="BQ48" s="20">
        <v>1445.8009999999999</v>
      </c>
      <c r="BR48" s="20">
        <v>0.80100000000000005</v>
      </c>
      <c r="BS48" s="18">
        <v>1445</v>
      </c>
      <c r="BT48" s="17" t="s">
        <v>44</v>
      </c>
      <c r="BU48" s="15">
        <v>1445</v>
      </c>
      <c r="BV48" s="12" t="s">
        <v>814</v>
      </c>
      <c r="BW48" s="12" t="s">
        <v>815</v>
      </c>
      <c r="BX48" s="10">
        <v>44985</v>
      </c>
      <c r="BY48" s="11" t="s">
        <v>460</v>
      </c>
      <c r="BZ48" s="11" t="s">
        <v>199</v>
      </c>
      <c r="CA48" s="20">
        <v>274.59800000000001</v>
      </c>
      <c r="CB48" s="20">
        <v>275.59399999999999</v>
      </c>
      <c r="CC48" s="20">
        <v>0.59399999999999997</v>
      </c>
      <c r="CD48" s="18">
        <v>275</v>
      </c>
      <c r="CE48" s="17" t="s">
        <v>44</v>
      </c>
      <c r="CF48" s="23">
        <v>275</v>
      </c>
      <c r="CG48" s="12" t="s">
        <v>816</v>
      </c>
      <c r="CH48" s="12" t="s">
        <v>817</v>
      </c>
      <c r="CI48" s="10">
        <v>44985</v>
      </c>
      <c r="CJ48" s="11" t="s">
        <v>460</v>
      </c>
      <c r="CK48" s="23">
        <v>14645</v>
      </c>
      <c r="CL48" s="12" t="s">
        <v>812</v>
      </c>
      <c r="CM48" s="12" t="s">
        <v>817</v>
      </c>
      <c r="CN48" s="10">
        <v>44985</v>
      </c>
      <c r="CO48" s="11" t="s">
        <v>460</v>
      </c>
    </row>
    <row r="49" spans="1:93" s="19" customFormat="1" ht="15" customHeight="1" x14ac:dyDescent="0.25">
      <c r="A49" s="9">
        <f t="shared" si="1"/>
        <v>35</v>
      </c>
      <c r="B49" s="10">
        <v>44593</v>
      </c>
      <c r="C49" s="10">
        <v>44620</v>
      </c>
      <c r="D49" s="12" t="s">
        <v>302</v>
      </c>
      <c r="E49" s="11">
        <v>44627</v>
      </c>
      <c r="F49" s="12" t="s">
        <v>346</v>
      </c>
      <c r="G49" s="10">
        <v>44529</v>
      </c>
      <c r="H49" s="12" t="s">
        <v>126</v>
      </c>
      <c r="I49" s="13">
        <v>813109388</v>
      </c>
      <c r="J49" s="12" t="s">
        <v>112</v>
      </c>
      <c r="K49" s="12" t="s">
        <v>113</v>
      </c>
      <c r="L49" s="12" t="s">
        <v>114</v>
      </c>
      <c r="M49" s="12" t="s">
        <v>112</v>
      </c>
      <c r="N49" s="12" t="s">
        <v>113</v>
      </c>
      <c r="O49" s="12" t="s">
        <v>66</v>
      </c>
      <c r="P49" s="14">
        <v>125</v>
      </c>
      <c r="Q49" s="15"/>
      <c r="R49" s="23">
        <v>29042</v>
      </c>
      <c r="S49" s="14">
        <v>228660.212</v>
      </c>
      <c r="T49" s="14">
        <v>207120</v>
      </c>
      <c r="U49" s="20">
        <v>19217.885999999999</v>
      </c>
      <c r="V49" s="24"/>
      <c r="W49" s="24"/>
      <c r="X49" s="11"/>
      <c r="Y49" s="11"/>
      <c r="Z49" s="11"/>
      <c r="AA49" s="11">
        <v>24138</v>
      </c>
      <c r="AB49" s="11" t="s">
        <v>818</v>
      </c>
      <c r="AC49" s="11" t="s">
        <v>819</v>
      </c>
      <c r="AD49" s="11">
        <v>24138</v>
      </c>
      <c r="AE49" s="11"/>
      <c r="AF49" s="11"/>
      <c r="AG49" s="11"/>
      <c r="AH49" s="11" t="s">
        <v>820</v>
      </c>
      <c r="AI49" s="11" t="s">
        <v>821</v>
      </c>
      <c r="AJ49" s="11">
        <v>27060</v>
      </c>
      <c r="AK49" s="11" t="s">
        <v>822</v>
      </c>
      <c r="AL49" s="11" t="s">
        <v>823</v>
      </c>
      <c r="AM49" s="11">
        <v>27269</v>
      </c>
      <c r="AN49" s="11" t="s">
        <v>824</v>
      </c>
      <c r="AO49" s="11" t="s">
        <v>825</v>
      </c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214.642</v>
      </c>
      <c r="BD49" s="14">
        <v>0</v>
      </c>
      <c r="BE49" s="14">
        <v>152.22200000000001</v>
      </c>
      <c r="BF49" s="20">
        <v>152.64500000000001</v>
      </c>
      <c r="BG49" s="20">
        <v>0.64500000000000002</v>
      </c>
      <c r="BH49" s="18">
        <v>152</v>
      </c>
      <c r="BI49" s="17" t="s">
        <v>44</v>
      </c>
      <c r="BJ49" s="18">
        <v>152</v>
      </c>
      <c r="BK49" s="12" t="s">
        <v>826</v>
      </c>
      <c r="BL49" s="12" t="s">
        <v>827</v>
      </c>
      <c r="BM49" s="10">
        <v>44985</v>
      </c>
      <c r="BN49" s="11" t="s">
        <v>460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828</v>
      </c>
      <c r="CA49" s="20">
        <v>62.42</v>
      </c>
      <c r="CB49" s="20">
        <v>62.716000000000001</v>
      </c>
      <c r="CC49" s="20">
        <v>0.71599999999999997</v>
      </c>
      <c r="CD49" s="18">
        <v>62</v>
      </c>
      <c r="CE49" s="17" t="s">
        <v>44</v>
      </c>
      <c r="CF49" s="23">
        <v>62</v>
      </c>
      <c r="CG49" s="12" t="s">
        <v>829</v>
      </c>
      <c r="CH49" s="12" t="s">
        <v>830</v>
      </c>
      <c r="CI49" s="10">
        <v>44985</v>
      </c>
      <c r="CJ49" s="11" t="s">
        <v>460</v>
      </c>
      <c r="CK49" s="18">
        <v>214</v>
      </c>
      <c r="CL49" s="12" t="s">
        <v>826</v>
      </c>
      <c r="CM49" s="12" t="s">
        <v>830</v>
      </c>
      <c r="CN49" s="10">
        <v>44985</v>
      </c>
      <c r="CO49" s="11" t="s">
        <v>460</v>
      </c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355</v>
      </c>
      <c r="BW50" s="127" t="s">
        <v>355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355</v>
      </c>
      <c r="CM50" s="127" t="s">
        <v>355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44593</v>
      </c>
      <c r="C51" s="10">
        <v>44620</v>
      </c>
      <c r="D51" s="12" t="s">
        <v>304</v>
      </c>
      <c r="E51" s="11">
        <v>44631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10543</v>
      </c>
      <c r="S51" s="14">
        <v>40382.86</v>
      </c>
      <c r="T51" s="14">
        <v>40382.86</v>
      </c>
      <c r="U51" s="14">
        <v>19307.774000000001</v>
      </c>
      <c r="V51" s="24"/>
      <c r="W51" s="24"/>
      <c r="X51" s="11"/>
      <c r="Y51" s="11" t="s">
        <v>831</v>
      </c>
      <c r="Z51" s="11" t="s">
        <v>832</v>
      </c>
      <c r="AA51" s="11">
        <v>27011</v>
      </c>
      <c r="AB51" s="11" t="s">
        <v>833</v>
      </c>
      <c r="AC51" s="11" t="s">
        <v>834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16800.106</v>
      </c>
      <c r="BD51" s="14">
        <v>0</v>
      </c>
      <c r="BE51" s="20">
        <v>16800.106</v>
      </c>
      <c r="BF51" s="20">
        <v>16800.688999999998</v>
      </c>
      <c r="BG51" s="20">
        <v>0.68899999999999995</v>
      </c>
      <c r="BH51" s="18">
        <v>16800</v>
      </c>
      <c r="BI51" s="17" t="s">
        <v>44</v>
      </c>
      <c r="BJ51" s="18">
        <v>16800</v>
      </c>
      <c r="BK51" s="18" t="s">
        <v>835</v>
      </c>
      <c r="BL51" s="18" t="s">
        <v>836</v>
      </c>
      <c r="BM51" s="10">
        <v>44985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16800</v>
      </c>
      <c r="CL51" s="18" t="s">
        <v>835</v>
      </c>
      <c r="CM51" s="18" t="s">
        <v>836</v>
      </c>
      <c r="CN51" s="10">
        <v>44985</v>
      </c>
      <c r="CO51" s="11" t="s">
        <v>460</v>
      </c>
    </row>
  </sheetData>
  <autoFilter ref="A8:BZ8"/>
  <mergeCells count="150">
    <mergeCell ref="CO16:CO17"/>
    <mergeCell ref="CD16:CD17"/>
    <mergeCell ref="CE16:CE17"/>
    <mergeCell ref="CF16:CF17"/>
    <mergeCell ref="CG16:CH16"/>
    <mergeCell ref="CI16:CI17"/>
    <mergeCell ref="CJ16:CJ17"/>
    <mergeCell ref="CK16:CK17"/>
    <mergeCell ref="CL16:CM16"/>
    <mergeCell ref="CN16:CN17"/>
    <mergeCell ref="BT16:BT17"/>
    <mergeCell ref="BU16:BU17"/>
    <mergeCell ref="BV16:BW16"/>
    <mergeCell ref="BX16:BX17"/>
    <mergeCell ref="BY16:BY17"/>
    <mergeCell ref="BZ16:BZ17"/>
    <mergeCell ref="CA16:CA17"/>
    <mergeCell ref="CB16:CB17"/>
    <mergeCell ref="CC16:CC17"/>
    <mergeCell ref="BJ16:BJ17"/>
    <mergeCell ref="BK16:BL16"/>
    <mergeCell ref="BM16:BM17"/>
    <mergeCell ref="BN16:BN17"/>
    <mergeCell ref="BO16:BO17"/>
    <mergeCell ref="BP16:BP17"/>
    <mergeCell ref="BQ16:BQ17"/>
    <mergeCell ref="BR16:BR17"/>
    <mergeCell ref="BS16:BS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S16:S17"/>
    <mergeCell ref="T16:T17"/>
    <mergeCell ref="U16:U17"/>
    <mergeCell ref="V16:X16"/>
    <mergeCell ref="Y16:AA16"/>
    <mergeCell ref="AB16:AD16"/>
    <mergeCell ref="AE16:AG16"/>
    <mergeCell ref="BE16:BE17"/>
    <mergeCell ref="BF16:BF17"/>
    <mergeCell ref="BG16:BG17"/>
    <mergeCell ref="BH16:BH17"/>
    <mergeCell ref="BI16:BI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AT5:AV5"/>
    <mergeCell ref="AZ3:BB3"/>
    <mergeCell ref="AZ4:AZ6"/>
    <mergeCell ref="BA4:BA6"/>
    <mergeCell ref="BB4:BB6"/>
    <mergeCell ref="H4:H6"/>
    <mergeCell ref="I4:I6"/>
    <mergeCell ref="L4:L6"/>
    <mergeCell ref="P4:P6"/>
    <mergeCell ref="Q4:R6"/>
    <mergeCell ref="S5:S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B3:C6"/>
    <mergeCell ref="H3:K3"/>
    <mergeCell ref="L3:AY3"/>
    <mergeCell ref="S4:T4"/>
    <mergeCell ref="V5:X5"/>
    <mergeCell ref="Y5:AA5"/>
    <mergeCell ref="AW5:AY5"/>
    <mergeCell ref="T5:T6"/>
    <mergeCell ref="AB5:AD5"/>
    <mergeCell ref="AE5:AG5"/>
    <mergeCell ref="AH5:AJ5"/>
    <mergeCell ref="AK5:AM5"/>
    <mergeCell ref="AN5:AP5"/>
    <mergeCell ref="BD3:BD6"/>
    <mergeCell ref="BC3:BC6"/>
    <mergeCell ref="CJ5:CJ6"/>
    <mergeCell ref="BH5:BH6"/>
    <mergeCell ref="BI5:BI6"/>
    <mergeCell ref="CG5:CH5"/>
    <mergeCell ref="CC5:CC6"/>
    <mergeCell ref="CD5:CD6"/>
    <mergeCell ref="CE5:CE6"/>
    <mergeCell ref="BZ4:CJ4"/>
    <mergeCell ref="CB5:CB6"/>
    <mergeCell ref="CI5:CI6"/>
    <mergeCell ref="BR5:BR6"/>
    <mergeCell ref="BS5:BS6"/>
    <mergeCell ref="BT5:BT6"/>
    <mergeCell ref="BU5:BU6"/>
    <mergeCell ref="BO4:BY4"/>
    <mergeCell ref="BV5:BW5"/>
    <mergeCell ref="BO5:BO6"/>
    <mergeCell ref="BP5:BP6"/>
    <mergeCell ref="BQ5:BQ6"/>
    <mergeCell ref="BJ5:BJ6"/>
    <mergeCell ref="BK5:BL5"/>
    <mergeCell ref="CA5:CA6"/>
    <mergeCell ref="CK3:CO3"/>
    <mergeCell ref="CK4:CO4"/>
    <mergeCell ref="CK15:CO15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CF5:CF6"/>
    <mergeCell ref="BM5:BM6"/>
    <mergeCell ref="BZ5:BZ6"/>
    <mergeCell ref="BE4:BN4"/>
    <mergeCell ref="BX5:BX6"/>
    <mergeCell ref="BY5:BY6"/>
    <mergeCell ref="BE14:CJ14"/>
    <mergeCell ref="CK14:CO14"/>
    <mergeCell ref="BE15:BN15"/>
    <mergeCell ref="BO15:BY15"/>
    <mergeCell ref="BZ15:CJ15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837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44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42" t="s">
        <v>35</v>
      </c>
      <c r="W6" s="142" t="s">
        <v>36</v>
      </c>
      <c r="X6" s="142" t="s">
        <v>37</v>
      </c>
      <c r="Y6" s="142" t="s">
        <v>35</v>
      </c>
      <c r="Z6" s="142" t="s">
        <v>36</v>
      </c>
      <c r="AA6" s="142" t="s">
        <v>37</v>
      </c>
      <c r="AB6" s="142" t="s">
        <v>35</v>
      </c>
      <c r="AC6" s="142" t="s">
        <v>36</v>
      </c>
      <c r="AD6" s="142" t="s">
        <v>37</v>
      </c>
      <c r="AE6" s="142" t="s">
        <v>35</v>
      </c>
      <c r="AF6" s="142" t="s">
        <v>36</v>
      </c>
      <c r="AG6" s="142" t="s">
        <v>37</v>
      </c>
      <c r="AH6" s="142" t="s">
        <v>35</v>
      </c>
      <c r="AI6" s="142" t="s">
        <v>36</v>
      </c>
      <c r="AJ6" s="142" t="s">
        <v>37</v>
      </c>
      <c r="AK6" s="142" t="s">
        <v>35</v>
      </c>
      <c r="AL6" s="142" t="s">
        <v>36</v>
      </c>
      <c r="AM6" s="142" t="s">
        <v>37</v>
      </c>
      <c r="AN6" s="142" t="s">
        <v>35</v>
      </c>
      <c r="AO6" s="142" t="s">
        <v>36</v>
      </c>
      <c r="AP6" s="142" t="s">
        <v>37</v>
      </c>
      <c r="AQ6" s="142" t="s">
        <v>35</v>
      </c>
      <c r="AR6" s="142" t="s">
        <v>36</v>
      </c>
      <c r="AS6" s="142" t="s">
        <v>37</v>
      </c>
      <c r="AT6" s="142" t="s">
        <v>35</v>
      </c>
      <c r="AU6" s="142" t="s">
        <v>36</v>
      </c>
      <c r="AV6" s="142" t="s">
        <v>37</v>
      </c>
      <c r="AW6" s="142" t="s">
        <v>35</v>
      </c>
      <c r="AX6" s="142" t="s">
        <v>36</v>
      </c>
      <c r="AY6" s="142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40" t="s">
        <v>9</v>
      </c>
      <c r="BL6" s="140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40" t="s">
        <v>9</v>
      </c>
      <c r="BW6" s="140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40" t="s">
        <v>9</v>
      </c>
      <c r="CH6" s="140" t="s">
        <v>10</v>
      </c>
      <c r="CI6" s="227"/>
      <c r="CJ6" s="227"/>
      <c r="CK6" s="238"/>
      <c r="CL6" s="138" t="s">
        <v>9</v>
      </c>
      <c r="CM6" s="138" t="s">
        <v>10</v>
      </c>
      <c r="CN6" s="269"/>
      <c r="CO6" s="269"/>
    </row>
    <row r="7" spans="1:93" ht="15" customHeight="1" x14ac:dyDescent="0.25">
      <c r="A7" s="26" t="s">
        <v>34</v>
      </c>
      <c r="B7" s="138" t="s">
        <v>19</v>
      </c>
      <c r="C7" s="138" t="s">
        <v>20</v>
      </c>
      <c r="D7" s="138" t="s">
        <v>2</v>
      </c>
      <c r="E7" s="138" t="s">
        <v>3</v>
      </c>
      <c r="F7" s="138" t="s">
        <v>2</v>
      </c>
      <c r="G7" s="138" t="s">
        <v>3</v>
      </c>
      <c r="H7" s="29" t="s">
        <v>34</v>
      </c>
      <c r="I7" s="29" t="s">
        <v>34</v>
      </c>
      <c r="J7" s="30" t="s">
        <v>12</v>
      </c>
      <c r="K7" s="143" t="s">
        <v>13</v>
      </c>
      <c r="L7" s="29" t="s">
        <v>34</v>
      </c>
      <c r="M7" s="30" t="s">
        <v>12</v>
      </c>
      <c r="N7" s="143" t="s">
        <v>13</v>
      </c>
      <c r="O7" s="31" t="s">
        <v>34</v>
      </c>
      <c r="P7" s="141" t="s">
        <v>14</v>
      </c>
      <c r="Q7" s="141" t="s">
        <v>24</v>
      </c>
      <c r="R7" s="141" t="s">
        <v>25</v>
      </c>
      <c r="S7" s="141" t="s">
        <v>11</v>
      </c>
      <c r="T7" s="141" t="s">
        <v>11</v>
      </c>
      <c r="U7" s="142" t="s">
        <v>11</v>
      </c>
      <c r="V7" s="142" t="s">
        <v>33</v>
      </c>
      <c r="W7" s="142" t="s">
        <v>33</v>
      </c>
      <c r="X7" s="29" t="s">
        <v>34</v>
      </c>
      <c r="Y7" s="142" t="s">
        <v>33</v>
      </c>
      <c r="Z7" s="142" t="s">
        <v>33</v>
      </c>
      <c r="AA7" s="29" t="s">
        <v>34</v>
      </c>
      <c r="AB7" s="142" t="s">
        <v>33</v>
      </c>
      <c r="AC7" s="142" t="s">
        <v>33</v>
      </c>
      <c r="AD7" s="29" t="s">
        <v>34</v>
      </c>
      <c r="AE7" s="142" t="s">
        <v>33</v>
      </c>
      <c r="AF7" s="142" t="s">
        <v>33</v>
      </c>
      <c r="AG7" s="29" t="s">
        <v>34</v>
      </c>
      <c r="AH7" s="142" t="s">
        <v>33</v>
      </c>
      <c r="AI7" s="142" t="s">
        <v>33</v>
      </c>
      <c r="AJ7" s="29" t="s">
        <v>34</v>
      </c>
      <c r="AK7" s="142" t="s">
        <v>33</v>
      </c>
      <c r="AL7" s="142" t="s">
        <v>33</v>
      </c>
      <c r="AM7" s="29" t="s">
        <v>34</v>
      </c>
      <c r="AN7" s="142" t="s">
        <v>33</v>
      </c>
      <c r="AO7" s="142" t="s">
        <v>33</v>
      </c>
      <c r="AP7" s="29" t="s">
        <v>34</v>
      </c>
      <c r="AQ7" s="142" t="s">
        <v>33</v>
      </c>
      <c r="AR7" s="142" t="s">
        <v>33</v>
      </c>
      <c r="AS7" s="29" t="s">
        <v>34</v>
      </c>
      <c r="AT7" s="142" t="s">
        <v>33</v>
      </c>
      <c r="AU7" s="142" t="s">
        <v>33</v>
      </c>
      <c r="AV7" s="29" t="s">
        <v>34</v>
      </c>
      <c r="AW7" s="142" t="s">
        <v>33</v>
      </c>
      <c r="AX7" s="142" t="s">
        <v>33</v>
      </c>
      <c r="AY7" s="29" t="s">
        <v>34</v>
      </c>
      <c r="AZ7" s="29" t="s">
        <v>34</v>
      </c>
      <c r="BA7" s="142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42" t="s">
        <v>8</v>
      </c>
      <c r="BI7" s="29" t="s">
        <v>123</v>
      </c>
      <c r="BJ7" s="142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42" t="s">
        <v>8</v>
      </c>
      <c r="BT7" s="142" t="s">
        <v>123</v>
      </c>
      <c r="BU7" s="142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42" t="s">
        <v>8</v>
      </c>
      <c r="CE7" s="142" t="s">
        <v>123</v>
      </c>
      <c r="CF7" s="142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39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44621</v>
      </c>
      <c r="C9" s="10">
        <v>44651</v>
      </c>
      <c r="D9" s="12" t="s">
        <v>262</v>
      </c>
      <c r="E9" s="11">
        <v>44658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34418</v>
      </c>
      <c r="R9" s="23"/>
      <c r="S9" s="14">
        <v>33.4</v>
      </c>
      <c r="T9" s="14">
        <v>33.4</v>
      </c>
      <c r="U9" s="14">
        <v>16.379000000000001</v>
      </c>
      <c r="V9" s="24"/>
      <c r="W9" s="24"/>
      <c r="X9" s="11"/>
      <c r="Y9" s="11" t="s">
        <v>838</v>
      </c>
      <c r="Z9" s="11" t="s">
        <v>839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4.8369999999999997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4.8369999999999997</v>
      </c>
      <c r="BQ9" s="20">
        <v>5.6459999999999999</v>
      </c>
      <c r="BR9" s="20">
        <v>0.64600000000000002</v>
      </c>
      <c r="BS9" s="18">
        <v>5</v>
      </c>
      <c r="BT9" s="17" t="s">
        <v>44</v>
      </c>
      <c r="BU9" s="18">
        <v>5</v>
      </c>
      <c r="BV9" s="18" t="s">
        <v>840</v>
      </c>
      <c r="BW9" s="18" t="s">
        <v>841</v>
      </c>
      <c r="BX9" s="10">
        <v>45016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5</v>
      </c>
      <c r="CL9" s="18" t="s">
        <v>840</v>
      </c>
      <c r="CM9" s="18" t="s">
        <v>841</v>
      </c>
      <c r="CN9" s="10">
        <v>45016</v>
      </c>
      <c r="CO9" s="11" t="s">
        <v>460</v>
      </c>
    </row>
    <row r="10" spans="1:93" s="19" customFormat="1" ht="15" customHeight="1" x14ac:dyDescent="0.25">
      <c r="A10" s="9">
        <f>A9+1</f>
        <v>2</v>
      </c>
      <c r="B10" s="10">
        <v>44621</v>
      </c>
      <c r="C10" s="10">
        <v>44651</v>
      </c>
      <c r="D10" s="12" t="s">
        <v>263</v>
      </c>
      <c r="E10" s="11">
        <v>44656</v>
      </c>
      <c r="F10" s="12" t="s">
        <v>310</v>
      </c>
      <c r="G10" s="10">
        <v>44530</v>
      </c>
      <c r="H10" s="12" t="s">
        <v>166</v>
      </c>
      <c r="I10" s="13">
        <v>115744408</v>
      </c>
      <c r="J10" s="12" t="s">
        <v>69</v>
      </c>
      <c r="K10" s="12" t="s">
        <v>68</v>
      </c>
      <c r="L10" s="12" t="s">
        <v>167</v>
      </c>
      <c r="M10" s="12" t="s">
        <v>168</v>
      </c>
      <c r="N10" s="12" t="s">
        <v>169</v>
      </c>
      <c r="O10" s="12" t="s">
        <v>55</v>
      </c>
      <c r="P10" s="14">
        <v>0.495</v>
      </c>
      <c r="Q10" s="15">
        <v>34418</v>
      </c>
      <c r="R10" s="23"/>
      <c r="S10" s="14">
        <v>474</v>
      </c>
      <c r="T10" s="14">
        <v>421</v>
      </c>
      <c r="U10" s="14">
        <v>364</v>
      </c>
      <c r="V10" s="24"/>
      <c r="W10" s="24"/>
      <c r="X10" s="11"/>
      <c r="Y10" s="11" t="s">
        <v>842</v>
      </c>
      <c r="Z10" s="11" t="s">
        <v>843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331.10700000000003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67</v>
      </c>
      <c r="BP10" s="20">
        <v>331.10700000000003</v>
      </c>
      <c r="BQ10" s="20">
        <v>331.73599999999999</v>
      </c>
      <c r="BR10" s="20">
        <v>0.73599999999999999</v>
      </c>
      <c r="BS10" s="18">
        <v>331</v>
      </c>
      <c r="BT10" s="17" t="s">
        <v>463</v>
      </c>
      <c r="BU10" s="18">
        <v>331</v>
      </c>
      <c r="BV10" s="12" t="s">
        <v>844</v>
      </c>
      <c r="BW10" s="12" t="s">
        <v>845</v>
      </c>
      <c r="BX10" s="10">
        <v>45016</v>
      </c>
      <c r="BY10" s="11" t="s">
        <v>460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331</v>
      </c>
      <c r="CL10" s="12" t="s">
        <v>844</v>
      </c>
      <c r="CM10" s="12" t="s">
        <v>845</v>
      </c>
      <c r="CN10" s="10">
        <v>45016</v>
      </c>
      <c r="CO10" s="11" t="s">
        <v>460</v>
      </c>
    </row>
    <row r="11" spans="1:93" s="19" customFormat="1" ht="15" customHeight="1" x14ac:dyDescent="0.25">
      <c r="A11" s="9">
        <f t="shared" ref="A11:A13" si="0">A10+1</f>
        <v>3</v>
      </c>
      <c r="B11" s="10">
        <v>44621</v>
      </c>
      <c r="C11" s="10">
        <v>44651</v>
      </c>
      <c r="D11" s="12" t="s">
        <v>264</v>
      </c>
      <c r="E11" s="11" t="s">
        <v>846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34422</v>
      </c>
      <c r="R11" s="23"/>
      <c r="S11" s="14">
        <v>55.497</v>
      </c>
      <c r="T11" s="14">
        <v>55.497</v>
      </c>
      <c r="U11" s="14">
        <v>42.109000000000002</v>
      </c>
      <c r="V11" s="24"/>
      <c r="W11" s="24"/>
      <c r="X11" s="11"/>
      <c r="Y11" s="11"/>
      <c r="Z11" s="11"/>
      <c r="AA11" s="11">
        <v>39772</v>
      </c>
      <c r="AB11" s="11" t="s">
        <v>847</v>
      </c>
      <c r="AC11" s="11" t="s">
        <v>848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12.87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47</v>
      </c>
      <c r="BP11" s="20">
        <v>12.87</v>
      </c>
      <c r="BQ11" s="20">
        <v>13.585000000000001</v>
      </c>
      <c r="BR11" s="20">
        <v>0.58499999999999996</v>
      </c>
      <c r="BS11" s="18">
        <v>13</v>
      </c>
      <c r="BT11" s="17" t="s">
        <v>44</v>
      </c>
      <c r="BU11" s="18">
        <v>13</v>
      </c>
      <c r="BV11" s="18" t="s">
        <v>849</v>
      </c>
      <c r="BW11" s="18" t="s">
        <v>850</v>
      </c>
      <c r="BX11" s="10">
        <v>45016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13</v>
      </c>
      <c r="CL11" s="18" t="s">
        <v>849</v>
      </c>
      <c r="CM11" s="18" t="s">
        <v>850</v>
      </c>
      <c r="CN11" s="10">
        <v>45016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 t="s">
        <v>47</v>
      </c>
      <c r="BP12" s="126"/>
      <c r="BQ12" s="126"/>
      <c r="BR12" s="126"/>
      <c r="BS12" s="127"/>
      <c r="BT12" s="128"/>
      <c r="BU12" s="127">
        <v>0</v>
      </c>
      <c r="BV12" s="127" t="s">
        <v>356</v>
      </c>
      <c r="BW12" s="127" t="s">
        <v>356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356</v>
      </c>
      <c r="CM12" s="127" t="s">
        <v>356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44621</v>
      </c>
      <c r="C13" s="10">
        <v>44651</v>
      </c>
      <c r="D13" s="12" t="s">
        <v>266</v>
      </c>
      <c r="E13" s="11">
        <v>44658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34413</v>
      </c>
      <c r="R13" s="23"/>
      <c r="S13" s="14">
        <v>83.385999999999996</v>
      </c>
      <c r="T13" s="14">
        <v>83.385999999999996</v>
      </c>
      <c r="U13" s="14">
        <v>60.673000000000002</v>
      </c>
      <c r="V13" s="24"/>
      <c r="W13" s="24"/>
      <c r="X13" s="11"/>
      <c r="Y13" s="11" t="s">
        <v>851</v>
      </c>
      <c r="Z13" s="11" t="s">
        <v>852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58.093000000000004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58.093000000000004</v>
      </c>
      <c r="BQ13" s="20">
        <v>59.075000000000003</v>
      </c>
      <c r="BR13" s="20">
        <v>7.4999999999999997E-2</v>
      </c>
      <c r="BS13" s="18">
        <v>59</v>
      </c>
      <c r="BT13" s="17" t="s">
        <v>44</v>
      </c>
      <c r="BU13" s="18">
        <v>59</v>
      </c>
      <c r="BV13" s="18" t="s">
        <v>853</v>
      </c>
      <c r="BW13" s="18" t="s">
        <v>854</v>
      </c>
      <c r="BX13" s="10">
        <v>45016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59</v>
      </c>
      <c r="CL13" s="18" t="s">
        <v>853</v>
      </c>
      <c r="CM13" s="18" t="s">
        <v>854</v>
      </c>
      <c r="CN13" s="10">
        <v>45016</v>
      </c>
      <c r="CO13" s="11" t="s">
        <v>460</v>
      </c>
    </row>
    <row r="14" spans="1:93" s="8" customFormat="1" ht="28.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44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42" t="s">
        <v>35</v>
      </c>
      <c r="W17" s="142" t="s">
        <v>36</v>
      </c>
      <c r="X17" s="142" t="s">
        <v>37</v>
      </c>
      <c r="Y17" s="142" t="s">
        <v>35</v>
      </c>
      <c r="Z17" s="142" t="s">
        <v>36</v>
      </c>
      <c r="AA17" s="142" t="s">
        <v>37</v>
      </c>
      <c r="AB17" s="142" t="s">
        <v>35</v>
      </c>
      <c r="AC17" s="142" t="s">
        <v>36</v>
      </c>
      <c r="AD17" s="142" t="s">
        <v>37</v>
      </c>
      <c r="AE17" s="142" t="s">
        <v>35</v>
      </c>
      <c r="AF17" s="142" t="s">
        <v>36</v>
      </c>
      <c r="AG17" s="142" t="s">
        <v>37</v>
      </c>
      <c r="AH17" s="142" t="s">
        <v>35</v>
      </c>
      <c r="AI17" s="142" t="s">
        <v>36</v>
      </c>
      <c r="AJ17" s="142" t="s">
        <v>37</v>
      </c>
      <c r="AK17" s="142" t="s">
        <v>35</v>
      </c>
      <c r="AL17" s="142" t="s">
        <v>36</v>
      </c>
      <c r="AM17" s="142" t="s">
        <v>37</v>
      </c>
      <c r="AN17" s="142" t="s">
        <v>35</v>
      </c>
      <c r="AO17" s="142" t="s">
        <v>36</v>
      </c>
      <c r="AP17" s="142" t="s">
        <v>37</v>
      </c>
      <c r="AQ17" s="142" t="s">
        <v>35</v>
      </c>
      <c r="AR17" s="142" t="s">
        <v>36</v>
      </c>
      <c r="AS17" s="142" t="s">
        <v>37</v>
      </c>
      <c r="AT17" s="142" t="s">
        <v>35</v>
      </c>
      <c r="AU17" s="142" t="s">
        <v>36</v>
      </c>
      <c r="AV17" s="142" t="s">
        <v>37</v>
      </c>
      <c r="AW17" s="142" t="s">
        <v>35</v>
      </c>
      <c r="AX17" s="142" t="s">
        <v>36</v>
      </c>
      <c r="AY17" s="142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40" t="s">
        <v>9</v>
      </c>
      <c r="BL17" s="140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40" t="s">
        <v>9</v>
      </c>
      <c r="BW17" s="140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40" t="s">
        <v>9</v>
      </c>
      <c r="CH17" s="140" t="s">
        <v>10</v>
      </c>
      <c r="CI17" s="227"/>
      <c r="CJ17" s="227"/>
      <c r="CK17" s="238"/>
      <c r="CL17" s="138" t="s">
        <v>9</v>
      </c>
      <c r="CM17" s="138" t="s">
        <v>10</v>
      </c>
      <c r="CN17" s="269"/>
      <c r="CO17" s="269"/>
    </row>
    <row r="18" spans="1:93" ht="38.25" customHeight="1" x14ac:dyDescent="0.25">
      <c r="A18" s="26" t="s">
        <v>34</v>
      </c>
      <c r="B18" s="138" t="s">
        <v>19</v>
      </c>
      <c r="C18" s="138" t="s">
        <v>20</v>
      </c>
      <c r="D18" s="138" t="s">
        <v>2</v>
      </c>
      <c r="E18" s="138" t="s">
        <v>3</v>
      </c>
      <c r="F18" s="138" t="s">
        <v>2</v>
      </c>
      <c r="G18" s="138" t="s">
        <v>3</v>
      </c>
      <c r="H18" s="29" t="s">
        <v>34</v>
      </c>
      <c r="I18" s="29" t="s">
        <v>34</v>
      </c>
      <c r="J18" s="30" t="s">
        <v>12</v>
      </c>
      <c r="K18" s="143" t="s">
        <v>13</v>
      </c>
      <c r="L18" s="29" t="s">
        <v>34</v>
      </c>
      <c r="M18" s="30" t="s">
        <v>12</v>
      </c>
      <c r="N18" s="143" t="s">
        <v>13</v>
      </c>
      <c r="O18" s="31" t="s">
        <v>34</v>
      </c>
      <c r="P18" s="141" t="s">
        <v>14</v>
      </c>
      <c r="Q18" s="141" t="s">
        <v>24</v>
      </c>
      <c r="R18" s="141" t="s">
        <v>25</v>
      </c>
      <c r="S18" s="141" t="s">
        <v>11</v>
      </c>
      <c r="T18" s="141" t="s">
        <v>11</v>
      </c>
      <c r="U18" s="142" t="s">
        <v>11</v>
      </c>
      <c r="V18" s="142" t="s">
        <v>33</v>
      </c>
      <c r="W18" s="142" t="s">
        <v>33</v>
      </c>
      <c r="X18" s="29" t="s">
        <v>34</v>
      </c>
      <c r="Y18" s="142" t="s">
        <v>33</v>
      </c>
      <c r="Z18" s="142" t="s">
        <v>33</v>
      </c>
      <c r="AA18" s="29" t="s">
        <v>34</v>
      </c>
      <c r="AB18" s="142" t="s">
        <v>33</v>
      </c>
      <c r="AC18" s="142" t="s">
        <v>33</v>
      </c>
      <c r="AD18" s="29" t="s">
        <v>34</v>
      </c>
      <c r="AE18" s="142" t="s">
        <v>33</v>
      </c>
      <c r="AF18" s="142" t="s">
        <v>33</v>
      </c>
      <c r="AG18" s="29" t="s">
        <v>34</v>
      </c>
      <c r="AH18" s="142" t="s">
        <v>33</v>
      </c>
      <c r="AI18" s="142" t="s">
        <v>33</v>
      </c>
      <c r="AJ18" s="29" t="s">
        <v>34</v>
      </c>
      <c r="AK18" s="142" t="s">
        <v>33</v>
      </c>
      <c r="AL18" s="142" t="s">
        <v>33</v>
      </c>
      <c r="AM18" s="29" t="s">
        <v>34</v>
      </c>
      <c r="AN18" s="142" t="s">
        <v>33</v>
      </c>
      <c r="AO18" s="142" t="s">
        <v>33</v>
      </c>
      <c r="AP18" s="29" t="s">
        <v>34</v>
      </c>
      <c r="AQ18" s="142" t="s">
        <v>33</v>
      </c>
      <c r="AR18" s="142" t="s">
        <v>33</v>
      </c>
      <c r="AS18" s="29" t="s">
        <v>34</v>
      </c>
      <c r="AT18" s="142" t="s">
        <v>33</v>
      </c>
      <c r="AU18" s="142" t="s">
        <v>33</v>
      </c>
      <c r="AV18" s="29" t="s">
        <v>34</v>
      </c>
      <c r="AW18" s="142" t="s">
        <v>33</v>
      </c>
      <c r="AX18" s="142" t="s">
        <v>33</v>
      </c>
      <c r="AY18" s="29" t="s">
        <v>34</v>
      </c>
      <c r="AZ18" s="29" t="s">
        <v>34</v>
      </c>
      <c r="BA18" s="142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42" t="s">
        <v>8</v>
      </c>
      <c r="BI18" s="29" t="s">
        <v>123</v>
      </c>
      <c r="BJ18" s="142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42" t="s">
        <v>8</v>
      </c>
      <c r="BT18" s="142" t="s">
        <v>123</v>
      </c>
      <c r="BU18" s="142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42" t="s">
        <v>8</v>
      </c>
      <c r="CE18" s="142" t="s">
        <v>123</v>
      </c>
      <c r="CF18" s="142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39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44621</v>
      </c>
      <c r="C20" s="10">
        <v>44651</v>
      </c>
      <c r="D20" s="12" t="s">
        <v>271</v>
      </c>
      <c r="E20" s="11">
        <v>44657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34418</v>
      </c>
      <c r="R20" s="23"/>
      <c r="S20" s="14">
        <v>371</v>
      </c>
      <c r="T20" s="14">
        <v>506</v>
      </c>
      <c r="U20" s="14">
        <v>309</v>
      </c>
      <c r="V20" s="24"/>
      <c r="W20" s="24"/>
      <c r="X20" s="11"/>
      <c r="Y20" s="11" t="s">
        <v>855</v>
      </c>
      <c r="Z20" s="11" t="s">
        <v>856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110.306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110.306</v>
      </c>
      <c r="BQ20" s="20">
        <v>110.39400000000001</v>
      </c>
      <c r="BR20" s="20">
        <v>0.39400000000000002</v>
      </c>
      <c r="BS20" s="18">
        <v>110</v>
      </c>
      <c r="BT20" s="17" t="s">
        <v>44</v>
      </c>
      <c r="BU20" s="18">
        <v>110</v>
      </c>
      <c r="BV20" s="18" t="s">
        <v>857</v>
      </c>
      <c r="BW20" s="18" t="s">
        <v>858</v>
      </c>
      <c r="BX20" s="10">
        <v>45016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110</v>
      </c>
      <c r="CL20" s="18" t="s">
        <v>857</v>
      </c>
      <c r="CM20" s="18" t="s">
        <v>858</v>
      </c>
      <c r="CN20" s="10">
        <v>45016</v>
      </c>
      <c r="CO20" s="11" t="s">
        <v>460</v>
      </c>
    </row>
    <row r="21" spans="1:93" s="19" customFormat="1" ht="15" customHeight="1" x14ac:dyDescent="0.25">
      <c r="A21" s="9">
        <f>A20+1</f>
        <v>7</v>
      </c>
      <c r="B21" s="10">
        <v>44621</v>
      </c>
      <c r="C21" s="10">
        <v>44651</v>
      </c>
      <c r="D21" s="12" t="s">
        <v>272</v>
      </c>
      <c r="E21" s="11">
        <v>44659</v>
      </c>
      <c r="F21" s="12" t="s">
        <v>315</v>
      </c>
      <c r="G21" s="10">
        <v>44522</v>
      </c>
      <c r="H21" s="12" t="s">
        <v>227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34418</v>
      </c>
      <c r="R21" s="23"/>
      <c r="S21" s="14">
        <v>1467.915</v>
      </c>
      <c r="T21" s="14">
        <v>1467.915</v>
      </c>
      <c r="U21" s="14">
        <v>1399.0050000000001</v>
      </c>
      <c r="V21" s="24"/>
      <c r="W21" s="24"/>
      <c r="X21" s="11"/>
      <c r="Y21" s="11" t="s">
        <v>859</v>
      </c>
      <c r="Z21" s="11" t="s">
        <v>860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1378.4190000000001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193</v>
      </c>
      <c r="BP21" s="20">
        <v>1378.4190000000001</v>
      </c>
      <c r="BQ21" s="20">
        <v>1379.3579999999999</v>
      </c>
      <c r="BR21" s="20">
        <v>0.35799999999999998</v>
      </c>
      <c r="BS21" s="18">
        <v>1379</v>
      </c>
      <c r="BT21" s="17" t="s">
        <v>44</v>
      </c>
      <c r="BU21" s="18">
        <v>1379</v>
      </c>
      <c r="BV21" s="18" t="s">
        <v>861</v>
      </c>
      <c r="BW21" s="18" t="s">
        <v>862</v>
      </c>
      <c r="BX21" s="10">
        <v>45016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1379</v>
      </c>
      <c r="CL21" s="18" t="s">
        <v>861</v>
      </c>
      <c r="CM21" s="18" t="s">
        <v>863</v>
      </c>
      <c r="CN21" s="10">
        <v>45016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44621</v>
      </c>
      <c r="C22" s="10">
        <v>44651</v>
      </c>
      <c r="D22" s="12" t="s">
        <v>273</v>
      </c>
      <c r="E22" s="11">
        <v>44664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34422</v>
      </c>
      <c r="R22" s="23"/>
      <c r="S22" s="14">
        <v>2084.4</v>
      </c>
      <c r="T22" s="14">
        <v>4420.1790000000001</v>
      </c>
      <c r="U22" s="14">
        <v>2219.4</v>
      </c>
      <c r="V22" s="24"/>
      <c r="W22" s="24"/>
      <c r="X22" s="11"/>
      <c r="Y22" s="11" t="s">
        <v>864</v>
      </c>
      <c r="Z22" s="11" t="s">
        <v>865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2060.8319999999999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2060.8319999999999</v>
      </c>
      <c r="BQ22" s="20">
        <v>2061.5479999999998</v>
      </c>
      <c r="BR22" s="20">
        <v>0.54800000000000004</v>
      </c>
      <c r="BS22" s="18">
        <v>2061</v>
      </c>
      <c r="BT22" s="17" t="s">
        <v>44</v>
      </c>
      <c r="BU22" s="18">
        <v>2061</v>
      </c>
      <c r="BV22" s="18" t="s">
        <v>866</v>
      </c>
      <c r="BW22" s="18" t="s">
        <v>867</v>
      </c>
      <c r="BX22" s="10">
        <v>45016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2061</v>
      </c>
      <c r="CL22" s="18" t="s">
        <v>866</v>
      </c>
      <c r="CM22" s="18" t="s">
        <v>867</v>
      </c>
      <c r="CN22" s="10">
        <v>45016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44621</v>
      </c>
      <c r="C23" s="10">
        <v>44651</v>
      </c>
      <c r="D23" s="12" t="s">
        <v>274</v>
      </c>
      <c r="E23" s="11">
        <v>44662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34413</v>
      </c>
      <c r="R23" s="23"/>
      <c r="S23" s="14">
        <v>2097.7600000000002</v>
      </c>
      <c r="T23" s="14">
        <v>4135.3990000000003</v>
      </c>
      <c r="U23" s="14">
        <v>2056.3690000000001</v>
      </c>
      <c r="V23" s="24"/>
      <c r="W23" s="24"/>
      <c r="X23" s="11"/>
      <c r="Y23" s="11" t="s">
        <v>868</v>
      </c>
      <c r="Z23" s="11" t="s">
        <v>869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1816.4680000000001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1816.4680000000001</v>
      </c>
      <c r="BQ23" s="20">
        <v>1817.192</v>
      </c>
      <c r="BR23" s="20">
        <v>0.192</v>
      </c>
      <c r="BS23" s="18">
        <v>1817</v>
      </c>
      <c r="BT23" s="17" t="s">
        <v>44</v>
      </c>
      <c r="BU23" s="18">
        <v>1817</v>
      </c>
      <c r="BV23" s="18" t="s">
        <v>870</v>
      </c>
      <c r="BW23" s="18" t="s">
        <v>871</v>
      </c>
      <c r="BX23" s="10">
        <v>45016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1817</v>
      </c>
      <c r="CL23" s="18" t="s">
        <v>870</v>
      </c>
      <c r="CM23" s="18" t="s">
        <v>871</v>
      </c>
      <c r="CN23" s="10">
        <v>45016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44621</v>
      </c>
      <c r="C24" s="10">
        <v>44651</v>
      </c>
      <c r="D24" s="12" t="s">
        <v>275</v>
      </c>
      <c r="E24" s="11">
        <v>44666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34418</v>
      </c>
      <c r="R24" s="23"/>
      <c r="S24" s="14">
        <v>378.48599999999999</v>
      </c>
      <c r="T24" s="14">
        <v>741.53599999999994</v>
      </c>
      <c r="U24" s="14">
        <v>341.65699999999998</v>
      </c>
      <c r="V24" s="24"/>
      <c r="W24" s="24"/>
      <c r="X24" s="11"/>
      <c r="Y24" s="11" t="s">
        <v>872</v>
      </c>
      <c r="Z24" s="11" t="s">
        <v>873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325.56599999999997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325.56599999999997</v>
      </c>
      <c r="BQ24" s="20">
        <v>325.60899999999998</v>
      </c>
      <c r="BR24" s="20">
        <v>0.60899999999999999</v>
      </c>
      <c r="BS24" s="18">
        <v>325</v>
      </c>
      <c r="BT24" s="17" t="s">
        <v>44</v>
      </c>
      <c r="BU24" s="18">
        <v>325</v>
      </c>
      <c r="BV24" s="18" t="s">
        <v>874</v>
      </c>
      <c r="BW24" s="18" t="s">
        <v>875</v>
      </c>
      <c r="BX24" s="10">
        <v>45016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325</v>
      </c>
      <c r="CL24" s="18" t="s">
        <v>874</v>
      </c>
      <c r="CM24" s="18" t="s">
        <v>875</v>
      </c>
      <c r="CN24" s="10">
        <v>45016</v>
      </c>
      <c r="CO24" s="11" t="s">
        <v>460</v>
      </c>
    </row>
    <row r="25" spans="1:93" s="19" customFormat="1" ht="15" customHeight="1" x14ac:dyDescent="0.25">
      <c r="A25" s="9">
        <f t="shared" si="1"/>
        <v>11</v>
      </c>
      <c r="B25" s="10">
        <v>44621</v>
      </c>
      <c r="C25" s="10">
        <v>44651</v>
      </c>
      <c r="D25" s="12" t="s">
        <v>276</v>
      </c>
      <c r="E25" s="11">
        <v>44658</v>
      </c>
      <c r="F25" s="12" t="s">
        <v>320</v>
      </c>
      <c r="G25" s="10">
        <v>44530</v>
      </c>
      <c r="H25" s="12" t="s">
        <v>143</v>
      </c>
      <c r="I25" s="13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14">
        <v>1.85</v>
      </c>
      <c r="Q25" s="15">
        <v>34418</v>
      </c>
      <c r="R25" s="23"/>
      <c r="S25" s="14">
        <v>1244.5530000000001</v>
      </c>
      <c r="T25" s="14">
        <v>2439.915</v>
      </c>
      <c r="U25" s="14">
        <v>1262</v>
      </c>
      <c r="V25" s="24"/>
      <c r="W25" s="24"/>
      <c r="X25" s="11"/>
      <c r="Y25" s="11" t="s">
        <v>876</v>
      </c>
      <c r="Z25" s="11" t="s">
        <v>877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1154.53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6" t="s">
        <v>193</v>
      </c>
      <c r="BP25" s="20">
        <v>1154.53</v>
      </c>
      <c r="BQ25" s="20">
        <v>1155.047</v>
      </c>
      <c r="BR25" s="20">
        <v>4.7E-2</v>
      </c>
      <c r="BS25" s="18">
        <v>1155</v>
      </c>
      <c r="BT25" s="17" t="s">
        <v>44</v>
      </c>
      <c r="BU25" s="18">
        <v>1155</v>
      </c>
      <c r="BV25" s="18" t="s">
        <v>878</v>
      </c>
      <c r="BW25" s="18" t="s">
        <v>879</v>
      </c>
      <c r="BX25" s="10">
        <v>45016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1155</v>
      </c>
      <c r="CL25" s="18" t="s">
        <v>878</v>
      </c>
      <c r="CM25" s="18" t="s">
        <v>879</v>
      </c>
      <c r="CN25" s="10">
        <v>45016</v>
      </c>
      <c r="CO25" s="11" t="s">
        <v>460</v>
      </c>
    </row>
    <row r="26" spans="1:93" s="19" customFormat="1" ht="15" customHeight="1" x14ac:dyDescent="0.25">
      <c r="A26" s="9">
        <f t="shared" si="1"/>
        <v>12</v>
      </c>
      <c r="B26" s="10">
        <v>44621</v>
      </c>
      <c r="C26" s="10">
        <v>44651</v>
      </c>
      <c r="D26" s="12" t="s">
        <v>277</v>
      </c>
      <c r="E26" s="11">
        <v>44662</v>
      </c>
      <c r="F26" s="12" t="s">
        <v>322</v>
      </c>
      <c r="G26" s="10">
        <v>44509</v>
      </c>
      <c r="H26" s="12" t="s">
        <v>131</v>
      </c>
      <c r="I26" s="13">
        <v>829053852</v>
      </c>
      <c r="J26" s="12" t="s">
        <v>84</v>
      </c>
      <c r="K26" s="12" t="s">
        <v>85</v>
      </c>
      <c r="L26" s="12" t="s">
        <v>132</v>
      </c>
      <c r="M26" s="12" t="s">
        <v>84</v>
      </c>
      <c r="N26" s="12" t="s">
        <v>85</v>
      </c>
      <c r="O26" s="12" t="s">
        <v>66</v>
      </c>
      <c r="P26" s="14">
        <v>2</v>
      </c>
      <c r="Q26" s="15">
        <v>34418</v>
      </c>
      <c r="R26" s="23"/>
      <c r="S26" s="14">
        <v>527</v>
      </c>
      <c r="T26" s="14">
        <v>524.34400000000005</v>
      </c>
      <c r="U26" s="14">
        <v>478</v>
      </c>
      <c r="V26" s="24"/>
      <c r="W26" s="24"/>
      <c r="X26" s="11"/>
      <c r="Y26" s="11" t="s">
        <v>519</v>
      </c>
      <c r="Z26" s="11" t="s">
        <v>880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133</v>
      </c>
      <c r="BA26" s="21">
        <v>440061.75</v>
      </c>
      <c r="BB26" s="10">
        <v>39486</v>
      </c>
      <c r="BC26" s="14">
        <v>472.40699999999998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195</v>
      </c>
      <c r="BP26" s="20">
        <v>472.40699999999998</v>
      </c>
      <c r="BQ26" s="20">
        <v>472.52699999999999</v>
      </c>
      <c r="BR26" s="20">
        <v>0.52700000000000002</v>
      </c>
      <c r="BS26" s="18">
        <v>472</v>
      </c>
      <c r="BT26" s="17" t="s">
        <v>44</v>
      </c>
      <c r="BU26" s="18">
        <v>472</v>
      </c>
      <c r="BV26" s="18" t="s">
        <v>881</v>
      </c>
      <c r="BW26" s="18" t="s">
        <v>882</v>
      </c>
      <c r="BX26" s="10">
        <v>45016</v>
      </c>
      <c r="BY26" s="11" t="s">
        <v>460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472</v>
      </c>
      <c r="CL26" s="18" t="s">
        <v>881</v>
      </c>
      <c r="CM26" s="18" t="s">
        <v>882</v>
      </c>
      <c r="CN26" s="10">
        <v>45016</v>
      </c>
      <c r="CO26" s="11" t="s">
        <v>460</v>
      </c>
    </row>
    <row r="27" spans="1:93" s="19" customFormat="1" ht="15" customHeight="1" x14ac:dyDescent="0.25">
      <c r="A27" s="9">
        <f t="shared" si="1"/>
        <v>13</v>
      </c>
      <c r="B27" s="10">
        <v>44621</v>
      </c>
      <c r="C27" s="10">
        <v>44651</v>
      </c>
      <c r="D27" s="12" t="s">
        <v>278</v>
      </c>
      <c r="E27" s="11">
        <v>44659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34418</v>
      </c>
      <c r="R27" s="23"/>
      <c r="S27" s="14">
        <v>2866.723</v>
      </c>
      <c r="T27" s="14">
        <v>2866.723</v>
      </c>
      <c r="U27" s="14">
        <v>2836.6930000000002</v>
      </c>
      <c r="V27" s="24"/>
      <c r="W27" s="24"/>
      <c r="X27" s="11"/>
      <c r="Y27" s="11" t="s">
        <v>883</v>
      </c>
      <c r="Z27" s="11" t="s">
        <v>717</v>
      </c>
      <c r="AA27" s="11">
        <v>41254</v>
      </c>
      <c r="AB27" s="11" t="s">
        <v>884</v>
      </c>
      <c r="AC27" s="11" t="s">
        <v>885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2695.212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14">
        <v>2695.212</v>
      </c>
      <c r="BQ27" s="20">
        <v>2696.058</v>
      </c>
      <c r="BR27" s="20">
        <v>5.8000000000000003E-2</v>
      </c>
      <c r="BS27" s="18">
        <v>2696</v>
      </c>
      <c r="BT27" s="17" t="s">
        <v>44</v>
      </c>
      <c r="BU27" s="18">
        <v>2696</v>
      </c>
      <c r="BV27" s="18" t="s">
        <v>886</v>
      </c>
      <c r="BW27" s="18" t="s">
        <v>887</v>
      </c>
      <c r="BX27" s="10">
        <v>45016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2696</v>
      </c>
      <c r="CL27" s="18" t="s">
        <v>886</v>
      </c>
      <c r="CM27" s="18" t="s">
        <v>887</v>
      </c>
      <c r="CN27" s="10">
        <v>45016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44621</v>
      </c>
      <c r="C28" s="10">
        <v>44651</v>
      </c>
      <c r="D28" s="12" t="s">
        <v>279</v>
      </c>
      <c r="E28" s="11">
        <v>44659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34418</v>
      </c>
      <c r="R28" s="23"/>
      <c r="S28" s="14">
        <v>1757.838</v>
      </c>
      <c r="T28" s="14">
        <v>1757.838</v>
      </c>
      <c r="U28" s="14">
        <v>1846.7639999999999</v>
      </c>
      <c r="V28" s="24"/>
      <c r="W28" s="24"/>
      <c r="X28" s="11"/>
      <c r="Y28" s="11" t="s">
        <v>695</v>
      </c>
      <c r="Z28" s="11" t="s">
        <v>888</v>
      </c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1754.556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1754.556</v>
      </c>
      <c r="BQ28" s="20">
        <v>1754.6179999999999</v>
      </c>
      <c r="BR28" s="20">
        <v>0.61799999999999999</v>
      </c>
      <c r="BS28" s="18">
        <v>1754</v>
      </c>
      <c r="BT28" s="17" t="s">
        <v>44</v>
      </c>
      <c r="BU28" s="18">
        <v>1754</v>
      </c>
      <c r="BV28" s="18" t="s">
        <v>889</v>
      </c>
      <c r="BW28" s="18" t="s">
        <v>890</v>
      </c>
      <c r="BX28" s="10">
        <v>45016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1754</v>
      </c>
      <c r="CL28" s="18" t="s">
        <v>889</v>
      </c>
      <c r="CM28" s="18" t="s">
        <v>890</v>
      </c>
      <c r="CN28" s="10">
        <v>45016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44621</v>
      </c>
      <c r="C29" s="10">
        <v>44651</v>
      </c>
      <c r="D29" s="12" t="s">
        <v>280</v>
      </c>
      <c r="E29" s="11">
        <v>44659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34405</v>
      </c>
      <c r="R29" s="23"/>
      <c r="S29" s="14">
        <v>1665.606</v>
      </c>
      <c r="T29" s="14">
        <v>1665.606</v>
      </c>
      <c r="U29" s="14">
        <v>1670.546</v>
      </c>
      <c r="V29" s="24"/>
      <c r="W29" s="24"/>
      <c r="X29" s="11"/>
      <c r="Y29" s="11" t="s">
        <v>724</v>
      </c>
      <c r="Z29" s="11" t="s">
        <v>891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1587.133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193</v>
      </c>
      <c r="BP29" s="20">
        <v>1587.133</v>
      </c>
      <c r="BQ29" s="20">
        <v>1588.0740000000001</v>
      </c>
      <c r="BR29" s="20">
        <v>7.3999999999999996E-2</v>
      </c>
      <c r="BS29" s="18">
        <v>1588</v>
      </c>
      <c r="BT29" s="17" t="s">
        <v>44</v>
      </c>
      <c r="BU29" s="18">
        <v>1588</v>
      </c>
      <c r="BV29" s="18" t="s">
        <v>892</v>
      </c>
      <c r="BW29" s="18" t="s">
        <v>893</v>
      </c>
      <c r="BX29" s="10">
        <v>45016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1588</v>
      </c>
      <c r="CL29" s="18" t="s">
        <v>892</v>
      </c>
      <c r="CM29" s="18" t="s">
        <v>893</v>
      </c>
      <c r="CN29" s="10">
        <v>45016</v>
      </c>
      <c r="CO29" s="11" t="s">
        <v>460</v>
      </c>
    </row>
    <row r="30" spans="1:93" s="19" customFormat="1" ht="15" customHeight="1" x14ac:dyDescent="0.25">
      <c r="A30" s="9">
        <f t="shared" si="1"/>
        <v>16</v>
      </c>
      <c r="B30" s="10">
        <v>44621</v>
      </c>
      <c r="C30" s="10">
        <v>44651</v>
      </c>
      <c r="D30" s="12" t="s">
        <v>281</v>
      </c>
      <c r="E30" s="11">
        <v>44662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34418</v>
      </c>
      <c r="R30" s="23"/>
      <c r="S30" s="14">
        <v>1347.1</v>
      </c>
      <c r="T30" s="14">
        <v>1347.1</v>
      </c>
      <c r="U30" s="14">
        <v>1192.491</v>
      </c>
      <c r="V30" s="24"/>
      <c r="W30" s="24"/>
      <c r="X30" s="11"/>
      <c r="Y30" s="11" t="s">
        <v>894</v>
      </c>
      <c r="Z30" s="11" t="s">
        <v>895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1135.7059999999999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1135.7059999999999</v>
      </c>
      <c r="BQ30" s="20">
        <v>1136.134</v>
      </c>
      <c r="BR30" s="20">
        <v>0.13400000000000001</v>
      </c>
      <c r="BS30" s="18">
        <v>1136</v>
      </c>
      <c r="BT30" s="17" t="s">
        <v>44</v>
      </c>
      <c r="BU30" s="18">
        <v>1136</v>
      </c>
      <c r="BV30" s="18" t="s">
        <v>896</v>
      </c>
      <c r="BW30" s="18" t="s">
        <v>897</v>
      </c>
      <c r="BX30" s="10">
        <v>45016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1136</v>
      </c>
      <c r="CL30" s="18" t="s">
        <v>896</v>
      </c>
      <c r="CM30" s="18" t="s">
        <v>897</v>
      </c>
      <c r="CN30" s="10">
        <v>45016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44621</v>
      </c>
      <c r="C31" s="10">
        <v>44651</v>
      </c>
      <c r="D31" s="12" t="s">
        <v>282</v>
      </c>
      <c r="E31" s="11">
        <v>44658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34405</v>
      </c>
      <c r="R31" s="23"/>
      <c r="S31" s="14">
        <v>2640.674</v>
      </c>
      <c r="T31" s="14">
        <v>2640.674</v>
      </c>
      <c r="U31" s="14">
        <v>2487.078</v>
      </c>
      <c r="V31" s="24"/>
      <c r="W31" s="24"/>
      <c r="X31" s="11"/>
      <c r="Y31" s="11" t="s">
        <v>898</v>
      </c>
      <c r="Z31" s="11" t="s">
        <v>899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2412.6779999999999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193</v>
      </c>
      <c r="BP31" s="20">
        <v>2412.6779999999999</v>
      </c>
      <c r="BQ31" s="20">
        <v>2413.4319999999998</v>
      </c>
      <c r="BR31" s="20">
        <v>0.432</v>
      </c>
      <c r="BS31" s="18">
        <v>2413</v>
      </c>
      <c r="BT31" s="17" t="s">
        <v>44</v>
      </c>
      <c r="BU31" s="18">
        <v>2413</v>
      </c>
      <c r="BV31" s="18" t="s">
        <v>900</v>
      </c>
      <c r="BW31" s="18" t="s">
        <v>901</v>
      </c>
      <c r="BX31" s="10">
        <v>45016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2413</v>
      </c>
      <c r="CL31" s="18" t="s">
        <v>900</v>
      </c>
      <c r="CM31" s="18" t="s">
        <v>901</v>
      </c>
      <c r="CN31" s="10">
        <v>45016</v>
      </c>
      <c r="CO31" s="11" t="s">
        <v>460</v>
      </c>
    </row>
    <row r="32" spans="1:93" s="8" customFormat="1" ht="15" customHeight="1" x14ac:dyDescent="0.25">
      <c r="A32" s="9">
        <f t="shared" si="1"/>
        <v>18</v>
      </c>
      <c r="B32" s="10">
        <v>44621</v>
      </c>
      <c r="C32" s="10">
        <v>44651</v>
      </c>
      <c r="D32" s="12" t="s">
        <v>283</v>
      </c>
      <c r="E32" s="11">
        <v>44663</v>
      </c>
      <c r="F32" s="12" t="s">
        <v>329</v>
      </c>
      <c r="G32" s="10">
        <v>44552</v>
      </c>
      <c r="H32" s="12" t="s">
        <v>223</v>
      </c>
      <c r="I32" s="13">
        <v>205061272</v>
      </c>
      <c r="J32" s="12" t="s">
        <v>69</v>
      </c>
      <c r="K32" s="12" t="s">
        <v>68</v>
      </c>
      <c r="L32" s="12" t="s">
        <v>308</v>
      </c>
      <c r="M32" s="12" t="s">
        <v>84</v>
      </c>
      <c r="N32" s="12" t="s">
        <v>85</v>
      </c>
      <c r="O32" s="12" t="s">
        <v>45</v>
      </c>
      <c r="P32" s="14">
        <v>2.4300000000000002</v>
      </c>
      <c r="Q32" s="15">
        <v>34422</v>
      </c>
      <c r="R32" s="23"/>
      <c r="S32" s="14">
        <v>1359.5319999999999</v>
      </c>
      <c r="T32" s="14">
        <v>1359.5319999999999</v>
      </c>
      <c r="U32" s="14">
        <v>1318.0940000000001</v>
      </c>
      <c r="V32" s="24"/>
      <c r="W32" s="24"/>
      <c r="X32" s="11"/>
      <c r="Y32" s="11" t="s">
        <v>902</v>
      </c>
      <c r="Z32" s="11" t="s">
        <v>903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174</v>
      </c>
      <c r="BA32" s="23">
        <v>2899999</v>
      </c>
      <c r="BB32" s="11">
        <v>40710</v>
      </c>
      <c r="BC32" s="14">
        <v>1290.2280000000001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195</v>
      </c>
      <c r="BP32" s="20">
        <v>1290.2280000000001</v>
      </c>
      <c r="BQ32" s="20">
        <v>1290.751</v>
      </c>
      <c r="BR32" s="20">
        <v>0.75</v>
      </c>
      <c r="BS32" s="18">
        <v>1290</v>
      </c>
      <c r="BT32" s="17" t="s">
        <v>44</v>
      </c>
      <c r="BU32" s="18">
        <v>1290</v>
      </c>
      <c r="BV32" s="18" t="s">
        <v>904</v>
      </c>
      <c r="BW32" s="18" t="s">
        <v>905</v>
      </c>
      <c r="BX32" s="10">
        <v>45016</v>
      </c>
      <c r="BY32" s="11" t="s">
        <v>460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1290</v>
      </c>
      <c r="CL32" s="18" t="s">
        <v>904</v>
      </c>
      <c r="CM32" s="18" t="s">
        <v>905</v>
      </c>
      <c r="CN32" s="10">
        <v>45016</v>
      </c>
      <c r="CO32" s="11" t="s">
        <v>460</v>
      </c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193</v>
      </c>
      <c r="BP33" s="126"/>
      <c r="BQ33" s="126"/>
      <c r="BR33" s="126"/>
      <c r="BS33" s="127"/>
      <c r="BT33" s="128"/>
      <c r="BU33" s="127"/>
      <c r="BV33" s="127" t="s">
        <v>357</v>
      </c>
      <c r="BW33" s="127" t="s">
        <v>357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357</v>
      </c>
      <c r="CM33" s="127" t="s">
        <v>357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44621</v>
      </c>
      <c r="C34" s="10">
        <v>44651</v>
      </c>
      <c r="D34" s="12" t="s">
        <v>285</v>
      </c>
      <c r="E34" s="11">
        <v>44659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34405</v>
      </c>
      <c r="R34" s="23"/>
      <c r="S34" s="14">
        <v>3903.46</v>
      </c>
      <c r="T34" s="14">
        <v>6713.5829999999996</v>
      </c>
      <c r="U34" s="14">
        <v>3836.2</v>
      </c>
      <c r="V34" s="24"/>
      <c r="W34" s="24"/>
      <c r="X34" s="11"/>
      <c r="Y34" s="11" t="s">
        <v>906</v>
      </c>
      <c r="Z34" s="11" t="s">
        <v>907</v>
      </c>
      <c r="AA34" s="11">
        <v>38681</v>
      </c>
      <c r="AB34" s="11" t="s">
        <v>908</v>
      </c>
      <c r="AC34" s="11" t="s">
        <v>909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3593.3009999999999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193</v>
      </c>
      <c r="BP34" s="20">
        <v>3593.3009999999999</v>
      </c>
      <c r="BQ34" s="20">
        <v>3593.5680000000002</v>
      </c>
      <c r="BR34" s="20">
        <v>0.56799999999999995</v>
      </c>
      <c r="BS34" s="18">
        <v>3593</v>
      </c>
      <c r="BT34" s="17" t="s">
        <v>44</v>
      </c>
      <c r="BU34" s="18">
        <v>3593</v>
      </c>
      <c r="BV34" s="18" t="s">
        <v>910</v>
      </c>
      <c r="BW34" s="18" t="s">
        <v>911</v>
      </c>
      <c r="BX34" s="10">
        <v>45016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3593</v>
      </c>
      <c r="CL34" s="18" t="s">
        <v>910</v>
      </c>
      <c r="CM34" s="18" t="s">
        <v>911</v>
      </c>
      <c r="CN34" s="10">
        <v>45016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44621</v>
      </c>
      <c r="C35" s="10">
        <v>44651</v>
      </c>
      <c r="D35" s="12" t="s">
        <v>286</v>
      </c>
      <c r="E35" s="11">
        <v>44659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34404</v>
      </c>
      <c r="R35" s="23"/>
      <c r="S35" s="14">
        <v>1162</v>
      </c>
      <c r="T35" s="14">
        <v>7357.1409999999996</v>
      </c>
      <c r="U35" s="14">
        <v>1469</v>
      </c>
      <c r="V35" s="24"/>
      <c r="W35" s="24"/>
      <c r="X35" s="11"/>
      <c r="Y35" s="11" t="s">
        <v>912</v>
      </c>
      <c r="Z35" s="11" t="s">
        <v>913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1257.114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193</v>
      </c>
      <c r="BP35" s="20">
        <v>1257.114</v>
      </c>
      <c r="BQ35" s="20">
        <v>1257.4880000000001</v>
      </c>
      <c r="BR35" s="20">
        <v>0.48799999999999999</v>
      </c>
      <c r="BS35" s="18">
        <v>1257</v>
      </c>
      <c r="BT35" s="17" t="s">
        <v>44</v>
      </c>
      <c r="BU35" s="18">
        <v>1257</v>
      </c>
      <c r="BV35" s="18" t="s">
        <v>914</v>
      </c>
      <c r="BW35" s="18" t="s">
        <v>915</v>
      </c>
      <c r="BX35" s="10">
        <v>45016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1257</v>
      </c>
      <c r="CL35" s="18" t="s">
        <v>914</v>
      </c>
      <c r="CM35" s="18" t="s">
        <v>915</v>
      </c>
      <c r="CN35" s="10">
        <v>45016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44621</v>
      </c>
      <c r="C36" s="10">
        <v>44651</v>
      </c>
      <c r="D36" s="12" t="s">
        <v>287</v>
      </c>
      <c r="E36" s="11">
        <v>44659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34442</v>
      </c>
      <c r="R36" s="23"/>
      <c r="S36" s="14">
        <v>10470.968000000001</v>
      </c>
      <c r="T36" s="14">
        <v>18683.008000000002</v>
      </c>
      <c r="U36" s="14">
        <v>9721.1419999999998</v>
      </c>
      <c r="V36" s="24"/>
      <c r="W36" s="24"/>
      <c r="X36" s="11"/>
      <c r="Y36" s="11" t="s">
        <v>916</v>
      </c>
      <c r="Z36" s="11" t="s">
        <v>917</v>
      </c>
      <c r="AA36" s="11">
        <v>39198</v>
      </c>
      <c r="AB36" s="11" t="s">
        <v>918</v>
      </c>
      <c r="AC36" s="11" t="s">
        <v>919</v>
      </c>
      <c r="AD36" s="11">
        <v>39198</v>
      </c>
      <c r="AE36" s="11" t="s">
        <v>920</v>
      </c>
      <c r="AF36" s="11" t="s">
        <v>921</v>
      </c>
      <c r="AG36" s="11">
        <v>39198</v>
      </c>
      <c r="AH36" s="11" t="s">
        <v>922</v>
      </c>
      <c r="AI36" s="11" t="s">
        <v>923</v>
      </c>
      <c r="AJ36" s="11">
        <v>39198</v>
      </c>
      <c r="AK36" s="11" t="s">
        <v>515</v>
      </c>
      <c r="AL36" s="11" t="s">
        <v>924</v>
      </c>
      <c r="AM36" s="11">
        <v>39198</v>
      </c>
      <c r="AN36" s="11" t="s">
        <v>925</v>
      </c>
      <c r="AO36" s="11" t="s">
        <v>926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8827.6589999999997</v>
      </c>
      <c r="BD36" s="14">
        <v>0</v>
      </c>
      <c r="BE36" s="14">
        <v>8827.6589999999997</v>
      </c>
      <c r="BF36" s="20">
        <v>8827.6790000000001</v>
      </c>
      <c r="BG36" s="20">
        <v>0.67900000000000005</v>
      </c>
      <c r="BH36" s="18">
        <v>8827</v>
      </c>
      <c r="BI36" s="17" t="s">
        <v>44</v>
      </c>
      <c r="BJ36" s="15">
        <v>8827</v>
      </c>
      <c r="BK36" s="12" t="s">
        <v>927</v>
      </c>
      <c r="BL36" s="12" t="s">
        <v>928</v>
      </c>
      <c r="BM36" s="10">
        <v>45016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8827</v>
      </c>
      <c r="CL36" s="12" t="s">
        <v>927</v>
      </c>
      <c r="CM36" s="12" t="s">
        <v>928</v>
      </c>
      <c r="CN36" s="10">
        <v>45016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44621</v>
      </c>
      <c r="C37" s="10">
        <v>44651</v>
      </c>
      <c r="D37" s="12" t="s">
        <v>288</v>
      </c>
      <c r="E37" s="11">
        <v>44662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34418</v>
      </c>
      <c r="R37" s="23"/>
      <c r="S37" s="14">
        <v>8218</v>
      </c>
      <c r="T37" s="14">
        <v>11309.754000000001</v>
      </c>
      <c r="U37" s="14">
        <v>8247.6</v>
      </c>
      <c r="V37" s="24"/>
      <c r="W37" s="24"/>
      <c r="X37" s="11"/>
      <c r="Y37" s="11" t="s">
        <v>929</v>
      </c>
      <c r="Z37" s="11" t="s">
        <v>930</v>
      </c>
      <c r="AA37" s="11">
        <v>38471</v>
      </c>
      <c r="AB37" s="11" t="s">
        <v>931</v>
      </c>
      <c r="AC37" s="11" t="s">
        <v>932</v>
      </c>
      <c r="AD37" s="11">
        <v>38471</v>
      </c>
      <c r="AE37" s="11" t="s">
        <v>933</v>
      </c>
      <c r="AF37" s="11" t="s">
        <v>500</v>
      </c>
      <c r="AG37" s="11">
        <v>39925</v>
      </c>
      <c r="AH37" s="11" t="s">
        <v>934</v>
      </c>
      <c r="AI37" s="11" t="s">
        <v>935</v>
      </c>
      <c r="AJ37" s="11">
        <v>39925</v>
      </c>
      <c r="AK37" s="11" t="s">
        <v>936</v>
      </c>
      <c r="AL37" s="11" t="s">
        <v>937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7870.7529999999997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7870.7529999999997</v>
      </c>
      <c r="BQ37" s="20">
        <v>7871.3959999999997</v>
      </c>
      <c r="BR37" s="20">
        <v>0.39600000000000002</v>
      </c>
      <c r="BS37" s="18">
        <v>7871</v>
      </c>
      <c r="BT37" s="17" t="s">
        <v>44</v>
      </c>
      <c r="BU37" s="18">
        <v>7871</v>
      </c>
      <c r="BV37" s="18" t="s">
        <v>938</v>
      </c>
      <c r="BW37" s="18" t="s">
        <v>939</v>
      </c>
      <c r="BX37" s="10">
        <v>45016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7871</v>
      </c>
      <c r="CL37" s="18" t="s">
        <v>938</v>
      </c>
      <c r="CM37" s="18" t="s">
        <v>939</v>
      </c>
      <c r="CN37" s="10">
        <v>45016</v>
      </c>
      <c r="CO37" s="11" t="s">
        <v>460</v>
      </c>
    </row>
    <row r="38" spans="1:93" s="8" customFormat="1" ht="15" customHeight="1" x14ac:dyDescent="0.25">
      <c r="A38" s="9">
        <f t="shared" si="1"/>
        <v>24</v>
      </c>
      <c r="B38" s="10">
        <v>44621</v>
      </c>
      <c r="C38" s="10">
        <v>44651</v>
      </c>
      <c r="D38" s="12" t="s">
        <v>289</v>
      </c>
      <c r="E38" s="11">
        <v>44663</v>
      </c>
      <c r="F38" s="11" t="s">
        <v>335</v>
      </c>
      <c r="G38" s="11">
        <v>44530</v>
      </c>
      <c r="H38" s="12" t="s">
        <v>80</v>
      </c>
      <c r="I38" s="13">
        <v>202637962</v>
      </c>
      <c r="J38" s="12" t="s">
        <v>81</v>
      </c>
      <c r="K38" s="12" t="s">
        <v>82</v>
      </c>
      <c r="L38" s="12" t="s">
        <v>83</v>
      </c>
      <c r="M38" s="12" t="s">
        <v>81</v>
      </c>
      <c r="N38" s="12" t="s">
        <v>82</v>
      </c>
      <c r="O38" s="12" t="s">
        <v>55</v>
      </c>
      <c r="P38" s="14">
        <v>15.584</v>
      </c>
      <c r="Q38" s="15">
        <v>34405</v>
      </c>
      <c r="R38" s="23"/>
      <c r="S38" s="14">
        <v>115</v>
      </c>
      <c r="T38" s="14">
        <v>304.22800000000001</v>
      </c>
      <c r="U38" s="14">
        <v>90</v>
      </c>
      <c r="V38" s="24"/>
      <c r="W38" s="24"/>
      <c r="X38" s="11"/>
      <c r="Y38" s="11" t="s">
        <v>940</v>
      </c>
      <c r="Z38" s="11" t="s">
        <v>941</v>
      </c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>
        <v>74.977999999999994</v>
      </c>
      <c r="BD38" s="14">
        <v>0</v>
      </c>
      <c r="BE38" s="20">
        <v>74.977999999999994</v>
      </c>
      <c r="BF38" s="20">
        <v>75.819000000000003</v>
      </c>
      <c r="BG38" s="20">
        <v>0.81899999999999995</v>
      </c>
      <c r="BH38" s="18">
        <v>75</v>
      </c>
      <c r="BI38" s="17" t="s">
        <v>44</v>
      </c>
      <c r="BJ38" s="18">
        <v>75</v>
      </c>
      <c r="BK38" s="12" t="s">
        <v>942</v>
      </c>
      <c r="BL38" s="12" t="s">
        <v>943</v>
      </c>
      <c r="BM38" s="10">
        <v>45016</v>
      </c>
      <c r="BN38" s="11" t="s">
        <v>460</v>
      </c>
      <c r="BO38" s="18" t="s">
        <v>44</v>
      </c>
      <c r="BP38" s="20" t="s">
        <v>44</v>
      </c>
      <c r="BQ38" s="20" t="s">
        <v>44</v>
      </c>
      <c r="BR38" s="20" t="s">
        <v>44</v>
      </c>
      <c r="BS38" s="18" t="s">
        <v>44</v>
      </c>
      <c r="BT38" s="17" t="s">
        <v>44</v>
      </c>
      <c r="BU38" s="23">
        <v>0</v>
      </c>
      <c r="BV38" s="12" t="s">
        <v>44</v>
      </c>
      <c r="BW38" s="12" t="s">
        <v>44</v>
      </c>
      <c r="BX38" s="11" t="s">
        <v>44</v>
      </c>
      <c r="BY38" s="11" t="s">
        <v>44</v>
      </c>
      <c r="BZ38" s="11" t="s">
        <v>44</v>
      </c>
      <c r="CA38" s="11" t="s">
        <v>44</v>
      </c>
      <c r="CB38" s="11" t="s">
        <v>44</v>
      </c>
      <c r="CC38" s="11" t="s">
        <v>44</v>
      </c>
      <c r="CD38" s="11" t="s">
        <v>44</v>
      </c>
      <c r="CE38" s="11" t="s">
        <v>44</v>
      </c>
      <c r="CF38" s="23">
        <v>0</v>
      </c>
      <c r="CG38" s="11" t="s">
        <v>44</v>
      </c>
      <c r="CH38" s="11" t="s">
        <v>44</v>
      </c>
      <c r="CI38" s="11" t="s">
        <v>44</v>
      </c>
      <c r="CJ38" s="11" t="s">
        <v>44</v>
      </c>
      <c r="CK38" s="15">
        <v>75</v>
      </c>
      <c r="CL38" s="12" t="s">
        <v>942</v>
      </c>
      <c r="CM38" s="12" t="s">
        <v>943</v>
      </c>
      <c r="CN38" s="10">
        <v>45016</v>
      </c>
      <c r="CO38" s="11" t="s">
        <v>460</v>
      </c>
    </row>
    <row r="39" spans="1:93" s="19" customFormat="1" ht="15" customHeight="1" x14ac:dyDescent="0.25">
      <c r="A39" s="87">
        <f t="shared" si="1"/>
        <v>25</v>
      </c>
      <c r="B39" s="10">
        <v>44621</v>
      </c>
      <c r="C39" s="10">
        <v>44651</v>
      </c>
      <c r="D39" s="12" t="s">
        <v>290</v>
      </c>
      <c r="E39" s="11">
        <v>44662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34418</v>
      </c>
      <c r="R39" s="23"/>
      <c r="S39" s="20">
        <v>4573.8999999999996</v>
      </c>
      <c r="T39" s="20">
        <v>4573.8999999999996</v>
      </c>
      <c r="U39" s="20">
        <v>4124.8999999999996</v>
      </c>
      <c r="V39" s="24"/>
      <c r="W39" s="24"/>
      <c r="X39" s="11"/>
      <c r="Y39" s="11" t="s">
        <v>944</v>
      </c>
      <c r="Z39" s="11" t="s">
        <v>945</v>
      </c>
      <c r="AA39" s="11">
        <v>41153</v>
      </c>
      <c r="AB39" s="11" t="s">
        <v>944</v>
      </c>
      <c r="AC39" s="11" t="s">
        <v>946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3771.2919999999999</v>
      </c>
      <c r="BD39" s="20">
        <v>0</v>
      </c>
      <c r="BE39" s="20">
        <v>3771.2919999999999</v>
      </c>
      <c r="BF39" s="20">
        <v>3772.2829999999999</v>
      </c>
      <c r="BG39" s="20">
        <v>0.28299999999999997</v>
      </c>
      <c r="BH39" s="18">
        <v>3772</v>
      </c>
      <c r="BI39" s="17" t="s">
        <v>44</v>
      </c>
      <c r="BJ39" s="18">
        <v>3772</v>
      </c>
      <c r="BK39" s="12" t="s">
        <v>947</v>
      </c>
      <c r="BL39" s="12" t="s">
        <v>948</v>
      </c>
      <c r="BM39" s="10">
        <v>45016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3772</v>
      </c>
      <c r="CL39" s="12" t="s">
        <v>947</v>
      </c>
      <c r="CM39" s="12" t="s">
        <v>948</v>
      </c>
      <c r="CN39" s="10">
        <v>45016</v>
      </c>
      <c r="CO39" s="11" t="s">
        <v>460</v>
      </c>
    </row>
    <row r="40" spans="1:93" s="19" customFormat="1" ht="15" customHeight="1" x14ac:dyDescent="0.25">
      <c r="A40" s="9">
        <f t="shared" si="1"/>
        <v>26</v>
      </c>
      <c r="B40" s="10">
        <v>44621</v>
      </c>
      <c r="C40" s="10">
        <v>44651</v>
      </c>
      <c r="D40" s="12" t="s">
        <v>291</v>
      </c>
      <c r="E40" s="11">
        <v>44658</v>
      </c>
      <c r="F40" s="12" t="s">
        <v>338</v>
      </c>
      <c r="G40" s="10">
        <v>44536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9971</v>
      </c>
      <c r="S40" s="14">
        <v>6570</v>
      </c>
      <c r="T40" s="14">
        <v>4356</v>
      </c>
      <c r="U40" s="14">
        <v>1121.212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949</v>
      </c>
      <c r="AF40" s="11" t="s">
        <v>950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1121.058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1121.058</v>
      </c>
      <c r="BQ40" s="20">
        <v>1121.604</v>
      </c>
      <c r="BR40" s="20">
        <v>0.60399999999999998</v>
      </c>
      <c r="BS40" s="18">
        <v>1121</v>
      </c>
      <c r="BT40" s="17" t="s">
        <v>44</v>
      </c>
      <c r="BU40" s="15">
        <v>1121</v>
      </c>
      <c r="BV40" s="18" t="s">
        <v>951</v>
      </c>
      <c r="BW40" s="18" t="s">
        <v>952</v>
      </c>
      <c r="BX40" s="10">
        <v>45016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5">
        <v>1121</v>
      </c>
      <c r="CL40" s="18" t="s">
        <v>951</v>
      </c>
      <c r="CM40" s="18" t="s">
        <v>952</v>
      </c>
      <c r="CN40" s="10">
        <v>45016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44621</v>
      </c>
      <c r="C41" s="10">
        <v>44651</v>
      </c>
      <c r="D41" s="12" t="s">
        <v>292</v>
      </c>
      <c r="E41" s="11">
        <v>44662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10919</v>
      </c>
      <c r="S41" s="14">
        <v>75446.5</v>
      </c>
      <c r="T41" s="14">
        <v>54863.305</v>
      </c>
      <c r="U41" s="14">
        <v>23564.383999999998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953</v>
      </c>
      <c r="AF41" s="11" t="s">
        <v>954</v>
      </c>
      <c r="AG41" s="11">
        <v>34144</v>
      </c>
      <c r="AH41" s="11"/>
      <c r="AI41" s="11"/>
      <c r="AJ41" s="11">
        <v>21303</v>
      </c>
      <c r="AK41" s="11" t="s">
        <v>820</v>
      </c>
      <c r="AL41" s="11" t="s">
        <v>955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16926.815999999999</v>
      </c>
      <c r="BD41" s="14">
        <v>0</v>
      </c>
      <c r="BE41" s="20">
        <v>14340.009</v>
      </c>
      <c r="BF41" s="20">
        <v>14340.97</v>
      </c>
      <c r="BG41" s="20">
        <v>0.97</v>
      </c>
      <c r="BH41" s="18">
        <v>14340</v>
      </c>
      <c r="BI41" s="17" t="s">
        <v>44</v>
      </c>
      <c r="BJ41" s="15">
        <v>14340</v>
      </c>
      <c r="BK41" s="12" t="s">
        <v>956</v>
      </c>
      <c r="BL41" s="12" t="s">
        <v>957</v>
      </c>
      <c r="BM41" s="10">
        <v>45016</v>
      </c>
      <c r="BN41" s="11" t="s">
        <v>460</v>
      </c>
      <c r="BO41" s="16" t="s">
        <v>193</v>
      </c>
      <c r="BP41" s="20">
        <v>2585.3380000000002</v>
      </c>
      <c r="BQ41" s="20">
        <v>2585.6129999999998</v>
      </c>
      <c r="BR41" s="20">
        <v>0.61299999999999999</v>
      </c>
      <c r="BS41" s="18">
        <v>2585</v>
      </c>
      <c r="BT41" s="17" t="s">
        <v>44</v>
      </c>
      <c r="BU41" s="15">
        <v>2585</v>
      </c>
      <c r="BV41" s="12" t="s">
        <v>958</v>
      </c>
      <c r="BW41" s="12" t="s">
        <v>959</v>
      </c>
      <c r="BX41" s="10">
        <v>45016</v>
      </c>
      <c r="BY41" s="11" t="s">
        <v>460</v>
      </c>
      <c r="BZ41" s="22" t="s">
        <v>197</v>
      </c>
      <c r="CA41" s="20">
        <v>1.4690000000000001</v>
      </c>
      <c r="CB41" s="20">
        <v>1.605</v>
      </c>
      <c r="CC41" s="20">
        <v>0.60499999999999998</v>
      </c>
      <c r="CD41" s="18">
        <v>1</v>
      </c>
      <c r="CE41" s="17" t="s">
        <v>44</v>
      </c>
      <c r="CF41" s="23">
        <v>1</v>
      </c>
      <c r="CG41" s="12" t="s">
        <v>960</v>
      </c>
      <c r="CH41" s="12" t="s">
        <v>960</v>
      </c>
      <c r="CI41" s="10">
        <v>45016</v>
      </c>
      <c r="CJ41" s="11" t="s">
        <v>460</v>
      </c>
      <c r="CK41" s="15">
        <v>16926</v>
      </c>
      <c r="CL41" s="12" t="s">
        <v>956</v>
      </c>
      <c r="CM41" s="12" t="s">
        <v>960</v>
      </c>
      <c r="CN41" s="10">
        <v>45016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44621</v>
      </c>
      <c r="C42" s="10">
        <v>44651</v>
      </c>
      <c r="D42" s="12" t="s">
        <v>293</v>
      </c>
      <c r="E42" s="11">
        <v>44662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34405</v>
      </c>
      <c r="R42" s="23"/>
      <c r="S42" s="14">
        <v>55809</v>
      </c>
      <c r="T42" s="14">
        <v>457474</v>
      </c>
      <c r="U42" s="14">
        <v>30346</v>
      </c>
      <c r="V42" s="24">
        <v>13.73</v>
      </c>
      <c r="W42" s="24">
        <v>82.03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27550.631000000001</v>
      </c>
      <c r="BD42" s="14">
        <v>0</v>
      </c>
      <c r="BE42" s="20">
        <v>19350.120999999999</v>
      </c>
      <c r="BF42" s="20">
        <v>19350.280999999999</v>
      </c>
      <c r="BG42" s="20">
        <v>0.28100000000000003</v>
      </c>
      <c r="BH42" s="18">
        <v>19350</v>
      </c>
      <c r="BI42" s="17" t="s">
        <v>44</v>
      </c>
      <c r="BJ42" s="15">
        <v>19350</v>
      </c>
      <c r="BK42" s="12" t="s">
        <v>961</v>
      </c>
      <c r="BL42" s="12" t="s">
        <v>962</v>
      </c>
      <c r="BM42" s="10">
        <v>45016</v>
      </c>
      <c r="BN42" s="11" t="s">
        <v>460</v>
      </c>
      <c r="BO42" s="16" t="s">
        <v>193</v>
      </c>
      <c r="BP42" s="20">
        <v>8200.51</v>
      </c>
      <c r="BQ42" s="20">
        <v>8201.2950000000001</v>
      </c>
      <c r="BR42" s="20">
        <v>0.29499999999999998</v>
      </c>
      <c r="BS42" s="18">
        <v>8201</v>
      </c>
      <c r="BT42" s="17" t="s">
        <v>44</v>
      </c>
      <c r="BU42" s="15">
        <v>8201</v>
      </c>
      <c r="BV42" s="12" t="s">
        <v>963</v>
      </c>
      <c r="BW42" s="12" t="s">
        <v>964</v>
      </c>
      <c r="BX42" s="10">
        <v>45016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27551</v>
      </c>
      <c r="CL42" s="12" t="s">
        <v>961</v>
      </c>
      <c r="CM42" s="12" t="s">
        <v>964</v>
      </c>
      <c r="CN42" s="10">
        <v>45016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44621</v>
      </c>
      <c r="C43" s="10">
        <v>44651</v>
      </c>
      <c r="D43" s="12" t="s">
        <v>294</v>
      </c>
      <c r="E43" s="11">
        <v>44659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34419</v>
      </c>
      <c r="R43" s="23"/>
      <c r="S43" s="14">
        <v>133758.44399999999</v>
      </c>
      <c r="T43" s="14">
        <v>144941.84</v>
      </c>
      <c r="U43" s="14">
        <v>44622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965</v>
      </c>
      <c r="AU43" s="11" t="s">
        <v>966</v>
      </c>
      <c r="AV43" s="11">
        <v>42360</v>
      </c>
      <c r="AW43" s="11" t="s">
        <v>967</v>
      </c>
      <c r="AX43" s="11" t="s">
        <v>968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37247.014000000003</v>
      </c>
      <c r="BD43" s="14">
        <v>0</v>
      </c>
      <c r="BE43" s="20">
        <v>37228.368999999999</v>
      </c>
      <c r="BF43" s="20">
        <v>37229.237999999998</v>
      </c>
      <c r="BG43" s="20">
        <v>0.23799999999999999</v>
      </c>
      <c r="BH43" s="18">
        <v>37229</v>
      </c>
      <c r="BI43" s="17" t="s">
        <v>44</v>
      </c>
      <c r="BJ43" s="18">
        <v>37229</v>
      </c>
      <c r="BK43" s="12" t="s">
        <v>969</v>
      </c>
      <c r="BL43" s="12" t="s">
        <v>970</v>
      </c>
      <c r="BM43" s="10">
        <v>45016</v>
      </c>
      <c r="BN43" s="11" t="s">
        <v>460</v>
      </c>
      <c r="BO43" s="16" t="s">
        <v>193</v>
      </c>
      <c r="BP43" s="20">
        <v>18.645</v>
      </c>
      <c r="BQ43" s="20">
        <v>19.620999999999999</v>
      </c>
      <c r="BR43" s="20">
        <v>0.621</v>
      </c>
      <c r="BS43" s="18">
        <v>19</v>
      </c>
      <c r="BT43" s="17" t="s">
        <v>44</v>
      </c>
      <c r="BU43" s="18">
        <v>19</v>
      </c>
      <c r="BV43" s="12" t="s">
        <v>971</v>
      </c>
      <c r="BW43" s="12" t="s">
        <v>972</v>
      </c>
      <c r="BX43" s="10">
        <v>45016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973</v>
      </c>
      <c r="CH43" s="12" t="s">
        <v>973</v>
      </c>
      <c r="CI43" s="10" t="s">
        <v>44</v>
      </c>
      <c r="CJ43" s="11" t="s">
        <v>44</v>
      </c>
      <c r="CK43" s="18">
        <v>37248</v>
      </c>
      <c r="CL43" s="12" t="s">
        <v>969</v>
      </c>
      <c r="CM43" s="12" t="s">
        <v>972</v>
      </c>
      <c r="CN43" s="10">
        <v>45016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44621</v>
      </c>
      <c r="C44" s="10">
        <v>44651</v>
      </c>
      <c r="D44" s="12" t="s">
        <v>296</v>
      </c>
      <c r="E44" s="11">
        <v>44659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34418</v>
      </c>
      <c r="R44" s="23"/>
      <c r="S44" s="14">
        <v>172202.3</v>
      </c>
      <c r="T44" s="14">
        <v>225223</v>
      </c>
      <c r="U44" s="14">
        <v>69078.092000000004</v>
      </c>
      <c r="V44" s="24"/>
      <c r="W44" s="24"/>
      <c r="X44" s="11"/>
      <c r="Y44" s="11" t="s">
        <v>779</v>
      </c>
      <c r="Z44" s="11" t="s">
        <v>955</v>
      </c>
      <c r="AA44" s="11">
        <v>23511</v>
      </c>
      <c r="AB44" s="11" t="s">
        <v>974</v>
      </c>
      <c r="AC44" s="11" t="s">
        <v>975</v>
      </c>
      <c r="AD44" s="11">
        <v>23544</v>
      </c>
      <c r="AE44" s="11" t="s">
        <v>976</v>
      </c>
      <c r="AF44" s="11" t="s">
        <v>977</v>
      </c>
      <c r="AG44" s="11" t="s">
        <v>594</v>
      </c>
      <c r="AH44" s="11" t="s">
        <v>978</v>
      </c>
      <c r="AI44" s="11" t="s">
        <v>979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42456.826000000001</v>
      </c>
      <c r="BD44" s="14">
        <v>0</v>
      </c>
      <c r="BE44" s="14">
        <v>39002.483999999997</v>
      </c>
      <c r="BF44" s="20">
        <v>39003.269999999997</v>
      </c>
      <c r="BG44" s="20">
        <v>0.27</v>
      </c>
      <c r="BH44" s="18">
        <v>39003</v>
      </c>
      <c r="BI44" s="17" t="s">
        <v>44</v>
      </c>
      <c r="BJ44" s="18">
        <v>39003</v>
      </c>
      <c r="BK44" s="12" t="s">
        <v>980</v>
      </c>
      <c r="BL44" s="12" t="s">
        <v>981</v>
      </c>
      <c r="BM44" s="10">
        <v>45016</v>
      </c>
      <c r="BN44" s="11" t="s">
        <v>460</v>
      </c>
      <c r="BO44" s="16" t="s">
        <v>193</v>
      </c>
      <c r="BP44" s="14">
        <v>1675.0129999999999</v>
      </c>
      <c r="BQ44" s="20">
        <v>1675.079</v>
      </c>
      <c r="BR44" s="20">
        <v>7.9000000000000001E-2</v>
      </c>
      <c r="BS44" s="18">
        <v>1675</v>
      </c>
      <c r="BT44" s="17" t="s">
        <v>44</v>
      </c>
      <c r="BU44" s="18">
        <v>1675</v>
      </c>
      <c r="BV44" s="12" t="s">
        <v>982</v>
      </c>
      <c r="BW44" s="12" t="s">
        <v>983</v>
      </c>
      <c r="BX44" s="10">
        <v>45016</v>
      </c>
      <c r="BY44" s="11" t="s">
        <v>460</v>
      </c>
      <c r="BZ44" s="12" t="s">
        <v>297</v>
      </c>
      <c r="CA44" s="20">
        <v>1779.329</v>
      </c>
      <c r="CB44" s="20">
        <v>1779.942</v>
      </c>
      <c r="CC44" s="20">
        <v>0.94199999999999995</v>
      </c>
      <c r="CD44" s="18">
        <v>1779</v>
      </c>
      <c r="CE44" s="17" t="s">
        <v>44</v>
      </c>
      <c r="CF44" s="23">
        <v>1779</v>
      </c>
      <c r="CG44" s="12" t="s">
        <v>984</v>
      </c>
      <c r="CH44" s="12" t="s">
        <v>985</v>
      </c>
      <c r="CI44" s="10">
        <v>45016</v>
      </c>
      <c r="CJ44" s="11" t="s">
        <v>460</v>
      </c>
      <c r="CK44" s="18">
        <v>42457</v>
      </c>
      <c r="CL44" s="12" t="s">
        <v>980</v>
      </c>
      <c r="CM44" s="12" t="s">
        <v>985</v>
      </c>
      <c r="CN44" s="10">
        <v>45016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44621</v>
      </c>
      <c r="C45" s="10">
        <v>44651</v>
      </c>
      <c r="D45" s="12" t="s">
        <v>298</v>
      </c>
      <c r="E45" s="11">
        <v>44662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34422</v>
      </c>
      <c r="R45" s="23"/>
      <c r="S45" s="14">
        <v>35013.855000000003</v>
      </c>
      <c r="T45" s="14">
        <v>33725.695</v>
      </c>
      <c r="U45" s="14">
        <v>34125.1</v>
      </c>
      <c r="V45" s="24">
        <v>26.56</v>
      </c>
      <c r="W45" s="24">
        <v>87.46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33001.673000000003</v>
      </c>
      <c r="BD45" s="14">
        <v>0</v>
      </c>
      <c r="BE45" s="20">
        <v>33001.673000000003</v>
      </c>
      <c r="BF45" s="20">
        <v>33001.838000000003</v>
      </c>
      <c r="BG45" s="20">
        <v>0.83799999999999997</v>
      </c>
      <c r="BH45" s="18">
        <v>33001</v>
      </c>
      <c r="BI45" s="17" t="s">
        <v>44</v>
      </c>
      <c r="BJ45" s="15">
        <v>33001</v>
      </c>
      <c r="BK45" s="12" t="s">
        <v>986</v>
      </c>
      <c r="BL45" s="12" t="s">
        <v>987</v>
      </c>
      <c r="BM45" s="10">
        <v>45016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33001</v>
      </c>
      <c r="CL45" s="12" t="s">
        <v>986</v>
      </c>
      <c r="CM45" s="12" t="s">
        <v>987</v>
      </c>
      <c r="CN45" s="10">
        <v>45016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44621</v>
      </c>
      <c r="C46" s="10">
        <v>44651</v>
      </c>
      <c r="D46" s="12" t="s">
        <v>299</v>
      </c>
      <c r="E46" s="11">
        <v>44662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13295</v>
      </c>
      <c r="S46" s="14">
        <v>94014</v>
      </c>
      <c r="T46" s="14">
        <v>93213.774000000005</v>
      </c>
      <c r="U46" s="14">
        <v>29033.434000000001</v>
      </c>
      <c r="V46" s="24"/>
      <c r="W46" s="24"/>
      <c r="X46" s="11"/>
      <c r="Y46" s="11" t="s">
        <v>988</v>
      </c>
      <c r="Z46" s="11" t="s">
        <v>989</v>
      </c>
      <c r="AA46" s="11">
        <v>22251</v>
      </c>
      <c r="AB46" s="11" t="s">
        <v>988</v>
      </c>
      <c r="AC46" s="11" t="s">
        <v>955</v>
      </c>
      <c r="AD46" s="11">
        <v>22392</v>
      </c>
      <c r="AE46" s="11" t="s">
        <v>990</v>
      </c>
      <c r="AF46" s="11" t="s">
        <v>991</v>
      </c>
      <c r="AG46" s="11">
        <v>22543</v>
      </c>
      <c r="AH46" s="11" t="s">
        <v>992</v>
      </c>
      <c r="AI46" s="11" t="s">
        <v>993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14036.749</v>
      </c>
      <c r="BD46" s="14">
        <v>0</v>
      </c>
      <c r="BE46" s="20">
        <v>14036.749</v>
      </c>
      <c r="BF46" s="20">
        <v>14037.002</v>
      </c>
      <c r="BG46" s="20">
        <v>2E-3</v>
      </c>
      <c r="BH46" s="18">
        <v>14037</v>
      </c>
      <c r="BI46" s="17" t="s">
        <v>44</v>
      </c>
      <c r="BJ46" s="18">
        <v>14037</v>
      </c>
      <c r="BK46" s="12" t="s">
        <v>994</v>
      </c>
      <c r="BL46" s="12" t="s">
        <v>995</v>
      </c>
      <c r="BM46" s="10">
        <v>45016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14037</v>
      </c>
      <c r="CL46" s="12" t="s">
        <v>994</v>
      </c>
      <c r="CM46" s="12" t="s">
        <v>995</v>
      </c>
      <c r="CN46" s="10">
        <v>45016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44621</v>
      </c>
      <c r="C47" s="10">
        <v>44651</v>
      </c>
      <c r="D47" s="12" t="s">
        <v>300</v>
      </c>
      <c r="E47" s="11">
        <v>44664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14446</v>
      </c>
      <c r="S47" s="14">
        <v>42961.430999999997</v>
      </c>
      <c r="T47" s="14">
        <v>38924.046000000002</v>
      </c>
      <c r="U47" s="14">
        <v>14980.644</v>
      </c>
      <c r="V47" s="24"/>
      <c r="W47" s="24"/>
      <c r="X47" s="11"/>
      <c r="Y47" s="11" t="s">
        <v>996</v>
      </c>
      <c r="Z47" s="11" t="s">
        <v>622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11284.734</v>
      </c>
      <c r="BD47" s="14">
        <v>0</v>
      </c>
      <c r="BE47" s="20">
        <v>8091.3580000000002</v>
      </c>
      <c r="BF47" s="20">
        <v>8091.6440000000002</v>
      </c>
      <c r="BG47" s="20">
        <v>0.64400000000000002</v>
      </c>
      <c r="BH47" s="18">
        <v>8091</v>
      </c>
      <c r="BI47" s="17" t="s">
        <v>44</v>
      </c>
      <c r="BJ47" s="15">
        <v>8091</v>
      </c>
      <c r="BK47" s="12" t="s">
        <v>997</v>
      </c>
      <c r="BL47" s="12" t="s">
        <v>998</v>
      </c>
      <c r="BM47" s="10">
        <v>45016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3193.3760000000002</v>
      </c>
      <c r="CB47" s="20">
        <v>3193.6439999999998</v>
      </c>
      <c r="CC47" s="20">
        <v>0.64400000000000002</v>
      </c>
      <c r="CD47" s="18">
        <v>3193</v>
      </c>
      <c r="CE47" s="17" t="s">
        <v>44</v>
      </c>
      <c r="CF47" s="23">
        <v>3193</v>
      </c>
      <c r="CG47" s="12" t="s">
        <v>999</v>
      </c>
      <c r="CH47" s="12" t="s">
        <v>1000</v>
      </c>
      <c r="CI47" s="10">
        <v>45016</v>
      </c>
      <c r="CJ47" s="11" t="s">
        <v>460</v>
      </c>
      <c r="CK47" s="23">
        <v>11284</v>
      </c>
      <c r="CL47" s="12" t="s">
        <v>997</v>
      </c>
      <c r="CM47" s="12" t="s">
        <v>1000</v>
      </c>
      <c r="CN47" s="10">
        <v>45016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44621</v>
      </c>
      <c r="C48" s="10">
        <v>44651</v>
      </c>
      <c r="D48" s="12" t="s">
        <v>301</v>
      </c>
      <c r="E48" s="11">
        <v>44662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18779</v>
      </c>
      <c r="S48" s="14">
        <v>43864.904000000002</v>
      </c>
      <c r="T48" s="14">
        <v>32946</v>
      </c>
      <c r="U48" s="14">
        <v>20589.312000000002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1001</v>
      </c>
      <c r="AL48" s="11" t="s">
        <v>624</v>
      </c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14941.49</v>
      </c>
      <c r="BD48" s="14">
        <v>0</v>
      </c>
      <c r="BE48" s="20">
        <v>13149.178</v>
      </c>
      <c r="BF48" s="20">
        <v>13150</v>
      </c>
      <c r="BG48" s="20">
        <v>0</v>
      </c>
      <c r="BH48" s="18">
        <v>13150</v>
      </c>
      <c r="BI48" s="17" t="s">
        <v>44</v>
      </c>
      <c r="BJ48" s="15">
        <v>13150</v>
      </c>
      <c r="BK48" s="12" t="s">
        <v>1002</v>
      </c>
      <c r="BL48" s="12" t="s">
        <v>1003</v>
      </c>
      <c r="BM48" s="10">
        <v>45016</v>
      </c>
      <c r="BN48" s="11" t="s">
        <v>460</v>
      </c>
      <c r="BO48" s="16" t="s">
        <v>194</v>
      </c>
      <c r="BP48" s="20">
        <v>1486.867</v>
      </c>
      <c r="BQ48" s="20">
        <v>1487.6679999999999</v>
      </c>
      <c r="BR48" s="20">
        <v>0.66800000000000004</v>
      </c>
      <c r="BS48" s="18">
        <v>1487</v>
      </c>
      <c r="BT48" s="17" t="s">
        <v>44</v>
      </c>
      <c r="BU48" s="15">
        <v>1487</v>
      </c>
      <c r="BV48" s="12" t="s">
        <v>1004</v>
      </c>
      <c r="BW48" s="12" t="s">
        <v>1005</v>
      </c>
      <c r="BX48" s="10">
        <v>45016</v>
      </c>
      <c r="BY48" s="11" t="s">
        <v>460</v>
      </c>
      <c r="BZ48" s="11" t="s">
        <v>199</v>
      </c>
      <c r="CA48" s="20">
        <v>305.44499999999999</v>
      </c>
      <c r="CB48" s="20">
        <v>306.03899999999999</v>
      </c>
      <c r="CC48" s="20">
        <v>3.9E-2</v>
      </c>
      <c r="CD48" s="18">
        <v>306</v>
      </c>
      <c r="CE48" s="17" t="s">
        <v>44</v>
      </c>
      <c r="CF48" s="23">
        <v>306</v>
      </c>
      <c r="CG48" s="12" t="s">
        <v>1006</v>
      </c>
      <c r="CH48" s="12" t="s">
        <v>1007</v>
      </c>
      <c r="CI48" s="10">
        <v>45016</v>
      </c>
      <c r="CJ48" s="11" t="s">
        <v>460</v>
      </c>
      <c r="CK48" s="23">
        <v>14943</v>
      </c>
      <c r="CL48" s="12" t="s">
        <v>1002</v>
      </c>
      <c r="CM48" s="12" t="s">
        <v>1007</v>
      </c>
      <c r="CN48" s="10">
        <v>45016</v>
      </c>
      <c r="CO48" s="11" t="s">
        <v>460</v>
      </c>
    </row>
    <row r="49" spans="1:93" s="8" customFormat="1" ht="15" customHeight="1" x14ac:dyDescent="0.25">
      <c r="A49" s="9">
        <f t="shared" si="1"/>
        <v>35</v>
      </c>
      <c r="B49" s="10">
        <v>44621</v>
      </c>
      <c r="C49" s="10">
        <v>44651</v>
      </c>
      <c r="D49" s="12" t="s">
        <v>302</v>
      </c>
      <c r="E49" s="11">
        <v>44658</v>
      </c>
      <c r="F49" s="12" t="s">
        <v>346</v>
      </c>
      <c r="G49" s="10">
        <v>44529</v>
      </c>
      <c r="H49" s="12" t="s">
        <v>126</v>
      </c>
      <c r="I49" s="13">
        <v>813109388</v>
      </c>
      <c r="J49" s="12" t="s">
        <v>112</v>
      </c>
      <c r="K49" s="12" t="s">
        <v>113</v>
      </c>
      <c r="L49" s="12" t="s">
        <v>114</v>
      </c>
      <c r="M49" s="12" t="s">
        <v>112</v>
      </c>
      <c r="N49" s="12" t="s">
        <v>113</v>
      </c>
      <c r="O49" s="12" t="s">
        <v>66</v>
      </c>
      <c r="P49" s="14">
        <v>125</v>
      </c>
      <c r="Q49" s="15"/>
      <c r="R49" s="23">
        <v>30287</v>
      </c>
      <c r="S49" s="14">
        <v>284240.75599999999</v>
      </c>
      <c r="T49" s="14">
        <v>257362</v>
      </c>
      <c r="U49" s="20">
        <v>23558.923999999999</v>
      </c>
      <c r="V49" s="24"/>
      <c r="W49" s="24"/>
      <c r="X49" s="11"/>
      <c r="Y49" s="11"/>
      <c r="Z49" s="11"/>
      <c r="AA49" s="11">
        <v>24138</v>
      </c>
      <c r="AB49" s="11" t="s">
        <v>1008</v>
      </c>
      <c r="AC49" s="11" t="s">
        <v>1009</v>
      </c>
      <c r="AD49" s="11">
        <v>24138</v>
      </c>
      <c r="AE49" s="11"/>
      <c r="AF49" s="11"/>
      <c r="AG49" s="11"/>
      <c r="AH49" s="11" t="s">
        <v>1010</v>
      </c>
      <c r="AI49" s="11" t="s">
        <v>1011</v>
      </c>
      <c r="AJ49" s="11">
        <v>27060</v>
      </c>
      <c r="AK49" s="11" t="s">
        <v>1012</v>
      </c>
      <c r="AL49" s="11" t="s">
        <v>1013</v>
      </c>
      <c r="AM49" s="11">
        <v>27269</v>
      </c>
      <c r="AN49" s="11" t="s">
        <v>1014</v>
      </c>
      <c r="AO49" s="11" t="s">
        <v>1015</v>
      </c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685.24300000000005</v>
      </c>
      <c r="BD49" s="14">
        <v>0</v>
      </c>
      <c r="BE49" s="14">
        <v>612.93799999999999</v>
      </c>
      <c r="BF49" s="20">
        <v>613.58299999999997</v>
      </c>
      <c r="BG49" s="20">
        <v>0.58299999999999996</v>
      </c>
      <c r="BH49" s="18">
        <v>613</v>
      </c>
      <c r="BI49" s="17" t="s">
        <v>44</v>
      </c>
      <c r="BJ49" s="18">
        <v>613</v>
      </c>
      <c r="BK49" s="12" t="s">
        <v>1016</v>
      </c>
      <c r="BL49" s="12" t="s">
        <v>1017</v>
      </c>
      <c r="BM49" s="10">
        <v>45016</v>
      </c>
      <c r="BN49" s="11" t="s">
        <v>460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1018</v>
      </c>
      <c r="CA49" s="20">
        <v>72.305000000000007</v>
      </c>
      <c r="CB49" s="20">
        <v>73.021000000000001</v>
      </c>
      <c r="CC49" s="20">
        <v>2.1000000000000001E-2</v>
      </c>
      <c r="CD49" s="18">
        <v>73</v>
      </c>
      <c r="CE49" s="17" t="s">
        <v>44</v>
      </c>
      <c r="CF49" s="23">
        <v>73</v>
      </c>
      <c r="CG49" s="12" t="s">
        <v>1019</v>
      </c>
      <c r="CH49" s="12" t="s">
        <v>1020</v>
      </c>
      <c r="CI49" s="10">
        <v>45016</v>
      </c>
      <c r="CJ49" s="11" t="s">
        <v>460</v>
      </c>
      <c r="CK49" s="18">
        <v>686</v>
      </c>
      <c r="CL49" s="12" t="s">
        <v>1016</v>
      </c>
      <c r="CM49" s="12" t="s">
        <v>1020</v>
      </c>
      <c r="CN49" s="10">
        <v>45016</v>
      </c>
      <c r="CO49" s="11" t="s">
        <v>460</v>
      </c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358</v>
      </c>
      <c r="BW50" s="127" t="s">
        <v>358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358</v>
      </c>
      <c r="CM50" s="127" t="s">
        <v>358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44621</v>
      </c>
      <c r="C51" s="10">
        <v>44651</v>
      </c>
      <c r="D51" s="12" t="s">
        <v>304</v>
      </c>
      <c r="E51" s="11">
        <v>44662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10548</v>
      </c>
      <c r="S51" s="14">
        <v>42980.6</v>
      </c>
      <c r="T51" s="14">
        <v>42980.6</v>
      </c>
      <c r="U51" s="14">
        <v>21417.035</v>
      </c>
      <c r="V51" s="24"/>
      <c r="W51" s="24"/>
      <c r="X51" s="11"/>
      <c r="Y51" s="11" t="s">
        <v>1021</v>
      </c>
      <c r="Z51" s="11" t="s">
        <v>1022</v>
      </c>
      <c r="AA51" s="11">
        <v>27011</v>
      </c>
      <c r="AB51" s="11" t="s">
        <v>1023</v>
      </c>
      <c r="AC51" s="11" t="s">
        <v>1024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18575.398000000001</v>
      </c>
      <c r="BD51" s="14">
        <v>0</v>
      </c>
      <c r="BE51" s="20">
        <v>18575.398000000001</v>
      </c>
      <c r="BF51" s="20">
        <v>18576.087</v>
      </c>
      <c r="BG51" s="20">
        <v>8.6999999999999994E-2</v>
      </c>
      <c r="BH51" s="18">
        <v>18576</v>
      </c>
      <c r="BI51" s="17" t="s">
        <v>44</v>
      </c>
      <c r="BJ51" s="18">
        <v>18576</v>
      </c>
      <c r="BK51" s="18" t="s">
        <v>1025</v>
      </c>
      <c r="BL51" s="18" t="s">
        <v>1026</v>
      </c>
      <c r="BM51" s="10">
        <v>45016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18576</v>
      </c>
      <c r="CL51" s="18" t="s">
        <v>1025</v>
      </c>
      <c r="CM51" s="18" t="s">
        <v>1026</v>
      </c>
      <c r="CN51" s="10">
        <v>45016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1027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49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45" t="s">
        <v>35</v>
      </c>
      <c r="W6" s="145" t="s">
        <v>36</v>
      </c>
      <c r="X6" s="145" t="s">
        <v>37</v>
      </c>
      <c r="Y6" s="145" t="s">
        <v>35</v>
      </c>
      <c r="Z6" s="145" t="s">
        <v>36</v>
      </c>
      <c r="AA6" s="145" t="s">
        <v>37</v>
      </c>
      <c r="AB6" s="145" t="s">
        <v>35</v>
      </c>
      <c r="AC6" s="145" t="s">
        <v>36</v>
      </c>
      <c r="AD6" s="145" t="s">
        <v>37</v>
      </c>
      <c r="AE6" s="145" t="s">
        <v>35</v>
      </c>
      <c r="AF6" s="145" t="s">
        <v>36</v>
      </c>
      <c r="AG6" s="145" t="s">
        <v>37</v>
      </c>
      <c r="AH6" s="145" t="s">
        <v>35</v>
      </c>
      <c r="AI6" s="145" t="s">
        <v>36</v>
      </c>
      <c r="AJ6" s="145" t="s">
        <v>37</v>
      </c>
      <c r="AK6" s="145" t="s">
        <v>35</v>
      </c>
      <c r="AL6" s="145" t="s">
        <v>36</v>
      </c>
      <c r="AM6" s="145" t="s">
        <v>37</v>
      </c>
      <c r="AN6" s="145" t="s">
        <v>35</v>
      </c>
      <c r="AO6" s="145" t="s">
        <v>36</v>
      </c>
      <c r="AP6" s="145" t="s">
        <v>37</v>
      </c>
      <c r="AQ6" s="145" t="s">
        <v>35</v>
      </c>
      <c r="AR6" s="145" t="s">
        <v>36</v>
      </c>
      <c r="AS6" s="145" t="s">
        <v>37</v>
      </c>
      <c r="AT6" s="145" t="s">
        <v>35</v>
      </c>
      <c r="AU6" s="145" t="s">
        <v>36</v>
      </c>
      <c r="AV6" s="145" t="s">
        <v>37</v>
      </c>
      <c r="AW6" s="145" t="s">
        <v>35</v>
      </c>
      <c r="AX6" s="145" t="s">
        <v>36</v>
      </c>
      <c r="AY6" s="145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47" t="s">
        <v>9</v>
      </c>
      <c r="BL6" s="147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47" t="s">
        <v>9</v>
      </c>
      <c r="BW6" s="147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47" t="s">
        <v>9</v>
      </c>
      <c r="CH6" s="147" t="s">
        <v>10</v>
      </c>
      <c r="CI6" s="227"/>
      <c r="CJ6" s="227"/>
      <c r="CK6" s="238"/>
      <c r="CL6" s="148" t="s">
        <v>9</v>
      </c>
      <c r="CM6" s="148" t="s">
        <v>10</v>
      </c>
      <c r="CN6" s="269"/>
      <c r="CO6" s="269"/>
    </row>
    <row r="7" spans="1:93" ht="15" customHeight="1" x14ac:dyDescent="0.25">
      <c r="A7" s="26" t="s">
        <v>34</v>
      </c>
      <c r="B7" s="148" t="s">
        <v>19</v>
      </c>
      <c r="C7" s="148" t="s">
        <v>20</v>
      </c>
      <c r="D7" s="148" t="s">
        <v>2</v>
      </c>
      <c r="E7" s="148" t="s">
        <v>3</v>
      </c>
      <c r="F7" s="148" t="s">
        <v>2</v>
      </c>
      <c r="G7" s="148" t="s">
        <v>3</v>
      </c>
      <c r="H7" s="29" t="s">
        <v>34</v>
      </c>
      <c r="I7" s="29" t="s">
        <v>34</v>
      </c>
      <c r="J7" s="30" t="s">
        <v>12</v>
      </c>
      <c r="K7" s="150" t="s">
        <v>13</v>
      </c>
      <c r="L7" s="29" t="s">
        <v>34</v>
      </c>
      <c r="M7" s="30" t="s">
        <v>12</v>
      </c>
      <c r="N7" s="150" t="s">
        <v>13</v>
      </c>
      <c r="O7" s="31" t="s">
        <v>34</v>
      </c>
      <c r="P7" s="146" t="s">
        <v>14</v>
      </c>
      <c r="Q7" s="146" t="s">
        <v>24</v>
      </c>
      <c r="R7" s="146" t="s">
        <v>25</v>
      </c>
      <c r="S7" s="146" t="s">
        <v>11</v>
      </c>
      <c r="T7" s="146" t="s">
        <v>11</v>
      </c>
      <c r="U7" s="145" t="s">
        <v>11</v>
      </c>
      <c r="V7" s="145" t="s">
        <v>33</v>
      </c>
      <c r="W7" s="145" t="s">
        <v>33</v>
      </c>
      <c r="X7" s="29" t="s">
        <v>34</v>
      </c>
      <c r="Y7" s="145" t="s">
        <v>33</v>
      </c>
      <c r="Z7" s="145" t="s">
        <v>33</v>
      </c>
      <c r="AA7" s="29" t="s">
        <v>34</v>
      </c>
      <c r="AB7" s="145" t="s">
        <v>33</v>
      </c>
      <c r="AC7" s="145" t="s">
        <v>33</v>
      </c>
      <c r="AD7" s="29" t="s">
        <v>34</v>
      </c>
      <c r="AE7" s="145" t="s">
        <v>33</v>
      </c>
      <c r="AF7" s="145" t="s">
        <v>33</v>
      </c>
      <c r="AG7" s="29" t="s">
        <v>34</v>
      </c>
      <c r="AH7" s="145" t="s">
        <v>33</v>
      </c>
      <c r="AI7" s="145" t="s">
        <v>33</v>
      </c>
      <c r="AJ7" s="29" t="s">
        <v>34</v>
      </c>
      <c r="AK7" s="145" t="s">
        <v>33</v>
      </c>
      <c r="AL7" s="145" t="s">
        <v>33</v>
      </c>
      <c r="AM7" s="29" t="s">
        <v>34</v>
      </c>
      <c r="AN7" s="145" t="s">
        <v>33</v>
      </c>
      <c r="AO7" s="145" t="s">
        <v>33</v>
      </c>
      <c r="AP7" s="29" t="s">
        <v>34</v>
      </c>
      <c r="AQ7" s="145" t="s">
        <v>33</v>
      </c>
      <c r="AR7" s="145" t="s">
        <v>33</v>
      </c>
      <c r="AS7" s="29" t="s">
        <v>34</v>
      </c>
      <c r="AT7" s="145" t="s">
        <v>33</v>
      </c>
      <c r="AU7" s="145" t="s">
        <v>33</v>
      </c>
      <c r="AV7" s="29" t="s">
        <v>34</v>
      </c>
      <c r="AW7" s="145" t="s">
        <v>33</v>
      </c>
      <c r="AX7" s="145" t="s">
        <v>33</v>
      </c>
      <c r="AY7" s="29" t="s">
        <v>34</v>
      </c>
      <c r="AZ7" s="29" t="s">
        <v>34</v>
      </c>
      <c r="BA7" s="14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45" t="s">
        <v>8</v>
      </c>
      <c r="BI7" s="29" t="s">
        <v>123</v>
      </c>
      <c r="BJ7" s="145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45" t="s">
        <v>8</v>
      </c>
      <c r="BT7" s="145" t="s">
        <v>123</v>
      </c>
      <c r="BU7" s="145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45" t="s">
        <v>8</v>
      </c>
      <c r="CE7" s="145" t="s">
        <v>123</v>
      </c>
      <c r="CF7" s="145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51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44652</v>
      </c>
      <c r="C9" s="10">
        <v>44681</v>
      </c>
      <c r="D9" s="12" t="s">
        <v>262</v>
      </c>
      <c r="E9" s="11">
        <v>44691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34401</v>
      </c>
      <c r="R9" s="23"/>
      <c r="S9" s="14">
        <v>26.6</v>
      </c>
      <c r="T9" s="14">
        <v>26.6</v>
      </c>
      <c r="U9" s="14">
        <v>13.044</v>
      </c>
      <c r="V9" s="24"/>
      <c r="W9" s="24"/>
      <c r="X9" s="11"/>
      <c r="Y9" s="11" t="s">
        <v>1028</v>
      </c>
      <c r="Z9" s="11" t="s">
        <v>1029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6.4980000000000002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6.4980000000000002</v>
      </c>
      <c r="BQ9" s="20">
        <v>7.1440000000000001</v>
      </c>
      <c r="BR9" s="20">
        <v>0.14399999999999999</v>
      </c>
      <c r="BS9" s="18">
        <v>7</v>
      </c>
      <c r="BT9" s="17" t="s">
        <v>44</v>
      </c>
      <c r="BU9" s="18">
        <v>7</v>
      </c>
      <c r="BV9" s="18" t="s">
        <v>1030</v>
      </c>
      <c r="BW9" s="18" t="s">
        <v>1031</v>
      </c>
      <c r="BX9" s="10">
        <v>45046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7</v>
      </c>
      <c r="CL9" s="18" t="s">
        <v>1030</v>
      </c>
      <c r="CM9" s="18" t="s">
        <v>1031</v>
      </c>
      <c r="CN9" s="10">
        <v>45046</v>
      </c>
      <c r="CO9" s="11" t="s">
        <v>460</v>
      </c>
    </row>
    <row r="10" spans="1:93" s="19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359</v>
      </c>
      <c r="BW10" s="118" t="s">
        <v>359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359</v>
      </c>
      <c r="CM10" s="118" t="s">
        <v>359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44652</v>
      </c>
      <c r="C11" s="10">
        <v>44681</v>
      </c>
      <c r="D11" s="12" t="s">
        <v>264</v>
      </c>
      <c r="E11" s="11">
        <v>44693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34422</v>
      </c>
      <c r="R11" s="23"/>
      <c r="S11" s="14">
        <v>15.151</v>
      </c>
      <c r="T11" s="14">
        <v>15.151</v>
      </c>
      <c r="U11" s="14">
        <v>11.223000000000001</v>
      </c>
      <c r="V11" s="24"/>
      <c r="W11" s="24"/>
      <c r="X11" s="11"/>
      <c r="Y11" s="11"/>
      <c r="Z11" s="11"/>
      <c r="AA11" s="11">
        <v>39772</v>
      </c>
      <c r="AB11" s="11" t="s">
        <v>1032</v>
      </c>
      <c r="AC11" s="11" t="s">
        <v>1033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2.0659999999999998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47</v>
      </c>
      <c r="BP11" s="20">
        <v>2.0659999999999998</v>
      </c>
      <c r="BQ11" s="20">
        <v>2.6509999999999998</v>
      </c>
      <c r="BR11" s="20">
        <v>0.65100000000000002</v>
      </c>
      <c r="BS11" s="18">
        <v>2</v>
      </c>
      <c r="BT11" s="17" t="s">
        <v>44</v>
      </c>
      <c r="BU11" s="18">
        <v>2</v>
      </c>
      <c r="BV11" s="18" t="s">
        <v>1034</v>
      </c>
      <c r="BW11" s="18" t="s">
        <v>1035</v>
      </c>
      <c r="BX11" s="10">
        <v>45046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2</v>
      </c>
      <c r="CL11" s="18" t="s">
        <v>1034</v>
      </c>
      <c r="CM11" s="18" t="s">
        <v>1035</v>
      </c>
      <c r="CN11" s="10">
        <v>45046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 t="s">
        <v>47</v>
      </c>
      <c r="BP12" s="126"/>
      <c r="BQ12" s="126"/>
      <c r="BR12" s="126"/>
      <c r="BS12" s="127"/>
      <c r="BT12" s="128"/>
      <c r="BU12" s="127">
        <v>0</v>
      </c>
      <c r="BV12" s="127" t="s">
        <v>360</v>
      </c>
      <c r="BW12" s="127" t="s">
        <v>360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360</v>
      </c>
      <c r="CM12" s="127" t="s">
        <v>360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44652</v>
      </c>
      <c r="C13" s="10">
        <v>44681</v>
      </c>
      <c r="D13" s="12" t="s">
        <v>266</v>
      </c>
      <c r="E13" s="11">
        <v>44691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34397</v>
      </c>
      <c r="R13" s="23"/>
      <c r="S13" s="14">
        <v>124.998</v>
      </c>
      <c r="T13" s="14">
        <v>124.998</v>
      </c>
      <c r="U13" s="14">
        <v>81.664000000000001</v>
      </c>
      <c r="V13" s="24"/>
      <c r="W13" s="24"/>
      <c r="X13" s="11"/>
      <c r="Y13" s="11" t="s">
        <v>1036</v>
      </c>
      <c r="Z13" s="11" t="s">
        <v>1037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78.093999999999994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78.093999999999994</v>
      </c>
      <c r="BQ13" s="20">
        <v>78.168999999999997</v>
      </c>
      <c r="BR13" s="20">
        <v>0.16900000000000001</v>
      </c>
      <c r="BS13" s="18">
        <v>78</v>
      </c>
      <c r="BT13" s="17" t="s">
        <v>44</v>
      </c>
      <c r="BU13" s="18">
        <v>78</v>
      </c>
      <c r="BV13" s="18" t="s">
        <v>1038</v>
      </c>
      <c r="BW13" s="18" t="s">
        <v>1039</v>
      </c>
      <c r="BX13" s="10">
        <v>45046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78</v>
      </c>
      <c r="CL13" s="18" t="s">
        <v>1038</v>
      </c>
      <c r="CM13" s="18" t="s">
        <v>1039</v>
      </c>
      <c r="CN13" s="10">
        <v>45046</v>
      </c>
      <c r="CO13" s="11" t="s">
        <v>460</v>
      </c>
    </row>
    <row r="14" spans="1:93" s="8" customFormat="1" ht="26.25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49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45" t="s">
        <v>35</v>
      </c>
      <c r="W17" s="145" t="s">
        <v>36</v>
      </c>
      <c r="X17" s="145" t="s">
        <v>37</v>
      </c>
      <c r="Y17" s="145" t="s">
        <v>35</v>
      </c>
      <c r="Z17" s="145" t="s">
        <v>36</v>
      </c>
      <c r="AA17" s="145" t="s">
        <v>37</v>
      </c>
      <c r="AB17" s="145" t="s">
        <v>35</v>
      </c>
      <c r="AC17" s="145" t="s">
        <v>36</v>
      </c>
      <c r="AD17" s="145" t="s">
        <v>37</v>
      </c>
      <c r="AE17" s="145" t="s">
        <v>35</v>
      </c>
      <c r="AF17" s="145" t="s">
        <v>36</v>
      </c>
      <c r="AG17" s="145" t="s">
        <v>37</v>
      </c>
      <c r="AH17" s="145" t="s">
        <v>35</v>
      </c>
      <c r="AI17" s="145" t="s">
        <v>36</v>
      </c>
      <c r="AJ17" s="145" t="s">
        <v>37</v>
      </c>
      <c r="AK17" s="145" t="s">
        <v>35</v>
      </c>
      <c r="AL17" s="145" t="s">
        <v>36</v>
      </c>
      <c r="AM17" s="145" t="s">
        <v>37</v>
      </c>
      <c r="AN17" s="145" t="s">
        <v>35</v>
      </c>
      <c r="AO17" s="145" t="s">
        <v>36</v>
      </c>
      <c r="AP17" s="145" t="s">
        <v>37</v>
      </c>
      <c r="AQ17" s="145" t="s">
        <v>35</v>
      </c>
      <c r="AR17" s="145" t="s">
        <v>36</v>
      </c>
      <c r="AS17" s="145" t="s">
        <v>37</v>
      </c>
      <c r="AT17" s="145" t="s">
        <v>35</v>
      </c>
      <c r="AU17" s="145" t="s">
        <v>36</v>
      </c>
      <c r="AV17" s="145" t="s">
        <v>37</v>
      </c>
      <c r="AW17" s="145" t="s">
        <v>35</v>
      </c>
      <c r="AX17" s="145" t="s">
        <v>36</v>
      </c>
      <c r="AY17" s="145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47" t="s">
        <v>9</v>
      </c>
      <c r="BL17" s="147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47" t="s">
        <v>9</v>
      </c>
      <c r="BW17" s="147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47" t="s">
        <v>9</v>
      </c>
      <c r="CH17" s="147" t="s">
        <v>10</v>
      </c>
      <c r="CI17" s="227"/>
      <c r="CJ17" s="227"/>
      <c r="CK17" s="238"/>
      <c r="CL17" s="148" t="s">
        <v>9</v>
      </c>
      <c r="CM17" s="148" t="s">
        <v>10</v>
      </c>
      <c r="CN17" s="269"/>
      <c r="CO17" s="269"/>
    </row>
    <row r="18" spans="1:93" ht="38.25" customHeight="1" x14ac:dyDescent="0.25">
      <c r="A18" s="26" t="s">
        <v>34</v>
      </c>
      <c r="B18" s="148" t="s">
        <v>19</v>
      </c>
      <c r="C18" s="148" t="s">
        <v>20</v>
      </c>
      <c r="D18" s="148" t="s">
        <v>2</v>
      </c>
      <c r="E18" s="148" t="s">
        <v>3</v>
      </c>
      <c r="F18" s="148" t="s">
        <v>2</v>
      </c>
      <c r="G18" s="148" t="s">
        <v>3</v>
      </c>
      <c r="H18" s="29" t="s">
        <v>34</v>
      </c>
      <c r="I18" s="29" t="s">
        <v>34</v>
      </c>
      <c r="J18" s="30" t="s">
        <v>12</v>
      </c>
      <c r="K18" s="150" t="s">
        <v>13</v>
      </c>
      <c r="L18" s="29" t="s">
        <v>34</v>
      </c>
      <c r="M18" s="30" t="s">
        <v>12</v>
      </c>
      <c r="N18" s="150" t="s">
        <v>13</v>
      </c>
      <c r="O18" s="31" t="s">
        <v>34</v>
      </c>
      <c r="P18" s="146" t="s">
        <v>14</v>
      </c>
      <c r="Q18" s="146" t="s">
        <v>24</v>
      </c>
      <c r="R18" s="146" t="s">
        <v>25</v>
      </c>
      <c r="S18" s="146" t="s">
        <v>11</v>
      </c>
      <c r="T18" s="146" t="s">
        <v>11</v>
      </c>
      <c r="U18" s="145" t="s">
        <v>11</v>
      </c>
      <c r="V18" s="145" t="s">
        <v>33</v>
      </c>
      <c r="W18" s="145" t="s">
        <v>33</v>
      </c>
      <c r="X18" s="29" t="s">
        <v>34</v>
      </c>
      <c r="Y18" s="145" t="s">
        <v>33</v>
      </c>
      <c r="Z18" s="145" t="s">
        <v>33</v>
      </c>
      <c r="AA18" s="29" t="s">
        <v>34</v>
      </c>
      <c r="AB18" s="145" t="s">
        <v>33</v>
      </c>
      <c r="AC18" s="145" t="s">
        <v>33</v>
      </c>
      <c r="AD18" s="29" t="s">
        <v>34</v>
      </c>
      <c r="AE18" s="145" t="s">
        <v>33</v>
      </c>
      <c r="AF18" s="145" t="s">
        <v>33</v>
      </c>
      <c r="AG18" s="29" t="s">
        <v>34</v>
      </c>
      <c r="AH18" s="145" t="s">
        <v>33</v>
      </c>
      <c r="AI18" s="145" t="s">
        <v>33</v>
      </c>
      <c r="AJ18" s="29" t="s">
        <v>34</v>
      </c>
      <c r="AK18" s="145" t="s">
        <v>33</v>
      </c>
      <c r="AL18" s="145" t="s">
        <v>33</v>
      </c>
      <c r="AM18" s="29" t="s">
        <v>34</v>
      </c>
      <c r="AN18" s="145" t="s">
        <v>33</v>
      </c>
      <c r="AO18" s="145" t="s">
        <v>33</v>
      </c>
      <c r="AP18" s="29" t="s">
        <v>34</v>
      </c>
      <c r="AQ18" s="145" t="s">
        <v>33</v>
      </c>
      <c r="AR18" s="145" t="s">
        <v>33</v>
      </c>
      <c r="AS18" s="29" t="s">
        <v>34</v>
      </c>
      <c r="AT18" s="145" t="s">
        <v>33</v>
      </c>
      <c r="AU18" s="145" t="s">
        <v>33</v>
      </c>
      <c r="AV18" s="29" t="s">
        <v>34</v>
      </c>
      <c r="AW18" s="145" t="s">
        <v>33</v>
      </c>
      <c r="AX18" s="145" t="s">
        <v>33</v>
      </c>
      <c r="AY18" s="29" t="s">
        <v>34</v>
      </c>
      <c r="AZ18" s="29" t="s">
        <v>34</v>
      </c>
      <c r="BA18" s="14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45" t="s">
        <v>8</v>
      </c>
      <c r="BI18" s="29" t="s">
        <v>123</v>
      </c>
      <c r="BJ18" s="145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45" t="s">
        <v>8</v>
      </c>
      <c r="BT18" s="145" t="s">
        <v>123</v>
      </c>
      <c r="BU18" s="145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45" t="s">
        <v>8</v>
      </c>
      <c r="CE18" s="145" t="s">
        <v>123</v>
      </c>
      <c r="CF18" s="145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51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44652</v>
      </c>
      <c r="C20" s="10">
        <v>44681</v>
      </c>
      <c r="D20" s="12" t="s">
        <v>271</v>
      </c>
      <c r="E20" s="11">
        <v>44691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34418</v>
      </c>
      <c r="R20" s="23"/>
      <c r="S20" s="14">
        <v>358</v>
      </c>
      <c r="T20" s="14">
        <v>470</v>
      </c>
      <c r="U20" s="14">
        <v>298</v>
      </c>
      <c r="V20" s="24"/>
      <c r="W20" s="24"/>
      <c r="X20" s="11"/>
      <c r="Y20" s="11" t="s">
        <v>1040</v>
      </c>
      <c r="Z20" s="11" t="s">
        <v>856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92.201999999999998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92.201999999999998</v>
      </c>
      <c r="BQ20" s="20">
        <v>92.596000000000004</v>
      </c>
      <c r="BR20" s="20">
        <v>0.59599999999999997</v>
      </c>
      <c r="BS20" s="18">
        <v>92</v>
      </c>
      <c r="BT20" s="17" t="s">
        <v>44</v>
      </c>
      <c r="BU20" s="18">
        <v>92</v>
      </c>
      <c r="BV20" s="18" t="s">
        <v>1041</v>
      </c>
      <c r="BW20" s="18" t="s">
        <v>1042</v>
      </c>
      <c r="BX20" s="10">
        <v>45046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92</v>
      </c>
      <c r="CL20" s="18" t="s">
        <v>1041</v>
      </c>
      <c r="CM20" s="18" t="s">
        <v>1042</v>
      </c>
      <c r="CN20" s="10">
        <v>45046</v>
      </c>
      <c r="CO20" s="11" t="s">
        <v>460</v>
      </c>
    </row>
    <row r="21" spans="1:93" s="19" customFormat="1" ht="15" customHeight="1" x14ac:dyDescent="0.25">
      <c r="A21" s="9">
        <f>A20+1</f>
        <v>7</v>
      </c>
      <c r="B21" s="10">
        <v>44652</v>
      </c>
      <c r="C21" s="10">
        <v>44681</v>
      </c>
      <c r="D21" s="12" t="s">
        <v>272</v>
      </c>
      <c r="E21" s="11">
        <v>44692</v>
      </c>
      <c r="F21" s="12" t="s">
        <v>315</v>
      </c>
      <c r="G21" s="10">
        <v>44522</v>
      </c>
      <c r="H21" s="12" t="s">
        <v>227</v>
      </c>
      <c r="I21" s="13">
        <v>206114571</v>
      </c>
      <c r="J21" s="12" t="s">
        <v>46</v>
      </c>
      <c r="K21" s="12" t="s">
        <v>62</v>
      </c>
      <c r="L21" s="12" t="s">
        <v>163</v>
      </c>
      <c r="M21" s="12" t="s">
        <v>164</v>
      </c>
      <c r="N21" s="12" t="s">
        <v>165</v>
      </c>
      <c r="O21" s="12" t="s">
        <v>45</v>
      </c>
      <c r="P21" s="14">
        <v>1.85</v>
      </c>
      <c r="Q21" s="15">
        <v>34443</v>
      </c>
      <c r="R21" s="23"/>
      <c r="S21" s="14">
        <v>1273.615</v>
      </c>
      <c r="T21" s="14">
        <v>1273.615</v>
      </c>
      <c r="U21" s="14">
        <v>1312.9</v>
      </c>
      <c r="V21" s="24"/>
      <c r="W21" s="24"/>
      <c r="X21" s="11"/>
      <c r="Y21" s="11" t="s">
        <v>1043</v>
      </c>
      <c r="Z21" s="11" t="s">
        <v>1044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1234.126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193</v>
      </c>
      <c r="BP21" s="20">
        <v>1234.126</v>
      </c>
      <c r="BQ21" s="20">
        <v>1234.4839999999999</v>
      </c>
      <c r="BR21" s="20">
        <v>0</v>
      </c>
      <c r="BS21" s="18">
        <v>576</v>
      </c>
      <c r="BT21" s="17" t="s">
        <v>44</v>
      </c>
      <c r="BU21" s="18">
        <v>576</v>
      </c>
      <c r="BV21" s="18" t="s">
        <v>1045</v>
      </c>
      <c r="BW21" s="18" t="s">
        <v>1046</v>
      </c>
      <c r="BX21" s="10">
        <v>45046</v>
      </c>
      <c r="BY21" s="11" t="s">
        <v>460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576</v>
      </c>
      <c r="CL21" s="18" t="s">
        <v>1045</v>
      </c>
      <c r="CM21" s="18" t="s">
        <v>1047</v>
      </c>
      <c r="CN21" s="10">
        <v>45046</v>
      </c>
      <c r="CO21" s="11" t="s">
        <v>460</v>
      </c>
    </row>
    <row r="22" spans="1:93" s="19" customFormat="1" ht="15" customHeight="1" x14ac:dyDescent="0.25">
      <c r="A22" s="9">
        <f t="shared" ref="A22:A51" si="1">A21+1</f>
        <v>8</v>
      </c>
      <c r="B22" s="10">
        <v>44652</v>
      </c>
      <c r="C22" s="10">
        <v>44681</v>
      </c>
      <c r="D22" s="12" t="s">
        <v>273</v>
      </c>
      <c r="E22" s="11">
        <v>44694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34397</v>
      </c>
      <c r="R22" s="23"/>
      <c r="S22" s="14">
        <v>1872.7</v>
      </c>
      <c r="T22" s="14">
        <v>1964.58</v>
      </c>
      <c r="U22" s="14">
        <v>1954.6</v>
      </c>
      <c r="V22" s="24"/>
      <c r="W22" s="24"/>
      <c r="X22" s="11"/>
      <c r="Y22" s="11" t="s">
        <v>1048</v>
      </c>
      <c r="Z22" s="11" t="s">
        <v>1049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1849.306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1849.306</v>
      </c>
      <c r="BQ22" s="20">
        <v>1849.854</v>
      </c>
      <c r="BR22" s="20">
        <v>0.85399999999999998</v>
      </c>
      <c r="BS22" s="18">
        <v>1849</v>
      </c>
      <c r="BT22" s="17" t="s">
        <v>44</v>
      </c>
      <c r="BU22" s="18">
        <v>1849</v>
      </c>
      <c r="BV22" s="18" t="s">
        <v>1050</v>
      </c>
      <c r="BW22" s="18" t="s">
        <v>1051</v>
      </c>
      <c r="BX22" s="10">
        <v>45046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1849</v>
      </c>
      <c r="CL22" s="18" t="s">
        <v>1050</v>
      </c>
      <c r="CM22" s="18" t="s">
        <v>1051</v>
      </c>
      <c r="CN22" s="10">
        <v>45046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44652</v>
      </c>
      <c r="C23" s="10">
        <v>44681</v>
      </c>
      <c r="D23" s="12" t="s">
        <v>274</v>
      </c>
      <c r="E23" s="11">
        <v>44692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34380</v>
      </c>
      <c r="R23" s="23"/>
      <c r="S23" s="14">
        <v>1350.97</v>
      </c>
      <c r="T23" s="14">
        <v>690.31899999999996</v>
      </c>
      <c r="U23" s="14">
        <v>1258.502</v>
      </c>
      <c r="V23" s="24"/>
      <c r="W23" s="24"/>
      <c r="X23" s="11"/>
      <c r="Y23" s="11" t="s">
        <v>1052</v>
      </c>
      <c r="Z23" s="11" t="s">
        <v>1053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1186.03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1186.03</v>
      </c>
      <c r="BQ23" s="20">
        <v>1186.222</v>
      </c>
      <c r="BR23" s="20">
        <v>0.222</v>
      </c>
      <c r="BS23" s="18">
        <v>1186</v>
      </c>
      <c r="BT23" s="17" t="s">
        <v>44</v>
      </c>
      <c r="BU23" s="18">
        <v>1186</v>
      </c>
      <c r="BV23" s="18" t="s">
        <v>1054</v>
      </c>
      <c r="BW23" s="18" t="s">
        <v>1055</v>
      </c>
      <c r="BX23" s="10">
        <v>45046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1186</v>
      </c>
      <c r="CL23" s="18" t="s">
        <v>1054</v>
      </c>
      <c r="CM23" s="18" t="s">
        <v>1055</v>
      </c>
      <c r="CN23" s="10">
        <v>45046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44652</v>
      </c>
      <c r="C24" s="10">
        <v>44681</v>
      </c>
      <c r="D24" s="12" t="s">
        <v>275</v>
      </c>
      <c r="E24" s="11">
        <v>44698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34393</v>
      </c>
      <c r="R24" s="23"/>
      <c r="S24" s="14">
        <v>51.057000000000002</v>
      </c>
      <c r="T24" s="14">
        <v>434.67599999999999</v>
      </c>
      <c r="U24" s="14">
        <v>46.24</v>
      </c>
      <c r="V24" s="24"/>
      <c r="W24" s="24"/>
      <c r="X24" s="11"/>
      <c r="Y24" s="11" t="s">
        <v>1056</v>
      </c>
      <c r="Z24" s="11" t="s">
        <v>1057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44.003999999999998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44.003999999999998</v>
      </c>
      <c r="BQ24" s="20">
        <v>44.613</v>
      </c>
      <c r="BR24" s="20">
        <v>0.61299999999999999</v>
      </c>
      <c r="BS24" s="18">
        <v>44</v>
      </c>
      <c r="BT24" s="17" t="s">
        <v>44</v>
      </c>
      <c r="BU24" s="18">
        <v>44</v>
      </c>
      <c r="BV24" s="18" t="s">
        <v>1058</v>
      </c>
      <c r="BW24" s="18" t="s">
        <v>1059</v>
      </c>
      <c r="BX24" s="10">
        <v>45046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44</v>
      </c>
      <c r="CL24" s="18" t="s">
        <v>1058</v>
      </c>
      <c r="CM24" s="18" t="s">
        <v>1059</v>
      </c>
      <c r="CN24" s="10">
        <v>45046</v>
      </c>
      <c r="CO24" s="11" t="s">
        <v>460</v>
      </c>
    </row>
    <row r="25" spans="1:93" s="19" customFormat="1" ht="15" customHeight="1" x14ac:dyDescent="0.25">
      <c r="A25" s="9">
        <f t="shared" si="1"/>
        <v>11</v>
      </c>
      <c r="B25" s="10">
        <v>44652</v>
      </c>
      <c r="C25" s="10">
        <v>44681</v>
      </c>
      <c r="D25" s="12" t="s">
        <v>276</v>
      </c>
      <c r="E25" s="11">
        <v>44692</v>
      </c>
      <c r="F25" s="12" t="s">
        <v>320</v>
      </c>
      <c r="G25" s="10">
        <v>44530</v>
      </c>
      <c r="H25" s="12" t="s">
        <v>143</v>
      </c>
      <c r="I25" s="13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14">
        <v>1.85</v>
      </c>
      <c r="Q25" s="15">
        <v>34384</v>
      </c>
      <c r="R25" s="23"/>
      <c r="S25" s="14">
        <v>718.92200000000003</v>
      </c>
      <c r="T25" s="14">
        <v>718.92200000000003</v>
      </c>
      <c r="U25" s="14">
        <v>729</v>
      </c>
      <c r="V25" s="24"/>
      <c r="W25" s="24"/>
      <c r="X25" s="11"/>
      <c r="Y25" s="11" t="s">
        <v>1060</v>
      </c>
      <c r="Z25" s="11" t="s">
        <v>1061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679.928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6" t="s">
        <v>193</v>
      </c>
      <c r="BP25" s="20">
        <v>679.928</v>
      </c>
      <c r="BQ25" s="20">
        <v>679.97500000000002</v>
      </c>
      <c r="BR25" s="20">
        <v>0.97499999999999998</v>
      </c>
      <c r="BS25" s="18">
        <v>679</v>
      </c>
      <c r="BT25" s="17" t="s">
        <v>44</v>
      </c>
      <c r="BU25" s="18">
        <v>679</v>
      </c>
      <c r="BV25" s="18" t="s">
        <v>1062</v>
      </c>
      <c r="BW25" s="18" t="s">
        <v>1063</v>
      </c>
      <c r="BX25" s="10">
        <v>45046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679</v>
      </c>
      <c r="CL25" s="18" t="s">
        <v>1062</v>
      </c>
      <c r="CM25" s="18" t="s">
        <v>1063</v>
      </c>
      <c r="CN25" s="10">
        <v>45046</v>
      </c>
      <c r="CO25" s="11" t="s">
        <v>460</v>
      </c>
    </row>
    <row r="26" spans="1:93" s="8" customFormat="1" ht="15" customHeight="1" x14ac:dyDescent="0.25">
      <c r="A26" s="116">
        <f t="shared" si="1"/>
        <v>12</v>
      </c>
      <c r="B26" s="117"/>
      <c r="C26" s="117"/>
      <c r="D26" s="118" t="s">
        <v>277</v>
      </c>
      <c r="E26" s="119" t="s">
        <v>44</v>
      </c>
      <c r="F26" s="118" t="s">
        <v>322</v>
      </c>
      <c r="G26" s="117">
        <v>44509</v>
      </c>
      <c r="H26" s="118" t="s">
        <v>131</v>
      </c>
      <c r="I26" s="120">
        <v>829053852</v>
      </c>
      <c r="J26" s="118" t="s">
        <v>84</v>
      </c>
      <c r="K26" s="118" t="s">
        <v>85</v>
      </c>
      <c r="L26" s="118" t="s">
        <v>132</v>
      </c>
      <c r="M26" s="118" t="s">
        <v>84</v>
      </c>
      <c r="N26" s="118" t="s">
        <v>85</v>
      </c>
      <c r="O26" s="118" t="s">
        <v>66</v>
      </c>
      <c r="P26" s="121">
        <v>2</v>
      </c>
      <c r="Q26" s="122"/>
      <c r="R26" s="123"/>
      <c r="S26" s="121"/>
      <c r="T26" s="121"/>
      <c r="U26" s="121"/>
      <c r="V26" s="124"/>
      <c r="W26" s="124"/>
      <c r="X26" s="125"/>
      <c r="Y26" s="125"/>
      <c r="Z26" s="125"/>
      <c r="AA26" s="125">
        <v>40176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 t="s">
        <v>133</v>
      </c>
      <c r="BA26" s="130">
        <v>440061.75</v>
      </c>
      <c r="BB26" s="117">
        <v>39486</v>
      </c>
      <c r="BC26" s="121"/>
      <c r="BD26" s="121"/>
      <c r="BE26" s="126"/>
      <c r="BF26" s="126"/>
      <c r="BG26" s="126"/>
      <c r="BH26" s="127"/>
      <c r="BI26" s="128"/>
      <c r="BJ26" s="127">
        <v>0</v>
      </c>
      <c r="BK26" s="127"/>
      <c r="BL26" s="127"/>
      <c r="BM26" s="125"/>
      <c r="BN26" s="125"/>
      <c r="BO26" s="129" t="s">
        <v>195</v>
      </c>
      <c r="BP26" s="126"/>
      <c r="BQ26" s="126"/>
      <c r="BR26" s="126"/>
      <c r="BS26" s="127"/>
      <c r="BT26" s="128"/>
      <c r="BU26" s="127">
        <v>0</v>
      </c>
      <c r="BV26" s="127" t="s">
        <v>361</v>
      </c>
      <c r="BW26" s="127" t="s">
        <v>361</v>
      </c>
      <c r="BX26" s="117"/>
      <c r="BY26" s="125"/>
      <c r="BZ26" s="129"/>
      <c r="CA26" s="126"/>
      <c r="CB26" s="126"/>
      <c r="CC26" s="126"/>
      <c r="CD26" s="127"/>
      <c r="CE26" s="128"/>
      <c r="CF26" s="127">
        <v>0</v>
      </c>
      <c r="CG26" s="127"/>
      <c r="CH26" s="127"/>
      <c r="CI26" s="125"/>
      <c r="CJ26" s="125"/>
      <c r="CK26" s="127">
        <v>0</v>
      </c>
      <c r="CL26" s="127" t="s">
        <v>361</v>
      </c>
      <c r="CM26" s="127" t="s">
        <v>361</v>
      </c>
      <c r="CN26" s="117"/>
      <c r="CO26" s="125"/>
    </row>
    <row r="27" spans="1:93" s="19" customFormat="1" ht="15" customHeight="1" x14ac:dyDescent="0.25">
      <c r="A27" s="9">
        <f t="shared" si="1"/>
        <v>13</v>
      </c>
      <c r="B27" s="10">
        <v>44652</v>
      </c>
      <c r="C27" s="10">
        <v>44681</v>
      </c>
      <c r="D27" s="12" t="s">
        <v>278</v>
      </c>
      <c r="E27" s="11">
        <v>44692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34393</v>
      </c>
      <c r="R27" s="23"/>
      <c r="S27" s="14">
        <v>1838.7260000000001</v>
      </c>
      <c r="T27" s="14">
        <v>1838.7260000000001</v>
      </c>
      <c r="U27" s="14">
        <v>1820.422</v>
      </c>
      <c r="V27" s="24"/>
      <c r="W27" s="24"/>
      <c r="X27" s="11"/>
      <c r="Y27" s="11" t="s">
        <v>1064</v>
      </c>
      <c r="Z27" s="11" t="s">
        <v>1065</v>
      </c>
      <c r="AA27" s="11">
        <v>41254</v>
      </c>
      <c r="AB27" s="11" t="s">
        <v>1066</v>
      </c>
      <c r="AC27" s="11" t="s">
        <v>1067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1729.7280000000001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14">
        <v>1729.7280000000001</v>
      </c>
      <c r="BQ27" s="20">
        <v>1729.7860000000001</v>
      </c>
      <c r="BR27" s="20">
        <v>0.78600000000000003</v>
      </c>
      <c r="BS27" s="18">
        <v>1729</v>
      </c>
      <c r="BT27" s="17" t="s">
        <v>44</v>
      </c>
      <c r="BU27" s="18">
        <v>1729</v>
      </c>
      <c r="BV27" s="18" t="s">
        <v>1068</v>
      </c>
      <c r="BW27" s="18" t="s">
        <v>1069</v>
      </c>
      <c r="BX27" s="10">
        <v>45046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1729</v>
      </c>
      <c r="CL27" s="18" t="s">
        <v>1068</v>
      </c>
      <c r="CM27" s="18" t="s">
        <v>1069</v>
      </c>
      <c r="CN27" s="10">
        <v>45046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44652</v>
      </c>
      <c r="C28" s="10">
        <v>44681</v>
      </c>
      <c r="D28" s="12" t="s">
        <v>279</v>
      </c>
      <c r="E28" s="11">
        <v>44692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34393</v>
      </c>
      <c r="R28" s="23"/>
      <c r="S28" s="14">
        <v>1916.432</v>
      </c>
      <c r="T28" s="14">
        <v>1916.432</v>
      </c>
      <c r="U28" s="14">
        <v>1958.6220000000001</v>
      </c>
      <c r="V28" s="24"/>
      <c r="W28" s="24"/>
      <c r="X28" s="11"/>
      <c r="Y28" s="11" t="s">
        <v>1070</v>
      </c>
      <c r="Z28" s="11" t="s">
        <v>1071</v>
      </c>
      <c r="AA28" s="11">
        <v>41254</v>
      </c>
      <c r="AB28" s="11" t="s">
        <v>1072</v>
      </c>
      <c r="AC28" s="11" t="s">
        <v>1073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1861.104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1861.104</v>
      </c>
      <c r="BQ28" s="20">
        <v>1861.722</v>
      </c>
      <c r="BR28" s="20">
        <v>0.72199999999999998</v>
      </c>
      <c r="BS28" s="18">
        <v>1861</v>
      </c>
      <c r="BT28" s="17" t="s">
        <v>44</v>
      </c>
      <c r="BU28" s="18">
        <v>1861</v>
      </c>
      <c r="BV28" s="18" t="s">
        <v>1074</v>
      </c>
      <c r="BW28" s="18" t="s">
        <v>1075</v>
      </c>
      <c r="BX28" s="10">
        <v>45046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1861</v>
      </c>
      <c r="CL28" s="18" t="s">
        <v>1074</v>
      </c>
      <c r="CM28" s="18" t="s">
        <v>1075</v>
      </c>
      <c r="CN28" s="10">
        <v>45046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44652</v>
      </c>
      <c r="C29" s="10">
        <v>44681</v>
      </c>
      <c r="D29" s="12" t="s">
        <v>280</v>
      </c>
      <c r="E29" s="11">
        <v>44692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34393</v>
      </c>
      <c r="R29" s="23"/>
      <c r="S29" s="14">
        <v>955.91899999999998</v>
      </c>
      <c r="T29" s="14">
        <v>955.91899999999998</v>
      </c>
      <c r="U29" s="14">
        <v>958.75400000000002</v>
      </c>
      <c r="V29" s="24"/>
      <c r="W29" s="24"/>
      <c r="X29" s="11"/>
      <c r="Y29" s="11" t="s">
        <v>1076</v>
      </c>
      <c r="Z29" s="11" t="s">
        <v>1077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910.91399999999999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193</v>
      </c>
      <c r="BP29" s="20">
        <v>910.91399999999999</v>
      </c>
      <c r="BQ29" s="20">
        <v>910.98800000000006</v>
      </c>
      <c r="BR29" s="20">
        <v>0.98799999999999999</v>
      </c>
      <c r="BS29" s="18">
        <v>910</v>
      </c>
      <c r="BT29" s="17" t="s">
        <v>44</v>
      </c>
      <c r="BU29" s="18">
        <v>910</v>
      </c>
      <c r="BV29" s="18" t="s">
        <v>1078</v>
      </c>
      <c r="BW29" s="18" t="s">
        <v>1079</v>
      </c>
      <c r="BX29" s="10">
        <v>45046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910</v>
      </c>
      <c r="CL29" s="18" t="s">
        <v>1078</v>
      </c>
      <c r="CM29" s="18" t="s">
        <v>1079</v>
      </c>
      <c r="CN29" s="10">
        <v>45046</v>
      </c>
      <c r="CO29" s="11" t="s">
        <v>460</v>
      </c>
    </row>
    <row r="30" spans="1:93" s="19" customFormat="1" ht="15" customHeight="1" x14ac:dyDescent="0.25">
      <c r="A30" s="9">
        <f t="shared" si="1"/>
        <v>16</v>
      </c>
      <c r="B30" s="10">
        <v>44652</v>
      </c>
      <c r="C30" s="10">
        <v>44681</v>
      </c>
      <c r="D30" s="12" t="s">
        <v>281</v>
      </c>
      <c r="E30" s="11">
        <v>44692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34384</v>
      </c>
      <c r="R30" s="23"/>
      <c r="S30" s="14">
        <v>1054.5</v>
      </c>
      <c r="T30" s="14">
        <v>1054.5</v>
      </c>
      <c r="U30" s="14">
        <v>962.74599999999998</v>
      </c>
      <c r="V30" s="24"/>
      <c r="W30" s="24"/>
      <c r="X30" s="11"/>
      <c r="Y30" s="11" t="s">
        <v>1080</v>
      </c>
      <c r="Z30" s="11" t="s">
        <v>1081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916.90099999999995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916.90099999999995</v>
      </c>
      <c r="BQ30" s="20">
        <v>917.03499999999997</v>
      </c>
      <c r="BR30" s="20">
        <v>3.5000000000000003E-2</v>
      </c>
      <c r="BS30" s="18">
        <v>917</v>
      </c>
      <c r="BT30" s="17" t="s">
        <v>44</v>
      </c>
      <c r="BU30" s="18">
        <v>917</v>
      </c>
      <c r="BV30" s="18" t="s">
        <v>1082</v>
      </c>
      <c r="BW30" s="18" t="s">
        <v>1083</v>
      </c>
      <c r="BX30" s="10">
        <v>45046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917</v>
      </c>
      <c r="CL30" s="18" t="s">
        <v>1082</v>
      </c>
      <c r="CM30" s="18" t="s">
        <v>1083</v>
      </c>
      <c r="CN30" s="10">
        <v>45046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44652</v>
      </c>
      <c r="C31" s="10">
        <v>44681</v>
      </c>
      <c r="D31" s="12" t="s">
        <v>282</v>
      </c>
      <c r="E31" s="11">
        <v>44692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34384</v>
      </c>
      <c r="R31" s="23"/>
      <c r="S31" s="14">
        <v>2449.9850000000001</v>
      </c>
      <c r="T31" s="14">
        <v>2449.9850000000001</v>
      </c>
      <c r="U31" s="14">
        <v>2307.48</v>
      </c>
      <c r="V31" s="24"/>
      <c r="W31" s="24"/>
      <c r="X31" s="11"/>
      <c r="Y31" s="11" t="s">
        <v>1084</v>
      </c>
      <c r="Z31" s="11" t="s">
        <v>1085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2238.2800000000002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193</v>
      </c>
      <c r="BP31" s="20">
        <v>2238.2800000000002</v>
      </c>
      <c r="BQ31" s="20">
        <v>2238.712</v>
      </c>
      <c r="BR31" s="20">
        <v>0.71199999999999997</v>
      </c>
      <c r="BS31" s="18">
        <v>2238</v>
      </c>
      <c r="BT31" s="17" t="s">
        <v>44</v>
      </c>
      <c r="BU31" s="18">
        <v>2238</v>
      </c>
      <c r="BV31" s="18" t="s">
        <v>1086</v>
      </c>
      <c r="BW31" s="18" t="s">
        <v>1087</v>
      </c>
      <c r="BX31" s="10">
        <v>45046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2238</v>
      </c>
      <c r="CL31" s="18" t="s">
        <v>1086</v>
      </c>
      <c r="CM31" s="18" t="s">
        <v>1087</v>
      </c>
      <c r="CN31" s="10">
        <v>45046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362</v>
      </c>
      <c r="BW32" s="127" t="s">
        <v>362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362</v>
      </c>
      <c r="CM32" s="127" t="s">
        <v>362</v>
      </c>
      <c r="CN32" s="117"/>
      <c r="CO32" s="125"/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193</v>
      </c>
      <c r="BP33" s="126"/>
      <c r="BQ33" s="126"/>
      <c r="BR33" s="126"/>
      <c r="BS33" s="127"/>
      <c r="BT33" s="128"/>
      <c r="BU33" s="127">
        <v>0</v>
      </c>
      <c r="BV33" s="127" t="s">
        <v>363</v>
      </c>
      <c r="BW33" s="127" t="s">
        <v>363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363</v>
      </c>
      <c r="CM33" s="127" t="s">
        <v>363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44652</v>
      </c>
      <c r="C34" s="10">
        <v>44681</v>
      </c>
      <c r="D34" s="12" t="s">
        <v>285</v>
      </c>
      <c r="E34" s="11">
        <v>44692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34389</v>
      </c>
      <c r="R34" s="23"/>
      <c r="S34" s="14">
        <v>3244</v>
      </c>
      <c r="T34" s="14">
        <v>1980.395</v>
      </c>
      <c r="U34" s="14">
        <v>3210.4</v>
      </c>
      <c r="V34" s="24"/>
      <c r="W34" s="24"/>
      <c r="X34" s="11"/>
      <c r="Y34" s="11" t="s">
        <v>1088</v>
      </c>
      <c r="Z34" s="11" t="s">
        <v>1089</v>
      </c>
      <c r="AA34" s="11">
        <v>38681</v>
      </c>
      <c r="AB34" s="11" t="s">
        <v>722</v>
      </c>
      <c r="AC34" s="11" t="s">
        <v>1090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2927.29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193</v>
      </c>
      <c r="BP34" s="20">
        <v>2927.29</v>
      </c>
      <c r="BQ34" s="20">
        <v>2927.8580000000002</v>
      </c>
      <c r="BR34" s="20">
        <v>0.85799999999999998</v>
      </c>
      <c r="BS34" s="18">
        <v>2927</v>
      </c>
      <c r="BT34" s="17" t="s">
        <v>44</v>
      </c>
      <c r="BU34" s="18">
        <v>2927</v>
      </c>
      <c r="BV34" s="18" t="s">
        <v>1091</v>
      </c>
      <c r="BW34" s="18" t="s">
        <v>1092</v>
      </c>
      <c r="BX34" s="10">
        <v>45046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2927</v>
      </c>
      <c r="CL34" s="18" t="s">
        <v>1091</v>
      </c>
      <c r="CM34" s="18" t="s">
        <v>1092</v>
      </c>
      <c r="CN34" s="10">
        <v>45046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44652</v>
      </c>
      <c r="C35" s="10">
        <v>44681</v>
      </c>
      <c r="D35" s="12" t="s">
        <v>286</v>
      </c>
      <c r="E35" s="11">
        <v>44692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34394</v>
      </c>
      <c r="R35" s="23"/>
      <c r="S35" s="14">
        <v>1164</v>
      </c>
      <c r="T35" s="14">
        <v>2074.306</v>
      </c>
      <c r="U35" s="14">
        <v>1365</v>
      </c>
      <c r="V35" s="24"/>
      <c r="W35" s="24"/>
      <c r="X35" s="11"/>
      <c r="Y35" s="11" t="s">
        <v>1093</v>
      </c>
      <c r="Z35" s="11" t="s">
        <v>1094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1212.057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193</v>
      </c>
      <c r="BP35" s="20">
        <v>1212.057</v>
      </c>
      <c r="BQ35" s="20">
        <v>1212.5450000000001</v>
      </c>
      <c r="BR35" s="20">
        <v>0.54500000000000004</v>
      </c>
      <c r="BS35" s="18">
        <v>1212</v>
      </c>
      <c r="BT35" s="17" t="s">
        <v>44</v>
      </c>
      <c r="BU35" s="18">
        <v>1212</v>
      </c>
      <c r="BV35" s="18" t="s">
        <v>1095</v>
      </c>
      <c r="BW35" s="18" t="s">
        <v>1096</v>
      </c>
      <c r="BX35" s="10">
        <v>45046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1212</v>
      </c>
      <c r="CL35" s="18" t="s">
        <v>1095</v>
      </c>
      <c r="CM35" s="18" t="s">
        <v>1096</v>
      </c>
      <c r="CN35" s="10">
        <v>45046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44652</v>
      </c>
      <c r="C36" s="10">
        <v>44681</v>
      </c>
      <c r="D36" s="12" t="s">
        <v>287</v>
      </c>
      <c r="E36" s="11">
        <v>44692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34397</v>
      </c>
      <c r="R36" s="23"/>
      <c r="S36" s="14">
        <v>9296.5949999999993</v>
      </c>
      <c r="T36" s="14">
        <v>10455.811</v>
      </c>
      <c r="U36" s="14">
        <v>8655.7800000000007</v>
      </c>
      <c r="V36" s="24"/>
      <c r="W36" s="24"/>
      <c r="X36" s="11"/>
      <c r="Y36" s="11" t="s">
        <v>1097</v>
      </c>
      <c r="Z36" s="11" t="s">
        <v>1098</v>
      </c>
      <c r="AA36" s="11">
        <v>39198</v>
      </c>
      <c r="AB36" s="11" t="s">
        <v>1099</v>
      </c>
      <c r="AC36" s="11" t="s">
        <v>1100</v>
      </c>
      <c r="AD36" s="11">
        <v>39198</v>
      </c>
      <c r="AE36" s="11" t="s">
        <v>1101</v>
      </c>
      <c r="AF36" s="11" t="s">
        <v>1102</v>
      </c>
      <c r="AG36" s="11">
        <v>39198</v>
      </c>
      <c r="AH36" s="11" t="s">
        <v>1103</v>
      </c>
      <c r="AI36" s="11" t="s">
        <v>1104</v>
      </c>
      <c r="AJ36" s="11">
        <v>39198</v>
      </c>
      <c r="AK36" s="11" t="s">
        <v>1105</v>
      </c>
      <c r="AL36" s="11" t="s">
        <v>1106</v>
      </c>
      <c r="AM36" s="11">
        <v>39198</v>
      </c>
      <c r="AN36" s="11" t="s">
        <v>1107</v>
      </c>
      <c r="AO36" s="11" t="s">
        <v>1108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8077.7489999999998</v>
      </c>
      <c r="BD36" s="14">
        <v>0</v>
      </c>
      <c r="BE36" s="14">
        <v>8077.7489999999998</v>
      </c>
      <c r="BF36" s="20">
        <v>8078.4279999999999</v>
      </c>
      <c r="BG36" s="20">
        <v>0.42799999999999999</v>
      </c>
      <c r="BH36" s="18">
        <v>8078</v>
      </c>
      <c r="BI36" s="17" t="s">
        <v>44</v>
      </c>
      <c r="BJ36" s="15">
        <v>8078</v>
      </c>
      <c r="BK36" s="12" t="s">
        <v>1109</v>
      </c>
      <c r="BL36" s="12" t="s">
        <v>1110</v>
      </c>
      <c r="BM36" s="10">
        <v>45046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8078</v>
      </c>
      <c r="CL36" s="12" t="s">
        <v>1109</v>
      </c>
      <c r="CM36" s="12" t="s">
        <v>1110</v>
      </c>
      <c r="CN36" s="10">
        <v>45046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44652</v>
      </c>
      <c r="C37" s="10">
        <v>44681</v>
      </c>
      <c r="D37" s="12" t="s">
        <v>288</v>
      </c>
      <c r="E37" s="11">
        <v>44692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34397</v>
      </c>
      <c r="R37" s="23"/>
      <c r="S37" s="14">
        <v>6537</v>
      </c>
      <c r="T37" s="14">
        <v>5293.4809999999998</v>
      </c>
      <c r="U37" s="14">
        <v>6635.9</v>
      </c>
      <c r="V37" s="24"/>
      <c r="W37" s="24"/>
      <c r="X37" s="11"/>
      <c r="Y37" s="11" t="s">
        <v>1111</v>
      </c>
      <c r="Z37" s="11" t="s">
        <v>1112</v>
      </c>
      <c r="AA37" s="11">
        <v>38471</v>
      </c>
      <c r="AB37" s="11" t="s">
        <v>1113</v>
      </c>
      <c r="AC37" s="11" t="s">
        <v>1114</v>
      </c>
      <c r="AD37" s="11">
        <v>38471</v>
      </c>
      <c r="AE37" s="11" t="s">
        <v>535</v>
      </c>
      <c r="AF37" s="11" t="s">
        <v>1115</v>
      </c>
      <c r="AG37" s="11">
        <v>39925</v>
      </c>
      <c r="AH37" s="11" t="s">
        <v>1116</v>
      </c>
      <c r="AI37" s="11" t="s">
        <v>1117</v>
      </c>
      <c r="AJ37" s="11">
        <v>39925</v>
      </c>
      <c r="AK37" s="11" t="s">
        <v>1118</v>
      </c>
      <c r="AL37" s="11" t="s">
        <v>1119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6428.683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6428.683</v>
      </c>
      <c r="BQ37" s="20">
        <v>6429.0789999999997</v>
      </c>
      <c r="BR37" s="20">
        <v>7.9000000000000001E-2</v>
      </c>
      <c r="BS37" s="18">
        <v>6429</v>
      </c>
      <c r="BT37" s="17" t="s">
        <v>44</v>
      </c>
      <c r="BU37" s="18">
        <v>6429</v>
      </c>
      <c r="BV37" s="18" t="s">
        <v>1120</v>
      </c>
      <c r="BW37" s="18" t="s">
        <v>1121</v>
      </c>
      <c r="BX37" s="10">
        <v>45046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6429</v>
      </c>
      <c r="CL37" s="18" t="s">
        <v>1120</v>
      </c>
      <c r="CM37" s="18" t="s">
        <v>1121</v>
      </c>
      <c r="CN37" s="10">
        <v>45046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364</v>
      </c>
      <c r="BL38" s="118" t="s">
        <v>364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364</v>
      </c>
      <c r="CM38" s="118" t="s">
        <v>364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44652</v>
      </c>
      <c r="C39" s="10">
        <v>44681</v>
      </c>
      <c r="D39" s="12" t="s">
        <v>290</v>
      </c>
      <c r="E39" s="11">
        <v>44692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34397</v>
      </c>
      <c r="R39" s="23"/>
      <c r="S39" s="20">
        <v>4865.3999999999996</v>
      </c>
      <c r="T39" s="20">
        <v>4865.3999999999996</v>
      </c>
      <c r="U39" s="20">
        <v>4386.3</v>
      </c>
      <c r="V39" s="24"/>
      <c r="W39" s="24"/>
      <c r="X39" s="11"/>
      <c r="Y39" s="11" t="s">
        <v>1122</v>
      </c>
      <c r="Z39" s="11" t="s">
        <v>1123</v>
      </c>
      <c r="AA39" s="11">
        <v>41153</v>
      </c>
      <c r="AB39" s="11" t="s">
        <v>1122</v>
      </c>
      <c r="AC39" s="11" t="s">
        <v>852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4036.1950000000002</v>
      </c>
      <c r="BD39" s="20">
        <v>0</v>
      </c>
      <c r="BE39" s="20">
        <v>4036.1950000000002</v>
      </c>
      <c r="BF39" s="20">
        <v>4036.4780000000001</v>
      </c>
      <c r="BG39" s="20">
        <v>0.47799999999999998</v>
      </c>
      <c r="BH39" s="18">
        <v>4036</v>
      </c>
      <c r="BI39" s="17" t="s">
        <v>44</v>
      </c>
      <c r="BJ39" s="18">
        <v>4036</v>
      </c>
      <c r="BK39" s="12" t="s">
        <v>1124</v>
      </c>
      <c r="BL39" s="12" t="s">
        <v>1125</v>
      </c>
      <c r="BM39" s="10">
        <v>45046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4036</v>
      </c>
      <c r="CL39" s="12" t="s">
        <v>1124</v>
      </c>
      <c r="CM39" s="12" t="s">
        <v>1125</v>
      </c>
      <c r="CN39" s="10">
        <v>45046</v>
      </c>
      <c r="CO39" s="11" t="s">
        <v>460</v>
      </c>
    </row>
    <row r="40" spans="1:93" s="19" customFormat="1" ht="15" customHeight="1" x14ac:dyDescent="0.25">
      <c r="A40" s="9">
        <f t="shared" si="1"/>
        <v>26</v>
      </c>
      <c r="B40" s="10">
        <v>44652</v>
      </c>
      <c r="C40" s="10">
        <v>44681</v>
      </c>
      <c r="D40" s="12" t="s">
        <v>291</v>
      </c>
      <c r="E40" s="11">
        <v>44692</v>
      </c>
      <c r="F40" s="12" t="s">
        <v>338</v>
      </c>
      <c r="G40" s="10">
        <v>44536</v>
      </c>
      <c r="H40" s="12" t="s">
        <v>180</v>
      </c>
      <c r="I40" s="13">
        <v>107009273</v>
      </c>
      <c r="J40" s="12" t="s">
        <v>181</v>
      </c>
      <c r="K40" s="12" t="s">
        <v>182</v>
      </c>
      <c r="L40" s="12" t="s">
        <v>183</v>
      </c>
      <c r="M40" s="12" t="s">
        <v>181</v>
      </c>
      <c r="N40" s="12" t="s">
        <v>182</v>
      </c>
      <c r="O40" s="12" t="s">
        <v>55</v>
      </c>
      <c r="P40" s="14">
        <v>6</v>
      </c>
      <c r="Q40" s="15"/>
      <c r="R40" s="23">
        <v>10327</v>
      </c>
      <c r="S40" s="14">
        <v>2915</v>
      </c>
      <c r="T40" s="14">
        <v>1706</v>
      </c>
      <c r="U40" s="14">
        <v>549.78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1126</v>
      </c>
      <c r="AF40" s="11" t="s">
        <v>1127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549.77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194</v>
      </c>
      <c r="BP40" s="20">
        <v>549.77</v>
      </c>
      <c r="BQ40" s="20">
        <v>550.37400000000002</v>
      </c>
      <c r="BR40" s="20">
        <v>0.374</v>
      </c>
      <c r="BS40" s="18">
        <v>550</v>
      </c>
      <c r="BT40" s="17" t="s">
        <v>44</v>
      </c>
      <c r="BU40" s="15">
        <v>550</v>
      </c>
      <c r="BV40" s="18" t="s">
        <v>1128</v>
      </c>
      <c r="BW40" s="18" t="s">
        <v>1129</v>
      </c>
      <c r="BX40" s="10">
        <v>45046</v>
      </c>
      <c r="BY40" s="11" t="s">
        <v>460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5">
        <v>550</v>
      </c>
      <c r="CL40" s="18" t="s">
        <v>1128</v>
      </c>
      <c r="CM40" s="18" t="s">
        <v>1129</v>
      </c>
      <c r="CN40" s="10">
        <v>45046</v>
      </c>
      <c r="CO40" s="11" t="s">
        <v>460</v>
      </c>
    </row>
    <row r="41" spans="1:93" s="19" customFormat="1" ht="15" customHeight="1" x14ac:dyDescent="0.25">
      <c r="A41" s="9">
        <f t="shared" si="1"/>
        <v>27</v>
      </c>
      <c r="B41" s="10">
        <v>44652</v>
      </c>
      <c r="C41" s="10">
        <v>44681</v>
      </c>
      <c r="D41" s="12" t="s">
        <v>292</v>
      </c>
      <c r="E41" s="11">
        <v>44692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11052</v>
      </c>
      <c r="S41" s="14">
        <v>70654</v>
      </c>
      <c r="T41" s="14">
        <v>51459.517</v>
      </c>
      <c r="U41" s="14">
        <v>25075.97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1130</v>
      </c>
      <c r="AF41" s="11" t="s">
        <v>1131</v>
      </c>
      <c r="AG41" s="11">
        <v>34144</v>
      </c>
      <c r="AH41" s="11"/>
      <c r="AI41" s="11"/>
      <c r="AJ41" s="11">
        <v>21303</v>
      </c>
      <c r="AK41" s="11" t="s">
        <v>1132</v>
      </c>
      <c r="AL41" s="11" t="s">
        <v>1133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18937.715</v>
      </c>
      <c r="BD41" s="14">
        <v>0</v>
      </c>
      <c r="BE41" s="20">
        <v>16587.357</v>
      </c>
      <c r="BF41" s="20">
        <v>16588.327000000001</v>
      </c>
      <c r="BG41" s="20">
        <v>0.32700000000000001</v>
      </c>
      <c r="BH41" s="18">
        <v>16588</v>
      </c>
      <c r="BI41" s="17" t="s">
        <v>44</v>
      </c>
      <c r="BJ41" s="15">
        <v>16588</v>
      </c>
      <c r="BK41" s="12" t="s">
        <v>1134</v>
      </c>
      <c r="BL41" s="12" t="s">
        <v>1135</v>
      </c>
      <c r="BM41" s="10">
        <v>45046</v>
      </c>
      <c r="BN41" s="11" t="s">
        <v>460</v>
      </c>
      <c r="BO41" s="16" t="s">
        <v>193</v>
      </c>
      <c r="BP41" s="20">
        <v>2349.58</v>
      </c>
      <c r="BQ41" s="20">
        <v>2350.1930000000002</v>
      </c>
      <c r="BR41" s="20">
        <v>0.193</v>
      </c>
      <c r="BS41" s="18">
        <v>2350</v>
      </c>
      <c r="BT41" s="17" t="s">
        <v>44</v>
      </c>
      <c r="BU41" s="15">
        <v>2350</v>
      </c>
      <c r="BV41" s="12" t="s">
        <v>1136</v>
      </c>
      <c r="BW41" s="12" t="s">
        <v>1137</v>
      </c>
      <c r="BX41" s="10">
        <v>45046</v>
      </c>
      <c r="BY41" s="11" t="s">
        <v>460</v>
      </c>
      <c r="BZ41" s="22" t="s">
        <v>197</v>
      </c>
      <c r="CA41" s="20">
        <v>0.77800000000000002</v>
      </c>
      <c r="CB41" s="20">
        <v>1.383</v>
      </c>
      <c r="CC41" s="20">
        <v>0.38300000000000001</v>
      </c>
      <c r="CD41" s="18">
        <v>1</v>
      </c>
      <c r="CE41" s="17" t="s">
        <v>44</v>
      </c>
      <c r="CF41" s="23">
        <v>1</v>
      </c>
      <c r="CG41" s="12" t="s">
        <v>1138</v>
      </c>
      <c r="CH41" s="12" t="s">
        <v>1138</v>
      </c>
      <c r="CI41" s="10">
        <v>45046</v>
      </c>
      <c r="CJ41" s="11" t="s">
        <v>460</v>
      </c>
      <c r="CK41" s="15">
        <v>18939</v>
      </c>
      <c r="CL41" s="12" t="s">
        <v>1134</v>
      </c>
      <c r="CM41" s="12" t="s">
        <v>1138</v>
      </c>
      <c r="CN41" s="10">
        <v>45046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44652</v>
      </c>
      <c r="C42" s="10">
        <v>44681</v>
      </c>
      <c r="D42" s="12" t="s">
        <v>293</v>
      </c>
      <c r="E42" s="11">
        <v>44692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34388</v>
      </c>
      <c r="R42" s="23"/>
      <c r="S42" s="14">
        <v>31457</v>
      </c>
      <c r="T42" s="14">
        <v>22275</v>
      </c>
      <c r="U42" s="14">
        <v>22505</v>
      </c>
      <c r="V42" s="24">
        <v>16.46</v>
      </c>
      <c r="W42" s="24">
        <v>81.03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20663.811000000002</v>
      </c>
      <c r="BD42" s="14">
        <v>0</v>
      </c>
      <c r="BE42" s="20">
        <v>17193.307000000001</v>
      </c>
      <c r="BF42" s="20">
        <v>17193.588</v>
      </c>
      <c r="BG42" s="20">
        <v>0.58799999999999997</v>
      </c>
      <c r="BH42" s="18">
        <v>17193</v>
      </c>
      <c r="BI42" s="17" t="s">
        <v>44</v>
      </c>
      <c r="BJ42" s="15">
        <v>17193</v>
      </c>
      <c r="BK42" s="12" t="s">
        <v>1139</v>
      </c>
      <c r="BL42" s="12" t="s">
        <v>1140</v>
      </c>
      <c r="BM42" s="10">
        <v>45046</v>
      </c>
      <c r="BN42" s="11" t="s">
        <v>460</v>
      </c>
      <c r="BO42" s="16" t="s">
        <v>193</v>
      </c>
      <c r="BP42" s="20">
        <v>3470.5039999999999</v>
      </c>
      <c r="BQ42" s="20">
        <v>3470.799</v>
      </c>
      <c r="BR42" s="20">
        <v>0.79900000000000004</v>
      </c>
      <c r="BS42" s="18">
        <v>3470</v>
      </c>
      <c r="BT42" s="17" t="s">
        <v>44</v>
      </c>
      <c r="BU42" s="15">
        <v>3470</v>
      </c>
      <c r="BV42" s="12" t="s">
        <v>1141</v>
      </c>
      <c r="BW42" s="12" t="s">
        <v>1142</v>
      </c>
      <c r="BX42" s="10">
        <v>45046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20663</v>
      </c>
      <c r="CL42" s="12" t="s">
        <v>1139</v>
      </c>
      <c r="CM42" s="12" t="s">
        <v>1142</v>
      </c>
      <c r="CN42" s="10">
        <v>45046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44652</v>
      </c>
      <c r="C43" s="10">
        <v>44681</v>
      </c>
      <c r="D43" s="12" t="s">
        <v>294</v>
      </c>
      <c r="E43" s="11">
        <v>44692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34392</v>
      </c>
      <c r="R43" s="23"/>
      <c r="S43" s="14">
        <v>106004.298</v>
      </c>
      <c r="T43" s="14">
        <v>90023.411999999997</v>
      </c>
      <c r="U43" s="14">
        <v>35333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1143</v>
      </c>
      <c r="AU43" s="11" t="s">
        <v>1144</v>
      </c>
      <c r="AV43" s="11">
        <v>42360</v>
      </c>
      <c r="AW43" s="11" t="s">
        <v>1145</v>
      </c>
      <c r="AX43" s="11" t="s">
        <v>1146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29548.973999999998</v>
      </c>
      <c r="BD43" s="14">
        <v>0</v>
      </c>
      <c r="BE43" s="20">
        <v>29535.554</v>
      </c>
      <c r="BF43" s="20">
        <v>29535.792000000001</v>
      </c>
      <c r="BG43" s="20">
        <v>0.79200000000000004</v>
      </c>
      <c r="BH43" s="18">
        <v>29535</v>
      </c>
      <c r="BI43" s="17" t="s">
        <v>44</v>
      </c>
      <c r="BJ43" s="18">
        <v>29535</v>
      </c>
      <c r="BK43" s="12" t="s">
        <v>1147</v>
      </c>
      <c r="BL43" s="12" t="s">
        <v>1148</v>
      </c>
      <c r="BM43" s="10">
        <v>45046</v>
      </c>
      <c r="BN43" s="11" t="s">
        <v>460</v>
      </c>
      <c r="BO43" s="16" t="s">
        <v>193</v>
      </c>
      <c r="BP43" s="20">
        <v>13.417999999999999</v>
      </c>
      <c r="BQ43" s="20">
        <v>14.039</v>
      </c>
      <c r="BR43" s="20">
        <v>3.9E-2</v>
      </c>
      <c r="BS43" s="18">
        <v>14</v>
      </c>
      <c r="BT43" s="17" t="s">
        <v>44</v>
      </c>
      <c r="BU43" s="18">
        <v>14</v>
      </c>
      <c r="BV43" s="12" t="s">
        <v>1149</v>
      </c>
      <c r="BW43" s="12" t="s">
        <v>1150</v>
      </c>
      <c r="BX43" s="10">
        <v>45046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1151</v>
      </c>
      <c r="CH43" s="12" t="s">
        <v>1151</v>
      </c>
      <c r="CI43" s="10" t="s">
        <v>44</v>
      </c>
      <c r="CJ43" s="11" t="s">
        <v>44</v>
      </c>
      <c r="CK43" s="18">
        <v>29549</v>
      </c>
      <c r="CL43" s="12" t="s">
        <v>1147</v>
      </c>
      <c r="CM43" s="12" t="s">
        <v>1150</v>
      </c>
      <c r="CN43" s="10">
        <v>45046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44652</v>
      </c>
      <c r="C44" s="10">
        <v>44681</v>
      </c>
      <c r="D44" s="12" t="s">
        <v>296</v>
      </c>
      <c r="E44" s="11">
        <v>44692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34397</v>
      </c>
      <c r="R44" s="23"/>
      <c r="S44" s="14">
        <v>144516.04</v>
      </c>
      <c r="T44" s="14">
        <v>114648</v>
      </c>
      <c r="U44" s="14">
        <v>55816.98</v>
      </c>
      <c r="V44" s="24"/>
      <c r="W44" s="24"/>
      <c r="X44" s="11"/>
      <c r="Y44" s="11" t="s">
        <v>1152</v>
      </c>
      <c r="Z44" s="11" t="s">
        <v>1153</v>
      </c>
      <c r="AA44" s="11">
        <v>23511</v>
      </c>
      <c r="AB44" s="11" t="s">
        <v>779</v>
      </c>
      <c r="AC44" s="11" t="s">
        <v>616</v>
      </c>
      <c r="AD44" s="11">
        <v>23544</v>
      </c>
      <c r="AE44" s="11" t="s">
        <v>1154</v>
      </c>
      <c r="AF44" s="11" t="s">
        <v>1155</v>
      </c>
      <c r="AG44" s="11" t="s">
        <v>594</v>
      </c>
      <c r="AH44" s="11" t="s">
        <v>1156</v>
      </c>
      <c r="AI44" s="11" t="s">
        <v>1157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36521.603999999999</v>
      </c>
      <c r="BD44" s="14">
        <v>0</v>
      </c>
      <c r="BE44" s="14">
        <v>33396.358</v>
      </c>
      <c r="BF44" s="20">
        <v>33396.627999999997</v>
      </c>
      <c r="BG44" s="20">
        <v>0.628</v>
      </c>
      <c r="BH44" s="18">
        <v>33396</v>
      </c>
      <c r="BI44" s="17" t="s">
        <v>44</v>
      </c>
      <c r="BJ44" s="18">
        <v>33396</v>
      </c>
      <c r="BK44" s="12" t="s">
        <v>1158</v>
      </c>
      <c r="BL44" s="12" t="s">
        <v>1159</v>
      </c>
      <c r="BM44" s="10">
        <v>45046</v>
      </c>
      <c r="BN44" s="11" t="s">
        <v>460</v>
      </c>
      <c r="BO44" s="16" t="s">
        <v>193</v>
      </c>
      <c r="BP44" s="14">
        <v>1370.9590000000001</v>
      </c>
      <c r="BQ44" s="20">
        <v>1371.038</v>
      </c>
      <c r="BR44" s="20">
        <v>3.7999999999999999E-2</v>
      </c>
      <c r="BS44" s="18">
        <v>1371</v>
      </c>
      <c r="BT44" s="17" t="s">
        <v>44</v>
      </c>
      <c r="BU44" s="18">
        <v>1371</v>
      </c>
      <c r="BV44" s="12" t="s">
        <v>1160</v>
      </c>
      <c r="BW44" s="12" t="s">
        <v>1161</v>
      </c>
      <c r="BX44" s="10">
        <v>45046</v>
      </c>
      <c r="BY44" s="11" t="s">
        <v>460</v>
      </c>
      <c r="BZ44" s="12" t="s">
        <v>297</v>
      </c>
      <c r="CA44" s="20">
        <v>1754.287</v>
      </c>
      <c r="CB44" s="20">
        <v>1755.229</v>
      </c>
      <c r="CC44" s="20">
        <v>0.22900000000000001</v>
      </c>
      <c r="CD44" s="18">
        <v>1755</v>
      </c>
      <c r="CE44" s="17" t="s">
        <v>44</v>
      </c>
      <c r="CF44" s="23">
        <v>1755</v>
      </c>
      <c r="CG44" s="12" t="s">
        <v>1162</v>
      </c>
      <c r="CH44" s="12" t="s">
        <v>1163</v>
      </c>
      <c r="CI44" s="10">
        <v>45046</v>
      </c>
      <c r="CJ44" s="11" t="s">
        <v>460</v>
      </c>
      <c r="CK44" s="18">
        <v>36522</v>
      </c>
      <c r="CL44" s="12" t="s">
        <v>1158</v>
      </c>
      <c r="CM44" s="12" t="s">
        <v>1163</v>
      </c>
      <c r="CN44" s="10">
        <v>45046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44652</v>
      </c>
      <c r="C45" s="10">
        <v>44681</v>
      </c>
      <c r="D45" s="12" t="s">
        <v>298</v>
      </c>
      <c r="E45" s="11">
        <v>44692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34397</v>
      </c>
      <c r="R45" s="23"/>
      <c r="S45" s="14">
        <v>22565.031999999999</v>
      </c>
      <c r="T45" s="14">
        <v>20944</v>
      </c>
      <c r="U45" s="14">
        <v>25429.3</v>
      </c>
      <c r="V45" s="24">
        <v>23.14</v>
      </c>
      <c r="W45" s="24">
        <v>81.36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24679.737000000001</v>
      </c>
      <c r="BD45" s="14">
        <v>0</v>
      </c>
      <c r="BE45" s="20">
        <v>24679.737000000001</v>
      </c>
      <c r="BF45" s="20">
        <v>24680.575000000001</v>
      </c>
      <c r="BG45" s="20">
        <v>0.57499999999999996</v>
      </c>
      <c r="BH45" s="18">
        <v>24680</v>
      </c>
      <c r="BI45" s="17" t="s">
        <v>44</v>
      </c>
      <c r="BJ45" s="15">
        <v>24680</v>
      </c>
      <c r="BK45" s="12" t="s">
        <v>1164</v>
      </c>
      <c r="BL45" s="12" t="s">
        <v>1165</v>
      </c>
      <c r="BM45" s="10">
        <v>45046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24680</v>
      </c>
      <c r="CL45" s="12" t="s">
        <v>1164</v>
      </c>
      <c r="CM45" s="12" t="s">
        <v>1165</v>
      </c>
      <c r="CN45" s="10">
        <v>45046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44652</v>
      </c>
      <c r="C46" s="10">
        <v>44681</v>
      </c>
      <c r="D46" s="12" t="s">
        <v>299</v>
      </c>
      <c r="E46" s="11">
        <v>44692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13716</v>
      </c>
      <c r="S46" s="14">
        <v>93253</v>
      </c>
      <c r="T46" s="14">
        <v>92709.482999999993</v>
      </c>
      <c r="U46" s="14">
        <v>33069.593000000001</v>
      </c>
      <c r="V46" s="24"/>
      <c r="W46" s="24"/>
      <c r="X46" s="11"/>
      <c r="Y46" s="11" t="s">
        <v>1166</v>
      </c>
      <c r="Z46" s="11" t="s">
        <v>1167</v>
      </c>
      <c r="AA46" s="11">
        <v>22251</v>
      </c>
      <c r="AB46" s="11"/>
      <c r="AC46" s="11"/>
      <c r="AD46" s="11">
        <v>22392</v>
      </c>
      <c r="AE46" s="11" t="s">
        <v>1168</v>
      </c>
      <c r="AF46" s="11" t="s">
        <v>993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17126.222000000002</v>
      </c>
      <c r="BD46" s="14">
        <v>0</v>
      </c>
      <c r="BE46" s="20">
        <v>17126.222000000002</v>
      </c>
      <c r="BF46" s="20">
        <v>17126.223999999998</v>
      </c>
      <c r="BG46" s="20">
        <v>0.224</v>
      </c>
      <c r="BH46" s="18">
        <v>17126</v>
      </c>
      <c r="BI46" s="17" t="s">
        <v>44</v>
      </c>
      <c r="BJ46" s="18">
        <v>17126</v>
      </c>
      <c r="BK46" s="12" t="s">
        <v>1169</v>
      </c>
      <c r="BL46" s="12" t="s">
        <v>1170</v>
      </c>
      <c r="BM46" s="10">
        <v>45046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17126</v>
      </c>
      <c r="CL46" s="12" t="s">
        <v>1169</v>
      </c>
      <c r="CM46" s="12" t="s">
        <v>1170</v>
      </c>
      <c r="CN46" s="10">
        <v>45046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44652</v>
      </c>
      <c r="C47" s="10">
        <v>44681</v>
      </c>
      <c r="D47" s="12" t="s">
        <v>300</v>
      </c>
      <c r="E47" s="11">
        <v>44697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15111</v>
      </c>
      <c r="S47" s="14">
        <v>32993.322</v>
      </c>
      <c r="T47" s="14">
        <v>30560</v>
      </c>
      <c r="U47" s="14">
        <v>16079.868</v>
      </c>
      <c r="V47" s="24"/>
      <c r="W47" s="24"/>
      <c r="X47" s="11"/>
      <c r="Y47" s="11" t="s">
        <v>1171</v>
      </c>
      <c r="Z47" s="11" t="s">
        <v>1172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12718.067999999999</v>
      </c>
      <c r="BD47" s="14">
        <v>0</v>
      </c>
      <c r="BE47" s="20">
        <v>10055.870000000001</v>
      </c>
      <c r="BF47" s="20">
        <v>10056.513999999999</v>
      </c>
      <c r="BG47" s="20">
        <v>0.51400000000000001</v>
      </c>
      <c r="BH47" s="18">
        <v>10056</v>
      </c>
      <c r="BI47" s="17" t="s">
        <v>44</v>
      </c>
      <c r="BJ47" s="15">
        <v>10056</v>
      </c>
      <c r="BK47" s="12" t="s">
        <v>1173</v>
      </c>
      <c r="BL47" s="12" t="s">
        <v>1174</v>
      </c>
      <c r="BM47" s="10">
        <v>45046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2662.1979999999999</v>
      </c>
      <c r="CB47" s="20">
        <v>2662.8420000000001</v>
      </c>
      <c r="CC47" s="20">
        <v>0.84199999999999997</v>
      </c>
      <c r="CD47" s="18">
        <v>2662</v>
      </c>
      <c r="CE47" s="17" t="s">
        <v>44</v>
      </c>
      <c r="CF47" s="23">
        <v>2662</v>
      </c>
      <c r="CG47" s="12" t="s">
        <v>1175</v>
      </c>
      <c r="CH47" s="12" t="s">
        <v>1176</v>
      </c>
      <c r="CI47" s="10">
        <v>45046</v>
      </c>
      <c r="CJ47" s="11" t="s">
        <v>460</v>
      </c>
      <c r="CK47" s="23">
        <v>12718</v>
      </c>
      <c r="CL47" s="12" t="s">
        <v>1173</v>
      </c>
      <c r="CM47" s="12" t="s">
        <v>1176</v>
      </c>
      <c r="CN47" s="10">
        <v>45046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44652</v>
      </c>
      <c r="C48" s="10">
        <v>44681</v>
      </c>
      <c r="D48" s="12" t="s">
        <v>301</v>
      </c>
      <c r="E48" s="11">
        <v>44692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18067</v>
      </c>
      <c r="S48" s="14">
        <v>43340.574000000001</v>
      </c>
      <c r="T48" s="14">
        <v>31188</v>
      </c>
      <c r="U48" s="14">
        <v>21936.383999999998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1177</v>
      </c>
      <c r="AL48" s="11" t="s">
        <v>624</v>
      </c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16286.731</v>
      </c>
      <c r="BD48" s="14">
        <v>0</v>
      </c>
      <c r="BE48" s="20">
        <v>14751.572</v>
      </c>
      <c r="BF48" s="20">
        <v>14751.572</v>
      </c>
      <c r="BG48" s="20">
        <v>0.57199999999999995</v>
      </c>
      <c r="BH48" s="18">
        <v>14751</v>
      </c>
      <c r="BI48" s="17" t="s">
        <v>44</v>
      </c>
      <c r="BJ48" s="15">
        <v>14751</v>
      </c>
      <c r="BK48" s="12" t="s">
        <v>1178</v>
      </c>
      <c r="BL48" s="12" t="s">
        <v>1179</v>
      </c>
      <c r="BM48" s="10">
        <v>45046</v>
      </c>
      <c r="BN48" s="11" t="s">
        <v>460</v>
      </c>
      <c r="BO48" s="16" t="s">
        <v>194</v>
      </c>
      <c r="BP48" s="20">
        <v>1300.8219999999999</v>
      </c>
      <c r="BQ48" s="20">
        <v>1301.49</v>
      </c>
      <c r="BR48" s="20">
        <v>0.49</v>
      </c>
      <c r="BS48" s="18">
        <v>1301</v>
      </c>
      <c r="BT48" s="17" t="s">
        <v>44</v>
      </c>
      <c r="BU48" s="15">
        <v>1301</v>
      </c>
      <c r="BV48" s="12" t="s">
        <v>1180</v>
      </c>
      <c r="BW48" s="12" t="s">
        <v>1181</v>
      </c>
      <c r="BX48" s="10">
        <v>45046</v>
      </c>
      <c r="BY48" s="11" t="s">
        <v>460</v>
      </c>
      <c r="BZ48" s="11" t="s">
        <v>199</v>
      </c>
      <c r="CA48" s="20">
        <v>234.33699999999999</v>
      </c>
      <c r="CB48" s="20">
        <v>234.376</v>
      </c>
      <c r="CC48" s="20">
        <v>0.376</v>
      </c>
      <c r="CD48" s="18">
        <v>234</v>
      </c>
      <c r="CE48" s="17" t="s">
        <v>44</v>
      </c>
      <c r="CF48" s="23">
        <v>234</v>
      </c>
      <c r="CG48" s="12" t="s">
        <v>1182</v>
      </c>
      <c r="CH48" s="12" t="s">
        <v>1183</v>
      </c>
      <c r="CI48" s="10">
        <v>45046</v>
      </c>
      <c r="CJ48" s="11" t="s">
        <v>460</v>
      </c>
      <c r="CK48" s="23">
        <v>16286</v>
      </c>
      <c r="CL48" s="12" t="s">
        <v>1178</v>
      </c>
      <c r="CM48" s="12" t="s">
        <v>1183</v>
      </c>
      <c r="CN48" s="10">
        <v>45046</v>
      </c>
      <c r="CO48" s="11" t="s">
        <v>460</v>
      </c>
    </row>
    <row r="49" spans="1:93" s="8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/>
      <c r="BK49" s="118" t="s">
        <v>365</v>
      </c>
      <c r="BL49" s="118" t="s">
        <v>365</v>
      </c>
      <c r="BM49" s="117"/>
      <c r="BN49" s="125"/>
      <c r="BO49" s="127" t="s">
        <v>44</v>
      </c>
      <c r="BP49" s="126" t="s">
        <v>44</v>
      </c>
      <c r="BQ49" s="126" t="s">
        <v>44</v>
      </c>
      <c r="BR49" s="126" t="s">
        <v>44</v>
      </c>
      <c r="BS49" s="127" t="s">
        <v>44</v>
      </c>
      <c r="BT49" s="128" t="s">
        <v>44</v>
      </c>
      <c r="BU49" s="123">
        <v>0</v>
      </c>
      <c r="BV49" s="118" t="s">
        <v>44</v>
      </c>
      <c r="BW49" s="118" t="s">
        <v>44</v>
      </c>
      <c r="BX49" s="125" t="s">
        <v>44</v>
      </c>
      <c r="BY49" s="125" t="s">
        <v>44</v>
      </c>
      <c r="BZ49" s="125" t="s">
        <v>1018</v>
      </c>
      <c r="CA49" s="126"/>
      <c r="CB49" s="126"/>
      <c r="CC49" s="126"/>
      <c r="CD49" s="127"/>
      <c r="CE49" s="128"/>
      <c r="CF49" s="123"/>
      <c r="CG49" s="118" t="s">
        <v>365</v>
      </c>
      <c r="CH49" s="118" t="s">
        <v>365</v>
      </c>
      <c r="CI49" s="117"/>
      <c r="CJ49" s="125"/>
      <c r="CK49" s="127"/>
      <c r="CL49" s="118" t="s">
        <v>365</v>
      </c>
      <c r="CM49" s="118" t="s">
        <v>365</v>
      </c>
      <c r="CN49" s="117"/>
      <c r="CO49" s="125"/>
    </row>
    <row r="50" spans="1:93" s="19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366</v>
      </c>
      <c r="BW50" s="127" t="s">
        <v>366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366</v>
      </c>
      <c r="CM50" s="127" t="s">
        <v>366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44652</v>
      </c>
      <c r="C51" s="10">
        <v>44681</v>
      </c>
      <c r="D51" s="12" t="s">
        <v>304</v>
      </c>
      <c r="E51" s="11">
        <v>44692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10738</v>
      </c>
      <c r="S51" s="14">
        <v>40688.33</v>
      </c>
      <c r="T51" s="14">
        <v>40688.33</v>
      </c>
      <c r="U51" s="14">
        <v>20752.825000000001</v>
      </c>
      <c r="V51" s="24"/>
      <c r="W51" s="24"/>
      <c r="X51" s="11"/>
      <c r="Y51" s="11" t="s">
        <v>1184</v>
      </c>
      <c r="Z51" s="11" t="s">
        <v>1185</v>
      </c>
      <c r="AA51" s="11">
        <v>27011</v>
      </c>
      <c r="AB51" s="11"/>
      <c r="AC51" s="11"/>
      <c r="AD51" s="11">
        <v>27304</v>
      </c>
      <c r="AE51" s="11" t="s">
        <v>1186</v>
      </c>
      <c r="AF51" s="11" t="s">
        <v>1187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18000.28</v>
      </c>
      <c r="BD51" s="14">
        <v>0</v>
      </c>
      <c r="BE51" s="20">
        <v>18000.28</v>
      </c>
      <c r="BF51" s="20">
        <v>18000.366999999998</v>
      </c>
      <c r="BG51" s="20">
        <v>0.36699999999999999</v>
      </c>
      <c r="BH51" s="18">
        <v>18000</v>
      </c>
      <c r="BI51" s="17" t="s">
        <v>44</v>
      </c>
      <c r="BJ51" s="18">
        <v>18000</v>
      </c>
      <c r="BK51" s="18" t="s">
        <v>1188</v>
      </c>
      <c r="BL51" s="18" t="s">
        <v>1189</v>
      </c>
      <c r="BM51" s="10">
        <v>45046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18000</v>
      </c>
      <c r="CL51" s="18" t="s">
        <v>1188</v>
      </c>
      <c r="CM51" s="18" t="s">
        <v>1189</v>
      </c>
      <c r="CN51" s="10">
        <v>45046</v>
      </c>
      <c r="CO51" s="11" t="s">
        <v>460</v>
      </c>
    </row>
  </sheetData>
  <autoFilter ref="A8:BZ8"/>
  <mergeCells count="150">
    <mergeCell ref="CJ16:CJ17"/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O4:BY4"/>
    <mergeCell ref="BV5:BW5"/>
    <mergeCell ref="BO5:BO6"/>
    <mergeCell ref="BP5:BP6"/>
    <mergeCell ref="BQ5:BQ6"/>
    <mergeCell ref="BR5:BR6"/>
    <mergeCell ref="CI5:CI6"/>
    <mergeCell ref="CG5:CH5"/>
    <mergeCell ref="BS5:BS6"/>
    <mergeCell ref="B3:C6"/>
    <mergeCell ref="H3:K3"/>
    <mergeCell ref="L3:AY3"/>
    <mergeCell ref="S4:T4"/>
    <mergeCell ref="V5:X5"/>
    <mergeCell ref="Y5:AA5"/>
    <mergeCell ref="AW5:AY5"/>
    <mergeCell ref="AZ3:BB3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BE3:CJ3"/>
    <mergeCell ref="CL5:CM5"/>
    <mergeCell ref="CN5:CN6"/>
    <mergeCell ref="CO5:CO6"/>
    <mergeCell ref="BE5:BE6"/>
    <mergeCell ref="BN5:BN6"/>
    <mergeCell ref="BF5:BF6"/>
    <mergeCell ref="BG5:BG6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BT5:BT6"/>
    <mergeCell ref="BU5:BU6"/>
    <mergeCell ref="CK3:CO3"/>
    <mergeCell ref="CK4:CO4"/>
    <mergeCell ref="BJ5:BJ6"/>
    <mergeCell ref="CK15:CO15"/>
    <mergeCell ref="CK5:CK6"/>
    <mergeCell ref="AB5:AD5"/>
    <mergeCell ref="AE5:AG5"/>
    <mergeCell ref="AH5:AJ5"/>
    <mergeCell ref="BE14:CJ14"/>
    <mergeCell ref="CK14:CO14"/>
    <mergeCell ref="S5:S6"/>
    <mergeCell ref="T5:T6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Y16:BY17"/>
  </mergeCells>
  <pageMargins left="0.7" right="0.7" top="0.75" bottom="0.75" header="0.3" footer="0.3"/>
  <pageSetup paperSize="9" scale="7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1190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56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52" t="s">
        <v>35</v>
      </c>
      <c r="W6" s="152" t="s">
        <v>36</v>
      </c>
      <c r="X6" s="152" t="s">
        <v>37</v>
      </c>
      <c r="Y6" s="152" t="s">
        <v>35</v>
      </c>
      <c r="Z6" s="152" t="s">
        <v>36</v>
      </c>
      <c r="AA6" s="152" t="s">
        <v>37</v>
      </c>
      <c r="AB6" s="152" t="s">
        <v>35</v>
      </c>
      <c r="AC6" s="152" t="s">
        <v>36</v>
      </c>
      <c r="AD6" s="152" t="s">
        <v>37</v>
      </c>
      <c r="AE6" s="152" t="s">
        <v>35</v>
      </c>
      <c r="AF6" s="152" t="s">
        <v>36</v>
      </c>
      <c r="AG6" s="152" t="s">
        <v>37</v>
      </c>
      <c r="AH6" s="152" t="s">
        <v>35</v>
      </c>
      <c r="AI6" s="152" t="s">
        <v>36</v>
      </c>
      <c r="AJ6" s="152" t="s">
        <v>37</v>
      </c>
      <c r="AK6" s="152" t="s">
        <v>35</v>
      </c>
      <c r="AL6" s="152" t="s">
        <v>36</v>
      </c>
      <c r="AM6" s="152" t="s">
        <v>37</v>
      </c>
      <c r="AN6" s="152" t="s">
        <v>35</v>
      </c>
      <c r="AO6" s="152" t="s">
        <v>36</v>
      </c>
      <c r="AP6" s="152" t="s">
        <v>37</v>
      </c>
      <c r="AQ6" s="152" t="s">
        <v>35</v>
      </c>
      <c r="AR6" s="152" t="s">
        <v>36</v>
      </c>
      <c r="AS6" s="152" t="s">
        <v>37</v>
      </c>
      <c r="AT6" s="152" t="s">
        <v>35</v>
      </c>
      <c r="AU6" s="152" t="s">
        <v>36</v>
      </c>
      <c r="AV6" s="152" t="s">
        <v>37</v>
      </c>
      <c r="AW6" s="152" t="s">
        <v>35</v>
      </c>
      <c r="AX6" s="152" t="s">
        <v>36</v>
      </c>
      <c r="AY6" s="152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54" t="s">
        <v>9</v>
      </c>
      <c r="BL6" s="154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54" t="s">
        <v>9</v>
      </c>
      <c r="BW6" s="154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54" t="s">
        <v>9</v>
      </c>
      <c r="CH6" s="154" t="s">
        <v>10</v>
      </c>
      <c r="CI6" s="227"/>
      <c r="CJ6" s="227"/>
      <c r="CK6" s="238"/>
      <c r="CL6" s="155" t="s">
        <v>9</v>
      </c>
      <c r="CM6" s="155" t="s">
        <v>10</v>
      </c>
      <c r="CN6" s="269"/>
      <c r="CO6" s="269"/>
    </row>
    <row r="7" spans="1:93" ht="15" customHeight="1" x14ac:dyDescent="0.25">
      <c r="A7" s="26" t="s">
        <v>34</v>
      </c>
      <c r="B7" s="155" t="s">
        <v>19</v>
      </c>
      <c r="C7" s="155" t="s">
        <v>20</v>
      </c>
      <c r="D7" s="155" t="s">
        <v>2</v>
      </c>
      <c r="E7" s="155" t="s">
        <v>3</v>
      </c>
      <c r="F7" s="155" t="s">
        <v>2</v>
      </c>
      <c r="G7" s="155" t="s">
        <v>3</v>
      </c>
      <c r="H7" s="29" t="s">
        <v>34</v>
      </c>
      <c r="I7" s="29" t="s">
        <v>34</v>
      </c>
      <c r="J7" s="30" t="s">
        <v>12</v>
      </c>
      <c r="K7" s="157" t="s">
        <v>13</v>
      </c>
      <c r="L7" s="29" t="s">
        <v>34</v>
      </c>
      <c r="M7" s="30" t="s">
        <v>12</v>
      </c>
      <c r="N7" s="157" t="s">
        <v>13</v>
      </c>
      <c r="O7" s="31" t="s">
        <v>34</v>
      </c>
      <c r="P7" s="153" t="s">
        <v>14</v>
      </c>
      <c r="Q7" s="153" t="s">
        <v>24</v>
      </c>
      <c r="R7" s="153" t="s">
        <v>25</v>
      </c>
      <c r="S7" s="153" t="s">
        <v>11</v>
      </c>
      <c r="T7" s="153" t="s">
        <v>11</v>
      </c>
      <c r="U7" s="152" t="s">
        <v>11</v>
      </c>
      <c r="V7" s="152" t="s">
        <v>33</v>
      </c>
      <c r="W7" s="152" t="s">
        <v>33</v>
      </c>
      <c r="X7" s="29" t="s">
        <v>34</v>
      </c>
      <c r="Y7" s="152" t="s">
        <v>33</v>
      </c>
      <c r="Z7" s="152" t="s">
        <v>33</v>
      </c>
      <c r="AA7" s="29" t="s">
        <v>34</v>
      </c>
      <c r="AB7" s="152" t="s">
        <v>33</v>
      </c>
      <c r="AC7" s="152" t="s">
        <v>33</v>
      </c>
      <c r="AD7" s="29" t="s">
        <v>34</v>
      </c>
      <c r="AE7" s="152" t="s">
        <v>33</v>
      </c>
      <c r="AF7" s="152" t="s">
        <v>33</v>
      </c>
      <c r="AG7" s="29" t="s">
        <v>34</v>
      </c>
      <c r="AH7" s="152" t="s">
        <v>33</v>
      </c>
      <c r="AI7" s="152" t="s">
        <v>33</v>
      </c>
      <c r="AJ7" s="29" t="s">
        <v>34</v>
      </c>
      <c r="AK7" s="152" t="s">
        <v>33</v>
      </c>
      <c r="AL7" s="152" t="s">
        <v>33</v>
      </c>
      <c r="AM7" s="29" t="s">
        <v>34</v>
      </c>
      <c r="AN7" s="152" t="s">
        <v>33</v>
      </c>
      <c r="AO7" s="152" t="s">
        <v>33</v>
      </c>
      <c r="AP7" s="29" t="s">
        <v>34</v>
      </c>
      <c r="AQ7" s="152" t="s">
        <v>33</v>
      </c>
      <c r="AR7" s="152" t="s">
        <v>33</v>
      </c>
      <c r="AS7" s="29" t="s">
        <v>34</v>
      </c>
      <c r="AT7" s="152" t="s">
        <v>33</v>
      </c>
      <c r="AU7" s="152" t="s">
        <v>33</v>
      </c>
      <c r="AV7" s="29" t="s">
        <v>34</v>
      </c>
      <c r="AW7" s="152" t="s">
        <v>33</v>
      </c>
      <c r="AX7" s="152" t="s">
        <v>33</v>
      </c>
      <c r="AY7" s="29" t="s">
        <v>34</v>
      </c>
      <c r="AZ7" s="29" t="s">
        <v>34</v>
      </c>
      <c r="BA7" s="152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52" t="s">
        <v>8</v>
      </c>
      <c r="BI7" s="29" t="s">
        <v>123</v>
      </c>
      <c r="BJ7" s="152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52" t="s">
        <v>8</v>
      </c>
      <c r="BT7" s="152" t="s">
        <v>123</v>
      </c>
      <c r="BU7" s="152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52" t="s">
        <v>8</v>
      </c>
      <c r="CE7" s="152" t="s">
        <v>123</v>
      </c>
      <c r="CF7" s="152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58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44682</v>
      </c>
      <c r="C9" s="10">
        <v>44712</v>
      </c>
      <c r="D9" s="12" t="s">
        <v>262</v>
      </c>
      <c r="E9" s="11">
        <v>44718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34568</v>
      </c>
      <c r="R9" s="23"/>
      <c r="S9" s="14">
        <v>28.51</v>
      </c>
      <c r="T9" s="14">
        <v>28.51</v>
      </c>
      <c r="U9" s="14">
        <v>13.976000000000001</v>
      </c>
      <c r="V9" s="24"/>
      <c r="W9" s="24"/>
      <c r="X9" s="11"/>
      <c r="Y9" s="11" t="s">
        <v>1191</v>
      </c>
      <c r="Z9" s="11" t="s">
        <v>1192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8.7759999999999998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8.7759999999999998</v>
      </c>
      <c r="BQ9" s="20">
        <v>8.92</v>
      </c>
      <c r="BR9" s="20">
        <v>0.92</v>
      </c>
      <c r="BS9" s="18">
        <v>8</v>
      </c>
      <c r="BT9" s="17" t="s">
        <v>44</v>
      </c>
      <c r="BU9" s="18">
        <v>8</v>
      </c>
      <c r="BV9" s="18" t="s">
        <v>1193</v>
      </c>
      <c r="BW9" s="18" t="s">
        <v>1194</v>
      </c>
      <c r="BX9" s="10">
        <v>45077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8</v>
      </c>
      <c r="CL9" s="18" t="s">
        <v>1193</v>
      </c>
      <c r="CM9" s="18" t="s">
        <v>1194</v>
      </c>
      <c r="CN9" s="10">
        <v>45077</v>
      </c>
      <c r="CO9" s="11" t="s">
        <v>460</v>
      </c>
    </row>
    <row r="10" spans="1:93" s="19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367</v>
      </c>
      <c r="BW10" s="118" t="s">
        <v>367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367</v>
      </c>
      <c r="CM10" s="118" t="s">
        <v>367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44682</v>
      </c>
      <c r="C11" s="10">
        <v>44712</v>
      </c>
      <c r="D11" s="12" t="s">
        <v>264</v>
      </c>
      <c r="E11" s="11">
        <v>44725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34430</v>
      </c>
      <c r="R11" s="23"/>
      <c r="S11" s="14">
        <v>16.713999999999999</v>
      </c>
      <c r="T11" s="14">
        <v>16.713999999999999</v>
      </c>
      <c r="U11" s="14">
        <v>12.381</v>
      </c>
      <c r="V11" s="24"/>
      <c r="W11" s="24"/>
      <c r="X11" s="11"/>
      <c r="Y11" s="11"/>
      <c r="Z11" s="11"/>
      <c r="AA11" s="11">
        <v>39772</v>
      </c>
      <c r="AB11" s="11" t="s">
        <v>1195</v>
      </c>
      <c r="AC11" s="11" t="s">
        <v>1196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4.0410000000000004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4.0410000000000004</v>
      </c>
      <c r="BQ11" s="20">
        <v>4.6920000000000002</v>
      </c>
      <c r="BR11" s="20">
        <v>0.69199999999999995</v>
      </c>
      <c r="BS11" s="18">
        <v>4</v>
      </c>
      <c r="BT11" s="17" t="s">
        <v>44</v>
      </c>
      <c r="BU11" s="18">
        <v>4</v>
      </c>
      <c r="BV11" s="18" t="s">
        <v>1198</v>
      </c>
      <c r="BW11" s="18" t="s">
        <v>1199</v>
      </c>
      <c r="BX11" s="10">
        <v>45077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4</v>
      </c>
      <c r="CL11" s="18" t="s">
        <v>1198</v>
      </c>
      <c r="CM11" s="18" t="s">
        <v>1199</v>
      </c>
      <c r="CN11" s="10">
        <v>45077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368</v>
      </c>
      <c r="BW12" s="127" t="s">
        <v>368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368</v>
      </c>
      <c r="CM12" s="127" t="s">
        <v>368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44682</v>
      </c>
      <c r="C13" s="10">
        <v>44712</v>
      </c>
      <c r="D13" s="12" t="s">
        <v>266</v>
      </c>
      <c r="E13" s="11">
        <v>44718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34782</v>
      </c>
      <c r="R13" s="23"/>
      <c r="S13" s="14">
        <v>113.208</v>
      </c>
      <c r="T13" s="14">
        <v>113.208</v>
      </c>
      <c r="U13" s="14">
        <v>83.912000000000006</v>
      </c>
      <c r="V13" s="24"/>
      <c r="W13" s="24"/>
      <c r="X13" s="11"/>
      <c r="Y13" s="11" t="s">
        <v>1200</v>
      </c>
      <c r="Z13" s="11" t="s">
        <v>1201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79.525999999999996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79.525999999999996</v>
      </c>
      <c r="BQ13" s="20">
        <v>79.694999999999993</v>
      </c>
      <c r="BR13" s="20">
        <v>0.69499999999999995</v>
      </c>
      <c r="BS13" s="18">
        <v>79</v>
      </c>
      <c r="BT13" s="17" t="s">
        <v>44</v>
      </c>
      <c r="BU13" s="18">
        <v>79</v>
      </c>
      <c r="BV13" s="18" t="s">
        <v>1202</v>
      </c>
      <c r="BW13" s="18" t="s">
        <v>1203</v>
      </c>
      <c r="BX13" s="10">
        <v>45077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79</v>
      </c>
      <c r="CL13" s="18" t="s">
        <v>1202</v>
      </c>
      <c r="CM13" s="18" t="s">
        <v>1203</v>
      </c>
      <c r="CN13" s="10">
        <v>45077</v>
      </c>
      <c r="CO13" s="11" t="s">
        <v>460</v>
      </c>
    </row>
    <row r="14" spans="1:93" s="8" customFormat="1" ht="27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56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52" t="s">
        <v>35</v>
      </c>
      <c r="W17" s="152" t="s">
        <v>36</v>
      </c>
      <c r="X17" s="152" t="s">
        <v>37</v>
      </c>
      <c r="Y17" s="152" t="s">
        <v>35</v>
      </c>
      <c r="Z17" s="152" t="s">
        <v>36</v>
      </c>
      <c r="AA17" s="152" t="s">
        <v>37</v>
      </c>
      <c r="AB17" s="152" t="s">
        <v>35</v>
      </c>
      <c r="AC17" s="152" t="s">
        <v>36</v>
      </c>
      <c r="AD17" s="152" t="s">
        <v>37</v>
      </c>
      <c r="AE17" s="152" t="s">
        <v>35</v>
      </c>
      <c r="AF17" s="152" t="s">
        <v>36</v>
      </c>
      <c r="AG17" s="152" t="s">
        <v>37</v>
      </c>
      <c r="AH17" s="152" t="s">
        <v>35</v>
      </c>
      <c r="AI17" s="152" t="s">
        <v>36</v>
      </c>
      <c r="AJ17" s="152" t="s">
        <v>37</v>
      </c>
      <c r="AK17" s="152" t="s">
        <v>35</v>
      </c>
      <c r="AL17" s="152" t="s">
        <v>36</v>
      </c>
      <c r="AM17" s="152" t="s">
        <v>37</v>
      </c>
      <c r="AN17" s="152" t="s">
        <v>35</v>
      </c>
      <c r="AO17" s="152" t="s">
        <v>36</v>
      </c>
      <c r="AP17" s="152" t="s">
        <v>37</v>
      </c>
      <c r="AQ17" s="152" t="s">
        <v>35</v>
      </c>
      <c r="AR17" s="152" t="s">
        <v>36</v>
      </c>
      <c r="AS17" s="152" t="s">
        <v>37</v>
      </c>
      <c r="AT17" s="152" t="s">
        <v>35</v>
      </c>
      <c r="AU17" s="152" t="s">
        <v>36</v>
      </c>
      <c r="AV17" s="152" t="s">
        <v>37</v>
      </c>
      <c r="AW17" s="152" t="s">
        <v>35</v>
      </c>
      <c r="AX17" s="152" t="s">
        <v>36</v>
      </c>
      <c r="AY17" s="152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54" t="s">
        <v>9</v>
      </c>
      <c r="BL17" s="154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54" t="s">
        <v>9</v>
      </c>
      <c r="BW17" s="154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54" t="s">
        <v>9</v>
      </c>
      <c r="CH17" s="154" t="s">
        <v>10</v>
      </c>
      <c r="CI17" s="227"/>
      <c r="CJ17" s="227"/>
      <c r="CK17" s="238"/>
      <c r="CL17" s="155" t="s">
        <v>9</v>
      </c>
      <c r="CM17" s="155" t="s">
        <v>10</v>
      </c>
      <c r="CN17" s="269"/>
      <c r="CO17" s="269"/>
    </row>
    <row r="18" spans="1:93" ht="38.25" customHeight="1" x14ac:dyDescent="0.25">
      <c r="A18" s="26" t="s">
        <v>34</v>
      </c>
      <c r="B18" s="155" t="s">
        <v>19</v>
      </c>
      <c r="C18" s="155" t="s">
        <v>20</v>
      </c>
      <c r="D18" s="155" t="s">
        <v>2</v>
      </c>
      <c r="E18" s="155" t="s">
        <v>3</v>
      </c>
      <c r="F18" s="155" t="s">
        <v>2</v>
      </c>
      <c r="G18" s="155" t="s">
        <v>3</v>
      </c>
      <c r="H18" s="29" t="s">
        <v>34</v>
      </c>
      <c r="I18" s="29" t="s">
        <v>34</v>
      </c>
      <c r="J18" s="30" t="s">
        <v>12</v>
      </c>
      <c r="K18" s="157" t="s">
        <v>13</v>
      </c>
      <c r="L18" s="29" t="s">
        <v>34</v>
      </c>
      <c r="M18" s="30" t="s">
        <v>12</v>
      </c>
      <c r="N18" s="157" t="s">
        <v>13</v>
      </c>
      <c r="O18" s="31" t="s">
        <v>34</v>
      </c>
      <c r="P18" s="153" t="s">
        <v>14</v>
      </c>
      <c r="Q18" s="153" t="s">
        <v>24</v>
      </c>
      <c r="R18" s="153" t="s">
        <v>25</v>
      </c>
      <c r="S18" s="153" t="s">
        <v>11</v>
      </c>
      <c r="T18" s="153" t="s">
        <v>11</v>
      </c>
      <c r="U18" s="152" t="s">
        <v>11</v>
      </c>
      <c r="V18" s="152" t="s">
        <v>33</v>
      </c>
      <c r="W18" s="152" t="s">
        <v>33</v>
      </c>
      <c r="X18" s="29" t="s">
        <v>34</v>
      </c>
      <c r="Y18" s="152" t="s">
        <v>33</v>
      </c>
      <c r="Z18" s="152" t="s">
        <v>33</v>
      </c>
      <c r="AA18" s="29" t="s">
        <v>34</v>
      </c>
      <c r="AB18" s="152" t="s">
        <v>33</v>
      </c>
      <c r="AC18" s="152" t="s">
        <v>33</v>
      </c>
      <c r="AD18" s="29" t="s">
        <v>34</v>
      </c>
      <c r="AE18" s="152" t="s">
        <v>33</v>
      </c>
      <c r="AF18" s="152" t="s">
        <v>33</v>
      </c>
      <c r="AG18" s="29" t="s">
        <v>34</v>
      </c>
      <c r="AH18" s="152" t="s">
        <v>33</v>
      </c>
      <c r="AI18" s="152" t="s">
        <v>33</v>
      </c>
      <c r="AJ18" s="29" t="s">
        <v>34</v>
      </c>
      <c r="AK18" s="152" t="s">
        <v>33</v>
      </c>
      <c r="AL18" s="152" t="s">
        <v>33</v>
      </c>
      <c r="AM18" s="29" t="s">
        <v>34</v>
      </c>
      <c r="AN18" s="152" t="s">
        <v>33</v>
      </c>
      <c r="AO18" s="152" t="s">
        <v>33</v>
      </c>
      <c r="AP18" s="29" t="s">
        <v>34</v>
      </c>
      <c r="AQ18" s="152" t="s">
        <v>33</v>
      </c>
      <c r="AR18" s="152" t="s">
        <v>33</v>
      </c>
      <c r="AS18" s="29" t="s">
        <v>34</v>
      </c>
      <c r="AT18" s="152" t="s">
        <v>33</v>
      </c>
      <c r="AU18" s="152" t="s">
        <v>33</v>
      </c>
      <c r="AV18" s="29" t="s">
        <v>34</v>
      </c>
      <c r="AW18" s="152" t="s">
        <v>33</v>
      </c>
      <c r="AX18" s="152" t="s">
        <v>33</v>
      </c>
      <c r="AY18" s="29" t="s">
        <v>34</v>
      </c>
      <c r="AZ18" s="29" t="s">
        <v>34</v>
      </c>
      <c r="BA18" s="152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52" t="s">
        <v>8</v>
      </c>
      <c r="BI18" s="29" t="s">
        <v>123</v>
      </c>
      <c r="BJ18" s="152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52" t="s">
        <v>8</v>
      </c>
      <c r="BT18" s="152" t="s">
        <v>123</v>
      </c>
      <c r="BU18" s="152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52" t="s">
        <v>8</v>
      </c>
      <c r="CE18" s="152" t="s">
        <v>123</v>
      </c>
      <c r="CF18" s="152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58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44682</v>
      </c>
      <c r="C20" s="10">
        <v>44712</v>
      </c>
      <c r="D20" s="12" t="s">
        <v>271</v>
      </c>
      <c r="E20" s="11">
        <v>44720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34778</v>
      </c>
      <c r="R20" s="23"/>
      <c r="S20" s="14">
        <v>371.4</v>
      </c>
      <c r="T20" s="14">
        <v>477.767</v>
      </c>
      <c r="U20" s="14">
        <v>309.5</v>
      </c>
      <c r="V20" s="24"/>
      <c r="W20" s="24"/>
      <c r="X20" s="11"/>
      <c r="Y20" s="11" t="s">
        <v>1204</v>
      </c>
      <c r="Z20" s="11" t="s">
        <v>664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84.165999999999997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84.165999999999997</v>
      </c>
      <c r="BQ20" s="20">
        <v>84.762</v>
      </c>
      <c r="BR20" s="20">
        <v>0.76200000000000001</v>
      </c>
      <c r="BS20" s="18">
        <v>84</v>
      </c>
      <c r="BT20" s="17" t="s">
        <v>44</v>
      </c>
      <c r="BU20" s="18">
        <v>84</v>
      </c>
      <c r="BV20" s="18" t="s">
        <v>1205</v>
      </c>
      <c r="BW20" s="18" t="s">
        <v>1206</v>
      </c>
      <c r="BX20" s="10">
        <v>45077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84</v>
      </c>
      <c r="CL20" s="18" t="s">
        <v>1205</v>
      </c>
      <c r="CM20" s="18" t="s">
        <v>1206</v>
      </c>
      <c r="CN20" s="10">
        <v>45077</v>
      </c>
      <c r="CO20" s="11" t="s">
        <v>460</v>
      </c>
    </row>
    <row r="21" spans="1:93" s="8" customFormat="1" ht="15" customHeight="1" x14ac:dyDescent="0.25">
      <c r="A21" s="116">
        <f>A20+1</f>
        <v>7</v>
      </c>
      <c r="B21" s="117"/>
      <c r="C21" s="117"/>
      <c r="D21" s="118" t="s">
        <v>272</v>
      </c>
      <c r="E21" s="119" t="s">
        <v>44</v>
      </c>
      <c r="F21" s="118" t="s">
        <v>315</v>
      </c>
      <c r="G21" s="117">
        <v>44522</v>
      </c>
      <c r="H21" s="118" t="s">
        <v>1647</v>
      </c>
      <c r="I21" s="120">
        <v>206114571</v>
      </c>
      <c r="J21" s="118" t="s">
        <v>46</v>
      </c>
      <c r="K21" s="118" t="s">
        <v>62</v>
      </c>
      <c r="L21" s="118" t="s">
        <v>163</v>
      </c>
      <c r="M21" s="118" t="s">
        <v>164</v>
      </c>
      <c r="N21" s="118" t="s">
        <v>165</v>
      </c>
      <c r="O21" s="118" t="s">
        <v>45</v>
      </c>
      <c r="P21" s="121">
        <v>1.85</v>
      </c>
      <c r="Q21" s="122"/>
      <c r="R21" s="123"/>
      <c r="S21" s="121"/>
      <c r="T21" s="121"/>
      <c r="U21" s="121"/>
      <c r="V21" s="124"/>
      <c r="W21" s="124"/>
      <c r="X21" s="125"/>
      <c r="Y21" s="125"/>
      <c r="Z21" s="125"/>
      <c r="AA21" s="125">
        <v>39490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 t="s">
        <v>44</v>
      </c>
      <c r="BA21" s="125" t="s">
        <v>44</v>
      </c>
      <c r="BB21" s="125" t="s">
        <v>44</v>
      </c>
      <c r="BC21" s="121"/>
      <c r="BD21" s="121"/>
      <c r="BE21" s="126"/>
      <c r="BF21" s="126"/>
      <c r="BG21" s="126"/>
      <c r="BH21" s="127"/>
      <c r="BI21" s="128"/>
      <c r="BJ21" s="127">
        <v>0</v>
      </c>
      <c r="BK21" s="127"/>
      <c r="BL21" s="127"/>
      <c r="BM21" s="125"/>
      <c r="BN21" s="125"/>
      <c r="BO21" s="129" t="s">
        <v>1207</v>
      </c>
      <c r="BP21" s="126"/>
      <c r="BQ21" s="126"/>
      <c r="BR21" s="126"/>
      <c r="BS21" s="127"/>
      <c r="BT21" s="128"/>
      <c r="BU21" s="127">
        <v>0</v>
      </c>
      <c r="BV21" s="127" t="s">
        <v>369</v>
      </c>
      <c r="BW21" s="127" t="s">
        <v>1208</v>
      </c>
      <c r="BX21" s="117"/>
      <c r="BY21" s="125"/>
      <c r="BZ21" s="129"/>
      <c r="CA21" s="126"/>
      <c r="CB21" s="126"/>
      <c r="CC21" s="126"/>
      <c r="CD21" s="127"/>
      <c r="CE21" s="128"/>
      <c r="CF21" s="127">
        <v>0</v>
      </c>
      <c r="CG21" s="127"/>
      <c r="CH21" s="127"/>
      <c r="CI21" s="125"/>
      <c r="CJ21" s="125"/>
      <c r="CK21" s="127">
        <v>0</v>
      </c>
      <c r="CL21" s="127" t="s">
        <v>369</v>
      </c>
      <c r="CM21" s="127" t="s">
        <v>369</v>
      </c>
      <c r="CN21" s="117"/>
      <c r="CO21" s="125"/>
    </row>
    <row r="22" spans="1:93" s="19" customFormat="1" ht="15" customHeight="1" x14ac:dyDescent="0.25">
      <c r="A22" s="9">
        <f t="shared" ref="A22:A51" si="1">A21+1</f>
        <v>8</v>
      </c>
      <c r="B22" s="10">
        <v>44682</v>
      </c>
      <c r="C22" s="10">
        <v>44712</v>
      </c>
      <c r="D22" s="12" t="s">
        <v>273</v>
      </c>
      <c r="E22" s="11">
        <v>44726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34568</v>
      </c>
      <c r="R22" s="23"/>
      <c r="S22" s="14">
        <v>704.9</v>
      </c>
      <c r="T22" s="14">
        <v>91.956999999999994</v>
      </c>
      <c r="U22" s="14">
        <v>656.3</v>
      </c>
      <c r="V22" s="24"/>
      <c r="W22" s="24"/>
      <c r="X22" s="11"/>
      <c r="Y22" s="11" t="s">
        <v>1209</v>
      </c>
      <c r="Z22" s="11" t="s">
        <v>1210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613.98099999999999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613.98099999999999</v>
      </c>
      <c r="BQ22" s="20">
        <v>614.83500000000004</v>
      </c>
      <c r="BR22" s="20">
        <v>0.83499999999999996</v>
      </c>
      <c r="BS22" s="18">
        <v>584</v>
      </c>
      <c r="BT22" s="17" t="s">
        <v>44</v>
      </c>
      <c r="BU22" s="18">
        <v>584</v>
      </c>
      <c r="BV22" s="18" t="s">
        <v>1211</v>
      </c>
      <c r="BW22" s="18" t="s">
        <v>1212</v>
      </c>
      <c r="BX22" s="10">
        <v>45077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584</v>
      </c>
      <c r="CL22" s="18" t="s">
        <v>1211</v>
      </c>
      <c r="CM22" s="18" t="s">
        <v>1212</v>
      </c>
      <c r="CN22" s="10">
        <v>45077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44682</v>
      </c>
      <c r="C23" s="10">
        <v>44712</v>
      </c>
      <c r="D23" s="12" t="s">
        <v>274</v>
      </c>
      <c r="E23" s="11">
        <v>44722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34493</v>
      </c>
      <c r="R23" s="23"/>
      <c r="S23" s="14">
        <v>738</v>
      </c>
      <c r="T23" s="14">
        <v>1257.9739999999999</v>
      </c>
      <c r="U23" s="14">
        <v>729.98599999999999</v>
      </c>
      <c r="V23" s="24"/>
      <c r="W23" s="24"/>
      <c r="X23" s="11"/>
      <c r="Y23" s="11" t="s">
        <v>1213</v>
      </c>
      <c r="Z23" s="11" t="s">
        <v>1214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693.69799999999998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693.69799999999998</v>
      </c>
      <c r="BQ23" s="20">
        <v>693.92</v>
      </c>
      <c r="BR23" s="20">
        <v>0.92</v>
      </c>
      <c r="BS23" s="18">
        <v>693</v>
      </c>
      <c r="BT23" s="17" t="s">
        <v>44</v>
      </c>
      <c r="BU23" s="18">
        <v>693</v>
      </c>
      <c r="BV23" s="18" t="s">
        <v>1215</v>
      </c>
      <c r="BW23" s="18" t="s">
        <v>1216</v>
      </c>
      <c r="BX23" s="10">
        <v>45077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693</v>
      </c>
      <c r="CL23" s="18" t="s">
        <v>1215</v>
      </c>
      <c r="CM23" s="18" t="s">
        <v>1216</v>
      </c>
      <c r="CN23" s="10">
        <v>45077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44682</v>
      </c>
      <c r="C24" s="10">
        <v>44712</v>
      </c>
      <c r="D24" s="12" t="s">
        <v>275</v>
      </c>
      <c r="E24" s="11">
        <v>44726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34815</v>
      </c>
      <c r="R24" s="23"/>
      <c r="S24" s="14">
        <v>36.508000000000003</v>
      </c>
      <c r="T24" s="14">
        <v>523</v>
      </c>
      <c r="U24" s="14">
        <v>33.012</v>
      </c>
      <c r="V24" s="24"/>
      <c r="W24" s="24"/>
      <c r="X24" s="11"/>
      <c r="Y24" s="11" t="s">
        <v>1217</v>
      </c>
      <c r="Z24" s="11" t="s">
        <v>1218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31.29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31.29</v>
      </c>
      <c r="BQ24" s="20">
        <v>31.902999999999999</v>
      </c>
      <c r="BR24" s="20">
        <v>0.90300000000000002</v>
      </c>
      <c r="BS24" s="18">
        <v>31</v>
      </c>
      <c r="BT24" s="17" t="s">
        <v>44</v>
      </c>
      <c r="BU24" s="18">
        <v>31</v>
      </c>
      <c r="BV24" s="18" t="s">
        <v>1219</v>
      </c>
      <c r="BW24" s="18" t="s">
        <v>1220</v>
      </c>
      <c r="BX24" s="10">
        <v>45077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31</v>
      </c>
      <c r="CL24" s="18" t="s">
        <v>1219</v>
      </c>
      <c r="CM24" s="18" t="s">
        <v>1220</v>
      </c>
      <c r="CN24" s="10">
        <v>45077</v>
      </c>
      <c r="CO24" s="11" t="s">
        <v>460</v>
      </c>
    </row>
    <row r="25" spans="1:93" s="19" customFormat="1" ht="15" customHeight="1" x14ac:dyDescent="0.25">
      <c r="A25" s="9">
        <f t="shared" si="1"/>
        <v>11</v>
      </c>
      <c r="B25" s="10">
        <v>44682</v>
      </c>
      <c r="C25" s="10">
        <v>44712</v>
      </c>
      <c r="D25" s="12" t="s">
        <v>276</v>
      </c>
      <c r="E25" s="11">
        <v>44722</v>
      </c>
      <c r="F25" s="12" t="s">
        <v>320</v>
      </c>
      <c r="G25" s="10">
        <v>44530</v>
      </c>
      <c r="H25" s="12" t="s">
        <v>143</v>
      </c>
      <c r="I25" s="13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14">
        <v>1.85</v>
      </c>
      <c r="Q25" s="15">
        <v>34656</v>
      </c>
      <c r="R25" s="23"/>
      <c r="S25" s="14">
        <v>363.899</v>
      </c>
      <c r="T25" s="14">
        <v>628.89099999999996</v>
      </c>
      <c r="U25" s="14">
        <v>369</v>
      </c>
      <c r="V25" s="24"/>
      <c r="W25" s="24"/>
      <c r="X25" s="11"/>
      <c r="Y25" s="11" t="s">
        <v>1221</v>
      </c>
      <c r="Z25" s="11" t="s">
        <v>1222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353.34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6" t="s">
        <v>1207</v>
      </c>
      <c r="BP25" s="20">
        <v>353.34</v>
      </c>
      <c r="BQ25" s="20">
        <v>354.315</v>
      </c>
      <c r="BR25" s="20">
        <v>0.315</v>
      </c>
      <c r="BS25" s="18">
        <v>354</v>
      </c>
      <c r="BT25" s="17" t="s">
        <v>44</v>
      </c>
      <c r="BU25" s="18">
        <v>354</v>
      </c>
      <c r="BV25" s="18" t="s">
        <v>1223</v>
      </c>
      <c r="BW25" s="18" t="s">
        <v>1224</v>
      </c>
      <c r="BX25" s="10">
        <v>45077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354</v>
      </c>
      <c r="CL25" s="18" t="s">
        <v>1223</v>
      </c>
      <c r="CM25" s="18" t="s">
        <v>1224</v>
      </c>
      <c r="CN25" s="10">
        <v>45077</v>
      </c>
      <c r="CO25" s="11" t="s">
        <v>460</v>
      </c>
    </row>
    <row r="26" spans="1:93" s="8" customFormat="1" ht="15" customHeight="1" x14ac:dyDescent="0.25">
      <c r="A26" s="9">
        <f t="shared" si="1"/>
        <v>12</v>
      </c>
      <c r="B26" s="10">
        <v>44682</v>
      </c>
      <c r="C26" s="10">
        <v>44712</v>
      </c>
      <c r="D26" s="12" t="s">
        <v>277</v>
      </c>
      <c r="E26" s="11">
        <v>44722</v>
      </c>
      <c r="F26" s="12" t="s">
        <v>322</v>
      </c>
      <c r="G26" s="10">
        <v>44509</v>
      </c>
      <c r="H26" s="12" t="s">
        <v>131</v>
      </c>
      <c r="I26" s="13">
        <v>829053852</v>
      </c>
      <c r="J26" s="12" t="s">
        <v>84</v>
      </c>
      <c r="K26" s="12" t="s">
        <v>85</v>
      </c>
      <c r="L26" s="12" t="s">
        <v>132</v>
      </c>
      <c r="M26" s="12" t="s">
        <v>84</v>
      </c>
      <c r="N26" s="12" t="s">
        <v>85</v>
      </c>
      <c r="O26" s="12" t="s">
        <v>66</v>
      </c>
      <c r="P26" s="14">
        <v>2</v>
      </c>
      <c r="Q26" s="15">
        <v>34635</v>
      </c>
      <c r="R26" s="23"/>
      <c r="S26" s="14">
        <v>64.599999999999994</v>
      </c>
      <c r="T26" s="14">
        <v>64.314999999999998</v>
      </c>
      <c r="U26" s="14">
        <v>58.695999999999998</v>
      </c>
      <c r="V26" s="24"/>
      <c r="W26" s="24"/>
      <c r="X26" s="11"/>
      <c r="Y26" s="11" t="s">
        <v>487</v>
      </c>
      <c r="Z26" s="11" t="s">
        <v>1225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133</v>
      </c>
      <c r="BA26" s="21">
        <v>440061.75</v>
      </c>
      <c r="BB26" s="10">
        <v>39486</v>
      </c>
      <c r="BC26" s="14">
        <v>57.335999999999999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195</v>
      </c>
      <c r="BP26" s="20">
        <v>57.335999999999999</v>
      </c>
      <c r="BQ26" s="20">
        <v>57.863</v>
      </c>
      <c r="BR26" s="20">
        <v>0.86299999999999999</v>
      </c>
      <c r="BS26" s="18">
        <v>57</v>
      </c>
      <c r="BT26" s="17" t="s">
        <v>44</v>
      </c>
      <c r="BU26" s="18">
        <v>57</v>
      </c>
      <c r="BV26" s="18" t="s">
        <v>1226</v>
      </c>
      <c r="BW26" s="18" t="s">
        <v>1227</v>
      </c>
      <c r="BX26" s="10">
        <v>45077</v>
      </c>
      <c r="BY26" s="11" t="s">
        <v>460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57</v>
      </c>
      <c r="CL26" s="18" t="s">
        <v>1226</v>
      </c>
      <c r="CM26" s="18" t="s">
        <v>1227</v>
      </c>
      <c r="CN26" s="10">
        <v>45077</v>
      </c>
      <c r="CO26" s="11" t="s">
        <v>460</v>
      </c>
    </row>
    <row r="27" spans="1:93" s="19" customFormat="1" ht="15" customHeight="1" x14ac:dyDescent="0.25">
      <c r="A27" s="116">
        <f t="shared" si="1"/>
        <v>13</v>
      </c>
      <c r="B27" s="117"/>
      <c r="C27" s="117"/>
      <c r="D27" s="118" t="s">
        <v>278</v>
      </c>
      <c r="E27" s="119" t="s">
        <v>44</v>
      </c>
      <c r="F27" s="118" t="s">
        <v>324</v>
      </c>
      <c r="G27" s="117">
        <v>44518</v>
      </c>
      <c r="H27" s="118" t="s">
        <v>129</v>
      </c>
      <c r="I27" s="120">
        <v>175479761</v>
      </c>
      <c r="J27" s="118" t="s">
        <v>46</v>
      </c>
      <c r="K27" s="118" t="s">
        <v>62</v>
      </c>
      <c r="L27" s="118" t="s">
        <v>130</v>
      </c>
      <c r="M27" s="118" t="s">
        <v>90</v>
      </c>
      <c r="N27" s="118" t="s">
        <v>91</v>
      </c>
      <c r="O27" s="118" t="s">
        <v>45</v>
      </c>
      <c r="P27" s="121">
        <v>3.944</v>
      </c>
      <c r="Q27" s="122"/>
      <c r="R27" s="123"/>
      <c r="S27" s="121"/>
      <c r="T27" s="121"/>
      <c r="U27" s="121"/>
      <c r="V27" s="124"/>
      <c r="W27" s="124"/>
      <c r="X27" s="125"/>
      <c r="Y27" s="125"/>
      <c r="Z27" s="125"/>
      <c r="AA27" s="125">
        <v>41254</v>
      </c>
      <c r="AB27" s="125"/>
      <c r="AC27" s="125"/>
      <c r="AD27" s="125">
        <v>42259</v>
      </c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 t="s">
        <v>44</v>
      </c>
      <c r="BA27" s="125" t="s">
        <v>44</v>
      </c>
      <c r="BB27" s="125" t="s">
        <v>44</v>
      </c>
      <c r="BC27" s="121"/>
      <c r="BD27" s="121"/>
      <c r="BE27" s="126"/>
      <c r="BF27" s="126"/>
      <c r="BG27" s="126"/>
      <c r="BH27" s="127"/>
      <c r="BI27" s="128"/>
      <c r="BJ27" s="127">
        <v>0</v>
      </c>
      <c r="BK27" s="127"/>
      <c r="BL27" s="127"/>
      <c r="BM27" s="125"/>
      <c r="BN27" s="125"/>
      <c r="BO27" s="129" t="s">
        <v>195</v>
      </c>
      <c r="BP27" s="126"/>
      <c r="BQ27" s="126"/>
      <c r="BR27" s="126"/>
      <c r="BS27" s="127"/>
      <c r="BT27" s="128"/>
      <c r="BU27" s="127">
        <v>0</v>
      </c>
      <c r="BV27" s="127" t="s">
        <v>370</v>
      </c>
      <c r="BW27" s="127" t="s">
        <v>370</v>
      </c>
      <c r="BX27" s="117"/>
      <c r="BY27" s="125"/>
      <c r="BZ27" s="129"/>
      <c r="CA27" s="126"/>
      <c r="CB27" s="126"/>
      <c r="CC27" s="126"/>
      <c r="CD27" s="127"/>
      <c r="CE27" s="128"/>
      <c r="CF27" s="127">
        <v>0</v>
      </c>
      <c r="CG27" s="127"/>
      <c r="CH27" s="127"/>
      <c r="CI27" s="125"/>
      <c r="CJ27" s="125"/>
      <c r="CK27" s="127">
        <v>0</v>
      </c>
      <c r="CL27" s="127" t="s">
        <v>370</v>
      </c>
      <c r="CM27" s="127" t="s">
        <v>370</v>
      </c>
      <c r="CN27" s="117"/>
      <c r="CO27" s="125"/>
    </row>
    <row r="28" spans="1:93" s="19" customFormat="1" ht="15" customHeight="1" x14ac:dyDescent="0.25">
      <c r="A28" s="9">
        <f t="shared" si="1"/>
        <v>14</v>
      </c>
      <c r="B28" s="10">
        <v>44682</v>
      </c>
      <c r="C28" s="10">
        <v>44712</v>
      </c>
      <c r="D28" s="12" t="s">
        <v>279</v>
      </c>
      <c r="E28" s="11">
        <v>44722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34773</v>
      </c>
      <c r="R28" s="23"/>
      <c r="S28" s="14">
        <v>1056.316</v>
      </c>
      <c r="T28" s="14">
        <v>1056.316</v>
      </c>
      <c r="U28" s="14">
        <v>1060.373</v>
      </c>
      <c r="V28" s="24"/>
      <c r="W28" s="24"/>
      <c r="X28" s="11"/>
      <c r="Y28" s="11" t="s">
        <v>1228</v>
      </c>
      <c r="Z28" s="11" t="s">
        <v>1229</v>
      </c>
      <c r="AA28" s="11">
        <v>41254</v>
      </c>
      <c r="AB28" s="11" t="s">
        <v>876</v>
      </c>
      <c r="AC28" s="11" t="s">
        <v>1230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1007.478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1007.478</v>
      </c>
      <c r="BQ28" s="20">
        <v>1008.2</v>
      </c>
      <c r="BR28" s="20">
        <v>0.2</v>
      </c>
      <c r="BS28" s="18">
        <v>1008</v>
      </c>
      <c r="BT28" s="17" t="s">
        <v>44</v>
      </c>
      <c r="BU28" s="18">
        <v>1008</v>
      </c>
      <c r="BV28" s="18" t="s">
        <v>1231</v>
      </c>
      <c r="BW28" s="18" t="s">
        <v>1232</v>
      </c>
      <c r="BX28" s="10">
        <v>45077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1008</v>
      </c>
      <c r="CL28" s="18" t="s">
        <v>1231</v>
      </c>
      <c r="CM28" s="18" t="s">
        <v>1232</v>
      </c>
      <c r="CN28" s="10">
        <v>45077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44682</v>
      </c>
      <c r="C29" s="10">
        <v>44712</v>
      </c>
      <c r="D29" s="12" t="s">
        <v>280</v>
      </c>
      <c r="E29" s="11">
        <v>44722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34476</v>
      </c>
      <c r="R29" s="23"/>
      <c r="S29" s="14">
        <v>304.59699999999998</v>
      </c>
      <c r="T29" s="14">
        <v>304.59699999999998</v>
      </c>
      <c r="U29" s="14">
        <v>305.5</v>
      </c>
      <c r="V29" s="24"/>
      <c r="W29" s="24"/>
      <c r="X29" s="11"/>
      <c r="Y29" s="11" t="s">
        <v>1228</v>
      </c>
      <c r="Z29" s="11" t="s">
        <v>1233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290.26900000000001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1207</v>
      </c>
      <c r="BP29" s="20">
        <v>290.26900000000001</v>
      </c>
      <c r="BQ29" s="20">
        <v>291.25700000000001</v>
      </c>
      <c r="BR29" s="20">
        <v>0.25700000000000001</v>
      </c>
      <c r="BS29" s="18">
        <v>291</v>
      </c>
      <c r="BT29" s="17" t="s">
        <v>44</v>
      </c>
      <c r="BU29" s="18">
        <v>291</v>
      </c>
      <c r="BV29" s="18" t="s">
        <v>1234</v>
      </c>
      <c r="BW29" s="18" t="s">
        <v>1235</v>
      </c>
      <c r="BX29" s="10">
        <v>45077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291</v>
      </c>
      <c r="CL29" s="18" t="s">
        <v>1234</v>
      </c>
      <c r="CM29" s="18" t="s">
        <v>1235</v>
      </c>
      <c r="CN29" s="10">
        <v>45077</v>
      </c>
      <c r="CO29" s="11" t="s">
        <v>460</v>
      </c>
    </row>
    <row r="30" spans="1:93" s="19" customFormat="1" ht="15" customHeight="1" x14ac:dyDescent="0.25">
      <c r="A30" s="9">
        <f t="shared" si="1"/>
        <v>16</v>
      </c>
      <c r="B30" s="10">
        <v>44682</v>
      </c>
      <c r="C30" s="10">
        <v>44712</v>
      </c>
      <c r="D30" s="12" t="s">
        <v>281</v>
      </c>
      <c r="E30" s="11">
        <v>44725</v>
      </c>
      <c r="F30" s="12" t="s">
        <v>327</v>
      </c>
      <c r="G30" s="10">
        <v>44518</v>
      </c>
      <c r="H30" s="12" t="s">
        <v>170</v>
      </c>
      <c r="I30" s="13">
        <v>813208144</v>
      </c>
      <c r="J30" s="12" t="s">
        <v>171</v>
      </c>
      <c r="K30" s="12" t="s">
        <v>172</v>
      </c>
      <c r="L30" s="12" t="s">
        <v>173</v>
      </c>
      <c r="M30" s="12" t="s">
        <v>171</v>
      </c>
      <c r="N30" s="12" t="s">
        <v>172</v>
      </c>
      <c r="O30" s="12" t="s">
        <v>45</v>
      </c>
      <c r="P30" s="14">
        <v>2</v>
      </c>
      <c r="Q30" s="15">
        <v>34455</v>
      </c>
      <c r="R30" s="23"/>
      <c r="S30" s="14">
        <v>268.25</v>
      </c>
      <c r="T30" s="14">
        <v>268.25</v>
      </c>
      <c r="U30" s="14">
        <v>248.82400000000001</v>
      </c>
      <c r="V30" s="24"/>
      <c r="W30" s="24"/>
      <c r="X30" s="11"/>
      <c r="Y30" s="11" t="s">
        <v>1236</v>
      </c>
      <c r="Z30" s="11" t="s">
        <v>1237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174</v>
      </c>
      <c r="BA30" s="21">
        <v>700906.23</v>
      </c>
      <c r="BB30" s="10">
        <v>41943</v>
      </c>
      <c r="BC30" s="14">
        <v>236.97499999999999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194</v>
      </c>
      <c r="BP30" s="20">
        <v>236.97499999999999</v>
      </c>
      <c r="BQ30" s="20">
        <v>237.01</v>
      </c>
      <c r="BR30" s="20">
        <v>0.01</v>
      </c>
      <c r="BS30" s="18">
        <v>237</v>
      </c>
      <c r="BT30" s="17" t="s">
        <v>44</v>
      </c>
      <c r="BU30" s="18">
        <v>237</v>
      </c>
      <c r="BV30" s="18" t="s">
        <v>1238</v>
      </c>
      <c r="BW30" s="18" t="s">
        <v>1239</v>
      </c>
      <c r="BX30" s="10">
        <v>45077</v>
      </c>
      <c r="BY30" s="11" t="s">
        <v>460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237</v>
      </c>
      <c r="CL30" s="18" t="s">
        <v>1238</v>
      </c>
      <c r="CM30" s="18" t="s">
        <v>1239</v>
      </c>
      <c r="CN30" s="10">
        <v>45077</v>
      </c>
      <c r="CO30" s="11" t="s">
        <v>460</v>
      </c>
    </row>
    <row r="31" spans="1:93" s="19" customFormat="1" ht="15" customHeight="1" x14ac:dyDescent="0.25">
      <c r="A31" s="9">
        <f t="shared" si="1"/>
        <v>17</v>
      </c>
      <c r="B31" s="10">
        <v>44682</v>
      </c>
      <c r="C31" s="10">
        <v>44712</v>
      </c>
      <c r="D31" s="12" t="s">
        <v>282</v>
      </c>
      <c r="E31" s="11">
        <v>44721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34547</v>
      </c>
      <c r="R31" s="23"/>
      <c r="S31" s="14">
        <v>2144.29</v>
      </c>
      <c r="T31" s="14">
        <v>2144.29</v>
      </c>
      <c r="U31" s="14">
        <v>2019.566</v>
      </c>
      <c r="V31" s="24"/>
      <c r="W31" s="24"/>
      <c r="X31" s="11"/>
      <c r="Y31" s="11" t="s">
        <v>1240</v>
      </c>
      <c r="Z31" s="11" t="s">
        <v>1241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1961.6659999999999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1961.6659999999999</v>
      </c>
      <c r="BQ31" s="20">
        <v>1962.3779999999999</v>
      </c>
      <c r="BR31" s="20">
        <v>0.378</v>
      </c>
      <c r="BS31" s="18">
        <v>1962</v>
      </c>
      <c r="BT31" s="17" t="s">
        <v>44</v>
      </c>
      <c r="BU31" s="18">
        <v>1962</v>
      </c>
      <c r="BV31" s="18" t="s">
        <v>1242</v>
      </c>
      <c r="BW31" s="18" t="s">
        <v>1243</v>
      </c>
      <c r="BX31" s="10">
        <v>45077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1962</v>
      </c>
      <c r="CL31" s="18" t="s">
        <v>1242</v>
      </c>
      <c r="CM31" s="18" t="s">
        <v>1243</v>
      </c>
      <c r="CN31" s="10">
        <v>45077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371</v>
      </c>
      <c r="BW32" s="127" t="s">
        <v>371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371</v>
      </c>
      <c r="CM32" s="127" t="s">
        <v>371</v>
      </c>
      <c r="CN32" s="117"/>
      <c r="CO32" s="125"/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372</v>
      </c>
      <c r="BW33" s="127" t="s">
        <v>372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372</v>
      </c>
      <c r="CM33" s="127" t="s">
        <v>372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44682</v>
      </c>
      <c r="C34" s="10">
        <v>44712</v>
      </c>
      <c r="D34" s="12" t="s">
        <v>285</v>
      </c>
      <c r="E34" s="11">
        <v>44721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34587</v>
      </c>
      <c r="R34" s="23"/>
      <c r="S34" s="14">
        <v>2782.8719999999998</v>
      </c>
      <c r="T34" s="14">
        <v>1498.8030000000001</v>
      </c>
      <c r="U34" s="14">
        <v>2439.6</v>
      </c>
      <c r="V34" s="24"/>
      <c r="W34" s="24"/>
      <c r="X34" s="11"/>
      <c r="Y34" s="11" t="s">
        <v>1244</v>
      </c>
      <c r="Z34" s="11" t="s">
        <v>1245</v>
      </c>
      <c r="AA34" s="11">
        <v>38681</v>
      </c>
      <c r="AB34" s="11" t="s">
        <v>1246</v>
      </c>
      <c r="AC34" s="11" t="s">
        <v>1247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2340.6469999999999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2349.6469999999999</v>
      </c>
      <c r="BQ34" s="20">
        <v>2350.5050000000001</v>
      </c>
      <c r="BR34" s="20">
        <v>0.505</v>
      </c>
      <c r="BS34" s="18">
        <v>2350</v>
      </c>
      <c r="BT34" s="17" t="s">
        <v>44</v>
      </c>
      <c r="BU34" s="18">
        <v>2350</v>
      </c>
      <c r="BV34" s="18" t="s">
        <v>1248</v>
      </c>
      <c r="BW34" s="18" t="s">
        <v>1249</v>
      </c>
      <c r="BX34" s="10">
        <v>45077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2350</v>
      </c>
      <c r="CL34" s="18" t="s">
        <v>1248</v>
      </c>
      <c r="CM34" s="18" t="s">
        <v>1249</v>
      </c>
      <c r="CN34" s="10">
        <v>45077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44682</v>
      </c>
      <c r="C35" s="10">
        <v>44712</v>
      </c>
      <c r="D35" s="12" t="s">
        <v>286</v>
      </c>
      <c r="E35" s="11">
        <v>44721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34566</v>
      </c>
      <c r="R35" s="23"/>
      <c r="S35" s="14">
        <v>1166</v>
      </c>
      <c r="T35" s="14">
        <v>391.20100000000002</v>
      </c>
      <c r="U35" s="14">
        <v>1475.9</v>
      </c>
      <c r="V35" s="24"/>
      <c r="W35" s="24"/>
      <c r="X35" s="11"/>
      <c r="Y35" s="11" t="s">
        <v>1250</v>
      </c>
      <c r="Z35" s="11" t="s">
        <v>1251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1382.0719999999999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1382.0719999999999</v>
      </c>
      <c r="BQ35" s="20">
        <v>1382.617</v>
      </c>
      <c r="BR35" s="20">
        <v>0.61699999999999999</v>
      </c>
      <c r="BS35" s="18">
        <v>1382</v>
      </c>
      <c r="BT35" s="17" t="s">
        <v>44</v>
      </c>
      <c r="BU35" s="18">
        <v>1382</v>
      </c>
      <c r="BV35" s="18" t="s">
        <v>1252</v>
      </c>
      <c r="BW35" s="18" t="s">
        <v>1253</v>
      </c>
      <c r="BX35" s="10">
        <v>45077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1382</v>
      </c>
      <c r="CL35" s="18" t="s">
        <v>1252</v>
      </c>
      <c r="CM35" s="18" t="s">
        <v>1253</v>
      </c>
      <c r="CN35" s="10">
        <v>45077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44682</v>
      </c>
      <c r="C36" s="10">
        <v>44712</v>
      </c>
      <c r="D36" s="12" t="s">
        <v>287</v>
      </c>
      <c r="E36" s="11">
        <v>44720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34757</v>
      </c>
      <c r="R36" s="23"/>
      <c r="S36" s="14">
        <v>9305.2170000000006</v>
      </c>
      <c r="T36" s="14">
        <v>5959.1409999999996</v>
      </c>
      <c r="U36" s="14">
        <v>8593.4079999999994</v>
      </c>
      <c r="V36" s="24"/>
      <c r="W36" s="24"/>
      <c r="X36" s="11"/>
      <c r="Y36" s="11" t="s">
        <v>908</v>
      </c>
      <c r="Z36" s="11" t="s">
        <v>1254</v>
      </c>
      <c r="AA36" s="11">
        <v>39198</v>
      </c>
      <c r="AB36" s="11" t="s">
        <v>1255</v>
      </c>
      <c r="AC36" s="11" t="s">
        <v>1256</v>
      </c>
      <c r="AD36" s="11">
        <v>39198</v>
      </c>
      <c r="AE36" s="11" t="s">
        <v>1257</v>
      </c>
      <c r="AF36" s="11" t="s">
        <v>1258</v>
      </c>
      <c r="AG36" s="11">
        <v>39198</v>
      </c>
      <c r="AH36" s="11" t="s">
        <v>1259</v>
      </c>
      <c r="AI36" s="11" t="s">
        <v>1260</v>
      </c>
      <c r="AJ36" s="11">
        <v>39198</v>
      </c>
      <c r="AK36" s="11" t="s">
        <v>1261</v>
      </c>
      <c r="AL36" s="11" t="s">
        <v>1262</v>
      </c>
      <c r="AM36" s="11">
        <v>39198</v>
      </c>
      <c r="AN36" s="11" t="s">
        <v>1263</v>
      </c>
      <c r="AO36" s="11" t="s">
        <v>1264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8106.1859999999997</v>
      </c>
      <c r="BD36" s="14">
        <v>0</v>
      </c>
      <c r="BE36" s="14">
        <v>8106.1859999999997</v>
      </c>
      <c r="BF36" s="20">
        <v>8106.6139999999996</v>
      </c>
      <c r="BG36" s="20">
        <v>0.61399999999999999</v>
      </c>
      <c r="BH36" s="18">
        <v>8106</v>
      </c>
      <c r="BI36" s="17" t="s">
        <v>44</v>
      </c>
      <c r="BJ36" s="15">
        <v>8106</v>
      </c>
      <c r="BK36" s="12" t="s">
        <v>1265</v>
      </c>
      <c r="BL36" s="12" t="s">
        <v>1266</v>
      </c>
      <c r="BM36" s="10">
        <v>45077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8106</v>
      </c>
      <c r="CL36" s="12" t="s">
        <v>1265</v>
      </c>
      <c r="CM36" s="12" t="s">
        <v>1266</v>
      </c>
      <c r="CN36" s="10">
        <v>45077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44682</v>
      </c>
      <c r="C37" s="10">
        <v>44712</v>
      </c>
      <c r="D37" s="12" t="s">
        <v>288</v>
      </c>
      <c r="E37" s="11">
        <v>44722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34564</v>
      </c>
      <c r="R37" s="23"/>
      <c r="S37" s="14">
        <v>4077</v>
      </c>
      <c r="T37" s="14">
        <v>2805</v>
      </c>
      <c r="U37" s="14">
        <v>4244.7</v>
      </c>
      <c r="V37" s="24"/>
      <c r="W37" s="24"/>
      <c r="X37" s="11"/>
      <c r="Y37" s="11" t="s">
        <v>1267</v>
      </c>
      <c r="Z37" s="11" t="s">
        <v>1268</v>
      </c>
      <c r="AA37" s="11">
        <v>38471</v>
      </c>
      <c r="AB37" s="11" t="s">
        <v>1269</v>
      </c>
      <c r="AC37" s="11" t="s">
        <v>1270</v>
      </c>
      <c r="AD37" s="11">
        <v>38471</v>
      </c>
      <c r="AE37" s="11" t="s">
        <v>1271</v>
      </c>
      <c r="AF37" s="11" t="s">
        <v>1272</v>
      </c>
      <c r="AG37" s="11">
        <v>39925</v>
      </c>
      <c r="AH37" s="11" t="s">
        <v>1273</v>
      </c>
      <c r="AI37" s="11" t="s">
        <v>1274</v>
      </c>
      <c r="AJ37" s="11">
        <v>39925</v>
      </c>
      <c r="AK37" s="11" t="s">
        <v>1275</v>
      </c>
      <c r="AL37" s="11" t="s">
        <v>1276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4105.2860000000001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4105.2860000000001</v>
      </c>
      <c r="BQ37" s="20">
        <v>4105.3649999999998</v>
      </c>
      <c r="BR37" s="20">
        <v>0.36499999999999999</v>
      </c>
      <c r="BS37" s="18">
        <v>4105</v>
      </c>
      <c r="BT37" s="17" t="s">
        <v>44</v>
      </c>
      <c r="BU37" s="18">
        <v>4105</v>
      </c>
      <c r="BV37" s="18" t="s">
        <v>1277</v>
      </c>
      <c r="BW37" s="18" t="s">
        <v>1278</v>
      </c>
      <c r="BX37" s="10">
        <v>45077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4105</v>
      </c>
      <c r="CL37" s="18" t="s">
        <v>1277</v>
      </c>
      <c r="CM37" s="18" t="s">
        <v>1278</v>
      </c>
      <c r="CN37" s="10">
        <v>45077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373</v>
      </c>
      <c r="BL38" s="118" t="s">
        <v>373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373</v>
      </c>
      <c r="CM38" s="118" t="s">
        <v>373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44682</v>
      </c>
      <c r="C39" s="10">
        <v>44712</v>
      </c>
      <c r="D39" s="12" t="s">
        <v>290</v>
      </c>
      <c r="E39" s="11">
        <v>44722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34782</v>
      </c>
      <c r="R39" s="23"/>
      <c r="S39" s="20">
        <v>2815.4</v>
      </c>
      <c r="T39" s="20">
        <v>2815.4</v>
      </c>
      <c r="U39" s="20">
        <v>2488.4</v>
      </c>
      <c r="V39" s="24"/>
      <c r="W39" s="24"/>
      <c r="X39" s="11"/>
      <c r="Y39" s="11" t="s">
        <v>1279</v>
      </c>
      <c r="Z39" s="11" t="s">
        <v>1280</v>
      </c>
      <c r="AA39" s="11">
        <v>41153</v>
      </c>
      <c r="AB39" s="11" t="s">
        <v>1281</v>
      </c>
      <c r="AC39" s="11" t="s">
        <v>1282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2243.2510000000002</v>
      </c>
      <c r="BD39" s="20">
        <v>0</v>
      </c>
      <c r="BE39" s="20">
        <v>2243.2510000000002</v>
      </c>
      <c r="BF39" s="20">
        <v>2243.7289999999998</v>
      </c>
      <c r="BG39" s="20">
        <v>0.72899999999999998</v>
      </c>
      <c r="BH39" s="18">
        <v>2243</v>
      </c>
      <c r="BI39" s="17" t="s">
        <v>44</v>
      </c>
      <c r="BJ39" s="18">
        <v>2243</v>
      </c>
      <c r="BK39" s="12" t="s">
        <v>1283</v>
      </c>
      <c r="BL39" s="12" t="s">
        <v>1284</v>
      </c>
      <c r="BM39" s="10">
        <v>45077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2243</v>
      </c>
      <c r="CL39" s="12" t="s">
        <v>1283</v>
      </c>
      <c r="CM39" s="12" t="s">
        <v>1284</v>
      </c>
      <c r="CN39" s="10">
        <v>45077</v>
      </c>
      <c r="CO39" s="11" t="s">
        <v>460</v>
      </c>
    </row>
    <row r="40" spans="1:93" s="8" customFormat="1" ht="15" customHeight="1" x14ac:dyDescent="0.25">
      <c r="A40" s="116">
        <f t="shared" si="1"/>
        <v>26</v>
      </c>
      <c r="B40" s="117"/>
      <c r="C40" s="117"/>
      <c r="D40" s="118" t="s">
        <v>291</v>
      </c>
      <c r="E40" s="119" t="s">
        <v>44</v>
      </c>
      <c r="F40" s="118" t="s">
        <v>338</v>
      </c>
      <c r="G40" s="117">
        <v>44536</v>
      </c>
      <c r="H40" s="118" t="s">
        <v>180</v>
      </c>
      <c r="I40" s="120">
        <v>107009273</v>
      </c>
      <c r="J40" s="118" t="s">
        <v>181</v>
      </c>
      <c r="K40" s="118" t="s">
        <v>182</v>
      </c>
      <c r="L40" s="118" t="s">
        <v>183</v>
      </c>
      <c r="M40" s="118" t="s">
        <v>181</v>
      </c>
      <c r="N40" s="118" t="s">
        <v>182</v>
      </c>
      <c r="O40" s="118" t="s">
        <v>55</v>
      </c>
      <c r="P40" s="121">
        <v>6</v>
      </c>
      <c r="Q40" s="122"/>
      <c r="R40" s="123"/>
      <c r="S40" s="121"/>
      <c r="T40" s="121"/>
      <c r="U40" s="121"/>
      <c r="V40" s="124"/>
      <c r="W40" s="124"/>
      <c r="X40" s="125"/>
      <c r="Y40" s="125"/>
      <c r="Z40" s="125"/>
      <c r="AA40" s="125"/>
      <c r="AB40" s="125"/>
      <c r="AC40" s="125"/>
      <c r="AD40" s="125"/>
      <c r="AE40" s="125"/>
      <c r="AF40" s="125"/>
      <c r="AG40" s="125">
        <v>28522</v>
      </c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 t="s">
        <v>44</v>
      </c>
      <c r="BA40" s="125" t="s">
        <v>44</v>
      </c>
      <c r="BB40" s="125" t="s">
        <v>44</v>
      </c>
      <c r="BC40" s="121"/>
      <c r="BD40" s="121"/>
      <c r="BE40" s="126"/>
      <c r="BF40" s="126"/>
      <c r="BG40" s="126"/>
      <c r="BH40" s="127"/>
      <c r="BI40" s="128"/>
      <c r="BJ40" s="127">
        <v>0</v>
      </c>
      <c r="BK40" s="127"/>
      <c r="BL40" s="127"/>
      <c r="BM40" s="125"/>
      <c r="BN40" s="125"/>
      <c r="BO40" s="129" t="s">
        <v>194</v>
      </c>
      <c r="BP40" s="126"/>
      <c r="BQ40" s="126"/>
      <c r="BR40" s="126"/>
      <c r="BS40" s="127"/>
      <c r="BT40" s="128"/>
      <c r="BU40" s="127">
        <v>0</v>
      </c>
      <c r="BV40" s="127" t="s">
        <v>374</v>
      </c>
      <c r="BW40" s="127" t="s">
        <v>374</v>
      </c>
      <c r="BX40" s="117"/>
      <c r="BY40" s="125"/>
      <c r="BZ40" s="129"/>
      <c r="CA40" s="126"/>
      <c r="CB40" s="126"/>
      <c r="CC40" s="126"/>
      <c r="CD40" s="127"/>
      <c r="CE40" s="128"/>
      <c r="CF40" s="127">
        <v>0</v>
      </c>
      <c r="CG40" s="127"/>
      <c r="CH40" s="127"/>
      <c r="CI40" s="125"/>
      <c r="CJ40" s="125"/>
      <c r="CK40" s="127">
        <v>0</v>
      </c>
      <c r="CL40" s="127" t="s">
        <v>374</v>
      </c>
      <c r="CM40" s="127" t="s">
        <v>374</v>
      </c>
      <c r="CN40" s="117"/>
      <c r="CO40" s="125"/>
    </row>
    <row r="41" spans="1:93" s="19" customFormat="1" ht="15" customHeight="1" x14ac:dyDescent="0.25">
      <c r="A41" s="9">
        <f t="shared" si="1"/>
        <v>27</v>
      </c>
      <c r="B41" s="10">
        <v>44682</v>
      </c>
      <c r="C41" s="10">
        <v>44712</v>
      </c>
      <c r="D41" s="12" t="s">
        <v>292</v>
      </c>
      <c r="E41" s="11">
        <v>44721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10690</v>
      </c>
      <c r="S41" s="14">
        <v>50683.8</v>
      </c>
      <c r="T41" s="14">
        <v>37360.057000000001</v>
      </c>
      <c r="U41" s="14">
        <v>19543.672999999999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1285</v>
      </c>
      <c r="AL41" s="11" t="s">
        <v>1286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15246.355</v>
      </c>
      <c r="BD41" s="14">
        <v>0</v>
      </c>
      <c r="BE41" s="20">
        <v>13570.308000000001</v>
      </c>
      <c r="BF41" s="20">
        <v>13370.635</v>
      </c>
      <c r="BG41" s="20">
        <v>0.63500000000000001</v>
      </c>
      <c r="BH41" s="18">
        <v>13570</v>
      </c>
      <c r="BI41" s="17" t="s">
        <v>44</v>
      </c>
      <c r="BJ41" s="15">
        <v>13570</v>
      </c>
      <c r="BK41" s="12" t="s">
        <v>1287</v>
      </c>
      <c r="BL41" s="12" t="s">
        <v>1288</v>
      </c>
      <c r="BM41" s="10">
        <v>45077</v>
      </c>
      <c r="BN41" s="11" t="s">
        <v>460</v>
      </c>
      <c r="BO41" s="16" t="s">
        <v>1207</v>
      </c>
      <c r="BP41" s="20">
        <v>1675.4860000000001</v>
      </c>
      <c r="BQ41" s="20">
        <v>1675.6790000000001</v>
      </c>
      <c r="BR41" s="20">
        <v>0.67900000000000005</v>
      </c>
      <c r="BS41" s="18">
        <v>1675</v>
      </c>
      <c r="BT41" s="17" t="s">
        <v>44</v>
      </c>
      <c r="BU41" s="15">
        <v>1675</v>
      </c>
      <c r="BV41" s="12" t="s">
        <v>1289</v>
      </c>
      <c r="BW41" s="12" t="s">
        <v>1290</v>
      </c>
      <c r="BX41" s="10">
        <v>45077</v>
      </c>
      <c r="BY41" s="11" t="s">
        <v>460</v>
      </c>
      <c r="BZ41" s="22" t="s">
        <v>197</v>
      </c>
      <c r="CA41" s="20">
        <v>0.56100000000000005</v>
      </c>
      <c r="CB41" s="20">
        <v>0.94399999999999995</v>
      </c>
      <c r="CC41" s="20">
        <v>0.94399999999999995</v>
      </c>
      <c r="CD41" s="18">
        <v>0</v>
      </c>
      <c r="CE41" s="17" t="s">
        <v>44</v>
      </c>
      <c r="CF41" s="23">
        <v>0</v>
      </c>
      <c r="CG41" s="12" t="s">
        <v>375</v>
      </c>
      <c r="CH41" s="12" t="s">
        <v>375</v>
      </c>
      <c r="CI41" s="10">
        <v>45077</v>
      </c>
      <c r="CJ41" s="11" t="s">
        <v>460</v>
      </c>
      <c r="CK41" s="15">
        <v>15245</v>
      </c>
      <c r="CL41" s="12" t="s">
        <v>1287</v>
      </c>
      <c r="CM41" s="12" t="s">
        <v>1290</v>
      </c>
      <c r="CN41" s="10">
        <v>45077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44682</v>
      </c>
      <c r="C42" s="10">
        <v>44712</v>
      </c>
      <c r="D42" s="12" t="s">
        <v>293</v>
      </c>
      <c r="E42" s="11">
        <v>44722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34560</v>
      </c>
      <c r="R42" s="23"/>
      <c r="S42" s="14">
        <v>22965</v>
      </c>
      <c r="T42" s="14">
        <v>11412</v>
      </c>
      <c r="U42" s="14">
        <v>20022</v>
      </c>
      <c r="V42" s="24">
        <v>18.670000000000002</v>
      </c>
      <c r="W42" s="24">
        <v>80.42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18656.633000000002</v>
      </c>
      <c r="BD42" s="14">
        <v>0</v>
      </c>
      <c r="BE42" s="20">
        <v>16068.763000000001</v>
      </c>
      <c r="BF42" s="20">
        <v>16069.351000000001</v>
      </c>
      <c r="BG42" s="20">
        <v>0.35099999999999998</v>
      </c>
      <c r="BH42" s="18">
        <v>16069</v>
      </c>
      <c r="BI42" s="17" t="s">
        <v>44</v>
      </c>
      <c r="BJ42" s="15">
        <v>16069</v>
      </c>
      <c r="BK42" s="12" t="s">
        <v>1291</v>
      </c>
      <c r="BL42" s="12" t="s">
        <v>1292</v>
      </c>
      <c r="BM42" s="10">
        <v>45077</v>
      </c>
      <c r="BN42" s="11" t="s">
        <v>460</v>
      </c>
      <c r="BO42" s="16" t="s">
        <v>1207</v>
      </c>
      <c r="BP42" s="20">
        <v>2587.87</v>
      </c>
      <c r="BQ42" s="20">
        <v>2588.6689999999999</v>
      </c>
      <c r="BR42" s="20">
        <v>0.66900000000000004</v>
      </c>
      <c r="BS42" s="18">
        <v>2588</v>
      </c>
      <c r="BT42" s="17" t="s">
        <v>44</v>
      </c>
      <c r="BU42" s="15">
        <v>2588</v>
      </c>
      <c r="BV42" s="12" t="s">
        <v>1293</v>
      </c>
      <c r="BW42" s="12" t="s">
        <v>1294</v>
      </c>
      <c r="BX42" s="10">
        <v>45077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16657</v>
      </c>
      <c r="CL42" s="12" t="s">
        <v>1291</v>
      </c>
      <c r="CM42" s="12" t="s">
        <v>1295</v>
      </c>
      <c r="CN42" s="10">
        <v>45077</v>
      </c>
      <c r="CO42" s="11" t="s">
        <v>460</v>
      </c>
    </row>
    <row r="43" spans="1:93" s="8" customFormat="1" ht="15" customHeight="1" x14ac:dyDescent="0.25">
      <c r="A43" s="9">
        <f t="shared" si="1"/>
        <v>29</v>
      </c>
      <c r="B43" s="10">
        <v>44682</v>
      </c>
      <c r="C43" s="10">
        <v>44712</v>
      </c>
      <c r="D43" s="12" t="s">
        <v>294</v>
      </c>
      <c r="E43" s="11">
        <v>44722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34801</v>
      </c>
      <c r="R43" s="23"/>
      <c r="S43" s="14">
        <v>56235</v>
      </c>
      <c r="T43" s="14">
        <v>45717.088000000003</v>
      </c>
      <c r="U43" s="14">
        <v>20533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 t="s">
        <v>1296</v>
      </c>
      <c r="AX43" s="11" t="s">
        <v>1297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16286.332</v>
      </c>
      <c r="BD43" s="14">
        <v>0</v>
      </c>
      <c r="BE43" s="20">
        <v>16275.092000000001</v>
      </c>
      <c r="BF43" s="20">
        <v>16275.884</v>
      </c>
      <c r="BG43" s="20">
        <v>0.88400000000000001</v>
      </c>
      <c r="BH43" s="18">
        <v>16275</v>
      </c>
      <c r="BI43" s="17" t="s">
        <v>44</v>
      </c>
      <c r="BJ43" s="18">
        <v>16275</v>
      </c>
      <c r="BK43" s="12" t="s">
        <v>1298</v>
      </c>
      <c r="BL43" s="12" t="s">
        <v>1299</v>
      </c>
      <c r="BM43" s="10">
        <v>45077</v>
      </c>
      <c r="BN43" s="11" t="s">
        <v>460</v>
      </c>
      <c r="BO43" s="16" t="s">
        <v>1207</v>
      </c>
      <c r="BP43" s="20">
        <v>11.24</v>
      </c>
      <c r="BQ43" s="20">
        <v>11.279</v>
      </c>
      <c r="BR43" s="20">
        <v>0.27900000000000003</v>
      </c>
      <c r="BS43" s="18">
        <v>11</v>
      </c>
      <c r="BT43" s="17" t="s">
        <v>44</v>
      </c>
      <c r="BU43" s="18">
        <v>11</v>
      </c>
      <c r="BV43" s="12" t="s">
        <v>1300</v>
      </c>
      <c r="BW43" s="12" t="s">
        <v>1301</v>
      </c>
      <c r="BX43" s="10">
        <v>45077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1302</v>
      </c>
      <c r="CH43" s="12" t="s">
        <v>1302</v>
      </c>
      <c r="CI43" s="10" t="s">
        <v>44</v>
      </c>
      <c r="CJ43" s="11" t="s">
        <v>44</v>
      </c>
      <c r="CK43" s="18">
        <v>16286</v>
      </c>
      <c r="CL43" s="12" t="s">
        <v>1298</v>
      </c>
      <c r="CM43" s="12" t="s">
        <v>1301</v>
      </c>
      <c r="CN43" s="10">
        <v>45077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44682</v>
      </c>
      <c r="C44" s="10">
        <v>44712</v>
      </c>
      <c r="D44" s="12" t="s">
        <v>296</v>
      </c>
      <c r="E44" s="11">
        <v>44722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34803</v>
      </c>
      <c r="R44" s="23"/>
      <c r="S44" s="14">
        <v>70832.944000000003</v>
      </c>
      <c r="T44" s="14">
        <v>46586.686999999998</v>
      </c>
      <c r="U44" s="14">
        <v>24623.254000000001</v>
      </c>
      <c r="V44" s="24"/>
      <c r="W44" s="24"/>
      <c r="X44" s="11"/>
      <c r="Y44" s="11" t="s">
        <v>1303</v>
      </c>
      <c r="Z44" s="11" t="s">
        <v>1304</v>
      </c>
      <c r="AA44" s="11">
        <v>23511</v>
      </c>
      <c r="AB44" s="11" t="s">
        <v>787</v>
      </c>
      <c r="AC44" s="11" t="s">
        <v>811</v>
      </c>
      <c r="AD44" s="11">
        <v>23544</v>
      </c>
      <c r="AE44" s="11"/>
      <c r="AF44" s="11"/>
      <c r="AG44" s="11"/>
      <c r="AH44" s="11" t="s">
        <v>1305</v>
      </c>
      <c r="AI44" s="11" t="s">
        <v>1306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19778.662</v>
      </c>
      <c r="BD44" s="14">
        <v>0</v>
      </c>
      <c r="BE44" s="14">
        <v>17455.957999999999</v>
      </c>
      <c r="BF44" s="20">
        <v>17456.585999999999</v>
      </c>
      <c r="BG44" s="20">
        <v>0.58599999999999997</v>
      </c>
      <c r="BH44" s="18">
        <v>17456</v>
      </c>
      <c r="BI44" s="17" t="s">
        <v>44</v>
      </c>
      <c r="BJ44" s="18">
        <v>17456</v>
      </c>
      <c r="BK44" s="12" t="s">
        <v>1307</v>
      </c>
      <c r="BL44" s="12" t="s">
        <v>1308</v>
      </c>
      <c r="BM44" s="10">
        <v>45077</v>
      </c>
      <c r="BN44" s="11" t="s">
        <v>460</v>
      </c>
      <c r="BO44" s="16" t="s">
        <v>1207</v>
      </c>
      <c r="BP44" s="14">
        <v>1287.6279999999999</v>
      </c>
      <c r="BQ44" s="20">
        <v>1287.6659999999999</v>
      </c>
      <c r="BR44" s="20">
        <v>0.66600000000000004</v>
      </c>
      <c r="BS44" s="18">
        <v>1287</v>
      </c>
      <c r="BT44" s="17" t="s">
        <v>44</v>
      </c>
      <c r="BU44" s="18">
        <v>1287</v>
      </c>
      <c r="BV44" s="12" t="s">
        <v>1309</v>
      </c>
      <c r="BW44" s="12" t="s">
        <v>1310</v>
      </c>
      <c r="BX44" s="10">
        <v>45077</v>
      </c>
      <c r="BY44" s="11" t="s">
        <v>460</v>
      </c>
      <c r="BZ44" s="12" t="s">
        <v>297</v>
      </c>
      <c r="CA44" s="20">
        <v>1035.076</v>
      </c>
      <c r="CB44" s="20">
        <v>1035.3050000000001</v>
      </c>
      <c r="CC44" s="20">
        <v>0.30499999999999999</v>
      </c>
      <c r="CD44" s="18">
        <v>1035</v>
      </c>
      <c r="CE44" s="17" t="s">
        <v>44</v>
      </c>
      <c r="CF44" s="23">
        <v>1035</v>
      </c>
      <c r="CG44" s="12" t="s">
        <v>1311</v>
      </c>
      <c r="CH44" s="12" t="s">
        <v>1312</v>
      </c>
      <c r="CI44" s="10">
        <v>45077</v>
      </c>
      <c r="CJ44" s="11" t="s">
        <v>460</v>
      </c>
      <c r="CK44" s="18">
        <v>19778</v>
      </c>
      <c r="CL44" s="12" t="s">
        <v>1307</v>
      </c>
      <c r="CM44" s="12" t="s">
        <v>1312</v>
      </c>
      <c r="CN44" s="10">
        <v>45077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44682</v>
      </c>
      <c r="C45" s="10">
        <v>44712</v>
      </c>
      <c r="D45" s="12" t="s">
        <v>298</v>
      </c>
      <c r="E45" s="11">
        <v>44719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34782</v>
      </c>
      <c r="R45" s="23"/>
      <c r="S45" s="14">
        <v>15362.763999999999</v>
      </c>
      <c r="T45" s="14">
        <v>13016</v>
      </c>
      <c r="U45" s="14">
        <v>15654.656999999999</v>
      </c>
      <c r="V45" s="24">
        <v>21.42</v>
      </c>
      <c r="W45" s="24">
        <v>73.930000000000007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15121.48</v>
      </c>
      <c r="BD45" s="14">
        <v>0</v>
      </c>
      <c r="BE45" s="20">
        <v>15121.48</v>
      </c>
      <c r="BF45" s="20">
        <v>15122.055</v>
      </c>
      <c r="BG45" s="20">
        <v>5.5E-2</v>
      </c>
      <c r="BH45" s="18">
        <v>15122</v>
      </c>
      <c r="BI45" s="17" t="s">
        <v>44</v>
      </c>
      <c r="BJ45" s="15">
        <v>15122</v>
      </c>
      <c r="BK45" s="12" t="s">
        <v>1313</v>
      </c>
      <c r="BL45" s="12" t="s">
        <v>1314</v>
      </c>
      <c r="BM45" s="10">
        <v>45077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15122</v>
      </c>
      <c r="CL45" s="12" t="s">
        <v>1313</v>
      </c>
      <c r="CM45" s="12" t="s">
        <v>1314</v>
      </c>
      <c r="CN45" s="10">
        <v>45077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44682</v>
      </c>
      <c r="C46" s="10">
        <v>44712</v>
      </c>
      <c r="D46" s="12" t="s">
        <v>299</v>
      </c>
      <c r="E46" s="11">
        <v>44722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11617</v>
      </c>
      <c r="S46" s="14">
        <v>18331</v>
      </c>
      <c r="T46" s="14">
        <v>18331</v>
      </c>
      <c r="U46" s="14">
        <v>5954.5919999999996</v>
      </c>
      <c r="V46" s="24"/>
      <c r="W46" s="24"/>
      <c r="X46" s="11"/>
      <c r="Y46" s="11" t="s">
        <v>1315</v>
      </c>
      <c r="Z46" s="11" t="s">
        <v>1316</v>
      </c>
      <c r="AA46" s="11">
        <v>22251</v>
      </c>
      <c r="AB46" s="11"/>
      <c r="AC46" s="11"/>
      <c r="AD46" s="11">
        <v>22392</v>
      </c>
      <c r="AE46" s="11" t="s">
        <v>1317</v>
      </c>
      <c r="AF46" s="11" t="s">
        <v>1318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2388.4</v>
      </c>
      <c r="BD46" s="14">
        <v>0</v>
      </c>
      <c r="BE46" s="20">
        <v>2388.4</v>
      </c>
      <c r="BF46" s="20">
        <v>2388.6239999999998</v>
      </c>
      <c r="BG46" s="20">
        <v>0.624</v>
      </c>
      <c r="BH46" s="18">
        <v>2388</v>
      </c>
      <c r="BI46" s="17" t="s">
        <v>44</v>
      </c>
      <c r="BJ46" s="18">
        <v>2388</v>
      </c>
      <c r="BK46" s="12" t="s">
        <v>1319</v>
      </c>
      <c r="BL46" s="12" t="s">
        <v>1320</v>
      </c>
      <c r="BM46" s="10">
        <v>45077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2388</v>
      </c>
      <c r="CL46" s="12" t="s">
        <v>1319</v>
      </c>
      <c r="CM46" s="12" t="s">
        <v>1320</v>
      </c>
      <c r="CN46" s="10">
        <v>45077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44682</v>
      </c>
      <c r="C47" s="10">
        <v>44712</v>
      </c>
      <c r="D47" s="12" t="s">
        <v>300</v>
      </c>
      <c r="E47" s="11">
        <v>44722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15271</v>
      </c>
      <c r="S47" s="14">
        <v>25669.805</v>
      </c>
      <c r="T47" s="14">
        <v>16545.435000000001</v>
      </c>
      <c r="U47" s="14">
        <v>13222.517</v>
      </c>
      <c r="V47" s="24"/>
      <c r="W47" s="24"/>
      <c r="X47" s="11"/>
      <c r="Y47" s="11" t="s">
        <v>1321</v>
      </c>
      <c r="Z47" s="11" t="s">
        <v>1322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10704.572</v>
      </c>
      <c r="BD47" s="14">
        <v>0</v>
      </c>
      <c r="BE47" s="20">
        <v>8483.2849999999999</v>
      </c>
      <c r="BF47" s="20">
        <v>8483.7990000000009</v>
      </c>
      <c r="BG47" s="20">
        <v>0.79900000000000004</v>
      </c>
      <c r="BH47" s="18">
        <v>8483</v>
      </c>
      <c r="BI47" s="17" t="s">
        <v>44</v>
      </c>
      <c r="BJ47" s="15">
        <v>8483</v>
      </c>
      <c r="BK47" s="12" t="s">
        <v>1323</v>
      </c>
      <c r="BL47" s="12" t="s">
        <v>1324</v>
      </c>
      <c r="BM47" s="10">
        <v>45077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2221.2869999999998</v>
      </c>
      <c r="CB47" s="20">
        <v>2222.1289999999999</v>
      </c>
      <c r="CC47" s="20">
        <v>0.129</v>
      </c>
      <c r="CD47" s="18">
        <v>2222</v>
      </c>
      <c r="CE47" s="17" t="s">
        <v>44</v>
      </c>
      <c r="CF47" s="23">
        <v>2222</v>
      </c>
      <c r="CG47" s="12" t="s">
        <v>1325</v>
      </c>
      <c r="CH47" s="12" t="s">
        <v>1326</v>
      </c>
      <c r="CI47" s="10">
        <v>45077</v>
      </c>
      <c r="CJ47" s="11" t="s">
        <v>460</v>
      </c>
      <c r="CK47" s="23">
        <v>10705</v>
      </c>
      <c r="CL47" s="12" t="s">
        <v>1323</v>
      </c>
      <c r="CM47" s="12" t="s">
        <v>1326</v>
      </c>
      <c r="CN47" s="10">
        <v>45077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44682</v>
      </c>
      <c r="C48" s="10">
        <v>44712</v>
      </c>
      <c r="D48" s="12" t="s">
        <v>301</v>
      </c>
      <c r="E48" s="11">
        <v>44722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18146</v>
      </c>
      <c r="S48" s="14">
        <v>41421.769999999997</v>
      </c>
      <c r="T48" s="14">
        <v>30115</v>
      </c>
      <c r="U48" s="14">
        <v>26607.809000000001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1327</v>
      </c>
      <c r="AL48" s="11" t="s">
        <v>1328</v>
      </c>
      <c r="AM48" s="11">
        <v>31177</v>
      </c>
      <c r="AN48" s="11" t="s">
        <v>1329</v>
      </c>
      <c r="AO48" s="11" t="s">
        <v>1330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20995.63</v>
      </c>
      <c r="BD48" s="14">
        <v>0</v>
      </c>
      <c r="BE48" s="20">
        <v>19590.199000000001</v>
      </c>
      <c r="BF48" s="20">
        <v>19590.771000000001</v>
      </c>
      <c r="BG48" s="20">
        <v>0.77100000000000002</v>
      </c>
      <c r="BH48" s="18">
        <v>19590</v>
      </c>
      <c r="BI48" s="17" t="s">
        <v>44</v>
      </c>
      <c r="BJ48" s="15">
        <v>19590</v>
      </c>
      <c r="BK48" s="12" t="s">
        <v>1331</v>
      </c>
      <c r="BL48" s="12" t="s">
        <v>1332</v>
      </c>
      <c r="BM48" s="10">
        <v>45077</v>
      </c>
      <c r="BN48" s="11" t="s">
        <v>460</v>
      </c>
      <c r="BO48" s="16" t="s">
        <v>194</v>
      </c>
      <c r="BP48" s="20">
        <v>1231.0050000000001</v>
      </c>
      <c r="BQ48" s="20">
        <v>1231.4949999999999</v>
      </c>
      <c r="BR48" s="20">
        <v>0.495</v>
      </c>
      <c r="BS48" s="18">
        <v>1231</v>
      </c>
      <c r="BT48" s="17" t="s">
        <v>44</v>
      </c>
      <c r="BU48" s="15">
        <v>1231</v>
      </c>
      <c r="BV48" s="12" t="s">
        <v>1333</v>
      </c>
      <c r="BW48" s="12" t="s">
        <v>1334</v>
      </c>
      <c r="BX48" s="10">
        <v>45077</v>
      </c>
      <c r="BY48" s="11" t="s">
        <v>460</v>
      </c>
      <c r="BZ48" s="11" t="s">
        <v>199</v>
      </c>
      <c r="CA48" s="20">
        <v>174.42599999999999</v>
      </c>
      <c r="CB48" s="20">
        <v>174.80199999999999</v>
      </c>
      <c r="CC48" s="20">
        <v>0.80200000000000005</v>
      </c>
      <c r="CD48" s="18">
        <v>174</v>
      </c>
      <c r="CE48" s="17" t="s">
        <v>44</v>
      </c>
      <c r="CF48" s="23">
        <v>174</v>
      </c>
      <c r="CG48" s="12" t="s">
        <v>1335</v>
      </c>
      <c r="CH48" s="12" t="s">
        <v>1336</v>
      </c>
      <c r="CI48" s="10">
        <v>45077</v>
      </c>
      <c r="CJ48" s="11" t="s">
        <v>460</v>
      </c>
      <c r="CK48" s="23">
        <v>20995</v>
      </c>
      <c r="CL48" s="12" t="s">
        <v>1331</v>
      </c>
      <c r="CM48" s="12" t="s">
        <v>1336</v>
      </c>
      <c r="CN48" s="10">
        <v>45077</v>
      </c>
      <c r="CO48" s="11" t="s">
        <v>460</v>
      </c>
    </row>
    <row r="49" spans="1:93" s="19" customFormat="1" ht="15" customHeight="1" x14ac:dyDescent="0.25">
      <c r="A49" s="9">
        <f t="shared" si="1"/>
        <v>35</v>
      </c>
      <c r="B49" s="10">
        <v>44682</v>
      </c>
      <c r="C49" s="10">
        <v>44712</v>
      </c>
      <c r="D49" s="12" t="s">
        <v>302</v>
      </c>
      <c r="E49" s="11">
        <v>44719</v>
      </c>
      <c r="F49" s="12" t="s">
        <v>346</v>
      </c>
      <c r="G49" s="10">
        <v>44529</v>
      </c>
      <c r="H49" s="12" t="s">
        <v>126</v>
      </c>
      <c r="I49" s="13">
        <v>813109388</v>
      </c>
      <c r="J49" s="12" t="s">
        <v>112</v>
      </c>
      <c r="K49" s="12" t="s">
        <v>113</v>
      </c>
      <c r="L49" s="12" t="s">
        <v>114</v>
      </c>
      <c r="M49" s="12" t="s">
        <v>112</v>
      </c>
      <c r="N49" s="12" t="s">
        <v>113</v>
      </c>
      <c r="O49" s="12" t="s">
        <v>66</v>
      </c>
      <c r="P49" s="14">
        <v>125</v>
      </c>
      <c r="Q49" s="15"/>
      <c r="R49" s="23">
        <v>30322</v>
      </c>
      <c r="S49" s="14">
        <v>242776.851</v>
      </c>
      <c r="T49" s="14">
        <v>226489</v>
      </c>
      <c r="U49" s="20">
        <v>18069.593000000001</v>
      </c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 t="s">
        <v>1337</v>
      </c>
      <c r="AI49" s="11" t="s">
        <v>1338</v>
      </c>
      <c r="AJ49" s="11">
        <v>27060</v>
      </c>
      <c r="AK49" s="11" t="s">
        <v>1339</v>
      </c>
      <c r="AL49" s="11" t="s">
        <v>1340</v>
      </c>
      <c r="AM49" s="11">
        <v>27269</v>
      </c>
      <c r="AN49" s="11" t="s">
        <v>1341</v>
      </c>
      <c r="AO49" s="11" t="s">
        <v>1342</v>
      </c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46.191000000000003</v>
      </c>
      <c r="BD49" s="14">
        <v>0</v>
      </c>
      <c r="BE49" s="14">
        <v>10.96</v>
      </c>
      <c r="BF49" s="20">
        <v>11.542999999999999</v>
      </c>
      <c r="BG49" s="20">
        <v>0.54300000000000004</v>
      </c>
      <c r="BH49" s="18">
        <v>11</v>
      </c>
      <c r="BI49" s="17" t="s">
        <v>44</v>
      </c>
      <c r="BJ49" s="18">
        <v>11</v>
      </c>
      <c r="BK49" s="12" t="s">
        <v>1343</v>
      </c>
      <c r="BL49" s="12" t="s">
        <v>1344</v>
      </c>
      <c r="BM49" s="10">
        <v>45077</v>
      </c>
      <c r="BN49" s="11" t="s">
        <v>460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828</v>
      </c>
      <c r="CA49" s="20">
        <v>35.231000000000002</v>
      </c>
      <c r="CB49" s="20">
        <v>35.252000000000002</v>
      </c>
      <c r="CC49" s="20">
        <v>0.252</v>
      </c>
      <c r="CD49" s="18">
        <v>35</v>
      </c>
      <c r="CE49" s="17" t="s">
        <v>44</v>
      </c>
      <c r="CF49" s="23">
        <v>35</v>
      </c>
      <c r="CG49" s="12" t="s">
        <v>1345</v>
      </c>
      <c r="CH49" s="12" t="s">
        <v>1346</v>
      </c>
      <c r="CI49" s="10">
        <v>45077</v>
      </c>
      <c r="CJ49" s="11" t="s">
        <v>460</v>
      </c>
      <c r="CK49" s="18">
        <v>46</v>
      </c>
      <c r="CL49" s="12" t="s">
        <v>1343</v>
      </c>
      <c r="CM49" s="12" t="s">
        <v>1346</v>
      </c>
      <c r="CN49" s="10">
        <v>45077</v>
      </c>
      <c r="CO49" s="11" t="s">
        <v>460</v>
      </c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376</v>
      </c>
      <c r="BW50" s="127" t="s">
        <v>376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376</v>
      </c>
      <c r="CM50" s="127" t="s">
        <v>376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44682</v>
      </c>
      <c r="C51" s="10">
        <v>44712</v>
      </c>
      <c r="D51" s="12" t="s">
        <v>304</v>
      </c>
      <c r="E51" s="11">
        <v>44725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10263</v>
      </c>
      <c r="S51" s="14">
        <v>40880.9</v>
      </c>
      <c r="T51" s="14">
        <v>40880.9</v>
      </c>
      <c r="U51" s="14">
        <v>20600.624</v>
      </c>
      <c r="V51" s="24"/>
      <c r="W51" s="24"/>
      <c r="X51" s="11"/>
      <c r="Y51" s="11" t="s">
        <v>1021</v>
      </c>
      <c r="Z51" s="11" t="s">
        <v>1347</v>
      </c>
      <c r="AA51" s="11">
        <v>27011</v>
      </c>
      <c r="AB51" s="11" t="s">
        <v>1348</v>
      </c>
      <c r="AC51" s="11" t="s">
        <v>1349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17737.777999999998</v>
      </c>
      <c r="BD51" s="14">
        <v>0</v>
      </c>
      <c r="BE51" s="20">
        <v>17737.777999999998</v>
      </c>
      <c r="BF51" s="20">
        <v>17738.145</v>
      </c>
      <c r="BG51" s="20">
        <v>0.14499999999999999</v>
      </c>
      <c r="BH51" s="18">
        <v>17738</v>
      </c>
      <c r="BI51" s="17" t="s">
        <v>44</v>
      </c>
      <c r="BJ51" s="18">
        <v>17738</v>
      </c>
      <c r="BK51" s="18" t="s">
        <v>1350</v>
      </c>
      <c r="BL51" s="18" t="s">
        <v>1351</v>
      </c>
      <c r="BM51" s="10">
        <v>45077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17738</v>
      </c>
      <c r="CL51" s="18" t="s">
        <v>1350</v>
      </c>
      <c r="CM51" s="18" t="s">
        <v>1351</v>
      </c>
      <c r="CN51" s="10">
        <v>45077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1352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65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63" t="s">
        <v>35</v>
      </c>
      <c r="W6" s="163" t="s">
        <v>36</v>
      </c>
      <c r="X6" s="163" t="s">
        <v>37</v>
      </c>
      <c r="Y6" s="163" t="s">
        <v>35</v>
      </c>
      <c r="Z6" s="163" t="s">
        <v>36</v>
      </c>
      <c r="AA6" s="163" t="s">
        <v>37</v>
      </c>
      <c r="AB6" s="163" t="s">
        <v>35</v>
      </c>
      <c r="AC6" s="163" t="s">
        <v>36</v>
      </c>
      <c r="AD6" s="163" t="s">
        <v>37</v>
      </c>
      <c r="AE6" s="163" t="s">
        <v>35</v>
      </c>
      <c r="AF6" s="163" t="s">
        <v>36</v>
      </c>
      <c r="AG6" s="163" t="s">
        <v>37</v>
      </c>
      <c r="AH6" s="163" t="s">
        <v>35</v>
      </c>
      <c r="AI6" s="163" t="s">
        <v>36</v>
      </c>
      <c r="AJ6" s="163" t="s">
        <v>37</v>
      </c>
      <c r="AK6" s="163" t="s">
        <v>35</v>
      </c>
      <c r="AL6" s="163" t="s">
        <v>36</v>
      </c>
      <c r="AM6" s="163" t="s">
        <v>37</v>
      </c>
      <c r="AN6" s="163" t="s">
        <v>35</v>
      </c>
      <c r="AO6" s="163" t="s">
        <v>36</v>
      </c>
      <c r="AP6" s="163" t="s">
        <v>37</v>
      </c>
      <c r="AQ6" s="163" t="s">
        <v>35</v>
      </c>
      <c r="AR6" s="163" t="s">
        <v>36</v>
      </c>
      <c r="AS6" s="163" t="s">
        <v>37</v>
      </c>
      <c r="AT6" s="163" t="s">
        <v>35</v>
      </c>
      <c r="AU6" s="163" t="s">
        <v>36</v>
      </c>
      <c r="AV6" s="163" t="s">
        <v>37</v>
      </c>
      <c r="AW6" s="163" t="s">
        <v>35</v>
      </c>
      <c r="AX6" s="163" t="s">
        <v>36</v>
      </c>
      <c r="AY6" s="163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61" t="s">
        <v>9</v>
      </c>
      <c r="BL6" s="161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61" t="s">
        <v>9</v>
      </c>
      <c r="BW6" s="161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61" t="s">
        <v>9</v>
      </c>
      <c r="CH6" s="161" t="s">
        <v>10</v>
      </c>
      <c r="CI6" s="227"/>
      <c r="CJ6" s="227"/>
      <c r="CK6" s="238"/>
      <c r="CL6" s="159" t="s">
        <v>9</v>
      </c>
      <c r="CM6" s="159" t="s">
        <v>10</v>
      </c>
      <c r="CN6" s="269"/>
      <c r="CO6" s="269"/>
    </row>
    <row r="7" spans="1:93" ht="15" customHeight="1" x14ac:dyDescent="0.25">
      <c r="A7" s="26" t="s">
        <v>34</v>
      </c>
      <c r="B7" s="159" t="s">
        <v>19</v>
      </c>
      <c r="C7" s="159" t="s">
        <v>20</v>
      </c>
      <c r="D7" s="159" t="s">
        <v>2</v>
      </c>
      <c r="E7" s="159" t="s">
        <v>3</v>
      </c>
      <c r="F7" s="159" t="s">
        <v>2</v>
      </c>
      <c r="G7" s="159" t="s">
        <v>3</v>
      </c>
      <c r="H7" s="29" t="s">
        <v>34</v>
      </c>
      <c r="I7" s="29" t="s">
        <v>34</v>
      </c>
      <c r="J7" s="30" t="s">
        <v>12</v>
      </c>
      <c r="K7" s="164" t="s">
        <v>13</v>
      </c>
      <c r="L7" s="29" t="s">
        <v>34</v>
      </c>
      <c r="M7" s="30" t="s">
        <v>12</v>
      </c>
      <c r="N7" s="164" t="s">
        <v>13</v>
      </c>
      <c r="O7" s="31" t="s">
        <v>34</v>
      </c>
      <c r="P7" s="162" t="s">
        <v>14</v>
      </c>
      <c r="Q7" s="162" t="s">
        <v>24</v>
      </c>
      <c r="R7" s="162" t="s">
        <v>25</v>
      </c>
      <c r="S7" s="162" t="s">
        <v>11</v>
      </c>
      <c r="T7" s="162" t="s">
        <v>11</v>
      </c>
      <c r="U7" s="163" t="s">
        <v>11</v>
      </c>
      <c r="V7" s="163" t="s">
        <v>33</v>
      </c>
      <c r="W7" s="163" t="s">
        <v>33</v>
      </c>
      <c r="X7" s="29" t="s">
        <v>34</v>
      </c>
      <c r="Y7" s="163" t="s">
        <v>33</v>
      </c>
      <c r="Z7" s="163" t="s">
        <v>33</v>
      </c>
      <c r="AA7" s="29" t="s">
        <v>34</v>
      </c>
      <c r="AB7" s="163" t="s">
        <v>33</v>
      </c>
      <c r="AC7" s="163" t="s">
        <v>33</v>
      </c>
      <c r="AD7" s="29" t="s">
        <v>34</v>
      </c>
      <c r="AE7" s="163" t="s">
        <v>33</v>
      </c>
      <c r="AF7" s="163" t="s">
        <v>33</v>
      </c>
      <c r="AG7" s="29" t="s">
        <v>34</v>
      </c>
      <c r="AH7" s="163" t="s">
        <v>33</v>
      </c>
      <c r="AI7" s="163" t="s">
        <v>33</v>
      </c>
      <c r="AJ7" s="29" t="s">
        <v>34</v>
      </c>
      <c r="AK7" s="163" t="s">
        <v>33</v>
      </c>
      <c r="AL7" s="163" t="s">
        <v>33</v>
      </c>
      <c r="AM7" s="29" t="s">
        <v>34</v>
      </c>
      <c r="AN7" s="163" t="s">
        <v>33</v>
      </c>
      <c r="AO7" s="163" t="s">
        <v>33</v>
      </c>
      <c r="AP7" s="29" t="s">
        <v>34</v>
      </c>
      <c r="AQ7" s="163" t="s">
        <v>33</v>
      </c>
      <c r="AR7" s="163" t="s">
        <v>33</v>
      </c>
      <c r="AS7" s="29" t="s">
        <v>34</v>
      </c>
      <c r="AT7" s="163" t="s">
        <v>33</v>
      </c>
      <c r="AU7" s="163" t="s">
        <v>33</v>
      </c>
      <c r="AV7" s="29" t="s">
        <v>34</v>
      </c>
      <c r="AW7" s="163" t="s">
        <v>33</v>
      </c>
      <c r="AX7" s="163" t="s">
        <v>33</v>
      </c>
      <c r="AY7" s="29" t="s">
        <v>34</v>
      </c>
      <c r="AZ7" s="29" t="s">
        <v>34</v>
      </c>
      <c r="BA7" s="163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63" t="s">
        <v>8</v>
      </c>
      <c r="BI7" s="29" t="s">
        <v>123</v>
      </c>
      <c r="BJ7" s="163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63" t="s">
        <v>8</v>
      </c>
      <c r="BT7" s="163" t="s">
        <v>123</v>
      </c>
      <c r="BU7" s="163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63" t="s">
        <v>8</v>
      </c>
      <c r="CE7" s="163" t="s">
        <v>123</v>
      </c>
      <c r="CF7" s="163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60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44713</v>
      </c>
      <c r="C9" s="10">
        <v>44742</v>
      </c>
      <c r="D9" s="12" t="s">
        <v>262</v>
      </c>
      <c r="E9" s="11">
        <v>44748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34895</v>
      </c>
      <c r="R9" s="23"/>
      <c r="S9" s="14">
        <v>29.93</v>
      </c>
      <c r="T9" s="14">
        <v>29.93</v>
      </c>
      <c r="U9" s="14">
        <v>14.672000000000001</v>
      </c>
      <c r="V9" s="24"/>
      <c r="W9" s="24"/>
      <c r="X9" s="11"/>
      <c r="Y9" s="11" t="s">
        <v>1353</v>
      </c>
      <c r="Z9" s="11" t="s">
        <v>1354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9.6240000000000006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9.6240000000000006</v>
      </c>
      <c r="BQ9" s="20">
        <v>10.544</v>
      </c>
      <c r="BR9" s="20">
        <v>0.54400000000000004</v>
      </c>
      <c r="BS9" s="18">
        <v>10</v>
      </c>
      <c r="BT9" s="17" t="s">
        <v>44</v>
      </c>
      <c r="BU9" s="18">
        <v>10</v>
      </c>
      <c r="BV9" s="18" t="s">
        <v>1355</v>
      </c>
      <c r="BW9" s="18" t="s">
        <v>1356</v>
      </c>
      <c r="BX9" s="10">
        <v>45107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10</v>
      </c>
      <c r="CL9" s="18" t="s">
        <v>1355</v>
      </c>
      <c r="CM9" s="18" t="s">
        <v>1356</v>
      </c>
      <c r="CN9" s="10">
        <v>45107</v>
      </c>
      <c r="CO9" s="11" t="s">
        <v>460</v>
      </c>
    </row>
    <row r="10" spans="1:93" s="8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377</v>
      </c>
      <c r="BW10" s="118" t="s">
        <v>377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377</v>
      </c>
      <c r="CM10" s="118" t="s">
        <v>377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44713</v>
      </c>
      <c r="C11" s="10">
        <v>44742</v>
      </c>
      <c r="D11" s="12" t="s">
        <v>264</v>
      </c>
      <c r="E11" s="11">
        <v>44755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34882</v>
      </c>
      <c r="R11" s="23"/>
      <c r="S11" s="14">
        <v>11.005000000000001</v>
      </c>
      <c r="T11" s="14">
        <v>11.005000000000001</v>
      </c>
      <c r="U11" s="14">
        <v>8.1519999999999992</v>
      </c>
      <c r="V11" s="24"/>
      <c r="W11" s="24"/>
      <c r="X11" s="11"/>
      <c r="Y11" s="11" t="s">
        <v>1357</v>
      </c>
      <c r="Z11" s="11" t="s">
        <v>1358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2.4780000000000002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2.4780000000000002</v>
      </c>
      <c r="BQ11" s="20">
        <v>3.17</v>
      </c>
      <c r="BR11" s="20">
        <v>0.17</v>
      </c>
      <c r="BS11" s="18">
        <v>3</v>
      </c>
      <c r="BT11" s="17" t="s">
        <v>44</v>
      </c>
      <c r="BU11" s="18">
        <v>3</v>
      </c>
      <c r="BV11" s="18" t="s">
        <v>1359</v>
      </c>
      <c r="BW11" s="18" t="s">
        <v>1360</v>
      </c>
      <c r="BX11" s="10">
        <v>45107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3</v>
      </c>
      <c r="CL11" s="18" t="s">
        <v>1359</v>
      </c>
      <c r="CM11" s="18" t="s">
        <v>1360</v>
      </c>
      <c r="CN11" s="10">
        <v>45107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378</v>
      </c>
      <c r="BW12" s="127" t="s">
        <v>378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378</v>
      </c>
      <c r="CM12" s="127" t="s">
        <v>378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44713</v>
      </c>
      <c r="C13" s="10">
        <v>44742</v>
      </c>
      <c r="D13" s="12" t="s">
        <v>266</v>
      </c>
      <c r="E13" s="11">
        <v>44753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34778</v>
      </c>
      <c r="R13" s="23"/>
      <c r="S13" s="14">
        <v>96.138999999999996</v>
      </c>
      <c r="T13" s="14">
        <v>96.138999999999996</v>
      </c>
      <c r="U13" s="14">
        <v>70.558000000000007</v>
      </c>
      <c r="V13" s="24"/>
      <c r="W13" s="24"/>
      <c r="X13" s="11"/>
      <c r="Y13" s="11" t="s">
        <v>1361</v>
      </c>
      <c r="Z13" s="11" t="s">
        <v>1362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67.343000000000004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67.343000000000004</v>
      </c>
      <c r="BQ13" s="20">
        <v>68.037999999999997</v>
      </c>
      <c r="BR13" s="20">
        <v>3.7999999999999999E-2</v>
      </c>
      <c r="BS13" s="18">
        <v>68</v>
      </c>
      <c r="BT13" s="17" t="s">
        <v>44</v>
      </c>
      <c r="BU13" s="18">
        <v>68</v>
      </c>
      <c r="BV13" s="18" t="s">
        <v>1363</v>
      </c>
      <c r="BW13" s="18" t="s">
        <v>1364</v>
      </c>
      <c r="BX13" s="10">
        <v>45107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68</v>
      </c>
      <c r="CL13" s="18" t="s">
        <v>1363</v>
      </c>
      <c r="CM13" s="18" t="s">
        <v>1364</v>
      </c>
      <c r="CN13" s="10">
        <v>45107</v>
      </c>
      <c r="CO13" s="11" t="s">
        <v>460</v>
      </c>
    </row>
    <row r="14" spans="1:93" s="8" customFormat="1" ht="27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65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63" t="s">
        <v>35</v>
      </c>
      <c r="W17" s="163" t="s">
        <v>36</v>
      </c>
      <c r="X17" s="163" t="s">
        <v>37</v>
      </c>
      <c r="Y17" s="163" t="s">
        <v>35</v>
      </c>
      <c r="Z17" s="163" t="s">
        <v>36</v>
      </c>
      <c r="AA17" s="163" t="s">
        <v>37</v>
      </c>
      <c r="AB17" s="163" t="s">
        <v>35</v>
      </c>
      <c r="AC17" s="163" t="s">
        <v>36</v>
      </c>
      <c r="AD17" s="163" t="s">
        <v>37</v>
      </c>
      <c r="AE17" s="163" t="s">
        <v>35</v>
      </c>
      <c r="AF17" s="163" t="s">
        <v>36</v>
      </c>
      <c r="AG17" s="163" t="s">
        <v>37</v>
      </c>
      <c r="AH17" s="163" t="s">
        <v>35</v>
      </c>
      <c r="AI17" s="163" t="s">
        <v>36</v>
      </c>
      <c r="AJ17" s="163" t="s">
        <v>37</v>
      </c>
      <c r="AK17" s="163" t="s">
        <v>35</v>
      </c>
      <c r="AL17" s="163" t="s">
        <v>36</v>
      </c>
      <c r="AM17" s="163" t="s">
        <v>37</v>
      </c>
      <c r="AN17" s="163" t="s">
        <v>35</v>
      </c>
      <c r="AO17" s="163" t="s">
        <v>36</v>
      </c>
      <c r="AP17" s="163" t="s">
        <v>37</v>
      </c>
      <c r="AQ17" s="163" t="s">
        <v>35</v>
      </c>
      <c r="AR17" s="163" t="s">
        <v>36</v>
      </c>
      <c r="AS17" s="163" t="s">
        <v>37</v>
      </c>
      <c r="AT17" s="163" t="s">
        <v>35</v>
      </c>
      <c r="AU17" s="163" t="s">
        <v>36</v>
      </c>
      <c r="AV17" s="163" t="s">
        <v>37</v>
      </c>
      <c r="AW17" s="163" t="s">
        <v>35</v>
      </c>
      <c r="AX17" s="163" t="s">
        <v>36</v>
      </c>
      <c r="AY17" s="163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61" t="s">
        <v>9</v>
      </c>
      <c r="BL17" s="161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61" t="s">
        <v>9</v>
      </c>
      <c r="BW17" s="161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61" t="s">
        <v>9</v>
      </c>
      <c r="CH17" s="161" t="s">
        <v>10</v>
      </c>
      <c r="CI17" s="227"/>
      <c r="CJ17" s="227"/>
      <c r="CK17" s="238"/>
      <c r="CL17" s="159" t="s">
        <v>9</v>
      </c>
      <c r="CM17" s="159" t="s">
        <v>10</v>
      </c>
      <c r="CN17" s="269"/>
      <c r="CO17" s="269"/>
    </row>
    <row r="18" spans="1:93" ht="38.25" customHeight="1" x14ac:dyDescent="0.25">
      <c r="A18" s="26" t="s">
        <v>34</v>
      </c>
      <c r="B18" s="159" t="s">
        <v>19</v>
      </c>
      <c r="C18" s="159" t="s">
        <v>20</v>
      </c>
      <c r="D18" s="159" t="s">
        <v>2</v>
      </c>
      <c r="E18" s="159" t="s">
        <v>3</v>
      </c>
      <c r="F18" s="159" t="s">
        <v>2</v>
      </c>
      <c r="G18" s="159" t="s">
        <v>3</v>
      </c>
      <c r="H18" s="29" t="s">
        <v>34</v>
      </c>
      <c r="I18" s="29" t="s">
        <v>34</v>
      </c>
      <c r="J18" s="30" t="s">
        <v>12</v>
      </c>
      <c r="K18" s="164" t="s">
        <v>13</v>
      </c>
      <c r="L18" s="29" t="s">
        <v>34</v>
      </c>
      <c r="M18" s="30" t="s">
        <v>12</v>
      </c>
      <c r="N18" s="164" t="s">
        <v>13</v>
      </c>
      <c r="O18" s="31" t="s">
        <v>34</v>
      </c>
      <c r="P18" s="162" t="s">
        <v>14</v>
      </c>
      <c r="Q18" s="162" t="s">
        <v>24</v>
      </c>
      <c r="R18" s="162" t="s">
        <v>25</v>
      </c>
      <c r="S18" s="162" t="s">
        <v>11</v>
      </c>
      <c r="T18" s="162" t="s">
        <v>11</v>
      </c>
      <c r="U18" s="163" t="s">
        <v>11</v>
      </c>
      <c r="V18" s="163" t="s">
        <v>33</v>
      </c>
      <c r="W18" s="163" t="s">
        <v>33</v>
      </c>
      <c r="X18" s="29" t="s">
        <v>34</v>
      </c>
      <c r="Y18" s="163" t="s">
        <v>33</v>
      </c>
      <c r="Z18" s="163" t="s">
        <v>33</v>
      </c>
      <c r="AA18" s="29" t="s">
        <v>34</v>
      </c>
      <c r="AB18" s="163" t="s">
        <v>33</v>
      </c>
      <c r="AC18" s="163" t="s">
        <v>33</v>
      </c>
      <c r="AD18" s="29" t="s">
        <v>34</v>
      </c>
      <c r="AE18" s="163" t="s">
        <v>33</v>
      </c>
      <c r="AF18" s="163" t="s">
        <v>33</v>
      </c>
      <c r="AG18" s="29" t="s">
        <v>34</v>
      </c>
      <c r="AH18" s="163" t="s">
        <v>33</v>
      </c>
      <c r="AI18" s="163" t="s">
        <v>33</v>
      </c>
      <c r="AJ18" s="29" t="s">
        <v>34</v>
      </c>
      <c r="AK18" s="163" t="s">
        <v>33</v>
      </c>
      <c r="AL18" s="163" t="s">
        <v>33</v>
      </c>
      <c r="AM18" s="29" t="s">
        <v>34</v>
      </c>
      <c r="AN18" s="163" t="s">
        <v>33</v>
      </c>
      <c r="AO18" s="163" t="s">
        <v>33</v>
      </c>
      <c r="AP18" s="29" t="s">
        <v>34</v>
      </c>
      <c r="AQ18" s="163" t="s">
        <v>33</v>
      </c>
      <c r="AR18" s="163" t="s">
        <v>33</v>
      </c>
      <c r="AS18" s="29" t="s">
        <v>34</v>
      </c>
      <c r="AT18" s="163" t="s">
        <v>33</v>
      </c>
      <c r="AU18" s="163" t="s">
        <v>33</v>
      </c>
      <c r="AV18" s="29" t="s">
        <v>34</v>
      </c>
      <c r="AW18" s="163" t="s">
        <v>33</v>
      </c>
      <c r="AX18" s="163" t="s">
        <v>33</v>
      </c>
      <c r="AY18" s="29" t="s">
        <v>34</v>
      </c>
      <c r="AZ18" s="29" t="s">
        <v>34</v>
      </c>
      <c r="BA18" s="163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63" t="s">
        <v>8</v>
      </c>
      <c r="BI18" s="29" t="s">
        <v>123</v>
      </c>
      <c r="BJ18" s="163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63" t="s">
        <v>8</v>
      </c>
      <c r="BT18" s="163" t="s">
        <v>123</v>
      </c>
      <c r="BU18" s="163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63" t="s">
        <v>8</v>
      </c>
      <c r="CE18" s="163" t="s">
        <v>123</v>
      </c>
      <c r="CF18" s="163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60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44713</v>
      </c>
      <c r="C20" s="10">
        <v>44742</v>
      </c>
      <c r="D20" s="12" t="s">
        <v>271</v>
      </c>
      <c r="E20" s="11">
        <v>44749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34945</v>
      </c>
      <c r="R20" s="23"/>
      <c r="S20" s="14">
        <v>350</v>
      </c>
      <c r="T20" s="14">
        <v>445</v>
      </c>
      <c r="U20" s="14">
        <v>292</v>
      </c>
      <c r="V20" s="24"/>
      <c r="W20" s="24"/>
      <c r="X20" s="11"/>
      <c r="Y20" s="11" t="s">
        <v>1365</v>
      </c>
      <c r="Z20" s="11" t="s">
        <v>1366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69.558000000000007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69.558000000000007</v>
      </c>
      <c r="BQ20" s="20">
        <v>70.319999999999993</v>
      </c>
      <c r="BR20" s="20">
        <v>0.32</v>
      </c>
      <c r="BS20" s="18">
        <v>70</v>
      </c>
      <c r="BT20" s="17" t="s">
        <v>44</v>
      </c>
      <c r="BU20" s="18">
        <v>70</v>
      </c>
      <c r="BV20" s="18" t="s">
        <v>1367</v>
      </c>
      <c r="BW20" s="18" t="s">
        <v>1368</v>
      </c>
      <c r="BX20" s="10">
        <v>45107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70</v>
      </c>
      <c r="CL20" s="18" t="s">
        <v>1367</v>
      </c>
      <c r="CM20" s="18" t="s">
        <v>1368</v>
      </c>
      <c r="CN20" s="10">
        <v>45107</v>
      </c>
      <c r="CO20" s="11" t="s">
        <v>460</v>
      </c>
    </row>
    <row r="21" spans="1:93" s="8" customFormat="1" ht="15" customHeight="1" x14ac:dyDescent="0.25">
      <c r="A21" s="116">
        <f>A20+1</f>
        <v>7</v>
      </c>
      <c r="B21" s="117"/>
      <c r="C21" s="117"/>
      <c r="D21" s="118" t="s">
        <v>272</v>
      </c>
      <c r="E21" s="119" t="s">
        <v>44</v>
      </c>
      <c r="F21" s="118" t="s">
        <v>315</v>
      </c>
      <c r="G21" s="117">
        <v>44522</v>
      </c>
      <c r="H21" s="118" t="s">
        <v>1647</v>
      </c>
      <c r="I21" s="120">
        <v>206114571</v>
      </c>
      <c r="J21" s="118" t="s">
        <v>46</v>
      </c>
      <c r="K21" s="118" t="s">
        <v>62</v>
      </c>
      <c r="L21" s="118" t="s">
        <v>163</v>
      </c>
      <c r="M21" s="118" t="s">
        <v>164</v>
      </c>
      <c r="N21" s="118" t="s">
        <v>165</v>
      </c>
      <c r="O21" s="118" t="s">
        <v>45</v>
      </c>
      <c r="P21" s="121">
        <v>1.85</v>
      </c>
      <c r="Q21" s="122"/>
      <c r="R21" s="123"/>
      <c r="S21" s="121"/>
      <c r="T21" s="121"/>
      <c r="U21" s="121"/>
      <c r="V21" s="124"/>
      <c r="W21" s="124"/>
      <c r="X21" s="125"/>
      <c r="Y21" s="125"/>
      <c r="Z21" s="125"/>
      <c r="AA21" s="125">
        <v>39490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 t="s">
        <v>44</v>
      </c>
      <c r="BA21" s="125" t="s">
        <v>44</v>
      </c>
      <c r="BB21" s="125" t="s">
        <v>44</v>
      </c>
      <c r="BC21" s="121"/>
      <c r="BD21" s="121"/>
      <c r="BE21" s="126"/>
      <c r="BF21" s="126"/>
      <c r="BG21" s="126"/>
      <c r="BH21" s="127"/>
      <c r="BI21" s="128"/>
      <c r="BJ21" s="127">
        <v>0</v>
      </c>
      <c r="BK21" s="127"/>
      <c r="BL21" s="127"/>
      <c r="BM21" s="125"/>
      <c r="BN21" s="125"/>
      <c r="BO21" s="129" t="s">
        <v>1207</v>
      </c>
      <c r="BP21" s="126"/>
      <c r="BQ21" s="126"/>
      <c r="BR21" s="126"/>
      <c r="BS21" s="127"/>
      <c r="BT21" s="128"/>
      <c r="BU21" s="127">
        <v>0</v>
      </c>
      <c r="BV21" s="127" t="s">
        <v>379</v>
      </c>
      <c r="BW21" s="127" t="s">
        <v>1369</v>
      </c>
      <c r="BX21" s="117"/>
      <c r="BY21" s="125"/>
      <c r="BZ21" s="129"/>
      <c r="CA21" s="126"/>
      <c r="CB21" s="126"/>
      <c r="CC21" s="126"/>
      <c r="CD21" s="127"/>
      <c r="CE21" s="128"/>
      <c r="CF21" s="127">
        <v>0</v>
      </c>
      <c r="CG21" s="127"/>
      <c r="CH21" s="127"/>
      <c r="CI21" s="125"/>
      <c r="CJ21" s="125"/>
      <c r="CK21" s="127">
        <v>0</v>
      </c>
      <c r="CL21" s="127" t="s">
        <v>379</v>
      </c>
      <c r="CM21" s="127" t="s">
        <v>379</v>
      </c>
      <c r="CN21" s="117"/>
      <c r="CO21" s="125"/>
    </row>
    <row r="22" spans="1:93" s="19" customFormat="1" ht="15" customHeight="1" x14ac:dyDescent="0.25">
      <c r="A22" s="116">
        <f t="shared" ref="A22:A51" si="1">A21+1</f>
        <v>8</v>
      </c>
      <c r="B22" s="117"/>
      <c r="C22" s="117">
        <v>44742</v>
      </c>
      <c r="D22" s="118"/>
      <c r="E22" s="119" t="s">
        <v>44</v>
      </c>
      <c r="F22" s="118" t="s">
        <v>316</v>
      </c>
      <c r="G22" s="117">
        <v>44530</v>
      </c>
      <c r="H22" s="118" t="s">
        <v>225</v>
      </c>
      <c r="I22" s="120">
        <v>116019472</v>
      </c>
      <c r="J22" s="118" t="s">
        <v>48</v>
      </c>
      <c r="K22" s="118" t="s">
        <v>49</v>
      </c>
      <c r="L22" s="118" t="s">
        <v>50</v>
      </c>
      <c r="M22" s="118" t="s">
        <v>48</v>
      </c>
      <c r="N22" s="118" t="s">
        <v>49</v>
      </c>
      <c r="O22" s="118" t="s">
        <v>55</v>
      </c>
      <c r="P22" s="121">
        <v>3.0409999999999999</v>
      </c>
      <c r="Q22" s="122"/>
      <c r="R22" s="123"/>
      <c r="S22" s="121"/>
      <c r="T22" s="121"/>
      <c r="U22" s="121"/>
      <c r="V22" s="124"/>
      <c r="W22" s="124"/>
      <c r="X22" s="125"/>
      <c r="Y22" s="125"/>
      <c r="Z22" s="125"/>
      <c r="AA22" s="125">
        <v>40120</v>
      </c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 t="s">
        <v>44</v>
      </c>
      <c r="BA22" s="125" t="s">
        <v>44</v>
      </c>
      <c r="BB22" s="125" t="s">
        <v>44</v>
      </c>
      <c r="BC22" s="121"/>
      <c r="BD22" s="121"/>
      <c r="BE22" s="126"/>
      <c r="BF22" s="126"/>
      <c r="BG22" s="126"/>
      <c r="BH22" s="127"/>
      <c r="BI22" s="128"/>
      <c r="BJ22" s="127">
        <v>0</v>
      </c>
      <c r="BK22" s="127"/>
      <c r="BL22" s="127"/>
      <c r="BM22" s="125"/>
      <c r="BN22" s="125"/>
      <c r="BO22" s="129" t="s">
        <v>194</v>
      </c>
      <c r="BP22" s="126"/>
      <c r="BQ22" s="126"/>
      <c r="BR22" s="126"/>
      <c r="BS22" s="127"/>
      <c r="BT22" s="128"/>
      <c r="BU22" s="127">
        <v>0</v>
      </c>
      <c r="BV22" s="127" t="s">
        <v>380</v>
      </c>
      <c r="BW22" s="127" t="s">
        <v>380</v>
      </c>
      <c r="BX22" s="117"/>
      <c r="BY22" s="125"/>
      <c r="BZ22" s="125"/>
      <c r="CA22" s="125"/>
      <c r="CB22" s="125"/>
      <c r="CC22" s="125"/>
      <c r="CD22" s="125"/>
      <c r="CE22" s="125"/>
      <c r="CF22" s="123">
        <v>0</v>
      </c>
      <c r="CG22" s="125"/>
      <c r="CH22" s="125"/>
      <c r="CI22" s="125"/>
      <c r="CJ22" s="125"/>
      <c r="CK22" s="127">
        <v>0</v>
      </c>
      <c r="CL22" s="127" t="s">
        <v>380</v>
      </c>
      <c r="CM22" s="127" t="s">
        <v>380</v>
      </c>
      <c r="CN22" s="117"/>
      <c r="CO22" s="125"/>
    </row>
    <row r="23" spans="1:93" s="19" customFormat="1" ht="15" customHeight="1" x14ac:dyDescent="0.25">
      <c r="A23" s="9">
        <f t="shared" si="1"/>
        <v>9</v>
      </c>
      <c r="B23" s="10">
        <v>44713</v>
      </c>
      <c r="C23" s="10">
        <v>44742</v>
      </c>
      <c r="D23" s="12" t="s">
        <v>274</v>
      </c>
      <c r="E23" s="11">
        <v>44750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34912</v>
      </c>
      <c r="R23" s="23"/>
      <c r="S23" s="14">
        <v>1735</v>
      </c>
      <c r="T23" s="14">
        <v>719.26199999999994</v>
      </c>
      <c r="U23" s="14">
        <v>1595.335</v>
      </c>
      <c r="V23" s="24"/>
      <c r="W23" s="24"/>
      <c r="X23" s="11"/>
      <c r="Y23" s="11" t="s">
        <v>1370</v>
      </c>
      <c r="Z23" s="11" t="s">
        <v>1371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1303.4169999999999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1303.4169999999999</v>
      </c>
      <c r="BQ23" s="20">
        <v>1304.337</v>
      </c>
      <c r="BR23" s="20">
        <v>0.33700000000000002</v>
      </c>
      <c r="BS23" s="18">
        <v>1304</v>
      </c>
      <c r="BT23" s="17" t="s">
        <v>44</v>
      </c>
      <c r="BU23" s="18">
        <v>1304</v>
      </c>
      <c r="BV23" s="18" t="s">
        <v>1372</v>
      </c>
      <c r="BW23" s="18" t="s">
        <v>1373</v>
      </c>
      <c r="BX23" s="10">
        <v>45107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1304</v>
      </c>
      <c r="CL23" s="18" t="s">
        <v>1372</v>
      </c>
      <c r="CM23" s="18" t="s">
        <v>1373</v>
      </c>
      <c r="CN23" s="10">
        <v>45107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44713</v>
      </c>
      <c r="C24" s="10">
        <v>44742</v>
      </c>
      <c r="D24" s="12" t="s">
        <v>275</v>
      </c>
      <c r="E24" s="11">
        <v>44756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34945</v>
      </c>
      <c r="R24" s="23"/>
      <c r="S24" s="14">
        <v>39.997999999999998</v>
      </c>
      <c r="T24" s="14">
        <v>481.149</v>
      </c>
      <c r="U24" s="14">
        <v>35.5</v>
      </c>
      <c r="V24" s="24"/>
      <c r="W24" s="24"/>
      <c r="X24" s="11"/>
      <c r="Y24" s="11" t="s">
        <v>1374</v>
      </c>
      <c r="Z24" s="11" t="s">
        <v>1375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33.69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33.69</v>
      </c>
      <c r="BQ24" s="20">
        <v>34.593000000000004</v>
      </c>
      <c r="BR24" s="20">
        <v>0.59299999999999997</v>
      </c>
      <c r="BS24" s="18">
        <v>34</v>
      </c>
      <c r="BT24" s="17" t="s">
        <v>44</v>
      </c>
      <c r="BU24" s="18">
        <v>34</v>
      </c>
      <c r="BV24" s="18" t="s">
        <v>1376</v>
      </c>
      <c r="BW24" s="18" t="s">
        <v>1377</v>
      </c>
      <c r="BX24" s="10">
        <v>45107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34</v>
      </c>
      <c r="CL24" s="18" t="s">
        <v>1376</v>
      </c>
      <c r="CM24" s="18" t="s">
        <v>1377</v>
      </c>
      <c r="CN24" s="10">
        <v>45107</v>
      </c>
      <c r="CO24" s="11" t="s">
        <v>460</v>
      </c>
    </row>
    <row r="25" spans="1:93" s="19" customFormat="1" ht="15" customHeight="1" x14ac:dyDescent="0.25">
      <c r="A25" s="9">
        <f t="shared" si="1"/>
        <v>11</v>
      </c>
      <c r="B25" s="10">
        <v>44713</v>
      </c>
      <c r="C25" s="10">
        <v>44742</v>
      </c>
      <c r="D25" s="12" t="s">
        <v>276</v>
      </c>
      <c r="E25" s="11">
        <v>44754</v>
      </c>
      <c r="F25" s="12" t="s">
        <v>320</v>
      </c>
      <c r="G25" s="10">
        <v>44530</v>
      </c>
      <c r="H25" s="12" t="s">
        <v>143</v>
      </c>
      <c r="I25" s="13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14">
        <v>1.85</v>
      </c>
      <c r="Q25" s="15">
        <v>34962</v>
      </c>
      <c r="R25" s="23"/>
      <c r="S25" s="14">
        <v>9.8469999999999995</v>
      </c>
      <c r="T25" s="14">
        <v>9.9849999999999994</v>
      </c>
      <c r="U25" s="14">
        <v>56.136000000000003</v>
      </c>
      <c r="V25" s="24"/>
      <c r="W25" s="24"/>
      <c r="X25" s="11"/>
      <c r="Y25" s="11" t="s">
        <v>1378</v>
      </c>
      <c r="Z25" s="11" t="s">
        <v>1379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7.8940000000000001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6" t="s">
        <v>1207</v>
      </c>
      <c r="BP25" s="20">
        <v>7.8940000000000001</v>
      </c>
      <c r="BQ25" s="20">
        <v>8.2089999999999996</v>
      </c>
      <c r="BR25" s="20">
        <v>0.20899999999999999</v>
      </c>
      <c r="BS25" s="18">
        <v>8</v>
      </c>
      <c r="BT25" s="17" t="s">
        <v>44</v>
      </c>
      <c r="BU25" s="18">
        <v>8</v>
      </c>
      <c r="BV25" s="18" t="s">
        <v>1380</v>
      </c>
      <c r="BW25" s="18" t="s">
        <v>1381</v>
      </c>
      <c r="BX25" s="10">
        <v>45107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8</v>
      </c>
      <c r="CL25" s="18" t="s">
        <v>1380</v>
      </c>
      <c r="CM25" s="18" t="s">
        <v>1381</v>
      </c>
      <c r="CN25" s="10">
        <v>45107</v>
      </c>
      <c r="CO25" s="11" t="s">
        <v>460</v>
      </c>
    </row>
    <row r="26" spans="1:93" s="8" customFormat="1" ht="15" customHeight="1" x14ac:dyDescent="0.25">
      <c r="A26" s="9">
        <f t="shared" si="1"/>
        <v>12</v>
      </c>
      <c r="B26" s="10">
        <v>44713</v>
      </c>
      <c r="C26" s="10">
        <v>44742</v>
      </c>
      <c r="D26" s="12" t="s">
        <v>277</v>
      </c>
      <c r="E26" s="11">
        <v>44750</v>
      </c>
      <c r="F26" s="12" t="s">
        <v>322</v>
      </c>
      <c r="G26" s="10">
        <v>44509</v>
      </c>
      <c r="H26" s="12" t="s">
        <v>131</v>
      </c>
      <c r="I26" s="13">
        <v>829053852</v>
      </c>
      <c r="J26" s="12" t="s">
        <v>84</v>
      </c>
      <c r="K26" s="12" t="s">
        <v>85</v>
      </c>
      <c r="L26" s="12" t="s">
        <v>132</v>
      </c>
      <c r="M26" s="12" t="s">
        <v>84</v>
      </c>
      <c r="N26" s="12" t="s">
        <v>85</v>
      </c>
      <c r="O26" s="12" t="s">
        <v>66</v>
      </c>
      <c r="P26" s="14">
        <v>2</v>
      </c>
      <c r="Q26" s="15">
        <v>34807</v>
      </c>
      <c r="R26" s="23"/>
      <c r="S26" s="14">
        <v>38.5</v>
      </c>
      <c r="T26" s="14">
        <v>38.317999999999998</v>
      </c>
      <c r="U26" s="14">
        <v>34.883000000000003</v>
      </c>
      <c r="V26" s="24"/>
      <c r="W26" s="24"/>
      <c r="X26" s="11"/>
      <c r="Y26" s="11" t="s">
        <v>1382</v>
      </c>
      <c r="Z26" s="11" t="s">
        <v>1383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133</v>
      </c>
      <c r="BA26" s="21">
        <v>440061.75</v>
      </c>
      <c r="BB26" s="10">
        <v>39486</v>
      </c>
      <c r="BC26" s="14">
        <v>33.783000000000001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195</v>
      </c>
      <c r="BP26" s="20">
        <v>33.783000000000001</v>
      </c>
      <c r="BQ26" s="20">
        <v>34.646000000000001</v>
      </c>
      <c r="BR26" s="20">
        <v>0.64600000000000002</v>
      </c>
      <c r="BS26" s="18">
        <v>34</v>
      </c>
      <c r="BT26" s="17" t="s">
        <v>44</v>
      </c>
      <c r="BU26" s="18">
        <v>34</v>
      </c>
      <c r="BV26" s="18" t="s">
        <v>1384</v>
      </c>
      <c r="BW26" s="18" t="s">
        <v>1385</v>
      </c>
      <c r="BX26" s="10">
        <v>45107</v>
      </c>
      <c r="BY26" s="11" t="s">
        <v>460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34</v>
      </c>
      <c r="CL26" s="18" t="s">
        <v>1384</v>
      </c>
      <c r="CM26" s="18" t="s">
        <v>1385</v>
      </c>
      <c r="CN26" s="10">
        <v>45107</v>
      </c>
      <c r="CO26" s="11" t="s">
        <v>460</v>
      </c>
    </row>
    <row r="27" spans="1:93" s="19" customFormat="1" ht="15" customHeight="1" x14ac:dyDescent="0.25">
      <c r="A27" s="9">
        <f t="shared" si="1"/>
        <v>13</v>
      </c>
      <c r="B27" s="10">
        <v>44713</v>
      </c>
      <c r="C27" s="10">
        <v>44742</v>
      </c>
      <c r="D27" s="12" t="s">
        <v>278</v>
      </c>
      <c r="E27" s="11">
        <v>44750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34937</v>
      </c>
      <c r="R27" s="23"/>
      <c r="S27" s="14">
        <v>198.08600000000001</v>
      </c>
      <c r="T27" s="14">
        <v>357.08600000000001</v>
      </c>
      <c r="U27" s="14">
        <v>198.673</v>
      </c>
      <c r="V27" s="24"/>
      <c r="W27" s="24"/>
      <c r="X27" s="11"/>
      <c r="Y27" s="11" t="s">
        <v>483</v>
      </c>
      <c r="Z27" s="11" t="s">
        <v>1225</v>
      </c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188.77199999999999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188.77199999999999</v>
      </c>
      <c r="BQ27" s="20">
        <v>189.55799999999999</v>
      </c>
      <c r="BR27" s="20">
        <v>0.55800000000000005</v>
      </c>
      <c r="BS27" s="18">
        <v>189</v>
      </c>
      <c r="BT27" s="17" t="s">
        <v>44</v>
      </c>
      <c r="BU27" s="18">
        <v>189</v>
      </c>
      <c r="BV27" s="18" t="s">
        <v>1386</v>
      </c>
      <c r="BW27" s="18" t="s">
        <v>1387</v>
      </c>
      <c r="BX27" s="10">
        <v>45107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189</v>
      </c>
      <c r="CL27" s="18" t="s">
        <v>1386</v>
      </c>
      <c r="CM27" s="18" t="s">
        <v>1387</v>
      </c>
      <c r="CN27" s="10">
        <v>45107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44713</v>
      </c>
      <c r="C28" s="10">
        <v>44742</v>
      </c>
      <c r="D28" s="12" t="s">
        <v>279</v>
      </c>
      <c r="E28" s="11">
        <v>44750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34937</v>
      </c>
      <c r="R28" s="23"/>
      <c r="S28" s="14">
        <v>1189.682</v>
      </c>
      <c r="T28" s="14">
        <v>2134.6819999999998</v>
      </c>
      <c r="U28" s="14">
        <v>1209.404</v>
      </c>
      <c r="V28" s="24"/>
      <c r="W28" s="24"/>
      <c r="X28" s="11"/>
      <c r="Y28" s="11" t="s">
        <v>1388</v>
      </c>
      <c r="Z28" s="11" t="s">
        <v>1389</v>
      </c>
      <c r="AA28" s="11">
        <v>41254</v>
      </c>
      <c r="AB28" s="11" t="s">
        <v>1269</v>
      </c>
      <c r="AC28" s="11" t="s">
        <v>1390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1149.1020000000001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1149.1020000000001</v>
      </c>
      <c r="BQ28" s="20">
        <v>1149.3019999999999</v>
      </c>
      <c r="BR28" s="20">
        <v>0.30199999999999999</v>
      </c>
      <c r="BS28" s="18">
        <v>1149</v>
      </c>
      <c r="BT28" s="17" t="s">
        <v>44</v>
      </c>
      <c r="BU28" s="18">
        <v>1149</v>
      </c>
      <c r="BV28" s="18" t="s">
        <v>1391</v>
      </c>
      <c r="BW28" s="18" t="s">
        <v>1392</v>
      </c>
      <c r="BX28" s="10">
        <v>45107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1149</v>
      </c>
      <c r="CL28" s="18" t="s">
        <v>1391</v>
      </c>
      <c r="CM28" s="18" t="s">
        <v>1392</v>
      </c>
      <c r="CN28" s="10">
        <v>45107</v>
      </c>
      <c r="CO28" s="11" t="s">
        <v>460</v>
      </c>
    </row>
    <row r="29" spans="1:93" s="19" customFormat="1" ht="15" customHeight="1" x14ac:dyDescent="0.25">
      <c r="A29" s="9">
        <f t="shared" si="1"/>
        <v>15</v>
      </c>
      <c r="B29" s="10">
        <v>44713</v>
      </c>
      <c r="C29" s="10">
        <v>44742</v>
      </c>
      <c r="D29" s="12" t="s">
        <v>280</v>
      </c>
      <c r="E29" s="11">
        <v>44750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34891</v>
      </c>
      <c r="R29" s="23"/>
      <c r="S29" s="14">
        <v>137.24199999999999</v>
      </c>
      <c r="T29" s="14">
        <v>153.24199999999999</v>
      </c>
      <c r="U29" s="14">
        <v>137.649</v>
      </c>
      <c r="V29" s="24"/>
      <c r="W29" s="24"/>
      <c r="X29" s="11"/>
      <c r="Y29" s="11" t="s">
        <v>1393</v>
      </c>
      <c r="Z29" s="11" t="s">
        <v>1394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130.779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1207</v>
      </c>
      <c r="BP29" s="20">
        <v>130.779</v>
      </c>
      <c r="BQ29" s="20">
        <v>131.036</v>
      </c>
      <c r="BR29" s="20">
        <v>3.5999999999999997E-2</v>
      </c>
      <c r="BS29" s="18">
        <v>131</v>
      </c>
      <c r="BT29" s="17" t="s">
        <v>44</v>
      </c>
      <c r="BU29" s="18">
        <v>131</v>
      </c>
      <c r="BV29" s="18" t="s">
        <v>1395</v>
      </c>
      <c r="BW29" s="18" t="s">
        <v>1396</v>
      </c>
      <c r="BX29" s="10">
        <v>45107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131</v>
      </c>
      <c r="CL29" s="18" t="s">
        <v>1395</v>
      </c>
      <c r="CM29" s="18" t="s">
        <v>1396</v>
      </c>
      <c r="CN29" s="10">
        <v>45107</v>
      </c>
      <c r="CO29" s="11" t="s">
        <v>460</v>
      </c>
    </row>
    <row r="30" spans="1:93" s="8" customFormat="1" ht="15" customHeight="1" x14ac:dyDescent="0.25">
      <c r="A30" s="116">
        <f t="shared" si="1"/>
        <v>16</v>
      </c>
      <c r="B30" s="117"/>
      <c r="C30" s="117"/>
      <c r="D30" s="118" t="s">
        <v>281</v>
      </c>
      <c r="E30" s="119" t="s">
        <v>44</v>
      </c>
      <c r="F30" s="118" t="s">
        <v>327</v>
      </c>
      <c r="G30" s="117">
        <v>44518</v>
      </c>
      <c r="H30" s="118" t="s">
        <v>170</v>
      </c>
      <c r="I30" s="120">
        <v>813208144</v>
      </c>
      <c r="J30" s="118" t="s">
        <v>171</v>
      </c>
      <c r="K30" s="118" t="s">
        <v>172</v>
      </c>
      <c r="L30" s="118" t="s">
        <v>173</v>
      </c>
      <c r="M30" s="118" t="s">
        <v>171</v>
      </c>
      <c r="N30" s="118" t="s">
        <v>172</v>
      </c>
      <c r="O30" s="118" t="s">
        <v>45</v>
      </c>
      <c r="P30" s="121">
        <v>2</v>
      </c>
      <c r="Q30" s="122"/>
      <c r="R30" s="123"/>
      <c r="S30" s="121"/>
      <c r="T30" s="121"/>
      <c r="U30" s="121"/>
      <c r="V30" s="124"/>
      <c r="W30" s="124"/>
      <c r="X30" s="125"/>
      <c r="Y30" s="125"/>
      <c r="Z30" s="125"/>
      <c r="AA30" s="125">
        <v>41820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 t="s">
        <v>174</v>
      </c>
      <c r="BA30" s="130">
        <v>700906.23</v>
      </c>
      <c r="BB30" s="117">
        <v>41943</v>
      </c>
      <c r="BC30" s="121"/>
      <c r="BD30" s="121"/>
      <c r="BE30" s="126"/>
      <c r="BF30" s="126"/>
      <c r="BG30" s="126"/>
      <c r="BH30" s="127"/>
      <c r="BI30" s="128"/>
      <c r="BJ30" s="127">
        <v>0</v>
      </c>
      <c r="BK30" s="127"/>
      <c r="BL30" s="127"/>
      <c r="BM30" s="125"/>
      <c r="BN30" s="125"/>
      <c r="BO30" s="129" t="s">
        <v>194</v>
      </c>
      <c r="BP30" s="126"/>
      <c r="BQ30" s="126"/>
      <c r="BR30" s="126"/>
      <c r="BS30" s="127"/>
      <c r="BT30" s="128"/>
      <c r="BU30" s="127">
        <v>0</v>
      </c>
      <c r="BV30" s="127" t="s">
        <v>381</v>
      </c>
      <c r="BW30" s="127" t="s">
        <v>381</v>
      </c>
      <c r="BX30" s="117"/>
      <c r="BY30" s="125"/>
      <c r="BZ30" s="125"/>
      <c r="CA30" s="125"/>
      <c r="CB30" s="125"/>
      <c r="CC30" s="125"/>
      <c r="CD30" s="125"/>
      <c r="CE30" s="125"/>
      <c r="CF30" s="123">
        <v>0</v>
      </c>
      <c r="CG30" s="125"/>
      <c r="CH30" s="125"/>
      <c r="CI30" s="125"/>
      <c r="CJ30" s="125"/>
      <c r="CK30" s="127">
        <v>0</v>
      </c>
      <c r="CL30" s="127" t="s">
        <v>381</v>
      </c>
      <c r="CM30" s="127" t="s">
        <v>381</v>
      </c>
      <c r="CN30" s="117"/>
      <c r="CO30" s="125"/>
    </row>
    <row r="31" spans="1:93" s="19" customFormat="1" ht="15" customHeight="1" x14ac:dyDescent="0.25">
      <c r="A31" s="9">
        <f t="shared" si="1"/>
        <v>17</v>
      </c>
      <c r="B31" s="10">
        <v>44713</v>
      </c>
      <c r="C31" s="10">
        <v>44742</v>
      </c>
      <c r="D31" s="12" t="s">
        <v>282</v>
      </c>
      <c r="E31" s="11">
        <v>44754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34887</v>
      </c>
      <c r="R31" s="23"/>
      <c r="S31" s="14">
        <v>857.26900000000001</v>
      </c>
      <c r="T31" s="14">
        <v>857.26900000000001</v>
      </c>
      <c r="U31" s="14">
        <v>807.40499999999997</v>
      </c>
      <c r="V31" s="24"/>
      <c r="W31" s="24"/>
      <c r="X31" s="11"/>
      <c r="Y31" s="11" t="s">
        <v>1397</v>
      </c>
      <c r="Z31" s="11" t="s">
        <v>1398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783.80499999999995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783.80499999999995</v>
      </c>
      <c r="BQ31" s="20">
        <v>784.18299999999999</v>
      </c>
      <c r="BR31" s="20">
        <v>0.183</v>
      </c>
      <c r="BS31" s="18">
        <v>784</v>
      </c>
      <c r="BT31" s="17" t="s">
        <v>44</v>
      </c>
      <c r="BU31" s="18">
        <v>784</v>
      </c>
      <c r="BV31" s="18" t="s">
        <v>1399</v>
      </c>
      <c r="BW31" s="18" t="s">
        <v>1400</v>
      </c>
      <c r="BX31" s="10">
        <v>45107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784</v>
      </c>
      <c r="CL31" s="18" t="s">
        <v>1399</v>
      </c>
      <c r="CM31" s="18" t="s">
        <v>1400</v>
      </c>
      <c r="CN31" s="10">
        <v>45107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382</v>
      </c>
      <c r="BW32" s="127" t="s">
        <v>382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382</v>
      </c>
      <c r="CM32" s="127" t="s">
        <v>382</v>
      </c>
      <c r="CN32" s="117"/>
      <c r="CO32" s="125"/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383</v>
      </c>
      <c r="BW33" s="127" t="s">
        <v>383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383</v>
      </c>
      <c r="CM33" s="127" t="s">
        <v>383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44713</v>
      </c>
      <c r="C34" s="10">
        <v>44742</v>
      </c>
      <c r="D34" s="12" t="s">
        <v>285</v>
      </c>
      <c r="E34" s="11">
        <v>44753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34895</v>
      </c>
      <c r="R34" s="23"/>
      <c r="S34" s="14">
        <v>3578.77</v>
      </c>
      <c r="T34" s="14">
        <v>1228.4760000000001</v>
      </c>
      <c r="U34" s="14">
        <v>3445.6</v>
      </c>
      <c r="V34" s="24"/>
      <c r="W34" s="24"/>
      <c r="X34" s="11"/>
      <c r="Y34" s="11" t="s">
        <v>1401</v>
      </c>
      <c r="Z34" s="11" t="s">
        <v>1402</v>
      </c>
      <c r="AA34" s="11">
        <v>38681</v>
      </c>
      <c r="AB34" s="11" t="s">
        <v>1403</v>
      </c>
      <c r="AC34" s="11" t="s">
        <v>1404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3311.2649999999999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3311.2649999999999</v>
      </c>
      <c r="BQ34" s="20">
        <v>3311.77</v>
      </c>
      <c r="BR34" s="20">
        <v>0.77</v>
      </c>
      <c r="BS34" s="18">
        <v>3311</v>
      </c>
      <c r="BT34" s="17" t="s">
        <v>44</v>
      </c>
      <c r="BU34" s="18">
        <v>3311</v>
      </c>
      <c r="BV34" s="18" t="s">
        <v>1405</v>
      </c>
      <c r="BW34" s="18" t="s">
        <v>1406</v>
      </c>
      <c r="BX34" s="10">
        <v>45107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3311</v>
      </c>
      <c r="CL34" s="18" t="s">
        <v>1405</v>
      </c>
      <c r="CM34" s="18" t="s">
        <v>1406</v>
      </c>
      <c r="CN34" s="10">
        <v>45107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44713</v>
      </c>
      <c r="C35" s="10">
        <v>44742</v>
      </c>
      <c r="D35" s="12" t="s">
        <v>286</v>
      </c>
      <c r="E35" s="11">
        <v>44753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34895</v>
      </c>
      <c r="R35" s="23"/>
      <c r="S35" s="14">
        <v>1133</v>
      </c>
      <c r="T35" s="14">
        <v>309.68700000000001</v>
      </c>
      <c r="U35" s="14">
        <v>1426.4</v>
      </c>
      <c r="V35" s="24"/>
      <c r="W35" s="24"/>
      <c r="X35" s="11"/>
      <c r="Y35" s="11" t="s">
        <v>1407</v>
      </c>
      <c r="Z35" s="11" t="s">
        <v>1408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1331.646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1331.646</v>
      </c>
      <c r="BQ35" s="20">
        <v>1332.2629999999999</v>
      </c>
      <c r="BR35" s="20">
        <v>0.26300000000000001</v>
      </c>
      <c r="BS35" s="18">
        <v>1332</v>
      </c>
      <c r="BT35" s="17" t="s">
        <v>44</v>
      </c>
      <c r="BU35" s="18">
        <v>1332</v>
      </c>
      <c r="BV35" s="18" t="s">
        <v>1409</v>
      </c>
      <c r="BW35" s="18" t="s">
        <v>1410</v>
      </c>
      <c r="BX35" s="10">
        <v>45107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1332</v>
      </c>
      <c r="CL35" s="18" t="s">
        <v>1409</v>
      </c>
      <c r="CM35" s="18" t="s">
        <v>1410</v>
      </c>
      <c r="CN35" s="10">
        <v>45107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44713</v>
      </c>
      <c r="C36" s="10">
        <v>44742</v>
      </c>
      <c r="D36" s="12" t="s">
        <v>287</v>
      </c>
      <c r="E36" s="11">
        <v>44750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34966</v>
      </c>
      <c r="R36" s="23"/>
      <c r="S36" s="14">
        <v>8761.4359999999997</v>
      </c>
      <c r="T36" s="14">
        <v>4813.1819999999998</v>
      </c>
      <c r="U36" s="14">
        <v>8056.53</v>
      </c>
      <c r="V36" s="24"/>
      <c r="W36" s="24"/>
      <c r="X36" s="11"/>
      <c r="Y36" s="11" t="s">
        <v>1411</v>
      </c>
      <c r="Z36" s="11" t="s">
        <v>1412</v>
      </c>
      <c r="AA36" s="11">
        <v>39198</v>
      </c>
      <c r="AB36" s="11" t="s">
        <v>1413</v>
      </c>
      <c r="AC36" s="11" t="s">
        <v>1414</v>
      </c>
      <c r="AD36" s="11">
        <v>39198</v>
      </c>
      <c r="AE36" s="11" t="s">
        <v>1415</v>
      </c>
      <c r="AF36" s="11" t="s">
        <v>1416</v>
      </c>
      <c r="AG36" s="11">
        <v>39198</v>
      </c>
      <c r="AH36" s="11" t="s">
        <v>1417</v>
      </c>
      <c r="AI36" s="11" t="s">
        <v>1418</v>
      </c>
      <c r="AJ36" s="11">
        <v>39198</v>
      </c>
      <c r="AK36" s="11" t="s">
        <v>1419</v>
      </c>
      <c r="AL36" s="11" t="s">
        <v>1420</v>
      </c>
      <c r="AM36" s="11">
        <v>39198</v>
      </c>
      <c r="AN36" s="11" t="s">
        <v>1421</v>
      </c>
      <c r="AO36" s="11" t="s">
        <v>1270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7670.2420000000002</v>
      </c>
      <c r="BD36" s="14">
        <v>0</v>
      </c>
      <c r="BE36" s="14">
        <v>7670.2420000000002</v>
      </c>
      <c r="BF36" s="20">
        <v>7670.8559999999998</v>
      </c>
      <c r="BG36" s="20">
        <v>0.85599999999999998</v>
      </c>
      <c r="BH36" s="18">
        <v>7670</v>
      </c>
      <c r="BI36" s="17" t="s">
        <v>44</v>
      </c>
      <c r="BJ36" s="15">
        <v>7670</v>
      </c>
      <c r="BK36" s="12" t="s">
        <v>1422</v>
      </c>
      <c r="BL36" s="12" t="s">
        <v>1423</v>
      </c>
      <c r="BM36" s="10">
        <v>45107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7670</v>
      </c>
      <c r="CL36" s="12" t="s">
        <v>1422</v>
      </c>
      <c r="CM36" s="12" t="s">
        <v>1423</v>
      </c>
      <c r="CN36" s="10">
        <v>45107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44713</v>
      </c>
      <c r="C37" s="10">
        <v>44742</v>
      </c>
      <c r="D37" s="12" t="s">
        <v>288</v>
      </c>
      <c r="E37" s="11">
        <v>44753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34899</v>
      </c>
      <c r="R37" s="23"/>
      <c r="S37" s="14">
        <v>3725</v>
      </c>
      <c r="T37" s="14">
        <v>2401.1590000000001</v>
      </c>
      <c r="U37" s="14">
        <v>3768</v>
      </c>
      <c r="V37" s="24"/>
      <c r="W37" s="24"/>
      <c r="X37" s="11"/>
      <c r="Y37" s="11" t="s">
        <v>902</v>
      </c>
      <c r="Z37" s="11" t="s">
        <v>1424</v>
      </c>
      <c r="AA37" s="11">
        <v>38471</v>
      </c>
      <c r="AB37" s="11" t="s">
        <v>1425</v>
      </c>
      <c r="AC37" s="11" t="s">
        <v>1426</v>
      </c>
      <c r="AD37" s="11">
        <v>38471</v>
      </c>
      <c r="AE37" s="11" t="s">
        <v>1427</v>
      </c>
      <c r="AF37" s="11" t="s">
        <v>1428</v>
      </c>
      <c r="AG37" s="11">
        <v>39925</v>
      </c>
      <c r="AH37" s="11" t="s">
        <v>1429</v>
      </c>
      <c r="AI37" s="11" t="s">
        <v>1430</v>
      </c>
      <c r="AJ37" s="11">
        <v>39925</v>
      </c>
      <c r="AK37" s="11" t="s">
        <v>1431</v>
      </c>
      <c r="AL37" s="11" t="s">
        <v>1432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3612.9679999999998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3612.9679999999998</v>
      </c>
      <c r="BQ37" s="20">
        <v>3613.3330000000001</v>
      </c>
      <c r="BR37" s="20">
        <v>0.33300000000000002</v>
      </c>
      <c r="BS37" s="18">
        <v>3613</v>
      </c>
      <c r="BT37" s="17" t="s">
        <v>44</v>
      </c>
      <c r="BU37" s="18">
        <v>3613</v>
      </c>
      <c r="BV37" s="18" t="s">
        <v>1433</v>
      </c>
      <c r="BW37" s="18" t="s">
        <v>1434</v>
      </c>
      <c r="BX37" s="10">
        <v>45107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3613</v>
      </c>
      <c r="CL37" s="18" t="s">
        <v>1433</v>
      </c>
      <c r="CM37" s="18" t="s">
        <v>1434</v>
      </c>
      <c r="CN37" s="10">
        <v>45107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384</v>
      </c>
      <c r="BL38" s="118" t="s">
        <v>384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384</v>
      </c>
      <c r="CM38" s="118" t="s">
        <v>384</v>
      </c>
      <c r="CN38" s="117"/>
      <c r="CO38" s="125"/>
    </row>
    <row r="39" spans="1:93" s="19" customFormat="1" ht="15" customHeight="1" x14ac:dyDescent="0.25">
      <c r="A39" s="87">
        <f t="shared" si="1"/>
        <v>25</v>
      </c>
      <c r="B39" s="10">
        <v>44713</v>
      </c>
      <c r="C39" s="10">
        <v>44742</v>
      </c>
      <c r="D39" s="12" t="s">
        <v>290</v>
      </c>
      <c r="E39" s="11">
        <v>44754</v>
      </c>
      <c r="F39" s="12" t="s">
        <v>337</v>
      </c>
      <c r="G39" s="11">
        <v>44530</v>
      </c>
      <c r="H39" s="12" t="s">
        <v>151</v>
      </c>
      <c r="I39" s="12">
        <v>201200529</v>
      </c>
      <c r="J39" s="12" t="s">
        <v>152</v>
      </c>
      <c r="K39" s="12" t="s">
        <v>153</v>
      </c>
      <c r="L39" s="12" t="s">
        <v>154</v>
      </c>
      <c r="M39" s="12" t="s">
        <v>152</v>
      </c>
      <c r="N39" s="12" t="s">
        <v>153</v>
      </c>
      <c r="O39" s="12" t="s">
        <v>45</v>
      </c>
      <c r="P39" s="20">
        <v>6.6660000000000004</v>
      </c>
      <c r="Q39" s="23">
        <v>34983</v>
      </c>
      <c r="R39" s="23"/>
      <c r="S39" s="20">
        <v>829.5</v>
      </c>
      <c r="T39" s="20">
        <v>829.5</v>
      </c>
      <c r="U39" s="20">
        <v>740.6</v>
      </c>
      <c r="V39" s="24"/>
      <c r="W39" s="24"/>
      <c r="X39" s="11"/>
      <c r="Y39" s="11" t="s">
        <v>1435</v>
      </c>
      <c r="Z39" s="11" t="s">
        <v>1436</v>
      </c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662.23599999999999</v>
      </c>
      <c r="BD39" s="20">
        <v>0</v>
      </c>
      <c r="BE39" s="20">
        <v>662.23599999999999</v>
      </c>
      <c r="BF39" s="20">
        <v>662.96500000000003</v>
      </c>
      <c r="BG39" s="20">
        <v>0.96499999999999997</v>
      </c>
      <c r="BH39" s="18">
        <v>662</v>
      </c>
      <c r="BI39" s="17" t="s">
        <v>44</v>
      </c>
      <c r="BJ39" s="18">
        <v>662</v>
      </c>
      <c r="BK39" s="12" t="s">
        <v>1437</v>
      </c>
      <c r="BL39" s="12" t="s">
        <v>1438</v>
      </c>
      <c r="BM39" s="10">
        <v>45107</v>
      </c>
      <c r="BN39" s="11" t="s">
        <v>460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662</v>
      </c>
      <c r="CL39" s="12" t="s">
        <v>1437</v>
      </c>
      <c r="CM39" s="12" t="s">
        <v>1438</v>
      </c>
      <c r="CN39" s="10">
        <v>45107</v>
      </c>
      <c r="CO39" s="11" t="s">
        <v>460</v>
      </c>
    </row>
    <row r="40" spans="1:93" s="8" customFormat="1" ht="15" customHeight="1" x14ac:dyDescent="0.25">
      <c r="A40" s="116">
        <f t="shared" si="1"/>
        <v>26</v>
      </c>
      <c r="B40" s="117"/>
      <c r="C40" s="117"/>
      <c r="D40" s="118" t="s">
        <v>291</v>
      </c>
      <c r="E40" s="119" t="s">
        <v>44</v>
      </c>
      <c r="F40" s="118" t="s">
        <v>338</v>
      </c>
      <c r="G40" s="117">
        <v>44536</v>
      </c>
      <c r="H40" s="118" t="s">
        <v>180</v>
      </c>
      <c r="I40" s="120">
        <v>107009273</v>
      </c>
      <c r="J40" s="118" t="s">
        <v>181</v>
      </c>
      <c r="K40" s="118" t="s">
        <v>182</v>
      </c>
      <c r="L40" s="118" t="s">
        <v>183</v>
      </c>
      <c r="M40" s="118" t="s">
        <v>181</v>
      </c>
      <c r="N40" s="118" t="s">
        <v>182</v>
      </c>
      <c r="O40" s="118" t="s">
        <v>55</v>
      </c>
      <c r="P40" s="121">
        <v>6</v>
      </c>
      <c r="Q40" s="122"/>
      <c r="R40" s="123"/>
      <c r="S40" s="121"/>
      <c r="T40" s="121"/>
      <c r="U40" s="121"/>
      <c r="V40" s="124"/>
      <c r="W40" s="124"/>
      <c r="X40" s="125"/>
      <c r="Y40" s="125"/>
      <c r="Z40" s="125"/>
      <c r="AA40" s="125"/>
      <c r="AB40" s="125"/>
      <c r="AC40" s="125"/>
      <c r="AD40" s="125"/>
      <c r="AE40" s="125"/>
      <c r="AF40" s="125"/>
      <c r="AG40" s="125">
        <v>28522</v>
      </c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 t="s">
        <v>44</v>
      </c>
      <c r="BA40" s="125" t="s">
        <v>44</v>
      </c>
      <c r="BB40" s="125" t="s">
        <v>44</v>
      </c>
      <c r="BC40" s="121"/>
      <c r="BD40" s="121"/>
      <c r="BE40" s="126"/>
      <c r="BF40" s="126"/>
      <c r="BG40" s="126"/>
      <c r="BH40" s="127"/>
      <c r="BI40" s="128"/>
      <c r="BJ40" s="127">
        <v>0</v>
      </c>
      <c r="BK40" s="127"/>
      <c r="BL40" s="127"/>
      <c r="BM40" s="125"/>
      <c r="BN40" s="125"/>
      <c r="BO40" s="129" t="s">
        <v>194</v>
      </c>
      <c r="BP40" s="126"/>
      <c r="BQ40" s="126"/>
      <c r="BR40" s="126"/>
      <c r="BS40" s="127"/>
      <c r="BT40" s="128"/>
      <c r="BU40" s="127">
        <v>0</v>
      </c>
      <c r="BV40" s="127" t="s">
        <v>385</v>
      </c>
      <c r="BW40" s="127" t="s">
        <v>385</v>
      </c>
      <c r="BX40" s="117"/>
      <c r="BY40" s="125"/>
      <c r="BZ40" s="129"/>
      <c r="CA40" s="126"/>
      <c r="CB40" s="126"/>
      <c r="CC40" s="126"/>
      <c r="CD40" s="127"/>
      <c r="CE40" s="128"/>
      <c r="CF40" s="127">
        <v>0</v>
      </c>
      <c r="CG40" s="127"/>
      <c r="CH40" s="127"/>
      <c r="CI40" s="125"/>
      <c r="CJ40" s="125"/>
      <c r="CK40" s="127">
        <v>0</v>
      </c>
      <c r="CL40" s="127" t="s">
        <v>385</v>
      </c>
      <c r="CM40" s="127" t="s">
        <v>385</v>
      </c>
      <c r="CN40" s="117"/>
      <c r="CO40" s="125"/>
    </row>
    <row r="41" spans="1:93" s="19" customFormat="1" ht="15" customHeight="1" x14ac:dyDescent="0.25">
      <c r="A41" s="9">
        <f t="shared" si="1"/>
        <v>27</v>
      </c>
      <c r="B41" s="10">
        <v>44713</v>
      </c>
      <c r="C41" s="10">
        <v>44742</v>
      </c>
      <c r="D41" s="12" t="s">
        <v>292</v>
      </c>
      <c r="E41" s="11">
        <v>44753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11506</v>
      </c>
      <c r="S41" s="14">
        <v>51365.8</v>
      </c>
      <c r="T41" s="14">
        <v>38923.091</v>
      </c>
      <c r="U41" s="14">
        <v>20515.501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1439</v>
      </c>
      <c r="AL41" s="11" t="s">
        <v>1440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16002.234</v>
      </c>
      <c r="BD41" s="14">
        <v>0</v>
      </c>
      <c r="BE41" s="20">
        <v>14712.27</v>
      </c>
      <c r="BF41" s="20">
        <v>14712.905000000001</v>
      </c>
      <c r="BG41" s="20">
        <v>0.90500000000000003</v>
      </c>
      <c r="BH41" s="18">
        <v>14712</v>
      </c>
      <c r="BI41" s="17" t="s">
        <v>44</v>
      </c>
      <c r="BJ41" s="15">
        <v>14712</v>
      </c>
      <c r="BK41" s="12" t="s">
        <v>1441</v>
      </c>
      <c r="BL41" s="12" t="s">
        <v>1442</v>
      </c>
      <c r="BM41" s="10">
        <v>45107</v>
      </c>
      <c r="BN41" s="11" t="s">
        <v>460</v>
      </c>
      <c r="BO41" s="16" t="s">
        <v>1207</v>
      </c>
      <c r="BP41" s="20">
        <v>1289.453</v>
      </c>
      <c r="BQ41" s="20">
        <v>1290.1320000000001</v>
      </c>
      <c r="BR41" s="20">
        <v>0.13200000000000001</v>
      </c>
      <c r="BS41" s="18">
        <v>1290</v>
      </c>
      <c r="BT41" s="17" t="s">
        <v>44</v>
      </c>
      <c r="BU41" s="15">
        <v>1290</v>
      </c>
      <c r="BV41" s="12" t="s">
        <v>1443</v>
      </c>
      <c r="BW41" s="12" t="s">
        <v>1444</v>
      </c>
      <c r="BX41" s="10">
        <v>45107</v>
      </c>
      <c r="BY41" s="11" t="s">
        <v>460</v>
      </c>
      <c r="BZ41" s="22" t="s">
        <v>197</v>
      </c>
      <c r="CA41" s="20">
        <v>0.51100000000000001</v>
      </c>
      <c r="CB41" s="20">
        <v>1.4550000000000001</v>
      </c>
      <c r="CC41" s="20">
        <v>0.45500000000000002</v>
      </c>
      <c r="CD41" s="18">
        <v>1</v>
      </c>
      <c r="CE41" s="17" t="s">
        <v>44</v>
      </c>
      <c r="CF41" s="23">
        <v>1</v>
      </c>
      <c r="CG41" s="12" t="s">
        <v>1445</v>
      </c>
      <c r="CH41" s="12" t="s">
        <v>1445</v>
      </c>
      <c r="CI41" s="10">
        <v>45107</v>
      </c>
      <c r="CJ41" s="11" t="s">
        <v>460</v>
      </c>
      <c r="CK41" s="15">
        <v>16003</v>
      </c>
      <c r="CL41" s="12" t="s">
        <v>1441</v>
      </c>
      <c r="CM41" s="12" t="s">
        <v>1445</v>
      </c>
      <c r="CN41" s="10">
        <v>45107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44713</v>
      </c>
      <c r="C42" s="10">
        <v>44742</v>
      </c>
      <c r="D42" s="12" t="s">
        <v>293</v>
      </c>
      <c r="E42" s="11">
        <v>44753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34895</v>
      </c>
      <c r="R42" s="23"/>
      <c r="S42" s="14">
        <v>22113</v>
      </c>
      <c r="T42" s="14">
        <v>10624</v>
      </c>
      <c r="U42" s="14">
        <v>22755</v>
      </c>
      <c r="V42" s="24">
        <v>21.37</v>
      </c>
      <c r="W42" s="24">
        <v>80.819999999999993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21270.681</v>
      </c>
      <c r="BD42" s="14">
        <v>0</v>
      </c>
      <c r="BE42" s="20">
        <v>18845.237000000001</v>
      </c>
      <c r="BF42" s="20">
        <v>18845.588</v>
      </c>
      <c r="BG42" s="20">
        <v>0.58799999999999997</v>
      </c>
      <c r="BH42" s="18">
        <v>18845</v>
      </c>
      <c r="BI42" s="17" t="s">
        <v>44</v>
      </c>
      <c r="BJ42" s="15">
        <v>18845</v>
      </c>
      <c r="BK42" s="12" t="s">
        <v>1446</v>
      </c>
      <c r="BL42" s="12" t="s">
        <v>1447</v>
      </c>
      <c r="BM42" s="10">
        <v>45107</v>
      </c>
      <c r="BN42" s="11" t="s">
        <v>460</v>
      </c>
      <c r="BO42" s="16" t="s">
        <v>1207</v>
      </c>
      <c r="BP42" s="20">
        <v>2425.444</v>
      </c>
      <c r="BQ42" s="20">
        <v>2426.1129999999998</v>
      </c>
      <c r="BR42" s="20">
        <v>0.113</v>
      </c>
      <c r="BS42" s="18">
        <v>2426</v>
      </c>
      <c r="BT42" s="17" t="s">
        <v>44</v>
      </c>
      <c r="BU42" s="15">
        <v>2426</v>
      </c>
      <c r="BV42" s="12" t="s">
        <v>1448</v>
      </c>
      <c r="BW42" s="12" t="s">
        <v>1449</v>
      </c>
      <c r="BX42" s="10">
        <v>45107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21271</v>
      </c>
      <c r="CL42" s="12" t="s">
        <v>1446</v>
      </c>
      <c r="CM42" s="12" t="s">
        <v>1449</v>
      </c>
      <c r="CN42" s="10">
        <v>45107</v>
      </c>
      <c r="CO42" s="11" t="s">
        <v>460</v>
      </c>
    </row>
    <row r="43" spans="1:93" s="8" customFormat="1" ht="15" customHeight="1" x14ac:dyDescent="0.25">
      <c r="A43" s="9">
        <f t="shared" si="1"/>
        <v>29</v>
      </c>
      <c r="B43" s="10">
        <v>44713</v>
      </c>
      <c r="C43" s="10">
        <v>44742</v>
      </c>
      <c r="D43" s="12" t="s">
        <v>294</v>
      </c>
      <c r="E43" s="11">
        <v>44750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34955</v>
      </c>
      <c r="R43" s="23"/>
      <c r="S43" s="14">
        <v>56476</v>
      </c>
      <c r="T43" s="14">
        <v>47290.07</v>
      </c>
      <c r="U43" s="14">
        <v>20543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 t="s">
        <v>1450</v>
      </c>
      <c r="AX43" s="11" t="s">
        <v>1451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16033.963</v>
      </c>
      <c r="BD43" s="14">
        <v>0</v>
      </c>
      <c r="BE43" s="20">
        <v>16022.97</v>
      </c>
      <c r="BF43" s="20">
        <v>16023.853999999999</v>
      </c>
      <c r="BG43" s="20">
        <v>0.85399999999999998</v>
      </c>
      <c r="BH43" s="18">
        <v>16023</v>
      </c>
      <c r="BI43" s="17" t="s">
        <v>44</v>
      </c>
      <c r="BJ43" s="18">
        <v>16023</v>
      </c>
      <c r="BK43" s="12" t="s">
        <v>1452</v>
      </c>
      <c r="BL43" s="12" t="s">
        <v>1453</v>
      </c>
      <c r="BM43" s="10">
        <v>45107</v>
      </c>
      <c r="BN43" s="11" t="s">
        <v>460</v>
      </c>
      <c r="BO43" s="16" t="s">
        <v>1207</v>
      </c>
      <c r="BP43" s="20">
        <v>10.993</v>
      </c>
      <c r="BQ43" s="20">
        <v>11.272</v>
      </c>
      <c r="BR43" s="20">
        <v>0.27200000000000002</v>
      </c>
      <c r="BS43" s="18">
        <v>11</v>
      </c>
      <c r="BT43" s="17" t="s">
        <v>44</v>
      </c>
      <c r="BU43" s="18">
        <v>11</v>
      </c>
      <c r="BV43" s="12" t="s">
        <v>1454</v>
      </c>
      <c r="BW43" s="12" t="s">
        <v>1455</v>
      </c>
      <c r="BX43" s="10">
        <v>45107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1456</v>
      </c>
      <c r="CH43" s="12" t="s">
        <v>1456</v>
      </c>
      <c r="CI43" s="10" t="s">
        <v>44</v>
      </c>
      <c r="CJ43" s="11" t="s">
        <v>44</v>
      </c>
      <c r="CK43" s="18">
        <v>16034</v>
      </c>
      <c r="CL43" s="12" t="s">
        <v>1452</v>
      </c>
      <c r="CM43" s="12" t="s">
        <v>1455</v>
      </c>
      <c r="CN43" s="10">
        <v>45107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44713</v>
      </c>
      <c r="C44" s="10">
        <v>44742</v>
      </c>
      <c r="D44" s="12" t="s">
        <v>296</v>
      </c>
      <c r="E44" s="11">
        <v>44750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34953</v>
      </c>
      <c r="R44" s="23"/>
      <c r="S44" s="14">
        <v>59335.173000000003</v>
      </c>
      <c r="T44" s="14">
        <v>39058.813999999998</v>
      </c>
      <c r="U44" s="14">
        <v>21882.02</v>
      </c>
      <c r="V44" s="24"/>
      <c r="W44" s="24"/>
      <c r="X44" s="11"/>
      <c r="Y44" s="11" t="s">
        <v>1457</v>
      </c>
      <c r="Z44" s="11" t="s">
        <v>1458</v>
      </c>
      <c r="AA44" s="11">
        <v>23511</v>
      </c>
      <c r="AB44" s="11" t="s">
        <v>1459</v>
      </c>
      <c r="AC44" s="11" t="s">
        <v>1460</v>
      </c>
      <c r="AD44" s="11">
        <v>23544</v>
      </c>
      <c r="AE44" s="11"/>
      <c r="AF44" s="11"/>
      <c r="AG44" s="11"/>
      <c r="AH44" s="11" t="s">
        <v>1461</v>
      </c>
      <c r="AI44" s="11" t="s">
        <v>1462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17312.359</v>
      </c>
      <c r="BD44" s="14">
        <v>0</v>
      </c>
      <c r="BE44" s="14">
        <v>15853.816999999999</v>
      </c>
      <c r="BF44" s="20">
        <v>15854.403</v>
      </c>
      <c r="BG44" s="20">
        <v>0.40300000000000002</v>
      </c>
      <c r="BH44" s="18">
        <v>15854</v>
      </c>
      <c r="BI44" s="17" t="s">
        <v>44</v>
      </c>
      <c r="BJ44" s="18">
        <v>15854</v>
      </c>
      <c r="BK44" s="12" t="s">
        <v>1463</v>
      </c>
      <c r="BL44" s="12" t="s">
        <v>1464</v>
      </c>
      <c r="BM44" s="10">
        <v>45107</v>
      </c>
      <c r="BN44" s="11" t="s">
        <v>460</v>
      </c>
      <c r="BO44" s="16" t="s">
        <v>1207</v>
      </c>
      <c r="BP44" s="14">
        <v>1053.883</v>
      </c>
      <c r="BQ44" s="20">
        <v>1054.549</v>
      </c>
      <c r="BR44" s="20">
        <v>0.54900000000000004</v>
      </c>
      <c r="BS44" s="18">
        <v>1054</v>
      </c>
      <c r="BT44" s="17" t="s">
        <v>44</v>
      </c>
      <c r="BU44" s="18">
        <v>1054</v>
      </c>
      <c r="BV44" s="12" t="s">
        <v>1465</v>
      </c>
      <c r="BW44" s="12" t="s">
        <v>1466</v>
      </c>
      <c r="BX44" s="10">
        <v>45107</v>
      </c>
      <c r="BY44" s="11" t="s">
        <v>460</v>
      </c>
      <c r="BZ44" s="12" t="s">
        <v>297</v>
      </c>
      <c r="CA44" s="20">
        <v>404.65899999999999</v>
      </c>
      <c r="CB44" s="20">
        <v>404.964</v>
      </c>
      <c r="CC44" s="20">
        <v>0.96399999999999997</v>
      </c>
      <c r="CD44" s="18">
        <v>404</v>
      </c>
      <c r="CE44" s="17" t="s">
        <v>44</v>
      </c>
      <c r="CF44" s="23">
        <v>404</v>
      </c>
      <c r="CG44" s="12" t="s">
        <v>1467</v>
      </c>
      <c r="CH44" s="12" t="s">
        <v>1468</v>
      </c>
      <c r="CI44" s="10">
        <v>45107</v>
      </c>
      <c r="CJ44" s="11" t="s">
        <v>460</v>
      </c>
      <c r="CK44" s="18">
        <v>17312</v>
      </c>
      <c r="CL44" s="12" t="s">
        <v>1463</v>
      </c>
      <c r="CM44" s="12" t="s">
        <v>1468</v>
      </c>
      <c r="CN44" s="10">
        <v>45107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44713</v>
      </c>
      <c r="C45" s="10">
        <v>44742</v>
      </c>
      <c r="D45" s="12" t="s">
        <v>298</v>
      </c>
      <c r="E45" s="11">
        <v>44750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34958</v>
      </c>
      <c r="R45" s="23"/>
      <c r="S45" s="14">
        <v>14489.99</v>
      </c>
      <c r="T45" s="14">
        <v>13008.648999999999</v>
      </c>
      <c r="U45" s="14">
        <v>14149.475</v>
      </c>
      <c r="V45" s="24">
        <v>21.37</v>
      </c>
      <c r="W45" s="24">
        <v>74.52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13637.394</v>
      </c>
      <c r="BD45" s="14">
        <v>0</v>
      </c>
      <c r="BE45" s="20">
        <v>13637.394</v>
      </c>
      <c r="BF45" s="20">
        <v>13637.449000000001</v>
      </c>
      <c r="BG45" s="20">
        <v>0.44900000000000001</v>
      </c>
      <c r="BH45" s="18">
        <v>13637</v>
      </c>
      <c r="BI45" s="17" t="s">
        <v>44</v>
      </c>
      <c r="BJ45" s="15">
        <v>13637</v>
      </c>
      <c r="BK45" s="12" t="s">
        <v>1469</v>
      </c>
      <c r="BL45" s="12" t="s">
        <v>1470</v>
      </c>
      <c r="BM45" s="10">
        <v>45107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13637</v>
      </c>
      <c r="CL45" s="12" t="s">
        <v>1469</v>
      </c>
      <c r="CM45" s="12" t="s">
        <v>1470</v>
      </c>
      <c r="CN45" s="10">
        <v>45107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44713</v>
      </c>
      <c r="C46" s="10">
        <v>44742</v>
      </c>
      <c r="D46" s="12" t="s">
        <v>299</v>
      </c>
      <c r="E46" s="11">
        <v>44753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10428</v>
      </c>
      <c r="S46" s="14">
        <v>44850</v>
      </c>
      <c r="T46" s="14">
        <v>44850</v>
      </c>
      <c r="U46" s="14">
        <v>14084.627</v>
      </c>
      <c r="V46" s="24"/>
      <c r="W46" s="24"/>
      <c r="X46" s="11"/>
      <c r="Y46" s="11" t="s">
        <v>641</v>
      </c>
      <c r="Z46" s="11" t="s">
        <v>1471</v>
      </c>
      <c r="AA46" s="11">
        <v>22251</v>
      </c>
      <c r="AB46" s="11" t="s">
        <v>1472</v>
      </c>
      <c r="AC46" s="11" t="s">
        <v>1473</v>
      </c>
      <c r="AD46" s="11">
        <v>22392</v>
      </c>
      <c r="AE46" s="11" t="s">
        <v>1474</v>
      </c>
      <c r="AF46" s="11" t="s">
        <v>989</v>
      </c>
      <c r="AG46" s="11">
        <v>22543</v>
      </c>
      <c r="AH46" s="11" t="s">
        <v>1475</v>
      </c>
      <c r="AI46" s="11" t="s">
        <v>610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6926.6440000000002</v>
      </c>
      <c r="BD46" s="14">
        <v>0</v>
      </c>
      <c r="BE46" s="20">
        <v>6926.6440000000002</v>
      </c>
      <c r="BF46" s="20">
        <v>6927.268</v>
      </c>
      <c r="BG46" s="20">
        <v>0.26800000000000002</v>
      </c>
      <c r="BH46" s="18">
        <v>6927</v>
      </c>
      <c r="BI46" s="17" t="s">
        <v>44</v>
      </c>
      <c r="BJ46" s="18">
        <v>6927</v>
      </c>
      <c r="BK46" s="12" t="s">
        <v>1476</v>
      </c>
      <c r="BL46" s="12" t="s">
        <v>1477</v>
      </c>
      <c r="BM46" s="10">
        <v>45107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6927</v>
      </c>
      <c r="CL46" s="12" t="s">
        <v>1476</v>
      </c>
      <c r="CM46" s="12" t="s">
        <v>1477</v>
      </c>
      <c r="CN46" s="10">
        <v>45107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44713</v>
      </c>
      <c r="C47" s="10">
        <v>44742</v>
      </c>
      <c r="D47" s="12" t="s">
        <v>300</v>
      </c>
      <c r="E47" s="11">
        <v>44750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15913</v>
      </c>
      <c r="S47" s="14">
        <v>3272.5430000000001</v>
      </c>
      <c r="T47" s="14">
        <v>3710.74</v>
      </c>
      <c r="U47" s="14">
        <v>1647.0709999999999</v>
      </c>
      <c r="V47" s="24"/>
      <c r="W47" s="24"/>
      <c r="X47" s="11"/>
      <c r="Y47" s="11" t="s">
        <v>1478</v>
      </c>
      <c r="Z47" s="11" t="s">
        <v>1479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1336.2809999999999</v>
      </c>
      <c r="BD47" s="14">
        <v>0</v>
      </c>
      <c r="BE47" s="20">
        <v>1043.1099999999999</v>
      </c>
      <c r="BF47" s="20">
        <v>1043.9090000000001</v>
      </c>
      <c r="BG47" s="20">
        <v>0.90900000000000003</v>
      </c>
      <c r="BH47" s="18">
        <v>1043</v>
      </c>
      <c r="BI47" s="17" t="s">
        <v>44</v>
      </c>
      <c r="BJ47" s="15">
        <v>1043</v>
      </c>
      <c r="BK47" s="12" t="s">
        <v>1480</v>
      </c>
      <c r="BL47" s="12" t="s">
        <v>1481</v>
      </c>
      <c r="BM47" s="10">
        <v>45107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293.17099999999999</v>
      </c>
      <c r="CB47" s="20">
        <v>293.3</v>
      </c>
      <c r="CC47" s="20">
        <v>0.3</v>
      </c>
      <c r="CD47" s="18">
        <v>293</v>
      </c>
      <c r="CE47" s="17" t="s">
        <v>44</v>
      </c>
      <c r="CF47" s="23">
        <v>293</v>
      </c>
      <c r="CG47" s="12" t="s">
        <v>1482</v>
      </c>
      <c r="CH47" s="12" t="s">
        <v>1483</v>
      </c>
      <c r="CI47" s="10">
        <v>45107</v>
      </c>
      <c r="CJ47" s="11" t="s">
        <v>460</v>
      </c>
      <c r="CK47" s="23">
        <v>1336</v>
      </c>
      <c r="CL47" s="12" t="s">
        <v>1480</v>
      </c>
      <c r="CM47" s="12" t="s">
        <v>1483</v>
      </c>
      <c r="CN47" s="10">
        <v>45107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44713</v>
      </c>
      <c r="C48" s="10">
        <v>44742</v>
      </c>
      <c r="D48" s="12" t="s">
        <v>301</v>
      </c>
      <c r="E48" s="11">
        <v>44750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18626</v>
      </c>
      <c r="S48" s="14">
        <v>39739.036999999997</v>
      </c>
      <c r="T48" s="14">
        <v>28691</v>
      </c>
      <c r="U48" s="14">
        <v>23638.351999999999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1484</v>
      </c>
      <c r="AL48" s="11" t="s">
        <v>1485</v>
      </c>
      <c r="AM48" s="11">
        <v>31177</v>
      </c>
      <c r="AN48" s="11" t="s">
        <v>1486</v>
      </c>
      <c r="AO48" s="11" t="s">
        <v>1487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18614.633000000002</v>
      </c>
      <c r="BD48" s="14">
        <v>0</v>
      </c>
      <c r="BE48" s="20">
        <v>17151.105</v>
      </c>
      <c r="BF48" s="20">
        <v>17151.876</v>
      </c>
      <c r="BG48" s="20">
        <v>0.876</v>
      </c>
      <c r="BH48" s="18">
        <v>17151</v>
      </c>
      <c r="BI48" s="17" t="s">
        <v>44</v>
      </c>
      <c r="BJ48" s="15">
        <v>17151</v>
      </c>
      <c r="BK48" s="12" t="s">
        <v>1488</v>
      </c>
      <c r="BL48" s="12" t="s">
        <v>1489</v>
      </c>
      <c r="BM48" s="10">
        <v>45107</v>
      </c>
      <c r="BN48" s="11" t="s">
        <v>460</v>
      </c>
      <c r="BO48" s="16" t="s">
        <v>194</v>
      </c>
      <c r="BP48" s="20">
        <v>1278.8989999999999</v>
      </c>
      <c r="BQ48" s="20">
        <v>1279.394</v>
      </c>
      <c r="BR48" s="20">
        <v>0.39400000000000002</v>
      </c>
      <c r="BS48" s="18">
        <v>1279</v>
      </c>
      <c r="BT48" s="17" t="s">
        <v>44</v>
      </c>
      <c r="BU48" s="15">
        <v>1279</v>
      </c>
      <c r="BV48" s="12" t="s">
        <v>1490</v>
      </c>
      <c r="BW48" s="12" t="s">
        <v>1491</v>
      </c>
      <c r="BX48" s="10">
        <v>45107</v>
      </c>
      <c r="BY48" s="11" t="s">
        <v>460</v>
      </c>
      <c r="BZ48" s="11" t="s">
        <v>199</v>
      </c>
      <c r="CA48" s="20">
        <v>184.62899999999999</v>
      </c>
      <c r="CB48" s="20">
        <v>185.43100000000001</v>
      </c>
      <c r="CC48" s="20">
        <v>0.43099999999999999</v>
      </c>
      <c r="CD48" s="18">
        <v>185</v>
      </c>
      <c r="CE48" s="17" t="s">
        <v>44</v>
      </c>
      <c r="CF48" s="23">
        <v>185</v>
      </c>
      <c r="CG48" s="12" t="s">
        <v>1492</v>
      </c>
      <c r="CH48" s="12" t="s">
        <v>1493</v>
      </c>
      <c r="CI48" s="10">
        <v>45107</v>
      </c>
      <c r="CJ48" s="11" t="s">
        <v>460</v>
      </c>
      <c r="CK48" s="23">
        <v>18615</v>
      </c>
      <c r="CL48" s="12" t="s">
        <v>1488</v>
      </c>
      <c r="CM48" s="12" t="s">
        <v>1493</v>
      </c>
      <c r="CN48" s="10">
        <v>45107</v>
      </c>
      <c r="CO48" s="11" t="s">
        <v>460</v>
      </c>
    </row>
    <row r="49" spans="1:93" s="8" customFormat="1" ht="15" customHeight="1" x14ac:dyDescent="0.25">
      <c r="A49" s="9">
        <f t="shared" si="1"/>
        <v>35</v>
      </c>
      <c r="B49" s="10">
        <v>44713</v>
      </c>
      <c r="C49" s="10">
        <v>44742</v>
      </c>
      <c r="D49" s="12" t="s">
        <v>302</v>
      </c>
      <c r="E49" s="11">
        <v>44750</v>
      </c>
      <c r="F49" s="12" t="s">
        <v>346</v>
      </c>
      <c r="G49" s="10">
        <v>44529</v>
      </c>
      <c r="H49" s="12" t="s">
        <v>126</v>
      </c>
      <c r="I49" s="13">
        <v>813109388</v>
      </c>
      <c r="J49" s="12" t="s">
        <v>112</v>
      </c>
      <c r="K49" s="12" t="s">
        <v>113</v>
      </c>
      <c r="L49" s="12" t="s">
        <v>114</v>
      </c>
      <c r="M49" s="12" t="s">
        <v>112</v>
      </c>
      <c r="N49" s="12" t="s">
        <v>113</v>
      </c>
      <c r="O49" s="12" t="s">
        <v>66</v>
      </c>
      <c r="P49" s="14">
        <v>125</v>
      </c>
      <c r="Q49" s="15"/>
      <c r="R49" s="23">
        <v>29487</v>
      </c>
      <c r="S49" s="14">
        <v>263776.55699999997</v>
      </c>
      <c r="T49" s="14">
        <v>240770</v>
      </c>
      <c r="U49" s="20">
        <v>21396.974999999999</v>
      </c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 t="s">
        <v>990</v>
      </c>
      <c r="AI49" s="11" t="s">
        <v>1494</v>
      </c>
      <c r="AJ49" s="11">
        <v>27060</v>
      </c>
      <c r="AK49" s="11" t="s">
        <v>1495</v>
      </c>
      <c r="AL49" s="11" t="s">
        <v>1496</v>
      </c>
      <c r="AM49" s="11">
        <v>27269</v>
      </c>
      <c r="AN49" s="11" t="s">
        <v>1497</v>
      </c>
      <c r="AO49" s="11" t="s">
        <v>1498</v>
      </c>
      <c r="AP49" s="11">
        <v>27269</v>
      </c>
      <c r="AQ49" s="11"/>
      <c r="AR49" s="11"/>
      <c r="AS49" s="11">
        <v>27269</v>
      </c>
      <c r="AT49" s="11" t="s">
        <v>1499</v>
      </c>
      <c r="AU49" s="11" t="s">
        <v>1498</v>
      </c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387.77</v>
      </c>
      <c r="BD49" s="14">
        <v>0</v>
      </c>
      <c r="BE49" s="14">
        <v>352.60899999999998</v>
      </c>
      <c r="BF49" s="20">
        <v>353.15199999999999</v>
      </c>
      <c r="BG49" s="20">
        <v>0.152</v>
      </c>
      <c r="BH49" s="18">
        <v>353</v>
      </c>
      <c r="BI49" s="17" t="s">
        <v>44</v>
      </c>
      <c r="BJ49" s="18">
        <v>353</v>
      </c>
      <c r="BK49" s="12" t="s">
        <v>1500</v>
      </c>
      <c r="BL49" s="12" t="s">
        <v>1501</v>
      </c>
      <c r="BM49" s="10">
        <v>45107</v>
      </c>
      <c r="BN49" s="11" t="s">
        <v>460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1018</v>
      </c>
      <c r="CA49" s="20">
        <v>35.161000000000001</v>
      </c>
      <c r="CB49" s="20">
        <v>35.412999999999997</v>
      </c>
      <c r="CC49" s="20">
        <v>0.41299999999999998</v>
      </c>
      <c r="CD49" s="18">
        <v>35</v>
      </c>
      <c r="CE49" s="17" t="s">
        <v>44</v>
      </c>
      <c r="CF49" s="23">
        <v>35</v>
      </c>
      <c r="CG49" s="12" t="s">
        <v>1502</v>
      </c>
      <c r="CH49" s="12" t="s">
        <v>1503</v>
      </c>
      <c r="CI49" s="10">
        <v>45107</v>
      </c>
      <c r="CJ49" s="11" t="s">
        <v>460</v>
      </c>
      <c r="CK49" s="18">
        <v>388</v>
      </c>
      <c r="CL49" s="12" t="s">
        <v>1500</v>
      </c>
      <c r="CM49" s="12" t="s">
        <v>1503</v>
      </c>
      <c r="CN49" s="10">
        <v>45107</v>
      </c>
      <c r="CO49" s="11" t="s">
        <v>460</v>
      </c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386</v>
      </c>
      <c r="BW50" s="127" t="s">
        <v>386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386</v>
      </c>
      <c r="CM50" s="127" t="s">
        <v>386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44713</v>
      </c>
      <c r="C51" s="10">
        <v>44742</v>
      </c>
      <c r="D51" s="12" t="s">
        <v>304</v>
      </c>
      <c r="E51" s="11">
        <v>44754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10439</v>
      </c>
      <c r="S51" s="14">
        <v>36854.47</v>
      </c>
      <c r="T51" s="14">
        <v>36854.47</v>
      </c>
      <c r="U51" s="14">
        <v>18160.34</v>
      </c>
      <c r="V51" s="24"/>
      <c r="W51" s="24"/>
      <c r="X51" s="11"/>
      <c r="Y51" s="11" t="s">
        <v>1504</v>
      </c>
      <c r="Z51" s="11" t="s">
        <v>1505</v>
      </c>
      <c r="AA51" s="11">
        <v>27011</v>
      </c>
      <c r="AB51" s="11" t="s">
        <v>1506</v>
      </c>
      <c r="AC51" s="11" t="s">
        <v>1507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15625.25</v>
      </c>
      <c r="BD51" s="14">
        <v>0</v>
      </c>
      <c r="BE51" s="20">
        <v>15625.25</v>
      </c>
      <c r="BF51" s="20">
        <v>15625.395</v>
      </c>
      <c r="BG51" s="20">
        <v>0.39500000000000002</v>
      </c>
      <c r="BH51" s="18">
        <v>15625</v>
      </c>
      <c r="BI51" s="17" t="s">
        <v>44</v>
      </c>
      <c r="BJ51" s="18">
        <v>15625</v>
      </c>
      <c r="BK51" s="18" t="s">
        <v>1508</v>
      </c>
      <c r="BL51" s="18" t="s">
        <v>1509</v>
      </c>
      <c r="BM51" s="10">
        <v>45107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15625</v>
      </c>
      <c r="CL51" s="18" t="s">
        <v>1508</v>
      </c>
      <c r="CM51" s="18" t="s">
        <v>1509</v>
      </c>
      <c r="CN51" s="10">
        <v>45107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1510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70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66" t="s">
        <v>35</v>
      </c>
      <c r="W6" s="166" t="s">
        <v>36</v>
      </c>
      <c r="X6" s="166" t="s">
        <v>37</v>
      </c>
      <c r="Y6" s="166" t="s">
        <v>35</v>
      </c>
      <c r="Z6" s="166" t="s">
        <v>36</v>
      </c>
      <c r="AA6" s="166" t="s">
        <v>37</v>
      </c>
      <c r="AB6" s="166" t="s">
        <v>35</v>
      </c>
      <c r="AC6" s="166" t="s">
        <v>36</v>
      </c>
      <c r="AD6" s="166" t="s">
        <v>37</v>
      </c>
      <c r="AE6" s="166" t="s">
        <v>35</v>
      </c>
      <c r="AF6" s="166" t="s">
        <v>36</v>
      </c>
      <c r="AG6" s="166" t="s">
        <v>37</v>
      </c>
      <c r="AH6" s="166" t="s">
        <v>35</v>
      </c>
      <c r="AI6" s="166" t="s">
        <v>36</v>
      </c>
      <c r="AJ6" s="166" t="s">
        <v>37</v>
      </c>
      <c r="AK6" s="166" t="s">
        <v>35</v>
      </c>
      <c r="AL6" s="166" t="s">
        <v>36</v>
      </c>
      <c r="AM6" s="166" t="s">
        <v>37</v>
      </c>
      <c r="AN6" s="166" t="s">
        <v>35</v>
      </c>
      <c r="AO6" s="166" t="s">
        <v>36</v>
      </c>
      <c r="AP6" s="166" t="s">
        <v>37</v>
      </c>
      <c r="AQ6" s="166" t="s">
        <v>35</v>
      </c>
      <c r="AR6" s="166" t="s">
        <v>36</v>
      </c>
      <c r="AS6" s="166" t="s">
        <v>37</v>
      </c>
      <c r="AT6" s="166" t="s">
        <v>35</v>
      </c>
      <c r="AU6" s="166" t="s">
        <v>36</v>
      </c>
      <c r="AV6" s="166" t="s">
        <v>37</v>
      </c>
      <c r="AW6" s="166" t="s">
        <v>35</v>
      </c>
      <c r="AX6" s="166" t="s">
        <v>36</v>
      </c>
      <c r="AY6" s="166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68" t="s">
        <v>9</v>
      </c>
      <c r="BL6" s="168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68" t="s">
        <v>9</v>
      </c>
      <c r="BW6" s="168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68" t="s">
        <v>9</v>
      </c>
      <c r="CH6" s="168" t="s">
        <v>10</v>
      </c>
      <c r="CI6" s="227"/>
      <c r="CJ6" s="227"/>
      <c r="CK6" s="238"/>
      <c r="CL6" s="169" t="s">
        <v>9</v>
      </c>
      <c r="CM6" s="169" t="s">
        <v>10</v>
      </c>
      <c r="CN6" s="269"/>
      <c r="CO6" s="269"/>
    </row>
    <row r="7" spans="1:93" ht="15" customHeight="1" x14ac:dyDescent="0.25">
      <c r="A7" s="26" t="s">
        <v>34</v>
      </c>
      <c r="B7" s="169" t="s">
        <v>19</v>
      </c>
      <c r="C7" s="169" t="s">
        <v>20</v>
      </c>
      <c r="D7" s="169" t="s">
        <v>2</v>
      </c>
      <c r="E7" s="169" t="s">
        <v>3</v>
      </c>
      <c r="F7" s="169" t="s">
        <v>2</v>
      </c>
      <c r="G7" s="169" t="s">
        <v>3</v>
      </c>
      <c r="H7" s="29" t="s">
        <v>34</v>
      </c>
      <c r="I7" s="29" t="s">
        <v>34</v>
      </c>
      <c r="J7" s="30" t="s">
        <v>12</v>
      </c>
      <c r="K7" s="171" t="s">
        <v>13</v>
      </c>
      <c r="L7" s="29" t="s">
        <v>34</v>
      </c>
      <c r="M7" s="30" t="s">
        <v>12</v>
      </c>
      <c r="N7" s="171" t="s">
        <v>13</v>
      </c>
      <c r="O7" s="31" t="s">
        <v>34</v>
      </c>
      <c r="P7" s="167" t="s">
        <v>14</v>
      </c>
      <c r="Q7" s="167" t="s">
        <v>24</v>
      </c>
      <c r="R7" s="167" t="s">
        <v>25</v>
      </c>
      <c r="S7" s="167" t="s">
        <v>11</v>
      </c>
      <c r="T7" s="167" t="s">
        <v>11</v>
      </c>
      <c r="U7" s="166" t="s">
        <v>11</v>
      </c>
      <c r="V7" s="166" t="s">
        <v>33</v>
      </c>
      <c r="W7" s="166" t="s">
        <v>33</v>
      </c>
      <c r="X7" s="29" t="s">
        <v>34</v>
      </c>
      <c r="Y7" s="166" t="s">
        <v>33</v>
      </c>
      <c r="Z7" s="166" t="s">
        <v>33</v>
      </c>
      <c r="AA7" s="29" t="s">
        <v>34</v>
      </c>
      <c r="AB7" s="166" t="s">
        <v>33</v>
      </c>
      <c r="AC7" s="166" t="s">
        <v>33</v>
      </c>
      <c r="AD7" s="29" t="s">
        <v>34</v>
      </c>
      <c r="AE7" s="166" t="s">
        <v>33</v>
      </c>
      <c r="AF7" s="166" t="s">
        <v>33</v>
      </c>
      <c r="AG7" s="29" t="s">
        <v>34</v>
      </c>
      <c r="AH7" s="166" t="s">
        <v>33</v>
      </c>
      <c r="AI7" s="166" t="s">
        <v>33</v>
      </c>
      <c r="AJ7" s="29" t="s">
        <v>34</v>
      </c>
      <c r="AK7" s="166" t="s">
        <v>33</v>
      </c>
      <c r="AL7" s="166" t="s">
        <v>33</v>
      </c>
      <c r="AM7" s="29" t="s">
        <v>34</v>
      </c>
      <c r="AN7" s="166" t="s">
        <v>33</v>
      </c>
      <c r="AO7" s="166" t="s">
        <v>33</v>
      </c>
      <c r="AP7" s="29" t="s">
        <v>34</v>
      </c>
      <c r="AQ7" s="166" t="s">
        <v>33</v>
      </c>
      <c r="AR7" s="166" t="s">
        <v>33</v>
      </c>
      <c r="AS7" s="29" t="s">
        <v>34</v>
      </c>
      <c r="AT7" s="166" t="s">
        <v>33</v>
      </c>
      <c r="AU7" s="166" t="s">
        <v>33</v>
      </c>
      <c r="AV7" s="29" t="s">
        <v>34</v>
      </c>
      <c r="AW7" s="166" t="s">
        <v>33</v>
      </c>
      <c r="AX7" s="166" t="s">
        <v>33</v>
      </c>
      <c r="AY7" s="29" t="s">
        <v>34</v>
      </c>
      <c r="AZ7" s="29" t="s">
        <v>34</v>
      </c>
      <c r="BA7" s="166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66" t="s">
        <v>8</v>
      </c>
      <c r="BI7" s="29" t="s">
        <v>123</v>
      </c>
      <c r="BJ7" s="166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66" t="s">
        <v>8</v>
      </c>
      <c r="BT7" s="166" t="s">
        <v>123</v>
      </c>
      <c r="BU7" s="166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66" t="s">
        <v>8</v>
      </c>
      <c r="CE7" s="166" t="s">
        <v>123</v>
      </c>
      <c r="CF7" s="166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72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44743</v>
      </c>
      <c r="C9" s="10">
        <v>44773</v>
      </c>
      <c r="D9" s="12" t="s">
        <v>262</v>
      </c>
      <c r="E9" s="11">
        <v>44777</v>
      </c>
      <c r="F9" s="12" t="s">
        <v>309</v>
      </c>
      <c r="G9" s="10">
        <v>44522</v>
      </c>
      <c r="H9" s="12" t="s">
        <v>115</v>
      </c>
      <c r="I9" s="13">
        <v>125501290</v>
      </c>
      <c r="J9" s="12" t="s">
        <v>116</v>
      </c>
      <c r="K9" s="12" t="s">
        <v>117</v>
      </c>
      <c r="L9" s="12" t="s">
        <v>118</v>
      </c>
      <c r="M9" s="12" t="s">
        <v>116</v>
      </c>
      <c r="N9" s="12" t="s">
        <v>117</v>
      </c>
      <c r="O9" s="12" t="s">
        <v>92</v>
      </c>
      <c r="P9" s="14">
        <v>0.104</v>
      </c>
      <c r="Q9" s="15">
        <v>35092</v>
      </c>
      <c r="R9" s="23"/>
      <c r="S9" s="14">
        <v>9.8000000000000007</v>
      </c>
      <c r="T9" s="14">
        <v>9.8000000000000007</v>
      </c>
      <c r="U9" s="14">
        <v>4.8040000000000003</v>
      </c>
      <c r="V9" s="24"/>
      <c r="W9" s="24"/>
      <c r="X9" s="11"/>
      <c r="Y9" s="11" t="s">
        <v>1511</v>
      </c>
      <c r="Z9" s="11" t="s">
        <v>1512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3.1139999999999999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124</v>
      </c>
      <c r="BP9" s="20">
        <v>3.1139999999999999</v>
      </c>
      <c r="BQ9" s="20">
        <v>3.6579999999999999</v>
      </c>
      <c r="BR9" s="20">
        <v>0.65800000000000003</v>
      </c>
      <c r="BS9" s="18">
        <v>3</v>
      </c>
      <c r="BT9" s="17" t="s">
        <v>44</v>
      </c>
      <c r="BU9" s="18">
        <v>3</v>
      </c>
      <c r="BV9" s="18" t="s">
        <v>1513</v>
      </c>
      <c r="BW9" s="18" t="s">
        <v>1514</v>
      </c>
      <c r="BX9" s="10">
        <v>45138</v>
      </c>
      <c r="BY9" s="11" t="s">
        <v>460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3</v>
      </c>
      <c r="CL9" s="18" t="s">
        <v>1513</v>
      </c>
      <c r="CM9" s="18" t="s">
        <v>1514</v>
      </c>
      <c r="CN9" s="10">
        <v>45138</v>
      </c>
      <c r="CO9" s="11" t="s">
        <v>460</v>
      </c>
    </row>
    <row r="10" spans="1:93" s="8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387</v>
      </c>
      <c r="BW10" s="118" t="s">
        <v>387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387</v>
      </c>
      <c r="CM10" s="118" t="s">
        <v>387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44743</v>
      </c>
      <c r="C11" s="10">
        <v>44773</v>
      </c>
      <c r="D11" s="12" t="s">
        <v>264</v>
      </c>
      <c r="E11" s="11">
        <v>44785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35079</v>
      </c>
      <c r="R11" s="23"/>
      <c r="S11" s="14">
        <v>46.552999999999997</v>
      </c>
      <c r="T11" s="14">
        <v>46.552999999999997</v>
      </c>
      <c r="U11" s="14">
        <v>34.484000000000002</v>
      </c>
      <c r="V11" s="24"/>
      <c r="W11" s="24"/>
      <c r="X11" s="11"/>
      <c r="Y11" s="11" t="s">
        <v>724</v>
      </c>
      <c r="Z11" s="11" t="s">
        <v>1515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14.595000000000001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14.595000000000001</v>
      </c>
      <c r="BQ11" s="20">
        <v>14.765000000000001</v>
      </c>
      <c r="BR11" s="20">
        <v>0.76500000000000001</v>
      </c>
      <c r="BS11" s="18">
        <v>14</v>
      </c>
      <c r="BT11" s="17" t="s">
        <v>44</v>
      </c>
      <c r="BU11" s="18">
        <v>14</v>
      </c>
      <c r="BV11" s="18" t="s">
        <v>1516</v>
      </c>
      <c r="BW11" s="18" t="s">
        <v>1517</v>
      </c>
      <c r="BX11" s="10">
        <v>45138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14</v>
      </c>
      <c r="CL11" s="18" t="s">
        <v>1516</v>
      </c>
      <c r="CM11" s="18" t="s">
        <v>1517</v>
      </c>
      <c r="CN11" s="10">
        <v>45138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388</v>
      </c>
      <c r="BW12" s="127" t="s">
        <v>388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388</v>
      </c>
      <c r="CM12" s="127" t="s">
        <v>388</v>
      </c>
      <c r="CN12" s="117"/>
      <c r="CO12" s="125"/>
    </row>
    <row r="13" spans="1:93" s="19" customFormat="1" ht="15" customHeight="1" x14ac:dyDescent="0.25">
      <c r="A13" s="9">
        <f t="shared" si="0"/>
        <v>5</v>
      </c>
      <c r="B13" s="10">
        <v>44743</v>
      </c>
      <c r="C13" s="10">
        <v>44773</v>
      </c>
      <c r="D13" s="12" t="s">
        <v>266</v>
      </c>
      <c r="E13" s="11">
        <v>44782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35092</v>
      </c>
      <c r="R13" s="23"/>
      <c r="S13" s="14">
        <v>104.07</v>
      </c>
      <c r="T13" s="14">
        <v>104.07</v>
      </c>
      <c r="U13" s="14">
        <v>75.364999999999995</v>
      </c>
      <c r="V13" s="24"/>
      <c r="W13" s="24"/>
      <c r="X13" s="11"/>
      <c r="Y13" s="11" t="s">
        <v>1518</v>
      </c>
      <c r="Z13" s="11" t="s">
        <v>1519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71.685000000000002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71.685000000000002</v>
      </c>
      <c r="BQ13" s="20">
        <v>71.722999999999999</v>
      </c>
      <c r="BR13" s="20">
        <v>0.72299999999999998</v>
      </c>
      <c r="BS13" s="18">
        <v>71</v>
      </c>
      <c r="BT13" s="17" t="s">
        <v>44</v>
      </c>
      <c r="BU13" s="18">
        <v>71</v>
      </c>
      <c r="BV13" s="18" t="s">
        <v>1520</v>
      </c>
      <c r="BW13" s="18" t="s">
        <v>1521</v>
      </c>
      <c r="BX13" s="10">
        <v>45138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71</v>
      </c>
      <c r="CL13" s="18" t="s">
        <v>1520</v>
      </c>
      <c r="CM13" s="18" t="s">
        <v>1521</v>
      </c>
      <c r="CN13" s="10">
        <v>45138</v>
      </c>
      <c r="CO13" s="11" t="s">
        <v>460</v>
      </c>
    </row>
    <row r="14" spans="1:93" s="8" customFormat="1" ht="27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70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66" t="s">
        <v>35</v>
      </c>
      <c r="W17" s="166" t="s">
        <v>36</v>
      </c>
      <c r="X17" s="166" t="s">
        <v>37</v>
      </c>
      <c r="Y17" s="166" t="s">
        <v>35</v>
      </c>
      <c r="Z17" s="166" t="s">
        <v>36</v>
      </c>
      <c r="AA17" s="166" t="s">
        <v>37</v>
      </c>
      <c r="AB17" s="166" t="s">
        <v>35</v>
      </c>
      <c r="AC17" s="166" t="s">
        <v>36</v>
      </c>
      <c r="AD17" s="166" t="s">
        <v>37</v>
      </c>
      <c r="AE17" s="166" t="s">
        <v>35</v>
      </c>
      <c r="AF17" s="166" t="s">
        <v>36</v>
      </c>
      <c r="AG17" s="166" t="s">
        <v>37</v>
      </c>
      <c r="AH17" s="166" t="s">
        <v>35</v>
      </c>
      <c r="AI17" s="166" t="s">
        <v>36</v>
      </c>
      <c r="AJ17" s="166" t="s">
        <v>37</v>
      </c>
      <c r="AK17" s="166" t="s">
        <v>35</v>
      </c>
      <c r="AL17" s="166" t="s">
        <v>36</v>
      </c>
      <c r="AM17" s="166" t="s">
        <v>37</v>
      </c>
      <c r="AN17" s="166" t="s">
        <v>35</v>
      </c>
      <c r="AO17" s="166" t="s">
        <v>36</v>
      </c>
      <c r="AP17" s="166" t="s">
        <v>37</v>
      </c>
      <c r="AQ17" s="166" t="s">
        <v>35</v>
      </c>
      <c r="AR17" s="166" t="s">
        <v>36</v>
      </c>
      <c r="AS17" s="166" t="s">
        <v>37</v>
      </c>
      <c r="AT17" s="166" t="s">
        <v>35</v>
      </c>
      <c r="AU17" s="166" t="s">
        <v>36</v>
      </c>
      <c r="AV17" s="166" t="s">
        <v>37</v>
      </c>
      <c r="AW17" s="166" t="s">
        <v>35</v>
      </c>
      <c r="AX17" s="166" t="s">
        <v>36</v>
      </c>
      <c r="AY17" s="166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68" t="s">
        <v>9</v>
      </c>
      <c r="BL17" s="168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68" t="s">
        <v>9</v>
      </c>
      <c r="BW17" s="168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68" t="s">
        <v>9</v>
      </c>
      <c r="CH17" s="168" t="s">
        <v>10</v>
      </c>
      <c r="CI17" s="227"/>
      <c r="CJ17" s="227"/>
      <c r="CK17" s="238"/>
      <c r="CL17" s="169" t="s">
        <v>9</v>
      </c>
      <c r="CM17" s="169" t="s">
        <v>10</v>
      </c>
      <c r="CN17" s="269"/>
      <c r="CO17" s="269"/>
    </row>
    <row r="18" spans="1:93" ht="38.25" customHeight="1" x14ac:dyDescent="0.25">
      <c r="A18" s="26" t="s">
        <v>34</v>
      </c>
      <c r="B18" s="169" t="s">
        <v>19</v>
      </c>
      <c r="C18" s="169" t="s">
        <v>20</v>
      </c>
      <c r="D18" s="169" t="s">
        <v>2</v>
      </c>
      <c r="E18" s="169" t="s">
        <v>3</v>
      </c>
      <c r="F18" s="169" t="s">
        <v>2</v>
      </c>
      <c r="G18" s="169" t="s">
        <v>3</v>
      </c>
      <c r="H18" s="29" t="s">
        <v>34</v>
      </c>
      <c r="I18" s="29" t="s">
        <v>34</v>
      </c>
      <c r="J18" s="30" t="s">
        <v>12</v>
      </c>
      <c r="K18" s="171" t="s">
        <v>13</v>
      </c>
      <c r="L18" s="29" t="s">
        <v>34</v>
      </c>
      <c r="M18" s="30" t="s">
        <v>12</v>
      </c>
      <c r="N18" s="171" t="s">
        <v>13</v>
      </c>
      <c r="O18" s="31" t="s">
        <v>34</v>
      </c>
      <c r="P18" s="167" t="s">
        <v>14</v>
      </c>
      <c r="Q18" s="167" t="s">
        <v>24</v>
      </c>
      <c r="R18" s="167" t="s">
        <v>25</v>
      </c>
      <c r="S18" s="167" t="s">
        <v>11</v>
      </c>
      <c r="T18" s="167" t="s">
        <v>11</v>
      </c>
      <c r="U18" s="166" t="s">
        <v>11</v>
      </c>
      <c r="V18" s="166" t="s">
        <v>33</v>
      </c>
      <c r="W18" s="166" t="s">
        <v>33</v>
      </c>
      <c r="X18" s="29" t="s">
        <v>34</v>
      </c>
      <c r="Y18" s="166" t="s">
        <v>33</v>
      </c>
      <c r="Z18" s="166" t="s">
        <v>33</v>
      </c>
      <c r="AA18" s="29" t="s">
        <v>34</v>
      </c>
      <c r="AB18" s="166" t="s">
        <v>33</v>
      </c>
      <c r="AC18" s="166" t="s">
        <v>33</v>
      </c>
      <c r="AD18" s="29" t="s">
        <v>34</v>
      </c>
      <c r="AE18" s="166" t="s">
        <v>33</v>
      </c>
      <c r="AF18" s="166" t="s">
        <v>33</v>
      </c>
      <c r="AG18" s="29" t="s">
        <v>34</v>
      </c>
      <c r="AH18" s="166" t="s">
        <v>33</v>
      </c>
      <c r="AI18" s="166" t="s">
        <v>33</v>
      </c>
      <c r="AJ18" s="29" t="s">
        <v>34</v>
      </c>
      <c r="AK18" s="166" t="s">
        <v>33</v>
      </c>
      <c r="AL18" s="166" t="s">
        <v>33</v>
      </c>
      <c r="AM18" s="29" t="s">
        <v>34</v>
      </c>
      <c r="AN18" s="166" t="s">
        <v>33</v>
      </c>
      <c r="AO18" s="166" t="s">
        <v>33</v>
      </c>
      <c r="AP18" s="29" t="s">
        <v>34</v>
      </c>
      <c r="AQ18" s="166" t="s">
        <v>33</v>
      </c>
      <c r="AR18" s="166" t="s">
        <v>33</v>
      </c>
      <c r="AS18" s="29" t="s">
        <v>34</v>
      </c>
      <c r="AT18" s="166" t="s">
        <v>33</v>
      </c>
      <c r="AU18" s="166" t="s">
        <v>33</v>
      </c>
      <c r="AV18" s="29" t="s">
        <v>34</v>
      </c>
      <c r="AW18" s="166" t="s">
        <v>33</v>
      </c>
      <c r="AX18" s="166" t="s">
        <v>33</v>
      </c>
      <c r="AY18" s="29" t="s">
        <v>34</v>
      </c>
      <c r="AZ18" s="29" t="s">
        <v>34</v>
      </c>
      <c r="BA18" s="166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66" t="s">
        <v>8</v>
      </c>
      <c r="BI18" s="29" t="s">
        <v>123</v>
      </c>
      <c r="BJ18" s="166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66" t="s">
        <v>8</v>
      </c>
      <c r="BT18" s="166" t="s">
        <v>123</v>
      </c>
      <c r="BU18" s="166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66" t="s">
        <v>8</v>
      </c>
      <c r="CE18" s="166" t="s">
        <v>123</v>
      </c>
      <c r="CF18" s="166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72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44743</v>
      </c>
      <c r="C20" s="10">
        <v>44773</v>
      </c>
      <c r="D20" s="12" t="s">
        <v>271</v>
      </c>
      <c r="E20" s="11">
        <v>44783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35096</v>
      </c>
      <c r="R20" s="23"/>
      <c r="S20" s="14">
        <v>368</v>
      </c>
      <c r="T20" s="14">
        <v>464</v>
      </c>
      <c r="U20" s="14">
        <v>307</v>
      </c>
      <c r="V20" s="24"/>
      <c r="W20" s="24"/>
      <c r="X20" s="11"/>
      <c r="Y20" s="11" t="s">
        <v>1522</v>
      </c>
      <c r="Z20" s="11" t="s">
        <v>1523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59.420999999999999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59.420999999999999</v>
      </c>
      <c r="BQ20" s="20">
        <v>59.741</v>
      </c>
      <c r="BR20" s="20">
        <v>0.74099999999999999</v>
      </c>
      <c r="BS20" s="18">
        <v>59</v>
      </c>
      <c r="BT20" s="17" t="s">
        <v>44</v>
      </c>
      <c r="BU20" s="18">
        <v>59</v>
      </c>
      <c r="BV20" s="18" t="s">
        <v>1524</v>
      </c>
      <c r="BW20" s="18" t="s">
        <v>1525</v>
      </c>
      <c r="BX20" s="10">
        <v>45138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59</v>
      </c>
      <c r="CL20" s="18" t="s">
        <v>1524</v>
      </c>
      <c r="CM20" s="18" t="s">
        <v>1525</v>
      </c>
      <c r="CN20" s="10">
        <v>45138</v>
      </c>
      <c r="CO20" s="11" t="s">
        <v>460</v>
      </c>
    </row>
    <row r="21" spans="1:93" s="8" customFormat="1" ht="15" customHeight="1" x14ac:dyDescent="0.25">
      <c r="A21" s="116">
        <f>A20+1</f>
        <v>7</v>
      </c>
      <c r="B21" s="117"/>
      <c r="C21" s="117"/>
      <c r="D21" s="118" t="s">
        <v>272</v>
      </c>
      <c r="E21" s="119" t="s">
        <v>44</v>
      </c>
      <c r="F21" s="118" t="s">
        <v>315</v>
      </c>
      <c r="G21" s="117">
        <v>44522</v>
      </c>
      <c r="H21" s="118" t="s">
        <v>1647</v>
      </c>
      <c r="I21" s="120">
        <v>206114571</v>
      </c>
      <c r="J21" s="118" t="s">
        <v>46</v>
      </c>
      <c r="K21" s="118" t="s">
        <v>62</v>
      </c>
      <c r="L21" s="118" t="s">
        <v>163</v>
      </c>
      <c r="M21" s="118" t="s">
        <v>164</v>
      </c>
      <c r="N21" s="118" t="s">
        <v>165</v>
      </c>
      <c r="O21" s="118" t="s">
        <v>45</v>
      </c>
      <c r="P21" s="121">
        <v>1.85</v>
      </c>
      <c r="Q21" s="122"/>
      <c r="R21" s="123"/>
      <c r="S21" s="121"/>
      <c r="T21" s="121"/>
      <c r="U21" s="121"/>
      <c r="V21" s="124"/>
      <c r="W21" s="124"/>
      <c r="X21" s="125"/>
      <c r="Y21" s="125"/>
      <c r="Z21" s="125"/>
      <c r="AA21" s="125">
        <v>39490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 t="s">
        <v>44</v>
      </c>
      <c r="BA21" s="125" t="s">
        <v>44</v>
      </c>
      <c r="BB21" s="125" t="s">
        <v>44</v>
      </c>
      <c r="BC21" s="121"/>
      <c r="BD21" s="121"/>
      <c r="BE21" s="126"/>
      <c r="BF21" s="126"/>
      <c r="BG21" s="126"/>
      <c r="BH21" s="127"/>
      <c r="BI21" s="128"/>
      <c r="BJ21" s="127">
        <v>0</v>
      </c>
      <c r="BK21" s="127"/>
      <c r="BL21" s="127"/>
      <c r="BM21" s="125"/>
      <c r="BN21" s="125"/>
      <c r="BO21" s="129" t="s">
        <v>1207</v>
      </c>
      <c r="BP21" s="126"/>
      <c r="BQ21" s="126"/>
      <c r="BR21" s="126"/>
      <c r="BS21" s="127"/>
      <c r="BT21" s="128"/>
      <c r="BU21" s="127">
        <v>0</v>
      </c>
      <c r="BV21" s="127" t="s">
        <v>389</v>
      </c>
      <c r="BW21" s="127" t="s">
        <v>1526</v>
      </c>
      <c r="BX21" s="117"/>
      <c r="BY21" s="125"/>
      <c r="BZ21" s="129"/>
      <c r="CA21" s="126"/>
      <c r="CB21" s="126"/>
      <c r="CC21" s="126"/>
      <c r="CD21" s="127"/>
      <c r="CE21" s="128"/>
      <c r="CF21" s="127">
        <v>0</v>
      </c>
      <c r="CG21" s="127"/>
      <c r="CH21" s="127"/>
      <c r="CI21" s="125"/>
      <c r="CJ21" s="125"/>
      <c r="CK21" s="127">
        <v>0</v>
      </c>
      <c r="CL21" s="127" t="s">
        <v>389</v>
      </c>
      <c r="CM21" s="127" t="s">
        <v>389</v>
      </c>
      <c r="CN21" s="117"/>
      <c r="CO21" s="125"/>
    </row>
    <row r="22" spans="1:93" s="19" customFormat="1" ht="15" customHeight="1" x14ac:dyDescent="0.25">
      <c r="A22" s="9">
        <f t="shared" ref="A22:A51" si="1">A21+1</f>
        <v>8</v>
      </c>
      <c r="B22" s="10">
        <v>44743</v>
      </c>
      <c r="C22" s="10">
        <v>44773</v>
      </c>
      <c r="D22" s="12" t="s">
        <v>273</v>
      </c>
      <c r="E22" s="11">
        <v>44783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35092</v>
      </c>
      <c r="R22" s="23"/>
      <c r="S22" s="14">
        <v>235.6</v>
      </c>
      <c r="T22" s="14">
        <v>19.835999999999999</v>
      </c>
      <c r="U22" s="14">
        <v>260.7</v>
      </c>
      <c r="V22" s="24"/>
      <c r="W22" s="24"/>
      <c r="X22" s="11"/>
      <c r="Y22" s="11" t="s">
        <v>1527</v>
      </c>
      <c r="Z22" s="11" t="s">
        <v>1426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243.65600000000001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243.65600000000001</v>
      </c>
      <c r="BQ22" s="20">
        <v>243.65600000000001</v>
      </c>
      <c r="BR22" s="20">
        <v>0.65600000000000003</v>
      </c>
      <c r="BS22" s="18">
        <v>243</v>
      </c>
      <c r="BT22" s="17" t="s">
        <v>44</v>
      </c>
      <c r="BU22" s="18">
        <v>243</v>
      </c>
      <c r="BV22" s="18" t="s">
        <v>1528</v>
      </c>
      <c r="BW22" s="18" t="s">
        <v>1529</v>
      </c>
      <c r="BX22" s="10">
        <v>45138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243</v>
      </c>
      <c r="CL22" s="18" t="s">
        <v>1528</v>
      </c>
      <c r="CM22" s="18" t="s">
        <v>1529</v>
      </c>
      <c r="CN22" s="10">
        <v>45138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44743</v>
      </c>
      <c r="C23" s="10">
        <v>44773</v>
      </c>
      <c r="D23" s="12" t="s">
        <v>274</v>
      </c>
      <c r="E23" s="11">
        <v>44783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35092</v>
      </c>
      <c r="R23" s="23"/>
      <c r="S23" s="14">
        <v>1923</v>
      </c>
      <c r="T23" s="14">
        <v>901.70600000000002</v>
      </c>
      <c r="U23" s="14">
        <v>1814.809</v>
      </c>
      <c r="V23" s="24"/>
      <c r="W23" s="24"/>
      <c r="X23" s="11"/>
      <c r="Y23" s="11" t="s">
        <v>1530</v>
      </c>
      <c r="Z23" s="11" t="s">
        <v>1531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1543.6210000000001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1543.6210000000001</v>
      </c>
      <c r="BQ23" s="20">
        <v>1543.9580000000001</v>
      </c>
      <c r="BR23" s="20">
        <v>0.95799999999999996</v>
      </c>
      <c r="BS23" s="18">
        <v>1543</v>
      </c>
      <c r="BT23" s="17" t="s">
        <v>44</v>
      </c>
      <c r="BU23" s="18">
        <v>1543</v>
      </c>
      <c r="BV23" s="18" t="s">
        <v>1532</v>
      </c>
      <c r="BW23" s="18" t="s">
        <v>1533</v>
      </c>
      <c r="BX23" s="10">
        <v>45138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1543</v>
      </c>
      <c r="CL23" s="18" t="s">
        <v>1532</v>
      </c>
      <c r="CM23" s="18" t="s">
        <v>1533</v>
      </c>
      <c r="CN23" s="10">
        <v>45138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44743</v>
      </c>
      <c r="C24" s="10">
        <v>44773</v>
      </c>
      <c r="D24" s="12" t="s">
        <v>275</v>
      </c>
      <c r="E24" s="11">
        <v>44784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35092</v>
      </c>
      <c r="R24" s="23"/>
      <c r="S24" s="14">
        <v>584.12400000000002</v>
      </c>
      <c r="T24" s="14">
        <v>671.76400000000001</v>
      </c>
      <c r="U24" s="14">
        <v>495.51900000000001</v>
      </c>
      <c r="V24" s="24"/>
      <c r="W24" s="24"/>
      <c r="X24" s="11"/>
      <c r="Y24" s="11" t="s">
        <v>1534</v>
      </c>
      <c r="Z24" s="11" t="s">
        <v>1535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468.846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468.846</v>
      </c>
      <c r="BQ24" s="20">
        <v>469.43900000000002</v>
      </c>
      <c r="BR24" s="20">
        <v>0.439</v>
      </c>
      <c r="BS24" s="18">
        <v>469</v>
      </c>
      <c r="BT24" s="17" t="s">
        <v>44</v>
      </c>
      <c r="BU24" s="18">
        <v>469</v>
      </c>
      <c r="BV24" s="18" t="s">
        <v>1536</v>
      </c>
      <c r="BW24" s="18" t="s">
        <v>1537</v>
      </c>
      <c r="BX24" s="10">
        <v>45138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469</v>
      </c>
      <c r="CL24" s="18" t="s">
        <v>1536</v>
      </c>
      <c r="CM24" s="18" t="s">
        <v>1537</v>
      </c>
      <c r="CN24" s="10">
        <v>45138</v>
      </c>
      <c r="CO24" s="11" t="s">
        <v>460</v>
      </c>
    </row>
    <row r="25" spans="1:93" s="8" customFormat="1" ht="15" customHeight="1" x14ac:dyDescent="0.25">
      <c r="A25" s="9">
        <f t="shared" si="1"/>
        <v>11</v>
      </c>
      <c r="B25" s="10">
        <v>44743</v>
      </c>
      <c r="C25" s="10">
        <v>44773</v>
      </c>
      <c r="D25" s="12" t="s">
        <v>276</v>
      </c>
      <c r="E25" s="11">
        <v>44785</v>
      </c>
      <c r="F25" s="12" t="s">
        <v>320</v>
      </c>
      <c r="G25" s="10">
        <v>44530</v>
      </c>
      <c r="H25" s="12" t="s">
        <v>143</v>
      </c>
      <c r="I25" s="13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14">
        <v>1.85</v>
      </c>
      <c r="Q25" s="15">
        <v>35062</v>
      </c>
      <c r="R25" s="23"/>
      <c r="S25" s="14">
        <v>16.765000000000001</v>
      </c>
      <c r="T25" s="14">
        <v>52.661000000000001</v>
      </c>
      <c r="U25" s="14">
        <v>17</v>
      </c>
      <c r="V25" s="24"/>
      <c r="W25" s="24"/>
      <c r="X25" s="11"/>
      <c r="Y25" s="11" t="s">
        <v>1538</v>
      </c>
      <c r="Z25" s="11" t="s">
        <v>1539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16.210999999999999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6" t="s">
        <v>1207</v>
      </c>
      <c r="BP25" s="20">
        <v>16.210999999999999</v>
      </c>
      <c r="BQ25" s="20">
        <v>16.420000000000002</v>
      </c>
      <c r="BR25" s="20">
        <v>0.42</v>
      </c>
      <c r="BS25" s="18">
        <v>16</v>
      </c>
      <c r="BT25" s="17" t="s">
        <v>44</v>
      </c>
      <c r="BU25" s="18">
        <v>16</v>
      </c>
      <c r="BV25" s="18" t="s">
        <v>1540</v>
      </c>
      <c r="BW25" s="18" t="s">
        <v>1541</v>
      </c>
      <c r="BX25" s="10">
        <v>45138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16</v>
      </c>
      <c r="CL25" s="18" t="s">
        <v>1540</v>
      </c>
      <c r="CM25" s="18" t="s">
        <v>1541</v>
      </c>
      <c r="CN25" s="10">
        <v>45138</v>
      </c>
      <c r="CO25" s="11" t="s">
        <v>460</v>
      </c>
    </row>
    <row r="26" spans="1:93" s="19" customFormat="1" ht="15" customHeight="1" x14ac:dyDescent="0.25">
      <c r="A26" s="9">
        <f t="shared" si="1"/>
        <v>12</v>
      </c>
      <c r="B26" s="10">
        <v>44743</v>
      </c>
      <c r="C26" s="10">
        <v>44773</v>
      </c>
      <c r="D26" s="12" t="s">
        <v>277</v>
      </c>
      <c r="E26" s="11">
        <v>44784</v>
      </c>
      <c r="F26" s="12" t="s">
        <v>322</v>
      </c>
      <c r="G26" s="10">
        <v>44509</v>
      </c>
      <c r="H26" s="12" t="s">
        <v>131</v>
      </c>
      <c r="I26" s="13">
        <v>829053852</v>
      </c>
      <c r="J26" s="12" t="s">
        <v>84</v>
      </c>
      <c r="K26" s="12" t="s">
        <v>85</v>
      </c>
      <c r="L26" s="12" t="s">
        <v>132</v>
      </c>
      <c r="M26" s="12" t="s">
        <v>84</v>
      </c>
      <c r="N26" s="12" t="s">
        <v>85</v>
      </c>
      <c r="O26" s="12" t="s">
        <v>66</v>
      </c>
      <c r="P26" s="14">
        <v>2</v>
      </c>
      <c r="Q26" s="15">
        <v>35029</v>
      </c>
      <c r="R26" s="23"/>
      <c r="S26" s="14">
        <v>24.6</v>
      </c>
      <c r="T26" s="14">
        <v>24.538</v>
      </c>
      <c r="U26" s="14">
        <v>18.039000000000001</v>
      </c>
      <c r="V26" s="24"/>
      <c r="W26" s="24"/>
      <c r="X26" s="11"/>
      <c r="Y26" s="11" t="s">
        <v>1542</v>
      </c>
      <c r="Z26" s="11" t="s">
        <v>1543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133</v>
      </c>
      <c r="BA26" s="21">
        <v>440061.75</v>
      </c>
      <c r="BB26" s="10">
        <v>39486</v>
      </c>
      <c r="BC26" s="14">
        <v>17.408999999999999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195</v>
      </c>
      <c r="BP26" s="20">
        <v>17.408999999999999</v>
      </c>
      <c r="BQ26" s="20">
        <v>18.055</v>
      </c>
      <c r="BR26" s="20">
        <v>5.5E-2</v>
      </c>
      <c r="BS26" s="18">
        <v>18</v>
      </c>
      <c r="BT26" s="17" t="s">
        <v>44</v>
      </c>
      <c r="BU26" s="18">
        <v>18</v>
      </c>
      <c r="BV26" s="18" t="s">
        <v>1544</v>
      </c>
      <c r="BW26" s="18" t="s">
        <v>1545</v>
      </c>
      <c r="BX26" s="10">
        <v>45138</v>
      </c>
      <c r="BY26" s="11" t="s">
        <v>460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18</v>
      </c>
      <c r="CL26" s="18" t="s">
        <v>1544</v>
      </c>
      <c r="CM26" s="18" t="s">
        <v>1545</v>
      </c>
      <c r="CN26" s="10">
        <v>45138</v>
      </c>
      <c r="CO26" s="11" t="s">
        <v>460</v>
      </c>
    </row>
    <row r="27" spans="1:93" s="19" customFormat="1" ht="15" customHeight="1" x14ac:dyDescent="0.25">
      <c r="A27" s="9">
        <f t="shared" si="1"/>
        <v>13</v>
      </c>
      <c r="B27" s="10">
        <v>44743</v>
      </c>
      <c r="C27" s="10">
        <v>44773</v>
      </c>
      <c r="D27" s="12" t="s">
        <v>278</v>
      </c>
      <c r="E27" s="11">
        <v>44783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35096</v>
      </c>
      <c r="R27" s="23"/>
      <c r="S27" s="14">
        <v>1256.3</v>
      </c>
      <c r="T27" s="14">
        <v>1401.7919999999999</v>
      </c>
      <c r="U27" s="14">
        <v>1253.393</v>
      </c>
      <c r="V27" s="24"/>
      <c r="W27" s="24"/>
      <c r="X27" s="11"/>
      <c r="Y27" s="11" t="s">
        <v>1546</v>
      </c>
      <c r="Z27" s="11" t="s">
        <v>1547</v>
      </c>
      <c r="AA27" s="11">
        <v>41254</v>
      </c>
      <c r="AB27" s="11" t="s">
        <v>1548</v>
      </c>
      <c r="AC27" s="11" t="s">
        <v>1549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1190.9580000000001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1190.9580000000001</v>
      </c>
      <c r="BQ27" s="20">
        <v>1191.5160000000001</v>
      </c>
      <c r="BR27" s="20">
        <v>0.51600000000000001</v>
      </c>
      <c r="BS27" s="18">
        <v>1191</v>
      </c>
      <c r="BT27" s="17" t="s">
        <v>44</v>
      </c>
      <c r="BU27" s="18">
        <v>1191</v>
      </c>
      <c r="BV27" s="18" t="s">
        <v>1550</v>
      </c>
      <c r="BW27" s="18" t="s">
        <v>1551</v>
      </c>
      <c r="BX27" s="10">
        <v>45138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1191</v>
      </c>
      <c r="CL27" s="18" t="s">
        <v>1550</v>
      </c>
      <c r="CM27" s="18" t="s">
        <v>1551</v>
      </c>
      <c r="CN27" s="10">
        <v>45138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44743</v>
      </c>
      <c r="C28" s="10">
        <v>44773</v>
      </c>
      <c r="D28" s="12" t="s">
        <v>279</v>
      </c>
      <c r="E28" s="11">
        <v>44783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35096</v>
      </c>
      <c r="R28" s="23"/>
      <c r="S28" s="14">
        <v>1782.942</v>
      </c>
      <c r="T28" s="14">
        <v>1991.6790000000001</v>
      </c>
      <c r="U28" s="14">
        <v>1845.202</v>
      </c>
      <c r="V28" s="24"/>
      <c r="W28" s="24"/>
      <c r="X28" s="11"/>
      <c r="Y28" s="11" t="s">
        <v>1213</v>
      </c>
      <c r="Z28" s="11" t="s">
        <v>685</v>
      </c>
      <c r="AA28" s="11">
        <v>41254</v>
      </c>
      <c r="AB28" s="11" t="s">
        <v>539</v>
      </c>
      <c r="AC28" s="11" t="s">
        <v>1552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1753.3979999999999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1753.3979999999999</v>
      </c>
      <c r="BQ28" s="20">
        <v>1753.7</v>
      </c>
      <c r="BR28" s="20">
        <v>0.7</v>
      </c>
      <c r="BS28" s="18">
        <v>1753</v>
      </c>
      <c r="BT28" s="17" t="s">
        <v>44</v>
      </c>
      <c r="BU28" s="18">
        <v>1753</v>
      </c>
      <c r="BV28" s="18" t="s">
        <v>1553</v>
      </c>
      <c r="BW28" s="18" t="s">
        <v>1554</v>
      </c>
      <c r="BX28" s="10">
        <v>45138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1753</v>
      </c>
      <c r="CL28" s="18" t="s">
        <v>1553</v>
      </c>
      <c r="CM28" s="18" t="s">
        <v>1554</v>
      </c>
      <c r="CN28" s="10">
        <v>45138</v>
      </c>
      <c r="CO28" s="11" t="s">
        <v>460</v>
      </c>
    </row>
    <row r="29" spans="1:93" s="8" customFormat="1" ht="15" customHeight="1" x14ac:dyDescent="0.25">
      <c r="A29" s="9">
        <f t="shared" si="1"/>
        <v>15</v>
      </c>
      <c r="B29" s="10">
        <v>44743</v>
      </c>
      <c r="C29" s="10">
        <v>44773</v>
      </c>
      <c r="D29" s="12" t="s">
        <v>280</v>
      </c>
      <c r="E29" s="11">
        <v>44783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35104</v>
      </c>
      <c r="R29" s="23"/>
      <c r="S29" s="14">
        <v>182.273</v>
      </c>
      <c r="T29" s="14">
        <v>182.36099999999999</v>
      </c>
      <c r="U29" s="14">
        <v>182.81399999999999</v>
      </c>
      <c r="V29" s="24"/>
      <c r="W29" s="24"/>
      <c r="X29" s="11"/>
      <c r="Y29" s="11" t="s">
        <v>1555</v>
      </c>
      <c r="Z29" s="11" t="s">
        <v>708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173.684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1207</v>
      </c>
      <c r="BP29" s="20">
        <v>173.684</v>
      </c>
      <c r="BQ29" s="20">
        <v>173.72</v>
      </c>
      <c r="BR29" s="20">
        <v>0.72</v>
      </c>
      <c r="BS29" s="18">
        <v>173</v>
      </c>
      <c r="BT29" s="17" t="s">
        <v>44</v>
      </c>
      <c r="BU29" s="18">
        <v>173</v>
      </c>
      <c r="BV29" s="18" t="s">
        <v>1556</v>
      </c>
      <c r="BW29" s="18" t="s">
        <v>1557</v>
      </c>
      <c r="BX29" s="10">
        <v>45138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173</v>
      </c>
      <c r="CL29" s="18" t="s">
        <v>1556</v>
      </c>
      <c r="CM29" s="18" t="s">
        <v>1557</v>
      </c>
      <c r="CN29" s="10">
        <v>45138</v>
      </c>
      <c r="CO29" s="11" t="s">
        <v>460</v>
      </c>
    </row>
    <row r="30" spans="1:93" s="8" customFormat="1" ht="15" customHeight="1" x14ac:dyDescent="0.25">
      <c r="A30" s="116">
        <f t="shared" si="1"/>
        <v>16</v>
      </c>
      <c r="B30" s="117"/>
      <c r="C30" s="117"/>
      <c r="D30" s="118" t="s">
        <v>281</v>
      </c>
      <c r="E30" s="119" t="s">
        <v>44</v>
      </c>
      <c r="F30" s="118" t="s">
        <v>327</v>
      </c>
      <c r="G30" s="117">
        <v>44518</v>
      </c>
      <c r="H30" s="118" t="s">
        <v>170</v>
      </c>
      <c r="I30" s="120">
        <v>813208144</v>
      </c>
      <c r="J30" s="118" t="s">
        <v>171</v>
      </c>
      <c r="K30" s="118" t="s">
        <v>172</v>
      </c>
      <c r="L30" s="118" t="s">
        <v>173</v>
      </c>
      <c r="M30" s="118" t="s">
        <v>171</v>
      </c>
      <c r="N30" s="118" t="s">
        <v>172</v>
      </c>
      <c r="O30" s="118" t="s">
        <v>45</v>
      </c>
      <c r="P30" s="121">
        <v>2</v>
      </c>
      <c r="Q30" s="122"/>
      <c r="R30" s="123"/>
      <c r="S30" s="121"/>
      <c r="T30" s="121"/>
      <c r="U30" s="121"/>
      <c r="V30" s="124"/>
      <c r="W30" s="124"/>
      <c r="X30" s="125"/>
      <c r="Y30" s="125"/>
      <c r="Z30" s="125"/>
      <c r="AA30" s="125">
        <v>41820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 t="s">
        <v>174</v>
      </c>
      <c r="BA30" s="130">
        <v>700906.23</v>
      </c>
      <c r="BB30" s="117">
        <v>41943</v>
      </c>
      <c r="BC30" s="121"/>
      <c r="BD30" s="121"/>
      <c r="BE30" s="126"/>
      <c r="BF30" s="126"/>
      <c r="BG30" s="126"/>
      <c r="BH30" s="127"/>
      <c r="BI30" s="128"/>
      <c r="BJ30" s="127">
        <v>0</v>
      </c>
      <c r="BK30" s="127"/>
      <c r="BL30" s="127"/>
      <c r="BM30" s="125"/>
      <c r="BN30" s="125"/>
      <c r="BO30" s="129" t="s">
        <v>194</v>
      </c>
      <c r="BP30" s="126"/>
      <c r="BQ30" s="126"/>
      <c r="BR30" s="126"/>
      <c r="BS30" s="127"/>
      <c r="BT30" s="128"/>
      <c r="BU30" s="127">
        <v>0</v>
      </c>
      <c r="BV30" s="127" t="s">
        <v>390</v>
      </c>
      <c r="BW30" s="127" t="s">
        <v>390</v>
      </c>
      <c r="BX30" s="117"/>
      <c r="BY30" s="125"/>
      <c r="BZ30" s="125"/>
      <c r="CA30" s="125"/>
      <c r="CB30" s="125"/>
      <c r="CC30" s="125"/>
      <c r="CD30" s="125"/>
      <c r="CE30" s="125"/>
      <c r="CF30" s="123">
        <v>0</v>
      </c>
      <c r="CG30" s="125"/>
      <c r="CH30" s="125"/>
      <c r="CI30" s="125"/>
      <c r="CJ30" s="125"/>
      <c r="CK30" s="127">
        <v>0</v>
      </c>
      <c r="CL30" s="127" t="s">
        <v>390</v>
      </c>
      <c r="CM30" s="127" t="s">
        <v>390</v>
      </c>
      <c r="CN30" s="117"/>
      <c r="CO30" s="125"/>
    </row>
    <row r="31" spans="1:93" s="8" customFormat="1" ht="15" customHeight="1" x14ac:dyDescent="0.25">
      <c r="A31" s="9">
        <f t="shared" si="1"/>
        <v>17</v>
      </c>
      <c r="B31" s="10">
        <v>44743</v>
      </c>
      <c r="C31" s="10">
        <v>44773</v>
      </c>
      <c r="D31" s="12" t="s">
        <v>282</v>
      </c>
      <c r="E31" s="11">
        <v>44784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35096</v>
      </c>
      <c r="R31" s="23"/>
      <c r="S31" s="14">
        <v>1382.675</v>
      </c>
      <c r="T31" s="14">
        <v>1382.675</v>
      </c>
      <c r="U31" s="14">
        <v>1302.251</v>
      </c>
      <c r="V31" s="24"/>
      <c r="W31" s="24"/>
      <c r="X31" s="11"/>
      <c r="Y31" s="11" t="s">
        <v>1558</v>
      </c>
      <c r="Z31" s="11" t="s">
        <v>1559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1261.451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1261.451</v>
      </c>
      <c r="BQ31" s="20">
        <v>1261.634</v>
      </c>
      <c r="BR31" s="20">
        <v>0.63400000000000001</v>
      </c>
      <c r="BS31" s="18">
        <v>1261</v>
      </c>
      <c r="BT31" s="17" t="s">
        <v>44</v>
      </c>
      <c r="BU31" s="18">
        <v>1261</v>
      </c>
      <c r="BV31" s="18" t="s">
        <v>1560</v>
      </c>
      <c r="BW31" s="18" t="s">
        <v>1561</v>
      </c>
      <c r="BX31" s="10">
        <v>45138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1261</v>
      </c>
      <c r="CL31" s="18" t="s">
        <v>1560</v>
      </c>
      <c r="CM31" s="18" t="s">
        <v>1561</v>
      </c>
      <c r="CN31" s="10">
        <v>45138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391</v>
      </c>
      <c r="BW32" s="127" t="s">
        <v>391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391</v>
      </c>
      <c r="CM32" s="127" t="s">
        <v>391</v>
      </c>
      <c r="CN32" s="117"/>
      <c r="CO32" s="125"/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392</v>
      </c>
      <c r="BW33" s="127" t="s">
        <v>392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392</v>
      </c>
      <c r="CM33" s="127" t="s">
        <v>392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44743</v>
      </c>
      <c r="C34" s="10">
        <v>44773</v>
      </c>
      <c r="D34" s="12" t="s">
        <v>285</v>
      </c>
      <c r="E34" s="11">
        <v>44784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35100</v>
      </c>
      <c r="R34" s="23"/>
      <c r="S34" s="14">
        <v>3525</v>
      </c>
      <c r="T34" s="14">
        <v>1183.1849999999999</v>
      </c>
      <c r="U34" s="14">
        <v>3345</v>
      </c>
      <c r="V34" s="24"/>
      <c r="W34" s="24"/>
      <c r="X34" s="11"/>
      <c r="Y34" s="11" t="s">
        <v>1562</v>
      </c>
      <c r="Z34" s="11" t="s">
        <v>1563</v>
      </c>
      <c r="AA34" s="11">
        <v>38681</v>
      </c>
      <c r="AB34" s="11" t="s">
        <v>1403</v>
      </c>
      <c r="AC34" s="11" t="s">
        <v>1564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3180.8649999999998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3180.8649999999998</v>
      </c>
      <c r="BQ34" s="20">
        <v>3181.6350000000002</v>
      </c>
      <c r="BR34" s="20">
        <v>0.63500000000000001</v>
      </c>
      <c r="BS34" s="18">
        <v>3181</v>
      </c>
      <c r="BT34" s="17" t="s">
        <v>44</v>
      </c>
      <c r="BU34" s="18">
        <v>3181</v>
      </c>
      <c r="BV34" s="18" t="s">
        <v>1565</v>
      </c>
      <c r="BW34" s="18" t="s">
        <v>1566</v>
      </c>
      <c r="BX34" s="10">
        <v>45138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3181</v>
      </c>
      <c r="CL34" s="18" t="s">
        <v>1565</v>
      </c>
      <c r="CM34" s="18" t="s">
        <v>1566</v>
      </c>
      <c r="CN34" s="10">
        <v>45138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44743</v>
      </c>
      <c r="C35" s="10">
        <v>44773</v>
      </c>
      <c r="D35" s="12" t="s">
        <v>286</v>
      </c>
      <c r="E35" s="11">
        <v>44784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35093</v>
      </c>
      <c r="R35" s="23"/>
      <c r="S35" s="14">
        <v>1148</v>
      </c>
      <c r="T35" s="14">
        <v>533.33799999999997</v>
      </c>
      <c r="U35" s="14">
        <v>1452.4</v>
      </c>
      <c r="V35" s="24"/>
      <c r="W35" s="24"/>
      <c r="X35" s="11"/>
      <c r="Y35" s="11" t="s">
        <v>1567</v>
      </c>
      <c r="Z35" s="11" t="s">
        <v>1568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1355.0419999999999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1355.0419999999999</v>
      </c>
      <c r="BQ35" s="20">
        <v>1355.3050000000001</v>
      </c>
      <c r="BR35" s="20">
        <v>0.30499999999999999</v>
      </c>
      <c r="BS35" s="18">
        <v>1355</v>
      </c>
      <c r="BT35" s="17" t="s">
        <v>44</v>
      </c>
      <c r="BU35" s="18">
        <v>1355</v>
      </c>
      <c r="BV35" s="18" t="s">
        <v>1569</v>
      </c>
      <c r="BW35" s="18" t="s">
        <v>1570</v>
      </c>
      <c r="BX35" s="10">
        <v>45138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1355</v>
      </c>
      <c r="CL35" s="18" t="s">
        <v>1569</v>
      </c>
      <c r="CM35" s="18" t="s">
        <v>1570</v>
      </c>
      <c r="CN35" s="10">
        <v>45138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44743</v>
      </c>
      <c r="C36" s="10">
        <v>44773</v>
      </c>
      <c r="D36" s="12" t="s">
        <v>287</v>
      </c>
      <c r="E36" s="11">
        <v>44782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35092</v>
      </c>
      <c r="R36" s="23"/>
      <c r="S36" s="14">
        <v>8624.5959999999995</v>
      </c>
      <c r="T36" s="14">
        <v>4888.63</v>
      </c>
      <c r="U36" s="14">
        <v>8012.0929999999998</v>
      </c>
      <c r="V36" s="24"/>
      <c r="W36" s="24"/>
      <c r="X36" s="11"/>
      <c r="Y36" s="11" t="s">
        <v>1571</v>
      </c>
      <c r="Z36" s="11" t="s">
        <v>1572</v>
      </c>
      <c r="AA36" s="11">
        <v>39198</v>
      </c>
      <c r="AB36" s="11" t="s">
        <v>525</v>
      </c>
      <c r="AC36" s="11" t="s">
        <v>1573</v>
      </c>
      <c r="AD36" s="11">
        <v>39198</v>
      </c>
      <c r="AE36" s="11" t="s">
        <v>1574</v>
      </c>
      <c r="AF36" s="11" t="s">
        <v>1575</v>
      </c>
      <c r="AG36" s="11">
        <v>39198</v>
      </c>
      <c r="AH36" s="11" t="s">
        <v>1576</v>
      </c>
      <c r="AI36" s="11" t="s">
        <v>1577</v>
      </c>
      <c r="AJ36" s="11">
        <v>39198</v>
      </c>
      <c r="AK36" s="11" t="s">
        <v>1578</v>
      </c>
      <c r="AL36" s="11" t="s">
        <v>1579</v>
      </c>
      <c r="AM36" s="11">
        <v>39198</v>
      </c>
      <c r="AN36" s="11" t="s">
        <v>1580</v>
      </c>
      <c r="AO36" s="11" t="s">
        <v>1581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7622.09</v>
      </c>
      <c r="BD36" s="14">
        <v>0</v>
      </c>
      <c r="BE36" s="14">
        <v>7622.09</v>
      </c>
      <c r="BF36" s="20">
        <v>7622.9459999999999</v>
      </c>
      <c r="BG36" s="20">
        <v>0.94599999999999995</v>
      </c>
      <c r="BH36" s="18">
        <v>7622</v>
      </c>
      <c r="BI36" s="17" t="s">
        <v>44</v>
      </c>
      <c r="BJ36" s="15">
        <v>7622</v>
      </c>
      <c r="BK36" s="12" t="s">
        <v>1582</v>
      </c>
      <c r="BL36" s="12" t="s">
        <v>1583</v>
      </c>
      <c r="BM36" s="10">
        <v>45138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7622</v>
      </c>
      <c r="CL36" s="12" t="s">
        <v>1582</v>
      </c>
      <c r="CM36" s="12" t="s">
        <v>1583</v>
      </c>
      <c r="CN36" s="10">
        <v>45138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44743</v>
      </c>
      <c r="C37" s="10">
        <v>44773</v>
      </c>
      <c r="D37" s="12" t="s">
        <v>288</v>
      </c>
      <c r="E37" s="11">
        <v>44782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35096</v>
      </c>
      <c r="R37" s="23"/>
      <c r="S37" s="14">
        <v>3747</v>
      </c>
      <c r="T37" s="14">
        <v>2124.2669999999998</v>
      </c>
      <c r="U37" s="14">
        <v>3781.1</v>
      </c>
      <c r="V37" s="24"/>
      <c r="W37" s="24"/>
      <c r="X37" s="11"/>
      <c r="Y37" s="11" t="s">
        <v>1584</v>
      </c>
      <c r="Z37" s="11" t="s">
        <v>1585</v>
      </c>
      <c r="AA37" s="11">
        <v>38471</v>
      </c>
      <c r="AB37" s="11" t="s">
        <v>1586</v>
      </c>
      <c r="AC37" s="11" t="s">
        <v>1587</v>
      </c>
      <c r="AD37" s="11">
        <v>38471</v>
      </c>
      <c r="AE37" s="11" t="s">
        <v>1588</v>
      </c>
      <c r="AF37" s="11" t="s">
        <v>1589</v>
      </c>
      <c r="AG37" s="11">
        <v>39925</v>
      </c>
      <c r="AH37" s="11" t="s">
        <v>1590</v>
      </c>
      <c r="AI37" s="11" t="s">
        <v>1591</v>
      </c>
      <c r="AJ37" s="11">
        <v>39925</v>
      </c>
      <c r="AK37" s="11" t="s">
        <v>1592</v>
      </c>
      <c r="AL37" s="11" t="s">
        <v>731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3625.0520000000001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3625.0520000000001</v>
      </c>
      <c r="BQ37" s="20">
        <v>3625.3850000000002</v>
      </c>
      <c r="BR37" s="20">
        <v>0.38500000000000001</v>
      </c>
      <c r="BS37" s="18">
        <v>3625</v>
      </c>
      <c r="BT37" s="17" t="s">
        <v>44</v>
      </c>
      <c r="BU37" s="18">
        <v>3625</v>
      </c>
      <c r="BV37" s="18" t="s">
        <v>1593</v>
      </c>
      <c r="BW37" s="18" t="s">
        <v>1594</v>
      </c>
      <c r="BX37" s="10">
        <v>45138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3625</v>
      </c>
      <c r="CL37" s="18" t="s">
        <v>1593</v>
      </c>
      <c r="CM37" s="18" t="s">
        <v>1594</v>
      </c>
      <c r="CN37" s="10">
        <v>45138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393</v>
      </c>
      <c r="BL38" s="118" t="s">
        <v>393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393</v>
      </c>
      <c r="CM38" s="118" t="s">
        <v>393</v>
      </c>
      <c r="CN38" s="117"/>
      <c r="CO38" s="125"/>
    </row>
    <row r="39" spans="1:93" s="8" customFormat="1" ht="15" customHeight="1" x14ac:dyDescent="0.25">
      <c r="A39" s="173">
        <f t="shared" si="1"/>
        <v>25</v>
      </c>
      <c r="B39" s="117"/>
      <c r="C39" s="117"/>
      <c r="D39" s="118" t="s">
        <v>290</v>
      </c>
      <c r="E39" s="119" t="s">
        <v>44</v>
      </c>
      <c r="F39" s="118" t="s">
        <v>337</v>
      </c>
      <c r="G39" s="125">
        <v>44530</v>
      </c>
      <c r="H39" s="118" t="s">
        <v>151</v>
      </c>
      <c r="I39" s="118">
        <v>201200529</v>
      </c>
      <c r="J39" s="118" t="s">
        <v>152</v>
      </c>
      <c r="K39" s="118" t="s">
        <v>153</v>
      </c>
      <c r="L39" s="118" t="s">
        <v>154</v>
      </c>
      <c r="M39" s="118" t="s">
        <v>152</v>
      </c>
      <c r="N39" s="118" t="s">
        <v>153</v>
      </c>
      <c r="O39" s="118" t="s">
        <v>45</v>
      </c>
      <c r="P39" s="126">
        <v>6.6660000000000004</v>
      </c>
      <c r="Q39" s="123"/>
      <c r="R39" s="123"/>
      <c r="S39" s="126"/>
      <c r="T39" s="126"/>
      <c r="U39" s="126"/>
      <c r="V39" s="124"/>
      <c r="W39" s="124"/>
      <c r="X39" s="125"/>
      <c r="Y39" s="125"/>
      <c r="Z39" s="125"/>
      <c r="AA39" s="125">
        <v>41153</v>
      </c>
      <c r="AB39" s="125"/>
      <c r="AC39" s="125"/>
      <c r="AD39" s="125">
        <v>41153</v>
      </c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 t="s">
        <v>44</v>
      </c>
      <c r="BA39" s="125" t="s">
        <v>44</v>
      </c>
      <c r="BB39" s="125" t="s">
        <v>44</v>
      </c>
      <c r="BC39" s="126"/>
      <c r="BD39" s="126"/>
      <c r="BE39" s="126"/>
      <c r="BF39" s="126"/>
      <c r="BG39" s="126"/>
      <c r="BH39" s="127"/>
      <c r="BI39" s="128"/>
      <c r="BJ39" s="127"/>
      <c r="BK39" s="118" t="s">
        <v>394</v>
      </c>
      <c r="BL39" s="118" t="s">
        <v>394</v>
      </c>
      <c r="BM39" s="117"/>
      <c r="BN39" s="125"/>
      <c r="BO39" s="127" t="s">
        <v>44</v>
      </c>
      <c r="BP39" s="126" t="s">
        <v>44</v>
      </c>
      <c r="BQ39" s="126" t="s">
        <v>44</v>
      </c>
      <c r="BR39" s="126" t="s">
        <v>44</v>
      </c>
      <c r="BS39" s="127" t="s">
        <v>44</v>
      </c>
      <c r="BT39" s="128" t="s">
        <v>44</v>
      </c>
      <c r="BU39" s="123">
        <v>0</v>
      </c>
      <c r="BV39" s="118" t="s">
        <v>44</v>
      </c>
      <c r="BW39" s="118" t="s">
        <v>44</v>
      </c>
      <c r="BX39" s="125" t="s">
        <v>44</v>
      </c>
      <c r="BY39" s="125" t="s">
        <v>44</v>
      </c>
      <c r="BZ39" s="125" t="s">
        <v>44</v>
      </c>
      <c r="CA39" s="125" t="s">
        <v>44</v>
      </c>
      <c r="CB39" s="125" t="s">
        <v>44</v>
      </c>
      <c r="CC39" s="125" t="s">
        <v>44</v>
      </c>
      <c r="CD39" s="125" t="s">
        <v>44</v>
      </c>
      <c r="CE39" s="125" t="s">
        <v>44</v>
      </c>
      <c r="CF39" s="123">
        <v>0</v>
      </c>
      <c r="CG39" s="125" t="s">
        <v>44</v>
      </c>
      <c r="CH39" s="125" t="s">
        <v>44</v>
      </c>
      <c r="CI39" s="125" t="s">
        <v>44</v>
      </c>
      <c r="CJ39" s="125" t="s">
        <v>44</v>
      </c>
      <c r="CK39" s="122">
        <v>0</v>
      </c>
      <c r="CL39" s="118" t="s">
        <v>394</v>
      </c>
      <c r="CM39" s="118" t="s">
        <v>394</v>
      </c>
      <c r="CN39" s="117"/>
      <c r="CO39" s="125"/>
    </row>
    <row r="40" spans="1:93" s="8" customFormat="1" ht="15" customHeight="1" x14ac:dyDescent="0.25">
      <c r="A40" s="116">
        <f t="shared" si="1"/>
        <v>26</v>
      </c>
      <c r="B40" s="117"/>
      <c r="C40" s="117"/>
      <c r="D40" s="118" t="s">
        <v>291</v>
      </c>
      <c r="E40" s="119" t="s">
        <v>44</v>
      </c>
      <c r="F40" s="118" t="s">
        <v>338</v>
      </c>
      <c r="G40" s="117">
        <v>44536</v>
      </c>
      <c r="H40" s="118" t="s">
        <v>180</v>
      </c>
      <c r="I40" s="120">
        <v>107009273</v>
      </c>
      <c r="J40" s="118" t="s">
        <v>181</v>
      </c>
      <c r="K40" s="118" t="s">
        <v>182</v>
      </c>
      <c r="L40" s="118" t="s">
        <v>183</v>
      </c>
      <c r="M40" s="118" t="s">
        <v>181</v>
      </c>
      <c r="N40" s="118" t="s">
        <v>182</v>
      </c>
      <c r="O40" s="118" t="s">
        <v>55</v>
      </c>
      <c r="P40" s="121">
        <v>6</v>
      </c>
      <c r="Q40" s="122"/>
      <c r="R40" s="123"/>
      <c r="S40" s="121"/>
      <c r="T40" s="121"/>
      <c r="U40" s="121"/>
      <c r="V40" s="124"/>
      <c r="W40" s="124"/>
      <c r="X40" s="125"/>
      <c r="Y40" s="125"/>
      <c r="Z40" s="125"/>
      <c r="AA40" s="125"/>
      <c r="AB40" s="125"/>
      <c r="AC40" s="125"/>
      <c r="AD40" s="125"/>
      <c r="AE40" s="125"/>
      <c r="AF40" s="125"/>
      <c r="AG40" s="125">
        <v>28522</v>
      </c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 t="s">
        <v>44</v>
      </c>
      <c r="BA40" s="125" t="s">
        <v>44</v>
      </c>
      <c r="BB40" s="125" t="s">
        <v>44</v>
      </c>
      <c r="BC40" s="121"/>
      <c r="BD40" s="121"/>
      <c r="BE40" s="126"/>
      <c r="BF40" s="126"/>
      <c r="BG40" s="126"/>
      <c r="BH40" s="127"/>
      <c r="BI40" s="128"/>
      <c r="BJ40" s="127">
        <v>0</v>
      </c>
      <c r="BK40" s="127"/>
      <c r="BL40" s="127"/>
      <c r="BM40" s="125"/>
      <c r="BN40" s="125"/>
      <c r="BO40" s="129" t="s">
        <v>194</v>
      </c>
      <c r="BP40" s="126"/>
      <c r="BQ40" s="126"/>
      <c r="BR40" s="126"/>
      <c r="BS40" s="127"/>
      <c r="BT40" s="128"/>
      <c r="BU40" s="127">
        <v>0</v>
      </c>
      <c r="BV40" s="127" t="s">
        <v>395</v>
      </c>
      <c r="BW40" s="127" t="s">
        <v>395</v>
      </c>
      <c r="BX40" s="117"/>
      <c r="BY40" s="125"/>
      <c r="BZ40" s="129"/>
      <c r="CA40" s="126"/>
      <c r="CB40" s="126"/>
      <c r="CC40" s="126"/>
      <c r="CD40" s="127"/>
      <c r="CE40" s="128"/>
      <c r="CF40" s="127">
        <v>0</v>
      </c>
      <c r="CG40" s="127"/>
      <c r="CH40" s="127"/>
      <c r="CI40" s="125"/>
      <c r="CJ40" s="125"/>
      <c r="CK40" s="127">
        <v>0</v>
      </c>
      <c r="CL40" s="127" t="s">
        <v>395</v>
      </c>
      <c r="CM40" s="127" t="s">
        <v>395</v>
      </c>
      <c r="CN40" s="117"/>
      <c r="CO40" s="125"/>
    </row>
    <row r="41" spans="1:93" s="19" customFormat="1" ht="15" customHeight="1" x14ac:dyDescent="0.25">
      <c r="A41" s="9">
        <f t="shared" si="1"/>
        <v>27</v>
      </c>
      <c r="B41" s="10">
        <v>44743</v>
      </c>
      <c r="C41" s="10">
        <v>44773</v>
      </c>
      <c r="D41" s="12" t="s">
        <v>292</v>
      </c>
      <c r="E41" s="11">
        <v>44783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11211</v>
      </c>
      <c r="S41" s="14">
        <v>56705.7</v>
      </c>
      <c r="T41" s="14">
        <v>44766.815999999999</v>
      </c>
      <c r="U41" s="14">
        <v>22665.268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1595</v>
      </c>
      <c r="AL41" s="11" t="s">
        <v>1596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17896.946</v>
      </c>
      <c r="BD41" s="14">
        <v>0</v>
      </c>
      <c r="BE41" s="20">
        <v>15882.674000000001</v>
      </c>
      <c r="BF41" s="20">
        <v>15883.579</v>
      </c>
      <c r="BG41" s="20">
        <v>0.57899999999999996</v>
      </c>
      <c r="BH41" s="18">
        <v>15883</v>
      </c>
      <c r="BI41" s="17" t="s">
        <v>44</v>
      </c>
      <c r="BJ41" s="15">
        <v>15883</v>
      </c>
      <c r="BK41" s="12" t="s">
        <v>1597</v>
      </c>
      <c r="BL41" s="12" t="s">
        <v>1598</v>
      </c>
      <c r="BM41" s="10">
        <v>45138</v>
      </c>
      <c r="BN41" s="11" t="s">
        <v>460</v>
      </c>
      <c r="BO41" s="16" t="s">
        <v>1207</v>
      </c>
      <c r="BP41" s="20">
        <v>2013.7940000000001</v>
      </c>
      <c r="BQ41" s="20">
        <v>2013.9259999999999</v>
      </c>
      <c r="BR41" s="20">
        <v>0.92600000000000005</v>
      </c>
      <c r="BS41" s="18">
        <v>2013</v>
      </c>
      <c r="BT41" s="17" t="s">
        <v>44</v>
      </c>
      <c r="BU41" s="15">
        <v>2013</v>
      </c>
      <c r="BV41" s="12" t="s">
        <v>1599</v>
      </c>
      <c r="BW41" s="12" t="s">
        <v>1600</v>
      </c>
      <c r="BX41" s="10">
        <v>45138</v>
      </c>
      <c r="BY41" s="11" t="s">
        <v>460</v>
      </c>
      <c r="BZ41" s="22" t="s">
        <v>197</v>
      </c>
      <c r="CA41" s="20">
        <v>0.47799999999999998</v>
      </c>
      <c r="CB41" s="20">
        <v>0.93300000000000005</v>
      </c>
      <c r="CC41" s="20">
        <v>0.93300000000000005</v>
      </c>
      <c r="CD41" s="18">
        <v>0</v>
      </c>
      <c r="CE41" s="17" t="s">
        <v>44</v>
      </c>
      <c r="CF41" s="23">
        <v>0</v>
      </c>
      <c r="CG41" s="12" t="s">
        <v>396</v>
      </c>
      <c r="CH41" s="12" t="s">
        <v>396</v>
      </c>
      <c r="CI41" s="10">
        <v>45138</v>
      </c>
      <c r="CJ41" s="11" t="s">
        <v>460</v>
      </c>
      <c r="CK41" s="15">
        <v>17896</v>
      </c>
      <c r="CL41" s="12" t="s">
        <v>1597</v>
      </c>
      <c r="CM41" s="12" t="s">
        <v>1600</v>
      </c>
      <c r="CN41" s="10">
        <v>45138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44743</v>
      </c>
      <c r="C42" s="10">
        <v>44773</v>
      </c>
      <c r="D42" s="12" t="s">
        <v>293</v>
      </c>
      <c r="E42" s="11">
        <v>44785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35096</v>
      </c>
      <c r="R42" s="23"/>
      <c r="S42" s="14">
        <v>22254</v>
      </c>
      <c r="T42" s="14">
        <v>10169</v>
      </c>
      <c r="U42" s="14">
        <v>21808</v>
      </c>
      <c r="V42" s="24">
        <v>20.399999999999999</v>
      </c>
      <c r="W42" s="24">
        <v>80.12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20363.876</v>
      </c>
      <c r="BD42" s="14">
        <v>0</v>
      </c>
      <c r="BE42" s="20">
        <v>18071.726999999999</v>
      </c>
      <c r="BF42" s="20">
        <v>18072.314999999999</v>
      </c>
      <c r="BG42" s="20">
        <v>0.315</v>
      </c>
      <c r="BH42" s="18">
        <v>18072</v>
      </c>
      <c r="BI42" s="17" t="s">
        <v>44</v>
      </c>
      <c r="BJ42" s="15">
        <v>18072</v>
      </c>
      <c r="BK42" s="12" t="s">
        <v>1601</v>
      </c>
      <c r="BL42" s="12" t="s">
        <v>1602</v>
      </c>
      <c r="BM42" s="10">
        <v>45138</v>
      </c>
      <c r="BN42" s="11" t="s">
        <v>460</v>
      </c>
      <c r="BO42" s="16" t="s">
        <v>1207</v>
      </c>
      <c r="BP42" s="20">
        <v>2292.1489999999999</v>
      </c>
      <c r="BQ42" s="20">
        <v>2292.2620000000002</v>
      </c>
      <c r="BR42" s="20">
        <v>0.26200000000000001</v>
      </c>
      <c r="BS42" s="18">
        <v>2292</v>
      </c>
      <c r="BT42" s="17" t="s">
        <v>44</v>
      </c>
      <c r="BU42" s="15">
        <v>2292</v>
      </c>
      <c r="BV42" s="12" t="s">
        <v>1603</v>
      </c>
      <c r="BW42" s="12" t="s">
        <v>1604</v>
      </c>
      <c r="BX42" s="10">
        <v>45138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20364</v>
      </c>
      <c r="CL42" s="12" t="s">
        <v>1601</v>
      </c>
      <c r="CM42" s="12" t="s">
        <v>1604</v>
      </c>
      <c r="CN42" s="10">
        <v>45138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44743</v>
      </c>
      <c r="C43" s="10">
        <v>44773</v>
      </c>
      <c r="D43" s="12" t="s">
        <v>294</v>
      </c>
      <c r="E43" s="11">
        <v>44783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35093</v>
      </c>
      <c r="R43" s="23"/>
      <c r="S43" s="14">
        <v>56066</v>
      </c>
      <c r="T43" s="14">
        <v>44653.927000000003</v>
      </c>
      <c r="U43" s="14">
        <v>21142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 t="s">
        <v>1605</v>
      </c>
      <c r="AX43" s="11" t="s">
        <v>1606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16606.809000000001</v>
      </c>
      <c r="BD43" s="14">
        <v>0</v>
      </c>
      <c r="BE43" s="20">
        <v>14828.799000000001</v>
      </c>
      <c r="BF43" s="20">
        <v>14829.653</v>
      </c>
      <c r="BG43" s="20">
        <v>0.65300000000000002</v>
      </c>
      <c r="BH43" s="18">
        <v>14829</v>
      </c>
      <c r="BI43" s="17" t="s">
        <v>44</v>
      </c>
      <c r="BJ43" s="18">
        <v>14829</v>
      </c>
      <c r="BK43" s="12" t="s">
        <v>1607</v>
      </c>
      <c r="BL43" s="12" t="s">
        <v>1608</v>
      </c>
      <c r="BM43" s="10">
        <v>45138</v>
      </c>
      <c r="BN43" s="11" t="s">
        <v>460</v>
      </c>
      <c r="BO43" s="16" t="s">
        <v>1207</v>
      </c>
      <c r="BP43" s="20">
        <v>1778.01</v>
      </c>
      <c r="BQ43" s="20">
        <v>1778.2819999999999</v>
      </c>
      <c r="BR43" s="20">
        <v>0.28199999999999997</v>
      </c>
      <c r="BS43" s="18">
        <v>1778</v>
      </c>
      <c r="BT43" s="17" t="s">
        <v>44</v>
      </c>
      <c r="BU43" s="18">
        <v>1778</v>
      </c>
      <c r="BV43" s="12" t="s">
        <v>1609</v>
      </c>
      <c r="BW43" s="12" t="s">
        <v>1610</v>
      </c>
      <c r="BX43" s="10">
        <v>45138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1611</v>
      </c>
      <c r="CH43" s="12" t="s">
        <v>1611</v>
      </c>
      <c r="CI43" s="10" t="s">
        <v>44</v>
      </c>
      <c r="CJ43" s="11" t="s">
        <v>44</v>
      </c>
      <c r="CK43" s="18">
        <v>16607</v>
      </c>
      <c r="CL43" s="12" t="s">
        <v>1607</v>
      </c>
      <c r="CM43" s="12" t="s">
        <v>1610</v>
      </c>
      <c r="CN43" s="10">
        <v>45138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44743</v>
      </c>
      <c r="C44" s="10">
        <v>44773</v>
      </c>
      <c r="D44" s="12" t="s">
        <v>296</v>
      </c>
      <c r="E44" s="11">
        <v>44783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35092</v>
      </c>
      <c r="R44" s="23"/>
      <c r="S44" s="14">
        <v>61298.188999999998</v>
      </c>
      <c r="T44" s="14">
        <v>34051.932000000001</v>
      </c>
      <c r="U44" s="14">
        <v>20294.36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 t="s">
        <v>1612</v>
      </c>
      <c r="AI44" s="11" t="s">
        <v>1613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15879.236000000001</v>
      </c>
      <c r="BD44" s="14">
        <v>0</v>
      </c>
      <c r="BE44" s="14">
        <v>13431.14</v>
      </c>
      <c r="BF44" s="20">
        <v>13431.543</v>
      </c>
      <c r="BG44" s="20">
        <v>0.54300000000000004</v>
      </c>
      <c r="BH44" s="18">
        <v>13431</v>
      </c>
      <c r="BI44" s="17" t="s">
        <v>44</v>
      </c>
      <c r="BJ44" s="18">
        <v>13431</v>
      </c>
      <c r="BK44" s="12" t="s">
        <v>1614</v>
      </c>
      <c r="BL44" s="12" t="s">
        <v>1615</v>
      </c>
      <c r="BM44" s="10">
        <v>45138</v>
      </c>
      <c r="BN44" s="11" t="s">
        <v>460</v>
      </c>
      <c r="BO44" s="16" t="s">
        <v>1207</v>
      </c>
      <c r="BP44" s="14">
        <v>1790.5060000000001</v>
      </c>
      <c r="BQ44" s="20">
        <v>1791.0550000000001</v>
      </c>
      <c r="BR44" s="20">
        <v>5.5E-2</v>
      </c>
      <c r="BS44" s="18">
        <v>1791</v>
      </c>
      <c r="BT44" s="17" t="s">
        <v>44</v>
      </c>
      <c r="BU44" s="18">
        <v>1791</v>
      </c>
      <c r="BV44" s="12" t="s">
        <v>1616</v>
      </c>
      <c r="BW44" s="12" t="s">
        <v>1617</v>
      </c>
      <c r="BX44" s="10">
        <v>45138</v>
      </c>
      <c r="BY44" s="11" t="s">
        <v>460</v>
      </c>
      <c r="BZ44" s="12" t="s">
        <v>297</v>
      </c>
      <c r="CA44" s="20">
        <v>657.32</v>
      </c>
      <c r="CB44" s="20">
        <v>658.28399999999999</v>
      </c>
      <c r="CC44" s="20">
        <v>0.28399999999999997</v>
      </c>
      <c r="CD44" s="18">
        <v>658</v>
      </c>
      <c r="CE44" s="17" t="s">
        <v>44</v>
      </c>
      <c r="CF44" s="23">
        <v>658</v>
      </c>
      <c r="CG44" s="12" t="s">
        <v>1618</v>
      </c>
      <c r="CH44" s="12" t="s">
        <v>1619</v>
      </c>
      <c r="CI44" s="10">
        <v>45138</v>
      </c>
      <c r="CJ44" s="11" t="s">
        <v>460</v>
      </c>
      <c r="CK44" s="18">
        <v>15880</v>
      </c>
      <c r="CL44" s="12" t="s">
        <v>1614</v>
      </c>
      <c r="CM44" s="12" t="s">
        <v>1619</v>
      </c>
      <c r="CN44" s="10">
        <v>45138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44743</v>
      </c>
      <c r="C45" s="10">
        <v>44773</v>
      </c>
      <c r="D45" s="12" t="s">
        <v>298</v>
      </c>
      <c r="E45" s="11">
        <v>44782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35092</v>
      </c>
      <c r="R45" s="23"/>
      <c r="S45" s="14">
        <v>14586.444</v>
      </c>
      <c r="T45" s="14">
        <v>12816.009</v>
      </c>
      <c r="U45" s="14">
        <v>14058.415000000001</v>
      </c>
      <c r="V45" s="24">
        <v>21.49</v>
      </c>
      <c r="W45" s="24">
        <v>74.66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13487.937</v>
      </c>
      <c r="BD45" s="14">
        <v>0</v>
      </c>
      <c r="BE45" s="20">
        <v>13487.937</v>
      </c>
      <c r="BF45" s="20">
        <v>13488.386</v>
      </c>
      <c r="BG45" s="20">
        <v>0.38600000000000001</v>
      </c>
      <c r="BH45" s="18">
        <v>13488</v>
      </c>
      <c r="BI45" s="17" t="s">
        <v>44</v>
      </c>
      <c r="BJ45" s="15">
        <v>13488</v>
      </c>
      <c r="BK45" s="12" t="s">
        <v>1620</v>
      </c>
      <c r="BL45" s="12" t="s">
        <v>1621</v>
      </c>
      <c r="BM45" s="10">
        <v>45138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13488</v>
      </c>
      <c r="CL45" s="12" t="s">
        <v>1620</v>
      </c>
      <c r="CM45" s="12" t="s">
        <v>1621</v>
      </c>
      <c r="CN45" s="10">
        <v>45138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44743</v>
      </c>
      <c r="C46" s="10">
        <v>44773</v>
      </c>
      <c r="D46" s="12" t="s">
        <v>299</v>
      </c>
      <c r="E46" s="11">
        <v>44783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10499</v>
      </c>
      <c r="S46" s="14">
        <v>88930</v>
      </c>
      <c r="T46" s="14">
        <v>88930</v>
      </c>
      <c r="U46" s="14">
        <v>28158.178</v>
      </c>
      <c r="V46" s="24"/>
      <c r="W46" s="24"/>
      <c r="X46" s="11"/>
      <c r="Y46" s="11" t="s">
        <v>1622</v>
      </c>
      <c r="Z46" s="11" t="s">
        <v>1318</v>
      </c>
      <c r="AA46" s="11">
        <v>22251</v>
      </c>
      <c r="AB46" s="11" t="s">
        <v>1623</v>
      </c>
      <c r="AC46" s="11" t="s">
        <v>955</v>
      </c>
      <c r="AD46" s="11">
        <v>22392</v>
      </c>
      <c r="AE46" s="11" t="s">
        <v>1624</v>
      </c>
      <c r="AF46" s="11" t="s">
        <v>1471</v>
      </c>
      <c r="AG46" s="11">
        <v>22543</v>
      </c>
      <c r="AH46" s="11" t="s">
        <v>1625</v>
      </c>
      <c r="AI46" s="11" t="s">
        <v>1318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12538.755999999999</v>
      </c>
      <c r="BD46" s="14">
        <v>0</v>
      </c>
      <c r="BE46" s="20">
        <v>12538.755999999999</v>
      </c>
      <c r="BF46" s="20">
        <v>12539.023999999999</v>
      </c>
      <c r="BG46" s="20">
        <v>2.4E-2</v>
      </c>
      <c r="BH46" s="18">
        <v>12539</v>
      </c>
      <c r="BI46" s="17" t="s">
        <v>44</v>
      </c>
      <c r="BJ46" s="18">
        <v>12539</v>
      </c>
      <c r="BK46" s="12" t="s">
        <v>1626</v>
      </c>
      <c r="BL46" s="12" t="s">
        <v>1627</v>
      </c>
      <c r="BM46" s="10">
        <v>45138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12539</v>
      </c>
      <c r="CL46" s="12" t="s">
        <v>1626</v>
      </c>
      <c r="CM46" s="12" t="s">
        <v>1627</v>
      </c>
      <c r="CN46" s="10">
        <v>45138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44743</v>
      </c>
      <c r="C47" s="10">
        <v>44773</v>
      </c>
      <c r="D47" s="12" t="s">
        <v>300</v>
      </c>
      <c r="E47" s="11">
        <v>44784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13991</v>
      </c>
      <c r="S47" s="14">
        <v>24275.164000000001</v>
      </c>
      <c r="T47" s="14">
        <v>16580.253000000001</v>
      </c>
      <c r="U47" s="14">
        <v>15167.121999999999</v>
      </c>
      <c r="V47" s="24"/>
      <c r="W47" s="24"/>
      <c r="X47" s="11"/>
      <c r="Y47" s="11" t="s">
        <v>1628</v>
      </c>
      <c r="Z47" s="11" t="s">
        <v>1629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11867.675999999999</v>
      </c>
      <c r="BD47" s="14">
        <v>0</v>
      </c>
      <c r="BE47" s="20">
        <v>9262.8680000000004</v>
      </c>
      <c r="BF47" s="20">
        <v>9263.777</v>
      </c>
      <c r="BG47" s="20">
        <v>0.77700000000000002</v>
      </c>
      <c r="BH47" s="18">
        <v>9263</v>
      </c>
      <c r="BI47" s="17" t="s">
        <v>44</v>
      </c>
      <c r="BJ47" s="15">
        <v>9263</v>
      </c>
      <c r="BK47" s="12" t="s">
        <v>1630</v>
      </c>
      <c r="BL47" s="12" t="s">
        <v>1631</v>
      </c>
      <c r="BM47" s="10">
        <v>45138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2604.808</v>
      </c>
      <c r="CB47" s="20">
        <v>2605.1080000000002</v>
      </c>
      <c r="CC47" s="20">
        <v>0.108</v>
      </c>
      <c r="CD47" s="18">
        <v>2605</v>
      </c>
      <c r="CE47" s="17" t="s">
        <v>44</v>
      </c>
      <c r="CF47" s="23">
        <v>2605</v>
      </c>
      <c r="CG47" s="12" t="s">
        <v>1632</v>
      </c>
      <c r="CH47" s="12" t="s">
        <v>1633</v>
      </c>
      <c r="CI47" s="10">
        <v>45138</v>
      </c>
      <c r="CJ47" s="11" t="s">
        <v>460</v>
      </c>
      <c r="CK47" s="23">
        <v>11868</v>
      </c>
      <c r="CL47" s="12" t="s">
        <v>1630</v>
      </c>
      <c r="CM47" s="12" t="s">
        <v>1633</v>
      </c>
      <c r="CN47" s="10">
        <v>45138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44743</v>
      </c>
      <c r="C48" s="10">
        <v>44773</v>
      </c>
      <c r="D48" s="12" t="s">
        <v>301</v>
      </c>
      <c r="E48" s="11">
        <v>44784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18183</v>
      </c>
      <c r="S48" s="14">
        <v>43705.383000000002</v>
      </c>
      <c r="T48" s="14">
        <v>31019.27</v>
      </c>
      <c r="U48" s="14">
        <v>24347.616000000002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1634</v>
      </c>
      <c r="AL48" s="11" t="s">
        <v>811</v>
      </c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18762.178</v>
      </c>
      <c r="BD48" s="14">
        <v>0</v>
      </c>
      <c r="BE48" s="20">
        <v>17340.844000000001</v>
      </c>
      <c r="BF48" s="20">
        <v>17341.72</v>
      </c>
      <c r="BG48" s="20">
        <v>0.72</v>
      </c>
      <c r="BH48" s="18">
        <v>17341</v>
      </c>
      <c r="BI48" s="17" t="s">
        <v>44</v>
      </c>
      <c r="BJ48" s="15">
        <v>17341</v>
      </c>
      <c r="BK48" s="12" t="s">
        <v>1635</v>
      </c>
      <c r="BL48" s="12" t="s">
        <v>1636</v>
      </c>
      <c r="BM48" s="10">
        <v>45138</v>
      </c>
      <c r="BN48" s="11" t="s">
        <v>460</v>
      </c>
      <c r="BO48" s="16" t="s">
        <v>194</v>
      </c>
      <c r="BP48" s="20">
        <v>1261.424</v>
      </c>
      <c r="BQ48" s="20">
        <v>1261.818</v>
      </c>
      <c r="BR48" s="20">
        <v>0.81799999999999995</v>
      </c>
      <c r="BS48" s="18">
        <v>1261</v>
      </c>
      <c r="BT48" s="17" t="s">
        <v>44</v>
      </c>
      <c r="BU48" s="15">
        <v>1261</v>
      </c>
      <c r="BV48" s="12" t="s">
        <v>1637</v>
      </c>
      <c r="BW48" s="12" t="s">
        <v>1638</v>
      </c>
      <c r="BX48" s="10">
        <v>45138</v>
      </c>
      <c r="BY48" s="11" t="s">
        <v>460</v>
      </c>
      <c r="BZ48" s="11" t="s">
        <v>199</v>
      </c>
      <c r="CA48" s="20">
        <v>159.91</v>
      </c>
      <c r="CB48" s="20">
        <v>160.34100000000001</v>
      </c>
      <c r="CC48" s="20">
        <v>0.34100000000000003</v>
      </c>
      <c r="CD48" s="18">
        <v>160</v>
      </c>
      <c r="CE48" s="17" t="s">
        <v>44</v>
      </c>
      <c r="CF48" s="23">
        <v>160</v>
      </c>
      <c r="CG48" s="12" t="s">
        <v>1639</v>
      </c>
      <c r="CH48" s="12" t="s">
        <v>1640</v>
      </c>
      <c r="CI48" s="10">
        <v>45138</v>
      </c>
      <c r="CJ48" s="11" t="s">
        <v>460</v>
      </c>
      <c r="CK48" s="23">
        <v>18762</v>
      </c>
      <c r="CL48" s="12" t="s">
        <v>1635</v>
      </c>
      <c r="CM48" s="12" t="s">
        <v>1640</v>
      </c>
      <c r="CN48" s="10">
        <v>45138</v>
      </c>
      <c r="CO48" s="11" t="s">
        <v>460</v>
      </c>
    </row>
    <row r="49" spans="1:93" s="8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>
        <v>0</v>
      </c>
      <c r="BK49" s="118" t="s">
        <v>397</v>
      </c>
      <c r="BL49" s="118" t="s">
        <v>397</v>
      </c>
      <c r="BM49" s="117"/>
      <c r="BN49" s="125"/>
      <c r="BO49" s="127" t="s">
        <v>44</v>
      </c>
      <c r="BP49" s="126"/>
      <c r="BQ49" s="126"/>
      <c r="BR49" s="126"/>
      <c r="BS49" s="127"/>
      <c r="BT49" s="128"/>
      <c r="BU49" s="123">
        <v>0</v>
      </c>
      <c r="BV49" s="118" t="s">
        <v>44</v>
      </c>
      <c r="BW49" s="118" t="s">
        <v>44</v>
      </c>
      <c r="BX49" s="125"/>
      <c r="BY49" s="125"/>
      <c r="BZ49" s="125" t="s">
        <v>1018</v>
      </c>
      <c r="CA49" s="126"/>
      <c r="CB49" s="126"/>
      <c r="CC49" s="126"/>
      <c r="CD49" s="127"/>
      <c r="CE49" s="128"/>
      <c r="CF49" s="123"/>
      <c r="CG49" s="118" t="s">
        <v>397</v>
      </c>
      <c r="CH49" s="118" t="s">
        <v>397</v>
      </c>
      <c r="CI49" s="117"/>
      <c r="CJ49" s="125"/>
      <c r="CK49" s="127"/>
      <c r="CL49" s="118" t="s">
        <v>397</v>
      </c>
      <c r="CM49" s="118" t="s">
        <v>397</v>
      </c>
      <c r="CN49" s="117"/>
      <c r="CO49" s="125"/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398</v>
      </c>
      <c r="BW50" s="127" t="s">
        <v>398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398</v>
      </c>
      <c r="CM50" s="127" t="s">
        <v>398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44743</v>
      </c>
      <c r="C51" s="10">
        <v>44773</v>
      </c>
      <c r="D51" s="12" t="s">
        <v>304</v>
      </c>
      <c r="E51" s="11">
        <v>44784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10120</v>
      </c>
      <c r="S51" s="14">
        <v>42904.5</v>
      </c>
      <c r="T51" s="14">
        <v>42904.5</v>
      </c>
      <c r="U51" s="14">
        <v>21502.174999999999</v>
      </c>
      <c r="V51" s="24"/>
      <c r="W51" s="24"/>
      <c r="X51" s="11"/>
      <c r="Y51" s="11"/>
      <c r="Z51" s="11"/>
      <c r="AA51" s="11">
        <v>27011</v>
      </c>
      <c r="AB51" s="11" t="s">
        <v>1641</v>
      </c>
      <c r="AC51" s="11" t="s">
        <v>1642</v>
      </c>
      <c r="AD51" s="11">
        <v>27304</v>
      </c>
      <c r="AE51" s="11" t="s">
        <v>1643</v>
      </c>
      <c r="AF51" s="11" t="s">
        <v>1644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18600.126</v>
      </c>
      <c r="BD51" s="14">
        <v>0</v>
      </c>
      <c r="BE51" s="20">
        <v>18600.126</v>
      </c>
      <c r="BF51" s="20">
        <v>18600.521000000001</v>
      </c>
      <c r="BG51" s="20">
        <v>0.52100000000000002</v>
      </c>
      <c r="BH51" s="18">
        <v>18600</v>
      </c>
      <c r="BI51" s="17" t="s">
        <v>44</v>
      </c>
      <c r="BJ51" s="18">
        <v>18600</v>
      </c>
      <c r="BK51" s="18" t="s">
        <v>1645</v>
      </c>
      <c r="BL51" s="18" t="s">
        <v>1646</v>
      </c>
      <c r="BM51" s="10">
        <v>45138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18600</v>
      </c>
      <c r="CL51" s="18" t="s">
        <v>1645</v>
      </c>
      <c r="CM51" s="18" t="s">
        <v>1646</v>
      </c>
      <c r="CN51" s="10">
        <v>45138</v>
      </c>
      <c r="CO51" s="11" t="s">
        <v>460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47" t="s">
        <v>1651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61" t="s">
        <v>186</v>
      </c>
      <c r="B3" s="239" t="s">
        <v>18</v>
      </c>
      <c r="C3" s="240"/>
      <c r="D3" s="249" t="s">
        <v>0</v>
      </c>
      <c r="E3" s="250"/>
      <c r="F3" s="239" t="s">
        <v>17</v>
      </c>
      <c r="G3" s="240"/>
      <c r="H3" s="234" t="s">
        <v>256</v>
      </c>
      <c r="I3" s="245"/>
      <c r="J3" s="245"/>
      <c r="K3" s="235"/>
      <c r="L3" s="228" t="s">
        <v>21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30"/>
      <c r="AZ3" s="228" t="s">
        <v>1</v>
      </c>
      <c r="BA3" s="229"/>
      <c r="BB3" s="230"/>
      <c r="BC3" s="236" t="s">
        <v>16</v>
      </c>
      <c r="BD3" s="236" t="s">
        <v>222</v>
      </c>
      <c r="BE3" s="224" t="s">
        <v>119</v>
      </c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6"/>
      <c r="CK3" s="270" t="s">
        <v>250</v>
      </c>
      <c r="CL3" s="271"/>
      <c r="CM3" s="271"/>
      <c r="CN3" s="271"/>
      <c r="CO3" s="272"/>
    </row>
    <row r="4" spans="1:93" ht="25.5" customHeight="1" x14ac:dyDescent="0.25">
      <c r="A4" s="262"/>
      <c r="B4" s="241"/>
      <c r="C4" s="242"/>
      <c r="D4" s="251"/>
      <c r="E4" s="252"/>
      <c r="F4" s="241"/>
      <c r="G4" s="242"/>
      <c r="H4" s="233" t="s">
        <v>4</v>
      </c>
      <c r="I4" s="233" t="s">
        <v>5</v>
      </c>
      <c r="J4" s="255" t="s">
        <v>6</v>
      </c>
      <c r="K4" s="256"/>
      <c r="L4" s="233" t="s">
        <v>4</v>
      </c>
      <c r="M4" s="255" t="s">
        <v>7</v>
      </c>
      <c r="N4" s="256"/>
      <c r="O4" s="255" t="s">
        <v>22</v>
      </c>
      <c r="P4" s="264" t="s">
        <v>43</v>
      </c>
      <c r="Q4" s="255" t="s">
        <v>23</v>
      </c>
      <c r="R4" s="256"/>
      <c r="S4" s="234" t="s">
        <v>26</v>
      </c>
      <c r="T4" s="235"/>
      <c r="U4" s="180" t="s">
        <v>30</v>
      </c>
      <c r="V4" s="248" t="s">
        <v>29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35"/>
      <c r="AZ4" s="233" t="s">
        <v>39</v>
      </c>
      <c r="BA4" s="233" t="s">
        <v>40</v>
      </c>
      <c r="BB4" s="233" t="s">
        <v>41</v>
      </c>
      <c r="BC4" s="237"/>
      <c r="BD4" s="237"/>
      <c r="BE4" s="228" t="s">
        <v>155</v>
      </c>
      <c r="BF4" s="229"/>
      <c r="BG4" s="229"/>
      <c r="BH4" s="229"/>
      <c r="BI4" s="229"/>
      <c r="BJ4" s="229"/>
      <c r="BK4" s="229"/>
      <c r="BL4" s="229"/>
      <c r="BM4" s="229"/>
      <c r="BN4" s="230"/>
      <c r="BO4" s="228" t="s">
        <v>156</v>
      </c>
      <c r="BP4" s="229"/>
      <c r="BQ4" s="229"/>
      <c r="BR4" s="229"/>
      <c r="BS4" s="229"/>
      <c r="BT4" s="229"/>
      <c r="BU4" s="229"/>
      <c r="BV4" s="229"/>
      <c r="BW4" s="229"/>
      <c r="BX4" s="229"/>
      <c r="BY4" s="230"/>
      <c r="BZ4" s="228" t="s">
        <v>257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70" t="s">
        <v>198</v>
      </c>
      <c r="CL4" s="271"/>
      <c r="CM4" s="271"/>
      <c r="CN4" s="271"/>
      <c r="CO4" s="272"/>
    </row>
    <row r="5" spans="1:93" ht="38.25" customHeight="1" x14ac:dyDescent="0.25">
      <c r="A5" s="262"/>
      <c r="B5" s="241"/>
      <c r="C5" s="242"/>
      <c r="D5" s="251"/>
      <c r="E5" s="252"/>
      <c r="F5" s="241"/>
      <c r="G5" s="242"/>
      <c r="H5" s="231"/>
      <c r="I5" s="231"/>
      <c r="J5" s="257"/>
      <c r="K5" s="258"/>
      <c r="L5" s="231"/>
      <c r="M5" s="257"/>
      <c r="N5" s="258"/>
      <c r="O5" s="257"/>
      <c r="P5" s="265"/>
      <c r="Q5" s="257"/>
      <c r="R5" s="258"/>
      <c r="S5" s="233" t="s">
        <v>27</v>
      </c>
      <c r="T5" s="233" t="s">
        <v>28</v>
      </c>
      <c r="U5" s="233" t="s">
        <v>31</v>
      </c>
      <c r="V5" s="234" t="s">
        <v>32</v>
      </c>
      <c r="W5" s="245"/>
      <c r="X5" s="235"/>
      <c r="Y5" s="234" t="s">
        <v>212</v>
      </c>
      <c r="Z5" s="245"/>
      <c r="AA5" s="235"/>
      <c r="AB5" s="234" t="s">
        <v>213</v>
      </c>
      <c r="AC5" s="245"/>
      <c r="AD5" s="235"/>
      <c r="AE5" s="234" t="s">
        <v>214</v>
      </c>
      <c r="AF5" s="245"/>
      <c r="AG5" s="235"/>
      <c r="AH5" s="234" t="s">
        <v>215</v>
      </c>
      <c r="AI5" s="245"/>
      <c r="AJ5" s="235"/>
      <c r="AK5" s="234" t="s">
        <v>216</v>
      </c>
      <c r="AL5" s="245"/>
      <c r="AM5" s="235"/>
      <c r="AN5" s="234" t="s">
        <v>217</v>
      </c>
      <c r="AO5" s="245"/>
      <c r="AP5" s="235"/>
      <c r="AQ5" s="234" t="s">
        <v>218</v>
      </c>
      <c r="AR5" s="245"/>
      <c r="AS5" s="235"/>
      <c r="AT5" s="234" t="s">
        <v>219</v>
      </c>
      <c r="AU5" s="245"/>
      <c r="AV5" s="235"/>
      <c r="AW5" s="234" t="s">
        <v>220</v>
      </c>
      <c r="AX5" s="245"/>
      <c r="AY5" s="235"/>
      <c r="AZ5" s="231"/>
      <c r="BA5" s="231"/>
      <c r="BB5" s="231"/>
      <c r="BC5" s="237"/>
      <c r="BD5" s="237"/>
      <c r="BE5" s="233" t="s">
        <v>258</v>
      </c>
      <c r="BF5" s="231" t="s">
        <v>121</v>
      </c>
      <c r="BG5" s="227" t="s">
        <v>120</v>
      </c>
      <c r="BH5" s="227" t="s">
        <v>254</v>
      </c>
      <c r="BI5" s="227" t="s">
        <v>125</v>
      </c>
      <c r="BJ5" s="233" t="s">
        <v>251</v>
      </c>
      <c r="BK5" s="234" t="s">
        <v>38</v>
      </c>
      <c r="BL5" s="235"/>
      <c r="BM5" s="227" t="s">
        <v>184</v>
      </c>
      <c r="BN5" s="227" t="s">
        <v>185</v>
      </c>
      <c r="BO5" s="233" t="s">
        <v>191</v>
      </c>
      <c r="BP5" s="233" t="s">
        <v>159</v>
      </c>
      <c r="BQ5" s="231" t="s">
        <v>121</v>
      </c>
      <c r="BR5" s="227" t="s">
        <v>120</v>
      </c>
      <c r="BS5" s="227" t="s">
        <v>254</v>
      </c>
      <c r="BT5" s="227" t="s">
        <v>125</v>
      </c>
      <c r="BU5" s="233" t="s">
        <v>251</v>
      </c>
      <c r="BV5" s="234" t="s">
        <v>38</v>
      </c>
      <c r="BW5" s="235"/>
      <c r="BX5" s="227" t="s">
        <v>184</v>
      </c>
      <c r="BY5" s="227" t="s">
        <v>185</v>
      </c>
      <c r="BZ5" s="233" t="s">
        <v>259</v>
      </c>
      <c r="CA5" s="233" t="s">
        <v>260</v>
      </c>
      <c r="CB5" s="231" t="s">
        <v>121</v>
      </c>
      <c r="CC5" s="227" t="s">
        <v>120</v>
      </c>
      <c r="CD5" s="233" t="s">
        <v>252</v>
      </c>
      <c r="CE5" s="227" t="s">
        <v>125</v>
      </c>
      <c r="CF5" s="233" t="s">
        <v>251</v>
      </c>
      <c r="CG5" s="234" t="s">
        <v>261</v>
      </c>
      <c r="CH5" s="235"/>
      <c r="CI5" s="227" t="s">
        <v>184</v>
      </c>
      <c r="CJ5" s="227" t="s">
        <v>185</v>
      </c>
      <c r="CK5" s="236" t="s">
        <v>160</v>
      </c>
      <c r="CL5" s="267" t="s">
        <v>38</v>
      </c>
      <c r="CM5" s="268"/>
      <c r="CN5" s="269" t="s">
        <v>161</v>
      </c>
      <c r="CO5" s="269" t="s">
        <v>162</v>
      </c>
    </row>
    <row r="6" spans="1:93" ht="38.25" customHeight="1" x14ac:dyDescent="0.25">
      <c r="A6" s="263"/>
      <c r="B6" s="243"/>
      <c r="C6" s="244"/>
      <c r="D6" s="253"/>
      <c r="E6" s="254"/>
      <c r="F6" s="243"/>
      <c r="G6" s="244"/>
      <c r="H6" s="232"/>
      <c r="I6" s="232"/>
      <c r="J6" s="259"/>
      <c r="K6" s="260"/>
      <c r="L6" s="232"/>
      <c r="M6" s="259"/>
      <c r="N6" s="260"/>
      <c r="O6" s="259"/>
      <c r="P6" s="266"/>
      <c r="Q6" s="259"/>
      <c r="R6" s="260"/>
      <c r="S6" s="232"/>
      <c r="T6" s="232"/>
      <c r="U6" s="232"/>
      <c r="V6" s="178" t="s">
        <v>35</v>
      </c>
      <c r="W6" s="178" t="s">
        <v>36</v>
      </c>
      <c r="X6" s="178" t="s">
        <v>37</v>
      </c>
      <c r="Y6" s="178" t="s">
        <v>35</v>
      </c>
      <c r="Z6" s="178" t="s">
        <v>36</v>
      </c>
      <c r="AA6" s="178" t="s">
        <v>37</v>
      </c>
      <c r="AB6" s="178" t="s">
        <v>35</v>
      </c>
      <c r="AC6" s="178" t="s">
        <v>36</v>
      </c>
      <c r="AD6" s="178" t="s">
        <v>37</v>
      </c>
      <c r="AE6" s="178" t="s">
        <v>35</v>
      </c>
      <c r="AF6" s="178" t="s">
        <v>36</v>
      </c>
      <c r="AG6" s="178" t="s">
        <v>37</v>
      </c>
      <c r="AH6" s="178" t="s">
        <v>35</v>
      </c>
      <c r="AI6" s="178" t="s">
        <v>36</v>
      </c>
      <c r="AJ6" s="178" t="s">
        <v>37</v>
      </c>
      <c r="AK6" s="178" t="s">
        <v>35</v>
      </c>
      <c r="AL6" s="178" t="s">
        <v>36</v>
      </c>
      <c r="AM6" s="178" t="s">
        <v>37</v>
      </c>
      <c r="AN6" s="178" t="s">
        <v>35</v>
      </c>
      <c r="AO6" s="178" t="s">
        <v>36</v>
      </c>
      <c r="AP6" s="178" t="s">
        <v>37</v>
      </c>
      <c r="AQ6" s="178" t="s">
        <v>35</v>
      </c>
      <c r="AR6" s="178" t="s">
        <v>36</v>
      </c>
      <c r="AS6" s="178" t="s">
        <v>37</v>
      </c>
      <c r="AT6" s="178" t="s">
        <v>35</v>
      </c>
      <c r="AU6" s="178" t="s">
        <v>36</v>
      </c>
      <c r="AV6" s="178" t="s">
        <v>37</v>
      </c>
      <c r="AW6" s="178" t="s">
        <v>35</v>
      </c>
      <c r="AX6" s="178" t="s">
        <v>36</v>
      </c>
      <c r="AY6" s="178" t="s">
        <v>37</v>
      </c>
      <c r="AZ6" s="232"/>
      <c r="BA6" s="232"/>
      <c r="BB6" s="232"/>
      <c r="BC6" s="238"/>
      <c r="BD6" s="238"/>
      <c r="BE6" s="232"/>
      <c r="BF6" s="232"/>
      <c r="BG6" s="227"/>
      <c r="BH6" s="227"/>
      <c r="BI6" s="227"/>
      <c r="BJ6" s="232"/>
      <c r="BK6" s="176" t="s">
        <v>9</v>
      </c>
      <c r="BL6" s="176" t="s">
        <v>10</v>
      </c>
      <c r="BM6" s="227"/>
      <c r="BN6" s="227"/>
      <c r="BO6" s="232"/>
      <c r="BP6" s="232"/>
      <c r="BQ6" s="232"/>
      <c r="BR6" s="227"/>
      <c r="BS6" s="227"/>
      <c r="BT6" s="227"/>
      <c r="BU6" s="232"/>
      <c r="BV6" s="176" t="s">
        <v>9</v>
      </c>
      <c r="BW6" s="176" t="s">
        <v>10</v>
      </c>
      <c r="BX6" s="227"/>
      <c r="BY6" s="227"/>
      <c r="BZ6" s="232"/>
      <c r="CA6" s="232"/>
      <c r="CB6" s="232"/>
      <c r="CC6" s="227"/>
      <c r="CD6" s="232"/>
      <c r="CE6" s="227"/>
      <c r="CF6" s="232"/>
      <c r="CG6" s="176" t="s">
        <v>9</v>
      </c>
      <c r="CH6" s="176" t="s">
        <v>10</v>
      </c>
      <c r="CI6" s="227"/>
      <c r="CJ6" s="227"/>
      <c r="CK6" s="238"/>
      <c r="CL6" s="174" t="s">
        <v>9</v>
      </c>
      <c r="CM6" s="174" t="s">
        <v>10</v>
      </c>
      <c r="CN6" s="269"/>
      <c r="CO6" s="269"/>
    </row>
    <row r="7" spans="1:93" ht="15" customHeight="1" x14ac:dyDescent="0.25">
      <c r="A7" s="26" t="s">
        <v>34</v>
      </c>
      <c r="B7" s="174" t="s">
        <v>19</v>
      </c>
      <c r="C7" s="174" t="s">
        <v>20</v>
      </c>
      <c r="D7" s="174" t="s">
        <v>2</v>
      </c>
      <c r="E7" s="174" t="s">
        <v>3</v>
      </c>
      <c r="F7" s="174" t="s">
        <v>2</v>
      </c>
      <c r="G7" s="174" t="s">
        <v>3</v>
      </c>
      <c r="H7" s="29" t="s">
        <v>34</v>
      </c>
      <c r="I7" s="29" t="s">
        <v>34</v>
      </c>
      <c r="J7" s="30" t="s">
        <v>12</v>
      </c>
      <c r="K7" s="179" t="s">
        <v>13</v>
      </c>
      <c r="L7" s="29" t="s">
        <v>34</v>
      </c>
      <c r="M7" s="30" t="s">
        <v>12</v>
      </c>
      <c r="N7" s="179" t="s">
        <v>13</v>
      </c>
      <c r="O7" s="31" t="s">
        <v>34</v>
      </c>
      <c r="P7" s="177" t="s">
        <v>14</v>
      </c>
      <c r="Q7" s="177" t="s">
        <v>24</v>
      </c>
      <c r="R7" s="177" t="s">
        <v>25</v>
      </c>
      <c r="S7" s="177" t="s">
        <v>11</v>
      </c>
      <c r="T7" s="177" t="s">
        <v>11</v>
      </c>
      <c r="U7" s="178" t="s">
        <v>11</v>
      </c>
      <c r="V7" s="178" t="s">
        <v>33</v>
      </c>
      <c r="W7" s="178" t="s">
        <v>33</v>
      </c>
      <c r="X7" s="29" t="s">
        <v>34</v>
      </c>
      <c r="Y7" s="178" t="s">
        <v>33</v>
      </c>
      <c r="Z7" s="178" t="s">
        <v>33</v>
      </c>
      <c r="AA7" s="29" t="s">
        <v>34</v>
      </c>
      <c r="AB7" s="178" t="s">
        <v>33</v>
      </c>
      <c r="AC7" s="178" t="s">
        <v>33</v>
      </c>
      <c r="AD7" s="29" t="s">
        <v>34</v>
      </c>
      <c r="AE7" s="178" t="s">
        <v>33</v>
      </c>
      <c r="AF7" s="178" t="s">
        <v>33</v>
      </c>
      <c r="AG7" s="29" t="s">
        <v>34</v>
      </c>
      <c r="AH7" s="178" t="s">
        <v>33</v>
      </c>
      <c r="AI7" s="178" t="s">
        <v>33</v>
      </c>
      <c r="AJ7" s="29" t="s">
        <v>34</v>
      </c>
      <c r="AK7" s="178" t="s">
        <v>33</v>
      </c>
      <c r="AL7" s="178" t="s">
        <v>33</v>
      </c>
      <c r="AM7" s="29" t="s">
        <v>34</v>
      </c>
      <c r="AN7" s="178" t="s">
        <v>33</v>
      </c>
      <c r="AO7" s="178" t="s">
        <v>33</v>
      </c>
      <c r="AP7" s="29" t="s">
        <v>34</v>
      </c>
      <c r="AQ7" s="178" t="s">
        <v>33</v>
      </c>
      <c r="AR7" s="178" t="s">
        <v>33</v>
      </c>
      <c r="AS7" s="29" t="s">
        <v>34</v>
      </c>
      <c r="AT7" s="178" t="s">
        <v>33</v>
      </c>
      <c r="AU7" s="178" t="s">
        <v>33</v>
      </c>
      <c r="AV7" s="29" t="s">
        <v>34</v>
      </c>
      <c r="AW7" s="178" t="s">
        <v>33</v>
      </c>
      <c r="AX7" s="178" t="s">
        <v>33</v>
      </c>
      <c r="AY7" s="29" t="s">
        <v>34</v>
      </c>
      <c r="AZ7" s="29" t="s">
        <v>34</v>
      </c>
      <c r="BA7" s="178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78" t="s">
        <v>8</v>
      </c>
      <c r="BI7" s="29" t="s">
        <v>123</v>
      </c>
      <c r="BJ7" s="178" t="s">
        <v>122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78" t="s">
        <v>8</v>
      </c>
      <c r="BT7" s="178" t="s">
        <v>123</v>
      </c>
      <c r="BU7" s="178" t="s">
        <v>122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78" t="s">
        <v>8</v>
      </c>
      <c r="CE7" s="178" t="s">
        <v>123</v>
      </c>
      <c r="CF7" s="178" t="s">
        <v>122</v>
      </c>
      <c r="CG7" s="29" t="s">
        <v>34</v>
      </c>
      <c r="CH7" s="29" t="s">
        <v>34</v>
      </c>
      <c r="CI7" s="29" t="s">
        <v>34</v>
      </c>
      <c r="CJ7" s="29" t="s">
        <v>34</v>
      </c>
      <c r="CK7" s="175" t="s">
        <v>122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6">
        <f>1</f>
        <v>1</v>
      </c>
      <c r="B9" s="117"/>
      <c r="C9" s="117"/>
      <c r="D9" s="118" t="s">
        <v>262</v>
      </c>
      <c r="E9" s="119" t="s">
        <v>44</v>
      </c>
      <c r="F9" s="118" t="s">
        <v>309</v>
      </c>
      <c r="G9" s="117">
        <v>44522</v>
      </c>
      <c r="H9" s="118" t="s">
        <v>115</v>
      </c>
      <c r="I9" s="120">
        <v>125501290</v>
      </c>
      <c r="J9" s="118" t="s">
        <v>116</v>
      </c>
      <c r="K9" s="118" t="s">
        <v>117</v>
      </c>
      <c r="L9" s="118" t="s">
        <v>118</v>
      </c>
      <c r="M9" s="118" t="s">
        <v>116</v>
      </c>
      <c r="N9" s="118" t="s">
        <v>117</v>
      </c>
      <c r="O9" s="118" t="s">
        <v>92</v>
      </c>
      <c r="P9" s="121">
        <v>0.104</v>
      </c>
      <c r="Q9" s="122"/>
      <c r="R9" s="123"/>
      <c r="S9" s="121"/>
      <c r="T9" s="121"/>
      <c r="U9" s="121"/>
      <c r="V9" s="124"/>
      <c r="W9" s="124"/>
      <c r="X9" s="125"/>
      <c r="Y9" s="125"/>
      <c r="Z9" s="125"/>
      <c r="AA9" s="125">
        <v>39826</v>
      </c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 t="s">
        <v>44</v>
      </c>
      <c r="BA9" s="125" t="s">
        <v>44</v>
      </c>
      <c r="BB9" s="125" t="s">
        <v>44</v>
      </c>
      <c r="BC9" s="121"/>
      <c r="BD9" s="121"/>
      <c r="BE9" s="126"/>
      <c r="BF9" s="126"/>
      <c r="BG9" s="126"/>
      <c r="BH9" s="127"/>
      <c r="BI9" s="128"/>
      <c r="BJ9" s="127">
        <v>0</v>
      </c>
      <c r="BK9" s="127"/>
      <c r="BL9" s="127"/>
      <c r="BM9" s="125"/>
      <c r="BN9" s="125"/>
      <c r="BO9" s="129" t="s">
        <v>124</v>
      </c>
      <c r="BP9" s="126"/>
      <c r="BQ9" s="126"/>
      <c r="BR9" s="126"/>
      <c r="BS9" s="127"/>
      <c r="BT9" s="128"/>
      <c r="BU9" s="127">
        <v>0</v>
      </c>
      <c r="BV9" s="127" t="s">
        <v>399</v>
      </c>
      <c r="BW9" s="127" t="s">
        <v>399</v>
      </c>
      <c r="BX9" s="117"/>
      <c r="BY9" s="125"/>
      <c r="BZ9" s="129"/>
      <c r="CA9" s="126"/>
      <c r="CB9" s="126"/>
      <c r="CC9" s="126"/>
      <c r="CD9" s="127"/>
      <c r="CE9" s="128"/>
      <c r="CF9" s="127">
        <v>0</v>
      </c>
      <c r="CG9" s="127"/>
      <c r="CH9" s="127"/>
      <c r="CI9" s="125"/>
      <c r="CJ9" s="125"/>
      <c r="CK9" s="127">
        <v>0</v>
      </c>
      <c r="CL9" s="127" t="s">
        <v>399</v>
      </c>
      <c r="CM9" s="127" t="s">
        <v>399</v>
      </c>
      <c r="CN9" s="117"/>
      <c r="CO9" s="125"/>
    </row>
    <row r="10" spans="1:93" s="8" customFormat="1" ht="15" customHeight="1" x14ac:dyDescent="0.25">
      <c r="A10" s="116">
        <f>A9+1</f>
        <v>2</v>
      </c>
      <c r="B10" s="117"/>
      <c r="C10" s="117"/>
      <c r="D10" s="118" t="s">
        <v>263</v>
      </c>
      <c r="E10" s="119" t="s">
        <v>44</v>
      </c>
      <c r="F10" s="118" t="s">
        <v>310</v>
      </c>
      <c r="G10" s="117">
        <v>44530</v>
      </c>
      <c r="H10" s="118" t="s">
        <v>166</v>
      </c>
      <c r="I10" s="120">
        <v>115744408</v>
      </c>
      <c r="J10" s="118" t="s">
        <v>69</v>
      </c>
      <c r="K10" s="118" t="s">
        <v>68</v>
      </c>
      <c r="L10" s="118" t="s">
        <v>167</v>
      </c>
      <c r="M10" s="118" t="s">
        <v>168</v>
      </c>
      <c r="N10" s="118" t="s">
        <v>169</v>
      </c>
      <c r="O10" s="118" t="s">
        <v>55</v>
      </c>
      <c r="P10" s="121">
        <v>0.495</v>
      </c>
      <c r="Q10" s="122"/>
      <c r="R10" s="123"/>
      <c r="S10" s="121"/>
      <c r="T10" s="121"/>
      <c r="U10" s="121"/>
      <c r="V10" s="124"/>
      <c r="W10" s="124"/>
      <c r="X10" s="125"/>
      <c r="Y10" s="125"/>
      <c r="Z10" s="125"/>
      <c r="AA10" s="125">
        <v>37298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 t="s">
        <v>44</v>
      </c>
      <c r="BA10" s="125" t="s">
        <v>44</v>
      </c>
      <c r="BB10" s="125" t="s">
        <v>44</v>
      </c>
      <c r="BC10" s="121"/>
      <c r="BD10" s="121"/>
      <c r="BE10" s="126"/>
      <c r="BF10" s="126"/>
      <c r="BG10" s="126"/>
      <c r="BH10" s="127"/>
      <c r="BI10" s="128"/>
      <c r="BJ10" s="127">
        <v>0</v>
      </c>
      <c r="BK10" s="127"/>
      <c r="BL10" s="127"/>
      <c r="BM10" s="125"/>
      <c r="BN10" s="125"/>
      <c r="BO10" s="129" t="s">
        <v>67</v>
      </c>
      <c r="BP10" s="126"/>
      <c r="BQ10" s="126"/>
      <c r="BR10" s="126"/>
      <c r="BS10" s="127"/>
      <c r="BT10" s="128"/>
      <c r="BU10" s="127">
        <v>0</v>
      </c>
      <c r="BV10" s="118" t="s">
        <v>400</v>
      </c>
      <c r="BW10" s="118" t="s">
        <v>400</v>
      </c>
      <c r="BX10" s="117"/>
      <c r="BY10" s="125"/>
      <c r="BZ10" s="129"/>
      <c r="CA10" s="126"/>
      <c r="CB10" s="126"/>
      <c r="CC10" s="126"/>
      <c r="CD10" s="127"/>
      <c r="CE10" s="128"/>
      <c r="CF10" s="127">
        <v>0</v>
      </c>
      <c r="CG10" s="127"/>
      <c r="CH10" s="127"/>
      <c r="CI10" s="125"/>
      <c r="CJ10" s="125"/>
      <c r="CK10" s="127">
        <v>0</v>
      </c>
      <c r="CL10" s="118" t="s">
        <v>400</v>
      </c>
      <c r="CM10" s="118" t="s">
        <v>400</v>
      </c>
      <c r="CN10" s="117"/>
      <c r="CO10" s="125"/>
    </row>
    <row r="11" spans="1:93" s="19" customFormat="1" ht="15" customHeight="1" x14ac:dyDescent="0.25">
      <c r="A11" s="9">
        <f t="shared" ref="A11:A13" si="0">A10+1</f>
        <v>3</v>
      </c>
      <c r="B11" s="10">
        <v>44774</v>
      </c>
      <c r="C11" s="10">
        <v>44804</v>
      </c>
      <c r="D11" s="12" t="s">
        <v>264</v>
      </c>
      <c r="E11" s="11">
        <v>44816</v>
      </c>
      <c r="F11" s="12" t="s">
        <v>311</v>
      </c>
      <c r="G11" s="10">
        <v>44530</v>
      </c>
      <c r="H11" s="12" t="s">
        <v>86</v>
      </c>
      <c r="I11" s="13">
        <v>131413539</v>
      </c>
      <c r="J11" s="12" t="s">
        <v>46</v>
      </c>
      <c r="K11" s="12" t="s">
        <v>62</v>
      </c>
      <c r="L11" s="12" t="s">
        <v>87</v>
      </c>
      <c r="M11" s="12" t="s">
        <v>46</v>
      </c>
      <c r="N11" s="12" t="s">
        <v>62</v>
      </c>
      <c r="O11" s="12" t="s">
        <v>66</v>
      </c>
      <c r="P11" s="14">
        <v>0.25</v>
      </c>
      <c r="Q11" s="15">
        <v>34656</v>
      </c>
      <c r="R11" s="23"/>
      <c r="S11" s="14">
        <v>16.405000000000001</v>
      </c>
      <c r="T11" s="14">
        <v>16.405000000000001</v>
      </c>
      <c r="U11" s="14">
        <v>12.151999999999999</v>
      </c>
      <c r="V11" s="24"/>
      <c r="W11" s="24"/>
      <c r="X11" s="11"/>
      <c r="Y11" s="11" t="s">
        <v>1652</v>
      </c>
      <c r="Z11" s="11" t="s">
        <v>677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4.9790000000000001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1197</v>
      </c>
      <c r="BP11" s="20">
        <v>4.9790000000000001</v>
      </c>
      <c r="BQ11" s="20">
        <v>5.7439999999999998</v>
      </c>
      <c r="BR11" s="20">
        <v>0.74399999999999999</v>
      </c>
      <c r="BS11" s="18">
        <v>5</v>
      </c>
      <c r="BT11" s="17" t="s">
        <v>44</v>
      </c>
      <c r="BU11" s="18">
        <v>5</v>
      </c>
      <c r="BV11" s="18" t="s">
        <v>1653</v>
      </c>
      <c r="BW11" s="18" t="s">
        <v>1654</v>
      </c>
      <c r="BX11" s="10">
        <v>45169</v>
      </c>
      <c r="BY11" s="11" t="s">
        <v>460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5</v>
      </c>
      <c r="CL11" s="18" t="s">
        <v>1653</v>
      </c>
      <c r="CM11" s="18" t="s">
        <v>1654</v>
      </c>
      <c r="CN11" s="10">
        <v>45169</v>
      </c>
      <c r="CO11" s="11" t="s">
        <v>460</v>
      </c>
    </row>
    <row r="12" spans="1:93" s="19" customFormat="1" ht="15" customHeight="1" x14ac:dyDescent="0.25">
      <c r="A12" s="116">
        <f t="shared" si="0"/>
        <v>4</v>
      </c>
      <c r="B12" s="117"/>
      <c r="C12" s="117"/>
      <c r="D12" s="118" t="s">
        <v>265</v>
      </c>
      <c r="E12" s="119" t="s">
        <v>44</v>
      </c>
      <c r="F12" s="119" t="s">
        <v>44</v>
      </c>
      <c r="G12" s="119" t="s">
        <v>44</v>
      </c>
      <c r="H12" s="118" t="s">
        <v>88</v>
      </c>
      <c r="I12" s="120">
        <v>130533432</v>
      </c>
      <c r="J12" s="118" t="s">
        <v>46</v>
      </c>
      <c r="K12" s="118" t="s">
        <v>62</v>
      </c>
      <c r="L12" s="118" t="s">
        <v>89</v>
      </c>
      <c r="M12" s="118" t="s">
        <v>46</v>
      </c>
      <c r="N12" s="118" t="s">
        <v>62</v>
      </c>
      <c r="O12" s="118" t="s">
        <v>55</v>
      </c>
      <c r="P12" s="121">
        <v>0.17</v>
      </c>
      <c r="Q12" s="122"/>
      <c r="R12" s="123"/>
      <c r="S12" s="121"/>
      <c r="T12" s="121"/>
      <c r="U12" s="121"/>
      <c r="V12" s="124"/>
      <c r="W12" s="124"/>
      <c r="X12" s="125"/>
      <c r="Y12" s="125"/>
      <c r="Z12" s="125"/>
      <c r="AA12" s="125">
        <v>39805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 t="s">
        <v>44</v>
      </c>
      <c r="BA12" s="125" t="s">
        <v>44</v>
      </c>
      <c r="BB12" s="125" t="s">
        <v>44</v>
      </c>
      <c r="BC12" s="121"/>
      <c r="BD12" s="121"/>
      <c r="BE12" s="126"/>
      <c r="BF12" s="126"/>
      <c r="BG12" s="126"/>
      <c r="BH12" s="127"/>
      <c r="BI12" s="128"/>
      <c r="BJ12" s="127">
        <v>0</v>
      </c>
      <c r="BK12" s="127"/>
      <c r="BL12" s="127"/>
      <c r="BM12" s="125"/>
      <c r="BN12" s="125"/>
      <c r="BO12" s="129"/>
      <c r="BP12" s="126"/>
      <c r="BQ12" s="126"/>
      <c r="BR12" s="126"/>
      <c r="BS12" s="127"/>
      <c r="BT12" s="128"/>
      <c r="BU12" s="127">
        <v>0</v>
      </c>
      <c r="BV12" s="127" t="s">
        <v>401</v>
      </c>
      <c r="BW12" s="127" t="s">
        <v>401</v>
      </c>
      <c r="BX12" s="117"/>
      <c r="BY12" s="125"/>
      <c r="BZ12" s="129"/>
      <c r="CA12" s="126"/>
      <c r="CB12" s="126"/>
      <c r="CC12" s="126"/>
      <c r="CD12" s="127"/>
      <c r="CE12" s="128"/>
      <c r="CF12" s="127">
        <v>0</v>
      </c>
      <c r="CG12" s="127"/>
      <c r="CH12" s="127"/>
      <c r="CI12" s="125"/>
      <c r="CJ12" s="125"/>
      <c r="CK12" s="127">
        <v>0</v>
      </c>
      <c r="CL12" s="127" t="s">
        <v>401</v>
      </c>
      <c r="CM12" s="127" t="s">
        <v>401</v>
      </c>
      <c r="CN12" s="117"/>
      <c r="CO12" s="125"/>
    </row>
    <row r="13" spans="1:93" s="8" customFormat="1" ht="15" customHeight="1" x14ac:dyDescent="0.25">
      <c r="A13" s="9">
        <f t="shared" si="0"/>
        <v>5</v>
      </c>
      <c r="B13" s="10">
        <v>44774</v>
      </c>
      <c r="C13" s="10">
        <v>44804</v>
      </c>
      <c r="D13" s="12" t="s">
        <v>266</v>
      </c>
      <c r="E13" s="11">
        <v>44812</v>
      </c>
      <c r="F13" s="12" t="s">
        <v>313</v>
      </c>
      <c r="G13" s="10">
        <v>44529</v>
      </c>
      <c r="H13" s="12" t="s">
        <v>175</v>
      </c>
      <c r="I13" s="13">
        <v>123535874</v>
      </c>
      <c r="J13" s="12" t="s">
        <v>176</v>
      </c>
      <c r="K13" s="12" t="s">
        <v>177</v>
      </c>
      <c r="L13" s="12" t="s">
        <v>178</v>
      </c>
      <c r="M13" s="12" t="s">
        <v>176</v>
      </c>
      <c r="N13" s="12" t="s">
        <v>177</v>
      </c>
      <c r="O13" s="12" t="s">
        <v>92</v>
      </c>
      <c r="P13" s="14">
        <v>0.15</v>
      </c>
      <c r="Q13" s="15">
        <v>34794</v>
      </c>
      <c r="R13" s="23"/>
      <c r="S13" s="14">
        <v>101.242</v>
      </c>
      <c r="T13" s="14">
        <v>101.242</v>
      </c>
      <c r="U13" s="14">
        <v>66.275000000000006</v>
      </c>
      <c r="V13" s="24"/>
      <c r="W13" s="24"/>
      <c r="X13" s="11"/>
      <c r="Y13" s="11" t="s">
        <v>1655</v>
      </c>
      <c r="Z13" s="11" t="s">
        <v>1656</v>
      </c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>
        <v>62.695</v>
      </c>
      <c r="BD13" s="14">
        <v>0</v>
      </c>
      <c r="BE13" s="20" t="s">
        <v>44</v>
      </c>
      <c r="BF13" s="20" t="s">
        <v>44</v>
      </c>
      <c r="BG13" s="20" t="s">
        <v>44</v>
      </c>
      <c r="BH13" s="18" t="s">
        <v>44</v>
      </c>
      <c r="BI13" s="17" t="s">
        <v>44</v>
      </c>
      <c r="BJ13" s="18">
        <v>0</v>
      </c>
      <c r="BK13" s="18" t="s">
        <v>44</v>
      </c>
      <c r="BL13" s="18" t="s">
        <v>44</v>
      </c>
      <c r="BM13" s="11" t="s">
        <v>44</v>
      </c>
      <c r="BN13" s="11" t="s">
        <v>44</v>
      </c>
      <c r="BO13" s="16" t="s">
        <v>67</v>
      </c>
      <c r="BP13" s="20">
        <v>62.695</v>
      </c>
      <c r="BQ13" s="20">
        <v>63.417999999999999</v>
      </c>
      <c r="BR13" s="20">
        <v>0.41799999999999998</v>
      </c>
      <c r="BS13" s="18">
        <v>63</v>
      </c>
      <c r="BT13" s="17" t="s">
        <v>44</v>
      </c>
      <c r="BU13" s="18">
        <v>63</v>
      </c>
      <c r="BV13" s="18" t="s">
        <v>1657</v>
      </c>
      <c r="BW13" s="18" t="s">
        <v>1658</v>
      </c>
      <c r="BX13" s="10">
        <v>45169</v>
      </c>
      <c r="BY13" s="11" t="s">
        <v>460</v>
      </c>
      <c r="BZ13" s="11" t="s">
        <v>44</v>
      </c>
      <c r="CA13" s="11" t="s">
        <v>44</v>
      </c>
      <c r="CB13" s="11" t="s">
        <v>44</v>
      </c>
      <c r="CC13" s="11" t="s">
        <v>44</v>
      </c>
      <c r="CD13" s="11" t="s">
        <v>44</v>
      </c>
      <c r="CE13" s="11" t="s">
        <v>44</v>
      </c>
      <c r="CF13" s="23">
        <v>0</v>
      </c>
      <c r="CG13" s="11" t="s">
        <v>44</v>
      </c>
      <c r="CH13" s="11" t="s">
        <v>44</v>
      </c>
      <c r="CI13" s="11" t="s">
        <v>44</v>
      </c>
      <c r="CJ13" s="11" t="s">
        <v>44</v>
      </c>
      <c r="CK13" s="18">
        <v>63</v>
      </c>
      <c r="CL13" s="18" t="s">
        <v>1657</v>
      </c>
      <c r="CM13" s="18" t="s">
        <v>1658</v>
      </c>
      <c r="CN13" s="10">
        <v>45169</v>
      </c>
      <c r="CO13" s="11" t="s">
        <v>460</v>
      </c>
    </row>
    <row r="14" spans="1:93" s="8" customFormat="1" ht="27" customHeight="1" x14ac:dyDescent="0.25">
      <c r="A14" s="261" t="s">
        <v>186</v>
      </c>
      <c r="B14" s="239" t="s">
        <v>18</v>
      </c>
      <c r="C14" s="240"/>
      <c r="D14" s="249" t="s">
        <v>0</v>
      </c>
      <c r="E14" s="250"/>
      <c r="F14" s="239" t="s">
        <v>17</v>
      </c>
      <c r="G14" s="240"/>
      <c r="H14" s="234" t="s">
        <v>267</v>
      </c>
      <c r="I14" s="245"/>
      <c r="J14" s="245"/>
      <c r="K14" s="235"/>
      <c r="L14" s="228" t="s">
        <v>21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0"/>
      <c r="AZ14" s="228" t="s">
        <v>1</v>
      </c>
      <c r="BA14" s="229"/>
      <c r="BB14" s="230"/>
      <c r="BC14" s="236" t="s">
        <v>16</v>
      </c>
      <c r="BD14" s="236" t="s">
        <v>221</v>
      </c>
      <c r="BE14" s="224" t="s">
        <v>119</v>
      </c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6"/>
      <c r="CK14" s="270" t="s">
        <v>250</v>
      </c>
      <c r="CL14" s="271"/>
      <c r="CM14" s="271"/>
      <c r="CN14" s="271"/>
      <c r="CO14" s="272"/>
    </row>
    <row r="15" spans="1:93" ht="28.5" customHeight="1" x14ac:dyDescent="0.25">
      <c r="A15" s="262"/>
      <c r="B15" s="241"/>
      <c r="C15" s="242"/>
      <c r="D15" s="251"/>
      <c r="E15" s="252"/>
      <c r="F15" s="241"/>
      <c r="G15" s="242"/>
      <c r="H15" s="233" t="s">
        <v>4</v>
      </c>
      <c r="I15" s="233" t="s">
        <v>5</v>
      </c>
      <c r="J15" s="255" t="s">
        <v>6</v>
      </c>
      <c r="K15" s="256"/>
      <c r="L15" s="233" t="s">
        <v>4</v>
      </c>
      <c r="M15" s="255" t="s">
        <v>7</v>
      </c>
      <c r="N15" s="256"/>
      <c r="O15" s="255" t="s">
        <v>22</v>
      </c>
      <c r="P15" s="264" t="s">
        <v>43</v>
      </c>
      <c r="Q15" s="255" t="s">
        <v>23</v>
      </c>
      <c r="R15" s="256"/>
      <c r="S15" s="234" t="s">
        <v>26</v>
      </c>
      <c r="T15" s="235"/>
      <c r="U15" s="180" t="s">
        <v>30</v>
      </c>
      <c r="V15" s="248" t="s">
        <v>29</v>
      </c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35"/>
      <c r="AZ15" s="233" t="s">
        <v>39</v>
      </c>
      <c r="BA15" s="233" t="s">
        <v>40</v>
      </c>
      <c r="BB15" s="233" t="s">
        <v>41</v>
      </c>
      <c r="BC15" s="237"/>
      <c r="BD15" s="237"/>
      <c r="BE15" s="228" t="s">
        <v>157</v>
      </c>
      <c r="BF15" s="229"/>
      <c r="BG15" s="229"/>
      <c r="BH15" s="229"/>
      <c r="BI15" s="229"/>
      <c r="BJ15" s="229"/>
      <c r="BK15" s="229"/>
      <c r="BL15" s="229"/>
      <c r="BM15" s="229"/>
      <c r="BN15" s="230"/>
      <c r="BO15" s="228" t="s">
        <v>158</v>
      </c>
      <c r="BP15" s="229"/>
      <c r="BQ15" s="229"/>
      <c r="BR15" s="229"/>
      <c r="BS15" s="229"/>
      <c r="BT15" s="229"/>
      <c r="BU15" s="229"/>
      <c r="BV15" s="229"/>
      <c r="BW15" s="229"/>
      <c r="BX15" s="229"/>
      <c r="BY15" s="230"/>
      <c r="BZ15" s="228" t="s">
        <v>257</v>
      </c>
      <c r="CA15" s="229"/>
      <c r="CB15" s="229"/>
      <c r="CC15" s="229"/>
      <c r="CD15" s="229"/>
      <c r="CE15" s="229"/>
      <c r="CF15" s="229"/>
      <c r="CG15" s="229"/>
      <c r="CH15" s="229"/>
      <c r="CI15" s="229"/>
      <c r="CJ15" s="230"/>
      <c r="CK15" s="270" t="s">
        <v>198</v>
      </c>
      <c r="CL15" s="271"/>
      <c r="CM15" s="271"/>
      <c r="CN15" s="271"/>
      <c r="CO15" s="272"/>
    </row>
    <row r="16" spans="1:93" ht="25.5" customHeight="1" x14ac:dyDescent="0.25">
      <c r="A16" s="262"/>
      <c r="B16" s="241"/>
      <c r="C16" s="242"/>
      <c r="D16" s="251"/>
      <c r="E16" s="252"/>
      <c r="F16" s="241"/>
      <c r="G16" s="242"/>
      <c r="H16" s="231"/>
      <c r="I16" s="231"/>
      <c r="J16" s="257"/>
      <c r="K16" s="258"/>
      <c r="L16" s="231"/>
      <c r="M16" s="257"/>
      <c r="N16" s="258"/>
      <c r="O16" s="257"/>
      <c r="P16" s="265"/>
      <c r="Q16" s="257"/>
      <c r="R16" s="258"/>
      <c r="S16" s="233" t="s">
        <v>27</v>
      </c>
      <c r="T16" s="233" t="s">
        <v>28</v>
      </c>
      <c r="U16" s="233" t="s">
        <v>31</v>
      </c>
      <c r="V16" s="234" t="s">
        <v>32</v>
      </c>
      <c r="W16" s="245"/>
      <c r="X16" s="235"/>
      <c r="Y16" s="234" t="s">
        <v>203</v>
      </c>
      <c r="Z16" s="245"/>
      <c r="AA16" s="235"/>
      <c r="AB16" s="234" t="s">
        <v>204</v>
      </c>
      <c r="AC16" s="245"/>
      <c r="AD16" s="235"/>
      <c r="AE16" s="234" t="s">
        <v>205</v>
      </c>
      <c r="AF16" s="245"/>
      <c r="AG16" s="235"/>
      <c r="AH16" s="234" t="s">
        <v>206</v>
      </c>
      <c r="AI16" s="245"/>
      <c r="AJ16" s="235"/>
      <c r="AK16" s="234" t="s">
        <v>207</v>
      </c>
      <c r="AL16" s="245"/>
      <c r="AM16" s="235"/>
      <c r="AN16" s="234" t="s">
        <v>208</v>
      </c>
      <c r="AO16" s="245"/>
      <c r="AP16" s="235"/>
      <c r="AQ16" s="234" t="s">
        <v>209</v>
      </c>
      <c r="AR16" s="245"/>
      <c r="AS16" s="235"/>
      <c r="AT16" s="234" t="s">
        <v>210</v>
      </c>
      <c r="AU16" s="245"/>
      <c r="AV16" s="235"/>
      <c r="AW16" s="234" t="s">
        <v>211</v>
      </c>
      <c r="AX16" s="245"/>
      <c r="AY16" s="235"/>
      <c r="AZ16" s="231"/>
      <c r="BA16" s="231"/>
      <c r="BB16" s="231"/>
      <c r="BC16" s="237"/>
      <c r="BD16" s="237"/>
      <c r="BE16" s="233" t="s">
        <v>268</v>
      </c>
      <c r="BF16" s="231" t="s">
        <v>121</v>
      </c>
      <c r="BG16" s="227" t="s">
        <v>120</v>
      </c>
      <c r="BH16" s="227" t="s">
        <v>255</v>
      </c>
      <c r="BI16" s="227" t="s">
        <v>125</v>
      </c>
      <c r="BJ16" s="233" t="s">
        <v>251</v>
      </c>
      <c r="BK16" s="234" t="s">
        <v>192</v>
      </c>
      <c r="BL16" s="235"/>
      <c r="BM16" s="227" t="s">
        <v>184</v>
      </c>
      <c r="BN16" s="227" t="s">
        <v>162</v>
      </c>
      <c r="BO16" s="233" t="s">
        <v>269</v>
      </c>
      <c r="BP16" s="233" t="s">
        <v>270</v>
      </c>
      <c r="BQ16" s="231" t="s">
        <v>121</v>
      </c>
      <c r="BR16" s="227" t="s">
        <v>120</v>
      </c>
      <c r="BS16" s="227" t="s">
        <v>255</v>
      </c>
      <c r="BT16" s="227" t="s">
        <v>125</v>
      </c>
      <c r="BU16" s="233" t="s">
        <v>251</v>
      </c>
      <c r="BV16" s="234" t="s">
        <v>196</v>
      </c>
      <c r="BW16" s="235"/>
      <c r="BX16" s="227" t="s">
        <v>184</v>
      </c>
      <c r="BY16" s="227" t="s">
        <v>185</v>
      </c>
      <c r="BZ16" s="233" t="s">
        <v>259</v>
      </c>
      <c r="CA16" s="233" t="s">
        <v>260</v>
      </c>
      <c r="CB16" s="231" t="s">
        <v>121</v>
      </c>
      <c r="CC16" s="227" t="s">
        <v>120</v>
      </c>
      <c r="CD16" s="233" t="s">
        <v>252</v>
      </c>
      <c r="CE16" s="227" t="s">
        <v>125</v>
      </c>
      <c r="CF16" s="233" t="s">
        <v>251</v>
      </c>
      <c r="CG16" s="234" t="s">
        <v>261</v>
      </c>
      <c r="CH16" s="235"/>
      <c r="CI16" s="227" t="s">
        <v>184</v>
      </c>
      <c r="CJ16" s="227" t="s">
        <v>185</v>
      </c>
      <c r="CK16" s="236" t="s">
        <v>160</v>
      </c>
      <c r="CL16" s="267" t="s">
        <v>38</v>
      </c>
      <c r="CM16" s="268"/>
      <c r="CN16" s="269" t="s">
        <v>161</v>
      </c>
      <c r="CO16" s="269" t="s">
        <v>162</v>
      </c>
    </row>
    <row r="17" spans="1:93" ht="41.25" customHeight="1" x14ac:dyDescent="0.25">
      <c r="A17" s="263"/>
      <c r="B17" s="243"/>
      <c r="C17" s="244"/>
      <c r="D17" s="253"/>
      <c r="E17" s="254"/>
      <c r="F17" s="243"/>
      <c r="G17" s="244"/>
      <c r="H17" s="232"/>
      <c r="I17" s="232"/>
      <c r="J17" s="259"/>
      <c r="K17" s="260"/>
      <c r="L17" s="232"/>
      <c r="M17" s="259"/>
      <c r="N17" s="260"/>
      <c r="O17" s="259"/>
      <c r="P17" s="266"/>
      <c r="Q17" s="259"/>
      <c r="R17" s="260"/>
      <c r="S17" s="232"/>
      <c r="T17" s="232"/>
      <c r="U17" s="232"/>
      <c r="V17" s="178" t="s">
        <v>35</v>
      </c>
      <c r="W17" s="178" t="s">
        <v>36</v>
      </c>
      <c r="X17" s="178" t="s">
        <v>37</v>
      </c>
      <c r="Y17" s="178" t="s">
        <v>35</v>
      </c>
      <c r="Z17" s="178" t="s">
        <v>36</v>
      </c>
      <c r="AA17" s="178" t="s">
        <v>37</v>
      </c>
      <c r="AB17" s="178" t="s">
        <v>35</v>
      </c>
      <c r="AC17" s="178" t="s">
        <v>36</v>
      </c>
      <c r="AD17" s="178" t="s">
        <v>37</v>
      </c>
      <c r="AE17" s="178" t="s">
        <v>35</v>
      </c>
      <c r="AF17" s="178" t="s">
        <v>36</v>
      </c>
      <c r="AG17" s="178" t="s">
        <v>37</v>
      </c>
      <c r="AH17" s="178" t="s">
        <v>35</v>
      </c>
      <c r="AI17" s="178" t="s">
        <v>36</v>
      </c>
      <c r="AJ17" s="178" t="s">
        <v>37</v>
      </c>
      <c r="AK17" s="178" t="s">
        <v>35</v>
      </c>
      <c r="AL17" s="178" t="s">
        <v>36</v>
      </c>
      <c r="AM17" s="178" t="s">
        <v>37</v>
      </c>
      <c r="AN17" s="178" t="s">
        <v>35</v>
      </c>
      <c r="AO17" s="178" t="s">
        <v>36</v>
      </c>
      <c r="AP17" s="178" t="s">
        <v>37</v>
      </c>
      <c r="AQ17" s="178" t="s">
        <v>35</v>
      </c>
      <c r="AR17" s="178" t="s">
        <v>36</v>
      </c>
      <c r="AS17" s="178" t="s">
        <v>37</v>
      </c>
      <c r="AT17" s="178" t="s">
        <v>35</v>
      </c>
      <c r="AU17" s="178" t="s">
        <v>36</v>
      </c>
      <c r="AV17" s="178" t="s">
        <v>37</v>
      </c>
      <c r="AW17" s="178" t="s">
        <v>35</v>
      </c>
      <c r="AX17" s="178" t="s">
        <v>36</v>
      </c>
      <c r="AY17" s="178" t="s">
        <v>37</v>
      </c>
      <c r="AZ17" s="232"/>
      <c r="BA17" s="232"/>
      <c r="BB17" s="232"/>
      <c r="BC17" s="238"/>
      <c r="BD17" s="238"/>
      <c r="BE17" s="232"/>
      <c r="BF17" s="232"/>
      <c r="BG17" s="227"/>
      <c r="BH17" s="227"/>
      <c r="BI17" s="227"/>
      <c r="BJ17" s="232"/>
      <c r="BK17" s="176" t="s">
        <v>9</v>
      </c>
      <c r="BL17" s="176" t="s">
        <v>10</v>
      </c>
      <c r="BM17" s="227"/>
      <c r="BN17" s="227"/>
      <c r="BO17" s="232"/>
      <c r="BP17" s="232"/>
      <c r="BQ17" s="232"/>
      <c r="BR17" s="227"/>
      <c r="BS17" s="227"/>
      <c r="BT17" s="227"/>
      <c r="BU17" s="232"/>
      <c r="BV17" s="176" t="s">
        <v>9</v>
      </c>
      <c r="BW17" s="176" t="s">
        <v>10</v>
      </c>
      <c r="BX17" s="227"/>
      <c r="BY17" s="227"/>
      <c r="BZ17" s="232"/>
      <c r="CA17" s="232"/>
      <c r="CB17" s="232"/>
      <c r="CC17" s="227"/>
      <c r="CD17" s="232"/>
      <c r="CE17" s="227"/>
      <c r="CF17" s="232"/>
      <c r="CG17" s="176" t="s">
        <v>9</v>
      </c>
      <c r="CH17" s="176" t="s">
        <v>10</v>
      </c>
      <c r="CI17" s="227"/>
      <c r="CJ17" s="227"/>
      <c r="CK17" s="238"/>
      <c r="CL17" s="174" t="s">
        <v>9</v>
      </c>
      <c r="CM17" s="174" t="s">
        <v>10</v>
      </c>
      <c r="CN17" s="269"/>
      <c r="CO17" s="269"/>
    </row>
    <row r="18" spans="1:93" ht="38.25" customHeight="1" x14ac:dyDescent="0.25">
      <c r="A18" s="26" t="s">
        <v>34</v>
      </c>
      <c r="B18" s="174" t="s">
        <v>19</v>
      </c>
      <c r="C18" s="174" t="s">
        <v>20</v>
      </c>
      <c r="D18" s="174" t="s">
        <v>2</v>
      </c>
      <c r="E18" s="174" t="s">
        <v>3</v>
      </c>
      <c r="F18" s="174" t="s">
        <v>2</v>
      </c>
      <c r="G18" s="174" t="s">
        <v>3</v>
      </c>
      <c r="H18" s="29" t="s">
        <v>34</v>
      </c>
      <c r="I18" s="29" t="s">
        <v>34</v>
      </c>
      <c r="J18" s="30" t="s">
        <v>12</v>
      </c>
      <c r="K18" s="179" t="s">
        <v>13</v>
      </c>
      <c r="L18" s="29" t="s">
        <v>34</v>
      </c>
      <c r="M18" s="30" t="s">
        <v>12</v>
      </c>
      <c r="N18" s="179" t="s">
        <v>13</v>
      </c>
      <c r="O18" s="31" t="s">
        <v>34</v>
      </c>
      <c r="P18" s="177" t="s">
        <v>14</v>
      </c>
      <c r="Q18" s="177" t="s">
        <v>24</v>
      </c>
      <c r="R18" s="177" t="s">
        <v>25</v>
      </c>
      <c r="S18" s="177" t="s">
        <v>11</v>
      </c>
      <c r="T18" s="177" t="s">
        <v>11</v>
      </c>
      <c r="U18" s="178" t="s">
        <v>11</v>
      </c>
      <c r="V18" s="178" t="s">
        <v>33</v>
      </c>
      <c r="W18" s="178" t="s">
        <v>33</v>
      </c>
      <c r="X18" s="29" t="s">
        <v>34</v>
      </c>
      <c r="Y18" s="178" t="s">
        <v>33</v>
      </c>
      <c r="Z18" s="178" t="s">
        <v>33</v>
      </c>
      <c r="AA18" s="29" t="s">
        <v>34</v>
      </c>
      <c r="AB18" s="178" t="s">
        <v>33</v>
      </c>
      <c r="AC18" s="178" t="s">
        <v>33</v>
      </c>
      <c r="AD18" s="29" t="s">
        <v>34</v>
      </c>
      <c r="AE18" s="178" t="s">
        <v>33</v>
      </c>
      <c r="AF18" s="178" t="s">
        <v>33</v>
      </c>
      <c r="AG18" s="29" t="s">
        <v>34</v>
      </c>
      <c r="AH18" s="178" t="s">
        <v>33</v>
      </c>
      <c r="AI18" s="178" t="s">
        <v>33</v>
      </c>
      <c r="AJ18" s="29" t="s">
        <v>34</v>
      </c>
      <c r="AK18" s="178" t="s">
        <v>33</v>
      </c>
      <c r="AL18" s="178" t="s">
        <v>33</v>
      </c>
      <c r="AM18" s="29" t="s">
        <v>34</v>
      </c>
      <c r="AN18" s="178" t="s">
        <v>33</v>
      </c>
      <c r="AO18" s="178" t="s">
        <v>33</v>
      </c>
      <c r="AP18" s="29" t="s">
        <v>34</v>
      </c>
      <c r="AQ18" s="178" t="s">
        <v>33</v>
      </c>
      <c r="AR18" s="178" t="s">
        <v>33</v>
      </c>
      <c r="AS18" s="29" t="s">
        <v>34</v>
      </c>
      <c r="AT18" s="178" t="s">
        <v>33</v>
      </c>
      <c r="AU18" s="178" t="s">
        <v>33</v>
      </c>
      <c r="AV18" s="29" t="s">
        <v>34</v>
      </c>
      <c r="AW18" s="178" t="s">
        <v>33</v>
      </c>
      <c r="AX18" s="178" t="s">
        <v>33</v>
      </c>
      <c r="AY18" s="29" t="s">
        <v>34</v>
      </c>
      <c r="AZ18" s="29" t="s">
        <v>34</v>
      </c>
      <c r="BA18" s="178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78" t="s">
        <v>8</v>
      </c>
      <c r="BI18" s="29" t="s">
        <v>123</v>
      </c>
      <c r="BJ18" s="178" t="s">
        <v>122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78" t="s">
        <v>8</v>
      </c>
      <c r="BT18" s="178" t="s">
        <v>123</v>
      </c>
      <c r="BU18" s="178" t="s">
        <v>122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78" t="s">
        <v>8</v>
      </c>
      <c r="CE18" s="178" t="s">
        <v>123</v>
      </c>
      <c r="CF18" s="178" t="s">
        <v>122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75" t="s">
        <v>122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44774</v>
      </c>
      <c r="C20" s="10">
        <v>44804</v>
      </c>
      <c r="D20" s="12" t="s">
        <v>271</v>
      </c>
      <c r="E20" s="11">
        <v>44812</v>
      </c>
      <c r="F20" s="12" t="s">
        <v>314</v>
      </c>
      <c r="G20" s="10">
        <v>44530</v>
      </c>
      <c r="H20" s="12" t="s">
        <v>78</v>
      </c>
      <c r="I20" s="13">
        <v>115033847</v>
      </c>
      <c r="J20" s="12" t="s">
        <v>69</v>
      </c>
      <c r="K20" s="12" t="s">
        <v>68</v>
      </c>
      <c r="L20" s="12" t="s">
        <v>79</v>
      </c>
      <c r="M20" s="12" t="s">
        <v>69</v>
      </c>
      <c r="N20" s="12" t="s">
        <v>68</v>
      </c>
      <c r="O20" s="12" t="s">
        <v>66</v>
      </c>
      <c r="P20" s="14">
        <v>0.83499999999999996</v>
      </c>
      <c r="Q20" s="15">
        <v>34928</v>
      </c>
      <c r="R20" s="23"/>
      <c r="S20" s="14">
        <v>132</v>
      </c>
      <c r="T20" s="14">
        <v>344</v>
      </c>
      <c r="U20" s="14">
        <v>110</v>
      </c>
      <c r="V20" s="24"/>
      <c r="W20" s="24"/>
      <c r="X20" s="11"/>
      <c r="Y20" s="11" t="s">
        <v>1659</v>
      </c>
      <c r="Z20" s="11" t="s">
        <v>1660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21.843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195</v>
      </c>
      <c r="BP20" s="20">
        <v>21.843</v>
      </c>
      <c r="BQ20" s="20">
        <v>22.584</v>
      </c>
      <c r="BR20" s="20">
        <v>0.58399999999999996</v>
      </c>
      <c r="BS20" s="18">
        <v>22</v>
      </c>
      <c r="BT20" s="17" t="s">
        <v>44</v>
      </c>
      <c r="BU20" s="18">
        <v>22</v>
      </c>
      <c r="BV20" s="18" t="s">
        <v>1661</v>
      </c>
      <c r="BW20" s="18" t="s">
        <v>1662</v>
      </c>
      <c r="BX20" s="10">
        <v>45169</v>
      </c>
      <c r="BY20" s="11" t="s">
        <v>460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22</v>
      </c>
      <c r="CL20" s="18" t="s">
        <v>1661</v>
      </c>
      <c r="CM20" s="18" t="s">
        <v>1662</v>
      </c>
      <c r="CN20" s="10">
        <v>45169</v>
      </c>
      <c r="CO20" s="11" t="s">
        <v>460</v>
      </c>
    </row>
    <row r="21" spans="1:93" s="8" customFormat="1" ht="15" customHeight="1" x14ac:dyDescent="0.25">
      <c r="A21" s="116">
        <f>A20+1</f>
        <v>7</v>
      </c>
      <c r="B21" s="117"/>
      <c r="C21" s="117"/>
      <c r="D21" s="118" t="s">
        <v>272</v>
      </c>
      <c r="E21" s="119" t="s">
        <v>44</v>
      </c>
      <c r="F21" s="118" t="s">
        <v>315</v>
      </c>
      <c r="G21" s="117">
        <v>44522</v>
      </c>
      <c r="H21" s="118" t="s">
        <v>1647</v>
      </c>
      <c r="I21" s="120">
        <v>206114571</v>
      </c>
      <c r="J21" s="118" t="s">
        <v>46</v>
      </c>
      <c r="K21" s="118" t="s">
        <v>62</v>
      </c>
      <c r="L21" s="118" t="s">
        <v>163</v>
      </c>
      <c r="M21" s="118" t="s">
        <v>164</v>
      </c>
      <c r="N21" s="118" t="s">
        <v>165</v>
      </c>
      <c r="O21" s="118" t="s">
        <v>45</v>
      </c>
      <c r="P21" s="121">
        <v>1.85</v>
      </c>
      <c r="Q21" s="122"/>
      <c r="R21" s="123"/>
      <c r="S21" s="121"/>
      <c r="T21" s="121"/>
      <c r="U21" s="121"/>
      <c r="V21" s="124"/>
      <c r="W21" s="124"/>
      <c r="X21" s="125"/>
      <c r="Y21" s="125"/>
      <c r="Z21" s="125"/>
      <c r="AA21" s="125">
        <v>39490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 t="s">
        <v>44</v>
      </c>
      <c r="BA21" s="125" t="s">
        <v>44</v>
      </c>
      <c r="BB21" s="125" t="s">
        <v>44</v>
      </c>
      <c r="BC21" s="121"/>
      <c r="BD21" s="121"/>
      <c r="BE21" s="126"/>
      <c r="BF21" s="126"/>
      <c r="BG21" s="126"/>
      <c r="BH21" s="127"/>
      <c r="BI21" s="128"/>
      <c r="BJ21" s="127">
        <v>0</v>
      </c>
      <c r="BK21" s="127"/>
      <c r="BL21" s="127"/>
      <c r="BM21" s="125"/>
      <c r="BN21" s="125"/>
      <c r="BO21" s="129" t="s">
        <v>1207</v>
      </c>
      <c r="BP21" s="126"/>
      <c r="BQ21" s="126"/>
      <c r="BR21" s="126"/>
      <c r="BS21" s="127"/>
      <c r="BT21" s="128"/>
      <c r="BU21" s="127">
        <v>0</v>
      </c>
      <c r="BV21" s="127" t="s">
        <v>402</v>
      </c>
      <c r="BW21" s="127" t="s">
        <v>1663</v>
      </c>
      <c r="BX21" s="117"/>
      <c r="BY21" s="125"/>
      <c r="BZ21" s="129"/>
      <c r="CA21" s="126"/>
      <c r="CB21" s="126"/>
      <c r="CC21" s="126"/>
      <c r="CD21" s="127"/>
      <c r="CE21" s="128"/>
      <c r="CF21" s="127">
        <v>0</v>
      </c>
      <c r="CG21" s="127"/>
      <c r="CH21" s="127"/>
      <c r="CI21" s="125"/>
      <c r="CJ21" s="125"/>
      <c r="CK21" s="127">
        <v>0</v>
      </c>
      <c r="CL21" s="127" t="s">
        <v>402</v>
      </c>
      <c r="CM21" s="127" t="s">
        <v>402</v>
      </c>
      <c r="CN21" s="117"/>
      <c r="CO21" s="125"/>
    </row>
    <row r="22" spans="1:93" s="19" customFormat="1" ht="15" customHeight="1" x14ac:dyDescent="0.25">
      <c r="A22" s="9">
        <f t="shared" ref="A22:A51" si="1">A21+1</f>
        <v>8</v>
      </c>
      <c r="B22" s="10">
        <v>44774</v>
      </c>
      <c r="C22" s="10">
        <v>44804</v>
      </c>
      <c r="D22" s="12" t="s">
        <v>273</v>
      </c>
      <c r="E22" s="11">
        <v>44813</v>
      </c>
      <c r="F22" s="12" t="s">
        <v>316</v>
      </c>
      <c r="G22" s="10">
        <v>44530</v>
      </c>
      <c r="H22" s="12" t="s">
        <v>225</v>
      </c>
      <c r="I22" s="13">
        <v>116019472</v>
      </c>
      <c r="J22" s="12" t="s">
        <v>48</v>
      </c>
      <c r="K22" s="12" t="s">
        <v>49</v>
      </c>
      <c r="L22" s="12" t="s">
        <v>50</v>
      </c>
      <c r="M22" s="12" t="s">
        <v>48</v>
      </c>
      <c r="N22" s="12" t="s">
        <v>49</v>
      </c>
      <c r="O22" s="12" t="s">
        <v>55</v>
      </c>
      <c r="P22" s="14">
        <v>3.0409999999999999</v>
      </c>
      <c r="Q22" s="15">
        <v>35092</v>
      </c>
      <c r="R22" s="23"/>
      <c r="S22" s="14">
        <v>492.1</v>
      </c>
      <c r="T22" s="14">
        <v>51.508000000000003</v>
      </c>
      <c r="U22" s="14">
        <v>506.4</v>
      </c>
      <c r="V22" s="24"/>
      <c r="W22" s="24"/>
      <c r="X22" s="11"/>
      <c r="Y22" s="11" t="s">
        <v>1664</v>
      </c>
      <c r="Z22" s="11" t="s">
        <v>708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486.154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194</v>
      </c>
      <c r="BP22" s="20">
        <v>486.154</v>
      </c>
      <c r="BQ22" s="20">
        <v>486.81</v>
      </c>
      <c r="BR22" s="20">
        <v>0.81</v>
      </c>
      <c r="BS22" s="18">
        <v>486</v>
      </c>
      <c r="BT22" s="17" t="s">
        <v>44</v>
      </c>
      <c r="BU22" s="18">
        <v>486</v>
      </c>
      <c r="BV22" s="18" t="s">
        <v>1665</v>
      </c>
      <c r="BW22" s="18" t="s">
        <v>1666</v>
      </c>
      <c r="BX22" s="10">
        <v>45169</v>
      </c>
      <c r="BY22" s="11" t="s">
        <v>460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486</v>
      </c>
      <c r="CL22" s="18" t="s">
        <v>1665</v>
      </c>
      <c r="CM22" s="18" t="s">
        <v>1666</v>
      </c>
      <c r="CN22" s="10">
        <v>45169</v>
      </c>
      <c r="CO22" s="11" t="s">
        <v>460</v>
      </c>
    </row>
    <row r="23" spans="1:93" s="19" customFormat="1" ht="15" customHeight="1" x14ac:dyDescent="0.25">
      <c r="A23" s="9">
        <f t="shared" si="1"/>
        <v>9</v>
      </c>
      <c r="B23" s="10">
        <v>44774</v>
      </c>
      <c r="C23" s="10">
        <v>44804</v>
      </c>
      <c r="D23" s="12" t="s">
        <v>274</v>
      </c>
      <c r="E23" s="11">
        <v>44816</v>
      </c>
      <c r="F23" s="12" t="s">
        <v>317</v>
      </c>
      <c r="G23" s="10">
        <v>44522</v>
      </c>
      <c r="H23" s="12" t="s">
        <v>57</v>
      </c>
      <c r="I23" s="13">
        <v>104003977</v>
      </c>
      <c r="J23" s="12" t="s">
        <v>58</v>
      </c>
      <c r="K23" s="12" t="s">
        <v>59</v>
      </c>
      <c r="L23" s="12" t="s">
        <v>60</v>
      </c>
      <c r="M23" s="12" t="s">
        <v>58</v>
      </c>
      <c r="N23" s="12" t="s">
        <v>59</v>
      </c>
      <c r="O23" s="12" t="s">
        <v>55</v>
      </c>
      <c r="P23" s="14">
        <v>2.8</v>
      </c>
      <c r="Q23" s="15">
        <v>34878</v>
      </c>
      <c r="R23" s="23"/>
      <c r="S23" s="14">
        <v>19</v>
      </c>
      <c r="T23" s="14">
        <v>19</v>
      </c>
      <c r="U23" s="14">
        <v>41.454999999999998</v>
      </c>
      <c r="V23" s="24"/>
      <c r="W23" s="24"/>
      <c r="X23" s="11"/>
      <c r="Y23" s="11" t="s">
        <v>1667</v>
      </c>
      <c r="Z23" s="11" t="s">
        <v>1668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39.121000000000002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194</v>
      </c>
      <c r="BP23" s="20">
        <v>39.121000000000002</v>
      </c>
      <c r="BQ23" s="20">
        <v>40.079000000000001</v>
      </c>
      <c r="BR23" s="20">
        <v>7.9000000000000001E-2</v>
      </c>
      <c r="BS23" s="18">
        <v>40</v>
      </c>
      <c r="BT23" s="17" t="s">
        <v>44</v>
      </c>
      <c r="BU23" s="18">
        <v>40</v>
      </c>
      <c r="BV23" s="18" t="s">
        <v>1669</v>
      </c>
      <c r="BW23" s="18" t="s">
        <v>1670</v>
      </c>
      <c r="BX23" s="10">
        <v>45169</v>
      </c>
      <c r="BY23" s="11" t="s">
        <v>460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40</v>
      </c>
      <c r="CL23" s="18" t="s">
        <v>1669</v>
      </c>
      <c r="CM23" s="18" t="s">
        <v>1670</v>
      </c>
      <c r="CN23" s="10">
        <v>45169</v>
      </c>
      <c r="CO23" s="11" t="s">
        <v>460</v>
      </c>
    </row>
    <row r="24" spans="1:93" s="19" customFormat="1" ht="15" customHeight="1" x14ac:dyDescent="0.25">
      <c r="A24" s="9">
        <f t="shared" si="1"/>
        <v>10</v>
      </c>
      <c r="B24" s="10">
        <v>44774</v>
      </c>
      <c r="C24" s="10">
        <v>44804</v>
      </c>
      <c r="D24" s="12" t="s">
        <v>275</v>
      </c>
      <c r="E24" s="11">
        <v>44816</v>
      </c>
      <c r="F24" s="12" t="s">
        <v>318</v>
      </c>
      <c r="G24" s="10">
        <v>44509</v>
      </c>
      <c r="H24" s="12" t="s">
        <v>61</v>
      </c>
      <c r="I24" s="13">
        <v>115141090</v>
      </c>
      <c r="J24" s="12" t="s">
        <v>46</v>
      </c>
      <c r="K24" s="12" t="s">
        <v>62</v>
      </c>
      <c r="L24" s="12" t="s">
        <v>63</v>
      </c>
      <c r="M24" s="12" t="s">
        <v>65</v>
      </c>
      <c r="N24" s="12" t="s">
        <v>64</v>
      </c>
      <c r="O24" s="12" t="s">
        <v>66</v>
      </c>
      <c r="P24" s="14">
        <v>1.05</v>
      </c>
      <c r="Q24" s="15">
        <v>34794</v>
      </c>
      <c r="R24" s="23"/>
      <c r="S24" s="14">
        <v>584.60199999999998</v>
      </c>
      <c r="T24" s="14">
        <v>665.798</v>
      </c>
      <c r="U24" s="14">
        <v>513.62699999999995</v>
      </c>
      <c r="V24" s="24"/>
      <c r="W24" s="24"/>
      <c r="X24" s="11"/>
      <c r="Y24" s="11" t="s">
        <v>1671</v>
      </c>
      <c r="Z24" s="11" t="s">
        <v>1672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486.43200000000002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195</v>
      </c>
      <c r="BP24" s="20">
        <v>486.43200000000002</v>
      </c>
      <c r="BQ24" s="20">
        <v>486.87099999999998</v>
      </c>
      <c r="BR24" s="20">
        <v>0.871</v>
      </c>
      <c r="BS24" s="18">
        <v>486</v>
      </c>
      <c r="BT24" s="17" t="s">
        <v>44</v>
      </c>
      <c r="BU24" s="18">
        <v>486</v>
      </c>
      <c r="BV24" s="18" t="s">
        <v>1673</v>
      </c>
      <c r="BW24" s="18" t="s">
        <v>1674</v>
      </c>
      <c r="BX24" s="10">
        <v>45169</v>
      </c>
      <c r="BY24" s="11" t="s">
        <v>460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486</v>
      </c>
      <c r="CL24" s="18" t="s">
        <v>1673</v>
      </c>
      <c r="CM24" s="18" t="s">
        <v>1674</v>
      </c>
      <c r="CN24" s="10">
        <v>45169</v>
      </c>
      <c r="CO24" s="11" t="s">
        <v>460</v>
      </c>
    </row>
    <row r="25" spans="1:93" s="19" customFormat="1" ht="15" customHeight="1" x14ac:dyDescent="0.25">
      <c r="A25" s="9">
        <f t="shared" si="1"/>
        <v>11</v>
      </c>
      <c r="B25" s="10">
        <v>44774</v>
      </c>
      <c r="C25" s="10">
        <v>44804</v>
      </c>
      <c r="D25" s="12" t="s">
        <v>276</v>
      </c>
      <c r="E25" s="11">
        <v>44812</v>
      </c>
      <c r="F25" s="12" t="s">
        <v>320</v>
      </c>
      <c r="G25" s="10">
        <v>44530</v>
      </c>
      <c r="H25" s="12" t="s">
        <v>143</v>
      </c>
      <c r="I25" s="13">
        <v>131283540</v>
      </c>
      <c r="J25" s="12" t="s">
        <v>46</v>
      </c>
      <c r="K25" s="12" t="s">
        <v>62</v>
      </c>
      <c r="L25" s="12" t="s">
        <v>144</v>
      </c>
      <c r="M25" s="12" t="s">
        <v>145</v>
      </c>
      <c r="N25" s="12" t="s">
        <v>146</v>
      </c>
      <c r="O25" s="12" t="s">
        <v>45</v>
      </c>
      <c r="P25" s="14">
        <v>2.004</v>
      </c>
      <c r="Q25" s="15">
        <v>34677</v>
      </c>
      <c r="R25" s="23"/>
      <c r="S25" s="14">
        <v>75.683999999999997</v>
      </c>
      <c r="T25" s="14">
        <v>144.911</v>
      </c>
      <c r="U25" s="14">
        <v>77.146000000000001</v>
      </c>
      <c r="V25" s="24"/>
      <c r="W25" s="24"/>
      <c r="X25" s="11"/>
      <c r="Y25" s="11" t="s">
        <v>1675</v>
      </c>
      <c r="Z25" s="11" t="s">
        <v>1676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76.745999999999995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6" t="s">
        <v>1207</v>
      </c>
      <c r="BP25" s="20">
        <v>76.745999999999995</v>
      </c>
      <c r="BQ25" s="20">
        <v>77.165999999999997</v>
      </c>
      <c r="BR25" s="20">
        <v>0.16600000000000001</v>
      </c>
      <c r="BS25" s="18">
        <v>77</v>
      </c>
      <c r="BT25" s="17" t="s">
        <v>44</v>
      </c>
      <c r="BU25" s="18">
        <v>77</v>
      </c>
      <c r="BV25" s="18" t="s">
        <v>1677</v>
      </c>
      <c r="BW25" s="18" t="s">
        <v>1678</v>
      </c>
      <c r="BX25" s="10">
        <v>45169</v>
      </c>
      <c r="BY25" s="11" t="s">
        <v>460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77</v>
      </c>
      <c r="CL25" s="18" t="s">
        <v>1677</v>
      </c>
      <c r="CM25" s="18" t="s">
        <v>1678</v>
      </c>
      <c r="CN25" s="10">
        <v>45169</v>
      </c>
      <c r="CO25" s="11" t="s">
        <v>460</v>
      </c>
    </row>
    <row r="26" spans="1:93" s="19" customFormat="1" ht="15" customHeight="1" x14ac:dyDescent="0.25">
      <c r="A26" s="116">
        <f t="shared" si="1"/>
        <v>12</v>
      </c>
      <c r="B26" s="117"/>
      <c r="C26" s="117"/>
      <c r="D26" s="118" t="s">
        <v>277</v>
      </c>
      <c r="E26" s="119" t="s">
        <v>44</v>
      </c>
      <c r="F26" s="118" t="s">
        <v>322</v>
      </c>
      <c r="G26" s="117">
        <v>44509</v>
      </c>
      <c r="H26" s="118" t="s">
        <v>131</v>
      </c>
      <c r="I26" s="120">
        <v>829053852</v>
      </c>
      <c r="J26" s="118" t="s">
        <v>84</v>
      </c>
      <c r="K26" s="118" t="s">
        <v>85</v>
      </c>
      <c r="L26" s="118" t="s">
        <v>132</v>
      </c>
      <c r="M26" s="118" t="s">
        <v>84</v>
      </c>
      <c r="N26" s="118" t="s">
        <v>85</v>
      </c>
      <c r="O26" s="118" t="s">
        <v>66</v>
      </c>
      <c r="P26" s="121">
        <v>2</v>
      </c>
      <c r="Q26" s="122"/>
      <c r="R26" s="123"/>
      <c r="S26" s="121"/>
      <c r="T26" s="121"/>
      <c r="U26" s="121"/>
      <c r="V26" s="124"/>
      <c r="W26" s="124"/>
      <c r="X26" s="125"/>
      <c r="Y26" s="125"/>
      <c r="Z26" s="125"/>
      <c r="AA26" s="125">
        <v>40176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 t="s">
        <v>133</v>
      </c>
      <c r="BA26" s="130">
        <v>440061.75</v>
      </c>
      <c r="BB26" s="117">
        <v>39486</v>
      </c>
      <c r="BC26" s="121"/>
      <c r="BD26" s="121"/>
      <c r="BE26" s="126"/>
      <c r="BF26" s="126"/>
      <c r="BG26" s="126"/>
      <c r="BH26" s="127"/>
      <c r="BI26" s="128"/>
      <c r="BJ26" s="127">
        <v>0</v>
      </c>
      <c r="BK26" s="127"/>
      <c r="BL26" s="127"/>
      <c r="BM26" s="125"/>
      <c r="BN26" s="125"/>
      <c r="BO26" s="129" t="s">
        <v>195</v>
      </c>
      <c r="BP26" s="126"/>
      <c r="BQ26" s="126"/>
      <c r="BR26" s="126"/>
      <c r="BS26" s="127"/>
      <c r="BT26" s="128"/>
      <c r="BU26" s="127">
        <v>0</v>
      </c>
      <c r="BV26" s="127" t="s">
        <v>403</v>
      </c>
      <c r="BW26" s="127" t="s">
        <v>403</v>
      </c>
      <c r="BX26" s="117"/>
      <c r="BY26" s="125"/>
      <c r="BZ26" s="129"/>
      <c r="CA26" s="126"/>
      <c r="CB26" s="126"/>
      <c r="CC26" s="126"/>
      <c r="CD26" s="127"/>
      <c r="CE26" s="128"/>
      <c r="CF26" s="127">
        <v>0</v>
      </c>
      <c r="CG26" s="127"/>
      <c r="CH26" s="127"/>
      <c r="CI26" s="125"/>
      <c r="CJ26" s="125"/>
      <c r="CK26" s="127">
        <v>0</v>
      </c>
      <c r="CL26" s="127" t="s">
        <v>403</v>
      </c>
      <c r="CM26" s="127" t="s">
        <v>403</v>
      </c>
      <c r="CN26" s="117"/>
      <c r="CO26" s="125"/>
    </row>
    <row r="27" spans="1:93" s="19" customFormat="1" ht="15" customHeight="1" x14ac:dyDescent="0.25">
      <c r="A27" s="9">
        <f t="shared" si="1"/>
        <v>13</v>
      </c>
      <c r="B27" s="10">
        <v>44774</v>
      </c>
      <c r="C27" s="10">
        <v>44804</v>
      </c>
      <c r="D27" s="12" t="s">
        <v>278</v>
      </c>
      <c r="E27" s="11">
        <v>44813</v>
      </c>
      <c r="F27" s="12" t="s">
        <v>324</v>
      </c>
      <c r="G27" s="10">
        <v>44518</v>
      </c>
      <c r="H27" s="12" t="s">
        <v>129</v>
      </c>
      <c r="I27" s="13">
        <v>175479761</v>
      </c>
      <c r="J27" s="12" t="s">
        <v>46</v>
      </c>
      <c r="K27" s="12" t="s">
        <v>62</v>
      </c>
      <c r="L27" s="12" t="s">
        <v>130</v>
      </c>
      <c r="M27" s="12" t="s">
        <v>90</v>
      </c>
      <c r="N27" s="12" t="s">
        <v>91</v>
      </c>
      <c r="O27" s="12" t="s">
        <v>45</v>
      </c>
      <c r="P27" s="14">
        <v>3.944</v>
      </c>
      <c r="Q27" s="15">
        <v>34543</v>
      </c>
      <c r="R27" s="23"/>
      <c r="S27" s="14">
        <v>996.25900000000001</v>
      </c>
      <c r="T27" s="14">
        <v>1002.921</v>
      </c>
      <c r="U27" s="14">
        <v>984.59799999999996</v>
      </c>
      <c r="V27" s="24"/>
      <c r="W27" s="24"/>
      <c r="X27" s="11"/>
      <c r="Y27" s="11" t="s">
        <v>1679</v>
      </c>
      <c r="Z27" s="11" t="s">
        <v>717</v>
      </c>
      <c r="AA27" s="11">
        <v>41254</v>
      </c>
      <c r="AB27" s="11" t="s">
        <v>1680</v>
      </c>
      <c r="AC27" s="11" t="s">
        <v>1681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935.45399999999995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195</v>
      </c>
      <c r="BP27" s="20">
        <v>935.45399999999995</v>
      </c>
      <c r="BQ27" s="20">
        <v>935.97</v>
      </c>
      <c r="BR27" s="20">
        <v>0.97</v>
      </c>
      <c r="BS27" s="18">
        <v>935</v>
      </c>
      <c r="BT27" s="17" t="s">
        <v>44</v>
      </c>
      <c r="BU27" s="18">
        <v>935</v>
      </c>
      <c r="BV27" s="18" t="s">
        <v>1682</v>
      </c>
      <c r="BW27" s="18" t="s">
        <v>1683</v>
      </c>
      <c r="BX27" s="10">
        <v>45169</v>
      </c>
      <c r="BY27" s="11" t="s">
        <v>460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935</v>
      </c>
      <c r="CL27" s="18" t="s">
        <v>1682</v>
      </c>
      <c r="CM27" s="18" t="s">
        <v>1683</v>
      </c>
      <c r="CN27" s="10">
        <v>45169</v>
      </c>
      <c r="CO27" s="11" t="s">
        <v>460</v>
      </c>
    </row>
    <row r="28" spans="1:93" s="19" customFormat="1" ht="15" customHeight="1" x14ac:dyDescent="0.25">
      <c r="A28" s="9">
        <f t="shared" si="1"/>
        <v>14</v>
      </c>
      <c r="B28" s="10">
        <v>44774</v>
      </c>
      <c r="C28" s="10">
        <v>44804</v>
      </c>
      <c r="D28" s="12" t="s">
        <v>279</v>
      </c>
      <c r="E28" s="11">
        <v>44813</v>
      </c>
      <c r="F28" s="12" t="s">
        <v>325</v>
      </c>
      <c r="G28" s="10">
        <v>44518</v>
      </c>
      <c r="H28" s="12" t="s">
        <v>127</v>
      </c>
      <c r="I28" s="13">
        <v>175479761</v>
      </c>
      <c r="J28" s="12" t="s">
        <v>46</v>
      </c>
      <c r="K28" s="12" t="s">
        <v>62</v>
      </c>
      <c r="L28" s="12" t="s">
        <v>128</v>
      </c>
      <c r="M28" s="12" t="s">
        <v>90</v>
      </c>
      <c r="N28" s="12" t="s">
        <v>91</v>
      </c>
      <c r="O28" s="12" t="s">
        <v>45</v>
      </c>
      <c r="P28" s="14">
        <v>4.8710000000000004</v>
      </c>
      <c r="Q28" s="15">
        <v>34543</v>
      </c>
      <c r="R28" s="23"/>
      <c r="S28" s="14">
        <v>1297.403</v>
      </c>
      <c r="T28" s="14">
        <v>1306.1179999999999</v>
      </c>
      <c r="U28" s="14">
        <v>1328.2809999999999</v>
      </c>
      <c r="V28" s="24"/>
      <c r="W28" s="24"/>
      <c r="X28" s="11"/>
      <c r="Y28" s="11" t="s">
        <v>1684</v>
      </c>
      <c r="Z28" s="11" t="s">
        <v>1685</v>
      </c>
      <c r="AA28" s="11">
        <v>41254</v>
      </c>
      <c r="AB28" s="11" t="s">
        <v>1686</v>
      </c>
      <c r="AC28" s="11" t="s">
        <v>1687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1261.9559999999999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195</v>
      </c>
      <c r="BP28" s="20">
        <v>1261.9559999999999</v>
      </c>
      <c r="BQ28" s="20">
        <v>1262.6559999999999</v>
      </c>
      <c r="BR28" s="20">
        <v>0.65600000000000003</v>
      </c>
      <c r="BS28" s="18">
        <v>1262</v>
      </c>
      <c r="BT28" s="17" t="s">
        <v>44</v>
      </c>
      <c r="BU28" s="18">
        <v>1262</v>
      </c>
      <c r="BV28" s="18" t="s">
        <v>1688</v>
      </c>
      <c r="BW28" s="18" t="s">
        <v>1689</v>
      </c>
      <c r="BX28" s="10">
        <v>45169</v>
      </c>
      <c r="BY28" s="11" t="s">
        <v>460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1262</v>
      </c>
      <c r="CL28" s="18" t="s">
        <v>1688</v>
      </c>
      <c r="CM28" s="18" t="s">
        <v>1689</v>
      </c>
      <c r="CN28" s="10">
        <v>45169</v>
      </c>
      <c r="CO28" s="11" t="s">
        <v>460</v>
      </c>
    </row>
    <row r="29" spans="1:93" s="8" customFormat="1" ht="15" customHeight="1" x14ac:dyDescent="0.25">
      <c r="A29" s="9">
        <f t="shared" si="1"/>
        <v>15</v>
      </c>
      <c r="B29" s="10">
        <v>44774</v>
      </c>
      <c r="C29" s="10">
        <v>44804</v>
      </c>
      <c r="D29" s="12" t="s">
        <v>280</v>
      </c>
      <c r="E29" s="11">
        <v>44813</v>
      </c>
      <c r="F29" s="12" t="s">
        <v>326</v>
      </c>
      <c r="G29" s="10">
        <v>44518</v>
      </c>
      <c r="H29" s="12" t="s">
        <v>147</v>
      </c>
      <c r="I29" s="13">
        <v>831915153</v>
      </c>
      <c r="J29" s="12" t="s">
        <v>46</v>
      </c>
      <c r="K29" s="12" t="s">
        <v>62</v>
      </c>
      <c r="L29" s="12" t="s">
        <v>148</v>
      </c>
      <c r="M29" s="12" t="s">
        <v>149</v>
      </c>
      <c r="N29" s="12" t="s">
        <v>150</v>
      </c>
      <c r="O29" s="12" t="s">
        <v>45</v>
      </c>
      <c r="P29" s="14">
        <v>3.044</v>
      </c>
      <c r="Q29" s="15">
        <v>34640</v>
      </c>
      <c r="R29" s="23"/>
      <c r="S29" s="14">
        <v>62.005000000000003</v>
      </c>
      <c r="T29" s="14">
        <v>85.283000000000001</v>
      </c>
      <c r="U29" s="14">
        <v>62.189</v>
      </c>
      <c r="V29" s="24"/>
      <c r="W29" s="24"/>
      <c r="X29" s="11"/>
      <c r="Y29" s="11" t="s">
        <v>1690</v>
      </c>
      <c r="Z29" s="11" t="s">
        <v>1691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59.085000000000001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1207</v>
      </c>
      <c r="BP29" s="20">
        <v>59.085000000000001</v>
      </c>
      <c r="BQ29" s="20">
        <v>59.805</v>
      </c>
      <c r="BR29" s="20">
        <v>0.80500000000000005</v>
      </c>
      <c r="BS29" s="18">
        <v>59</v>
      </c>
      <c r="BT29" s="17" t="s">
        <v>44</v>
      </c>
      <c r="BU29" s="18">
        <v>59</v>
      </c>
      <c r="BV29" s="18" t="s">
        <v>1692</v>
      </c>
      <c r="BW29" s="18" t="s">
        <v>1693</v>
      </c>
      <c r="BX29" s="10">
        <v>45169</v>
      </c>
      <c r="BY29" s="11" t="s">
        <v>460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59</v>
      </c>
      <c r="CL29" s="18" t="s">
        <v>1692</v>
      </c>
      <c r="CM29" s="18" t="s">
        <v>1693</v>
      </c>
      <c r="CN29" s="10">
        <v>45169</v>
      </c>
      <c r="CO29" s="11" t="s">
        <v>460</v>
      </c>
    </row>
    <row r="30" spans="1:93" s="8" customFormat="1" ht="15" customHeight="1" x14ac:dyDescent="0.25">
      <c r="A30" s="116">
        <f t="shared" si="1"/>
        <v>16</v>
      </c>
      <c r="B30" s="117"/>
      <c r="C30" s="117"/>
      <c r="D30" s="118" t="s">
        <v>281</v>
      </c>
      <c r="E30" s="119" t="s">
        <v>44</v>
      </c>
      <c r="F30" s="118" t="s">
        <v>327</v>
      </c>
      <c r="G30" s="117">
        <v>44518</v>
      </c>
      <c r="H30" s="118" t="s">
        <v>170</v>
      </c>
      <c r="I30" s="120">
        <v>813208144</v>
      </c>
      <c r="J30" s="118" t="s">
        <v>171</v>
      </c>
      <c r="K30" s="118" t="s">
        <v>172</v>
      </c>
      <c r="L30" s="118" t="s">
        <v>173</v>
      </c>
      <c r="M30" s="118" t="s">
        <v>171</v>
      </c>
      <c r="N30" s="118" t="s">
        <v>172</v>
      </c>
      <c r="O30" s="118" t="s">
        <v>45</v>
      </c>
      <c r="P30" s="121">
        <v>2</v>
      </c>
      <c r="Q30" s="122"/>
      <c r="R30" s="123"/>
      <c r="S30" s="121"/>
      <c r="T30" s="121"/>
      <c r="U30" s="121"/>
      <c r="V30" s="124"/>
      <c r="W30" s="124"/>
      <c r="X30" s="125"/>
      <c r="Y30" s="125"/>
      <c r="Z30" s="125"/>
      <c r="AA30" s="125">
        <v>41820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 t="s">
        <v>174</v>
      </c>
      <c r="BA30" s="130">
        <v>700906.23</v>
      </c>
      <c r="BB30" s="117">
        <v>41943</v>
      </c>
      <c r="BC30" s="121"/>
      <c r="BD30" s="121"/>
      <c r="BE30" s="126"/>
      <c r="BF30" s="126"/>
      <c r="BG30" s="126"/>
      <c r="BH30" s="127"/>
      <c r="BI30" s="128"/>
      <c r="BJ30" s="127">
        <v>0</v>
      </c>
      <c r="BK30" s="127"/>
      <c r="BL30" s="127"/>
      <c r="BM30" s="125"/>
      <c r="BN30" s="125"/>
      <c r="BO30" s="129" t="s">
        <v>194</v>
      </c>
      <c r="BP30" s="126"/>
      <c r="BQ30" s="126"/>
      <c r="BR30" s="126"/>
      <c r="BS30" s="127"/>
      <c r="BT30" s="128"/>
      <c r="BU30" s="127">
        <v>0</v>
      </c>
      <c r="BV30" s="127" t="s">
        <v>404</v>
      </c>
      <c r="BW30" s="127" t="s">
        <v>404</v>
      </c>
      <c r="BX30" s="117"/>
      <c r="BY30" s="125"/>
      <c r="BZ30" s="125"/>
      <c r="CA30" s="125"/>
      <c r="CB30" s="125"/>
      <c r="CC30" s="125"/>
      <c r="CD30" s="125"/>
      <c r="CE30" s="125"/>
      <c r="CF30" s="123">
        <v>0</v>
      </c>
      <c r="CG30" s="125"/>
      <c r="CH30" s="125"/>
      <c r="CI30" s="125"/>
      <c r="CJ30" s="125"/>
      <c r="CK30" s="127">
        <v>0</v>
      </c>
      <c r="CL30" s="127" t="s">
        <v>404</v>
      </c>
      <c r="CM30" s="127" t="s">
        <v>404</v>
      </c>
      <c r="CN30" s="117"/>
      <c r="CO30" s="125"/>
    </row>
    <row r="31" spans="1:93" s="8" customFormat="1" ht="15" customHeight="1" x14ac:dyDescent="0.25">
      <c r="A31" s="9">
        <f t="shared" si="1"/>
        <v>17</v>
      </c>
      <c r="B31" s="10">
        <v>44774</v>
      </c>
      <c r="C31" s="10">
        <v>44804</v>
      </c>
      <c r="D31" s="12" t="s">
        <v>282</v>
      </c>
      <c r="E31" s="11">
        <v>44816</v>
      </c>
      <c r="F31" s="12" t="s">
        <v>328</v>
      </c>
      <c r="G31" s="10">
        <v>44530</v>
      </c>
      <c r="H31" s="12" t="s">
        <v>134</v>
      </c>
      <c r="I31" s="13">
        <v>106028833</v>
      </c>
      <c r="J31" s="12" t="s">
        <v>135</v>
      </c>
      <c r="K31" s="12" t="s">
        <v>136</v>
      </c>
      <c r="L31" s="12" t="s">
        <v>137</v>
      </c>
      <c r="M31" s="12" t="s">
        <v>135</v>
      </c>
      <c r="N31" s="12" t="s">
        <v>138</v>
      </c>
      <c r="O31" s="12" t="s">
        <v>45</v>
      </c>
      <c r="P31" s="14">
        <v>3.3580000000000001</v>
      </c>
      <c r="Q31" s="15">
        <v>34631</v>
      </c>
      <c r="R31" s="23"/>
      <c r="S31" s="14">
        <v>1397.39</v>
      </c>
      <c r="T31" s="14">
        <v>1397.39</v>
      </c>
      <c r="U31" s="14">
        <v>1316.106</v>
      </c>
      <c r="V31" s="24"/>
      <c r="W31" s="24"/>
      <c r="X31" s="11"/>
      <c r="Y31" s="11" t="s">
        <v>1694</v>
      </c>
      <c r="Z31" s="11" t="s">
        <v>1695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1276.5060000000001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1207</v>
      </c>
      <c r="BP31" s="20">
        <v>1276.5060000000001</v>
      </c>
      <c r="BQ31" s="20">
        <v>1277.1400000000001</v>
      </c>
      <c r="BR31" s="20">
        <v>0.14000000000000001</v>
      </c>
      <c r="BS31" s="18">
        <v>1277</v>
      </c>
      <c r="BT31" s="17" t="s">
        <v>44</v>
      </c>
      <c r="BU31" s="18">
        <v>1277</v>
      </c>
      <c r="BV31" s="18" t="s">
        <v>1696</v>
      </c>
      <c r="BW31" s="18" t="s">
        <v>1697</v>
      </c>
      <c r="BX31" s="10">
        <v>45169</v>
      </c>
      <c r="BY31" s="11" t="s">
        <v>460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1277</v>
      </c>
      <c r="CL31" s="18" t="s">
        <v>1696</v>
      </c>
      <c r="CM31" s="18" t="s">
        <v>1697</v>
      </c>
      <c r="CN31" s="10">
        <v>45169</v>
      </c>
      <c r="CO31" s="11" t="s">
        <v>460</v>
      </c>
    </row>
    <row r="32" spans="1:93" s="8" customFormat="1" ht="15" customHeight="1" x14ac:dyDescent="0.25">
      <c r="A32" s="116">
        <f t="shared" si="1"/>
        <v>18</v>
      </c>
      <c r="B32" s="117"/>
      <c r="C32" s="117"/>
      <c r="D32" s="118" t="s">
        <v>283</v>
      </c>
      <c r="E32" s="119" t="s">
        <v>44</v>
      </c>
      <c r="F32" s="118" t="s">
        <v>329</v>
      </c>
      <c r="G32" s="117">
        <v>44552</v>
      </c>
      <c r="H32" s="118" t="s">
        <v>223</v>
      </c>
      <c r="I32" s="120">
        <v>205061272</v>
      </c>
      <c r="J32" s="118" t="s">
        <v>69</v>
      </c>
      <c r="K32" s="118" t="s">
        <v>68</v>
      </c>
      <c r="L32" s="118" t="s">
        <v>308</v>
      </c>
      <c r="M32" s="118" t="s">
        <v>84</v>
      </c>
      <c r="N32" s="118" t="s">
        <v>85</v>
      </c>
      <c r="O32" s="118" t="s">
        <v>45</v>
      </c>
      <c r="P32" s="121">
        <v>2.4300000000000002</v>
      </c>
      <c r="Q32" s="122"/>
      <c r="R32" s="123"/>
      <c r="S32" s="121"/>
      <c r="T32" s="121"/>
      <c r="U32" s="121"/>
      <c r="V32" s="124"/>
      <c r="W32" s="124"/>
      <c r="X32" s="125"/>
      <c r="Y32" s="125"/>
      <c r="Z32" s="125"/>
      <c r="AA32" s="125">
        <v>40550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 t="s">
        <v>174</v>
      </c>
      <c r="BA32" s="123">
        <v>2899999</v>
      </c>
      <c r="BB32" s="125">
        <v>40710</v>
      </c>
      <c r="BC32" s="121"/>
      <c r="BD32" s="121"/>
      <c r="BE32" s="126"/>
      <c r="BF32" s="126"/>
      <c r="BG32" s="126"/>
      <c r="BH32" s="127"/>
      <c r="BI32" s="128"/>
      <c r="BJ32" s="127">
        <v>0</v>
      </c>
      <c r="BK32" s="127"/>
      <c r="BL32" s="127"/>
      <c r="BM32" s="125"/>
      <c r="BN32" s="125"/>
      <c r="BO32" s="129" t="s">
        <v>195</v>
      </c>
      <c r="BP32" s="126"/>
      <c r="BQ32" s="126"/>
      <c r="BR32" s="126"/>
      <c r="BS32" s="127"/>
      <c r="BT32" s="128"/>
      <c r="BU32" s="127">
        <v>0</v>
      </c>
      <c r="BV32" s="127" t="s">
        <v>405</v>
      </c>
      <c r="BW32" s="127" t="s">
        <v>405</v>
      </c>
      <c r="BX32" s="117"/>
      <c r="BY32" s="125"/>
      <c r="BZ32" s="129"/>
      <c r="CA32" s="126"/>
      <c r="CB32" s="126"/>
      <c r="CC32" s="126"/>
      <c r="CD32" s="127"/>
      <c r="CE32" s="128"/>
      <c r="CF32" s="127">
        <v>0</v>
      </c>
      <c r="CG32" s="127"/>
      <c r="CH32" s="127"/>
      <c r="CI32" s="125"/>
      <c r="CJ32" s="125"/>
      <c r="CK32" s="127">
        <v>0</v>
      </c>
      <c r="CL32" s="127" t="s">
        <v>405</v>
      </c>
      <c r="CM32" s="127" t="s">
        <v>405</v>
      </c>
      <c r="CN32" s="117"/>
      <c r="CO32" s="125"/>
    </row>
    <row r="33" spans="1:93" s="8" customFormat="1" ht="15" customHeight="1" x14ac:dyDescent="0.25">
      <c r="A33" s="116">
        <f t="shared" si="1"/>
        <v>19</v>
      </c>
      <c r="B33" s="117"/>
      <c r="C33" s="117"/>
      <c r="D33" s="118" t="s">
        <v>284</v>
      </c>
      <c r="E33" s="119" t="s">
        <v>44</v>
      </c>
      <c r="F33" s="118" t="s">
        <v>330</v>
      </c>
      <c r="G33" s="117">
        <v>44509</v>
      </c>
      <c r="H33" s="118" t="s">
        <v>224</v>
      </c>
      <c r="I33" s="120">
        <v>204883234</v>
      </c>
      <c r="J33" s="118" t="s">
        <v>46</v>
      </c>
      <c r="K33" s="118" t="s">
        <v>179</v>
      </c>
      <c r="L33" s="118" t="s">
        <v>226</v>
      </c>
      <c r="M33" s="118" t="s">
        <v>46</v>
      </c>
      <c r="N33" s="118" t="s">
        <v>179</v>
      </c>
      <c r="O33" s="118" t="s">
        <v>66</v>
      </c>
      <c r="P33" s="121">
        <v>1.57</v>
      </c>
      <c r="Q33" s="122"/>
      <c r="R33" s="123"/>
      <c r="S33" s="121"/>
      <c r="T33" s="121"/>
      <c r="U33" s="121"/>
      <c r="V33" s="124"/>
      <c r="W33" s="124"/>
      <c r="X33" s="125"/>
      <c r="Y33" s="125"/>
      <c r="Z33" s="125"/>
      <c r="AA33" s="125">
        <v>40224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 t="s">
        <v>44</v>
      </c>
      <c r="BA33" s="125" t="s">
        <v>44</v>
      </c>
      <c r="BB33" s="125" t="s">
        <v>44</v>
      </c>
      <c r="BC33" s="121"/>
      <c r="BD33" s="121"/>
      <c r="BE33" s="126"/>
      <c r="BF33" s="126"/>
      <c r="BG33" s="126"/>
      <c r="BH33" s="127"/>
      <c r="BI33" s="128"/>
      <c r="BJ33" s="127">
        <v>0</v>
      </c>
      <c r="BK33" s="127"/>
      <c r="BL33" s="127"/>
      <c r="BM33" s="125"/>
      <c r="BN33" s="125"/>
      <c r="BO33" s="129" t="s">
        <v>1207</v>
      </c>
      <c r="BP33" s="126"/>
      <c r="BQ33" s="126"/>
      <c r="BR33" s="126"/>
      <c r="BS33" s="127"/>
      <c r="BT33" s="128"/>
      <c r="BU33" s="127">
        <v>0</v>
      </c>
      <c r="BV33" s="127" t="s">
        <v>406</v>
      </c>
      <c r="BW33" s="127" t="s">
        <v>406</v>
      </c>
      <c r="BX33" s="117"/>
      <c r="BY33" s="125"/>
      <c r="BZ33" s="129"/>
      <c r="CA33" s="126"/>
      <c r="CB33" s="126"/>
      <c r="CC33" s="126"/>
      <c r="CD33" s="127"/>
      <c r="CE33" s="128"/>
      <c r="CF33" s="127">
        <v>0</v>
      </c>
      <c r="CG33" s="127"/>
      <c r="CH33" s="127"/>
      <c r="CI33" s="125"/>
      <c r="CJ33" s="125"/>
      <c r="CK33" s="127">
        <v>0</v>
      </c>
      <c r="CL33" s="127" t="s">
        <v>406</v>
      </c>
      <c r="CM33" s="127" t="s">
        <v>406</v>
      </c>
      <c r="CN33" s="117"/>
      <c r="CO33" s="125"/>
    </row>
    <row r="34" spans="1:93" s="19" customFormat="1" ht="15" customHeight="1" x14ac:dyDescent="0.25">
      <c r="A34" s="9">
        <f t="shared" si="1"/>
        <v>20</v>
      </c>
      <c r="B34" s="10">
        <v>44774</v>
      </c>
      <c r="C34" s="10">
        <v>44804</v>
      </c>
      <c r="D34" s="12" t="s">
        <v>285</v>
      </c>
      <c r="E34" s="11">
        <v>44816</v>
      </c>
      <c r="F34" s="12" t="s">
        <v>332</v>
      </c>
      <c r="G34" s="10">
        <v>44522</v>
      </c>
      <c r="H34" s="12" t="s">
        <v>51</v>
      </c>
      <c r="I34" s="13">
        <v>106006256</v>
      </c>
      <c r="J34" s="12" t="s">
        <v>52</v>
      </c>
      <c r="K34" s="12" t="s">
        <v>53</v>
      </c>
      <c r="L34" s="12" t="s">
        <v>54</v>
      </c>
      <c r="M34" s="12" t="s">
        <v>52</v>
      </c>
      <c r="N34" s="12" t="s">
        <v>53</v>
      </c>
      <c r="O34" s="12" t="s">
        <v>55</v>
      </c>
      <c r="P34" s="14">
        <v>6.24</v>
      </c>
      <c r="Q34" s="15">
        <v>34642</v>
      </c>
      <c r="R34" s="23"/>
      <c r="S34" s="14">
        <v>3833.4859999999999</v>
      </c>
      <c r="T34" s="14">
        <v>1045.942</v>
      </c>
      <c r="U34" s="14">
        <v>3659.3</v>
      </c>
      <c r="V34" s="24"/>
      <c r="W34" s="24"/>
      <c r="X34" s="11"/>
      <c r="Y34" s="11" t="s">
        <v>1698</v>
      </c>
      <c r="Z34" s="11" t="s">
        <v>1408</v>
      </c>
      <c r="AA34" s="11">
        <v>38681</v>
      </c>
      <c r="AB34" s="11" t="s">
        <v>1699</v>
      </c>
      <c r="AC34" s="11" t="s">
        <v>1700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3517.6410000000001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1207</v>
      </c>
      <c r="BP34" s="20">
        <v>3517.6410000000001</v>
      </c>
      <c r="BQ34" s="20">
        <v>3518.2759999999998</v>
      </c>
      <c r="BR34" s="20">
        <v>0.27600000000000002</v>
      </c>
      <c r="BS34" s="18">
        <v>3518</v>
      </c>
      <c r="BT34" s="17" t="s">
        <v>44</v>
      </c>
      <c r="BU34" s="18">
        <v>3518</v>
      </c>
      <c r="BV34" s="18" t="s">
        <v>1701</v>
      </c>
      <c r="BW34" s="18" t="s">
        <v>1702</v>
      </c>
      <c r="BX34" s="10">
        <v>45169</v>
      </c>
      <c r="BY34" s="11" t="s">
        <v>460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3518</v>
      </c>
      <c r="CL34" s="18" t="s">
        <v>1701</v>
      </c>
      <c r="CM34" s="18" t="s">
        <v>1702</v>
      </c>
      <c r="CN34" s="10">
        <v>45169</v>
      </c>
      <c r="CO34" s="11" t="s">
        <v>460</v>
      </c>
    </row>
    <row r="35" spans="1:93" s="19" customFormat="1" ht="15" customHeight="1" x14ac:dyDescent="0.25">
      <c r="A35" s="9">
        <f t="shared" si="1"/>
        <v>21</v>
      </c>
      <c r="B35" s="10">
        <v>44774</v>
      </c>
      <c r="C35" s="10">
        <v>44804</v>
      </c>
      <c r="D35" s="12" t="s">
        <v>286</v>
      </c>
      <c r="E35" s="11">
        <v>44816</v>
      </c>
      <c r="F35" s="12" t="s">
        <v>332</v>
      </c>
      <c r="G35" s="10">
        <v>44522</v>
      </c>
      <c r="H35" s="12" t="s">
        <v>51</v>
      </c>
      <c r="I35" s="13">
        <v>106006256</v>
      </c>
      <c r="J35" s="12" t="s">
        <v>52</v>
      </c>
      <c r="K35" s="12" t="s">
        <v>53</v>
      </c>
      <c r="L35" s="12" t="s">
        <v>56</v>
      </c>
      <c r="M35" s="12" t="s">
        <v>52</v>
      </c>
      <c r="N35" s="12" t="s">
        <v>53</v>
      </c>
      <c r="O35" s="12" t="s">
        <v>55</v>
      </c>
      <c r="P35" s="14">
        <v>2.004</v>
      </c>
      <c r="Q35" s="15">
        <v>34641</v>
      </c>
      <c r="R35" s="23"/>
      <c r="S35" s="14">
        <v>1079</v>
      </c>
      <c r="T35" s="14">
        <v>286.07299999999998</v>
      </c>
      <c r="U35" s="14">
        <v>1360.8</v>
      </c>
      <c r="V35" s="24"/>
      <c r="W35" s="24"/>
      <c r="X35" s="11"/>
      <c r="Y35" s="11" t="s">
        <v>1703</v>
      </c>
      <c r="Z35" s="11" t="s">
        <v>1704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1262.9549999999999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1207</v>
      </c>
      <c r="BP35" s="20">
        <v>1262.9549999999999</v>
      </c>
      <c r="BQ35" s="20">
        <v>1263.26</v>
      </c>
      <c r="BR35" s="20">
        <v>0.26</v>
      </c>
      <c r="BS35" s="18">
        <v>1263</v>
      </c>
      <c r="BT35" s="17" t="s">
        <v>44</v>
      </c>
      <c r="BU35" s="18">
        <v>1263</v>
      </c>
      <c r="BV35" s="18" t="s">
        <v>1705</v>
      </c>
      <c r="BW35" s="18" t="s">
        <v>1706</v>
      </c>
      <c r="BX35" s="10">
        <v>45169</v>
      </c>
      <c r="BY35" s="11" t="s">
        <v>460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1263</v>
      </c>
      <c r="CL35" s="18" t="s">
        <v>1705</v>
      </c>
      <c r="CM35" s="18" t="s">
        <v>1706</v>
      </c>
      <c r="CN35" s="10">
        <v>45169</v>
      </c>
      <c r="CO35" s="11" t="s">
        <v>460</v>
      </c>
    </row>
    <row r="36" spans="1:93" s="19" customFormat="1" ht="15" customHeight="1" x14ac:dyDescent="0.25">
      <c r="A36" s="9">
        <f t="shared" si="1"/>
        <v>22</v>
      </c>
      <c r="B36" s="10">
        <v>44774</v>
      </c>
      <c r="C36" s="10">
        <v>44804</v>
      </c>
      <c r="D36" s="12" t="s">
        <v>287</v>
      </c>
      <c r="E36" s="11">
        <v>44813</v>
      </c>
      <c r="F36" s="12" t="s">
        <v>333</v>
      </c>
      <c r="G36" s="10">
        <v>44530</v>
      </c>
      <c r="H36" s="12" t="s">
        <v>70</v>
      </c>
      <c r="I36" s="13">
        <v>102011085</v>
      </c>
      <c r="J36" s="12" t="s">
        <v>71</v>
      </c>
      <c r="K36" s="12" t="s">
        <v>72</v>
      </c>
      <c r="L36" s="12" t="s">
        <v>73</v>
      </c>
      <c r="M36" s="12" t="s">
        <v>71</v>
      </c>
      <c r="N36" s="12" t="s">
        <v>72</v>
      </c>
      <c r="O36" s="12" t="s">
        <v>55</v>
      </c>
      <c r="P36" s="14">
        <v>17.763999999999999</v>
      </c>
      <c r="Q36" s="15">
        <v>34652</v>
      </c>
      <c r="R36" s="23"/>
      <c r="S36" s="14">
        <v>8271.0310000000009</v>
      </c>
      <c r="T36" s="14">
        <v>4473.45</v>
      </c>
      <c r="U36" s="14">
        <v>7688.5330000000004</v>
      </c>
      <c r="V36" s="24"/>
      <c r="W36" s="24"/>
      <c r="X36" s="11"/>
      <c r="Y36" s="11" t="s">
        <v>1707</v>
      </c>
      <c r="Z36" s="11" t="s">
        <v>1575</v>
      </c>
      <c r="AA36" s="11">
        <v>39198</v>
      </c>
      <c r="AB36" s="11" t="s">
        <v>1708</v>
      </c>
      <c r="AC36" s="11" t="s">
        <v>1709</v>
      </c>
      <c r="AD36" s="11">
        <v>39198</v>
      </c>
      <c r="AE36" s="11" t="s">
        <v>1710</v>
      </c>
      <c r="AF36" s="11" t="s">
        <v>522</v>
      </c>
      <c r="AG36" s="11">
        <v>39198</v>
      </c>
      <c r="AH36" s="11" t="s">
        <v>1711</v>
      </c>
      <c r="AI36" s="11" t="s">
        <v>1712</v>
      </c>
      <c r="AJ36" s="11">
        <v>39198</v>
      </c>
      <c r="AK36" s="11" t="s">
        <v>1713</v>
      </c>
      <c r="AL36" s="11" t="s">
        <v>1714</v>
      </c>
      <c r="AM36" s="11">
        <v>39198</v>
      </c>
      <c r="AN36" s="11" t="s">
        <v>1715</v>
      </c>
      <c r="AO36" s="11" t="s">
        <v>1424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7312.86</v>
      </c>
      <c r="BD36" s="14">
        <v>0</v>
      </c>
      <c r="BE36" s="14">
        <v>7312.86</v>
      </c>
      <c r="BF36" s="20">
        <v>7313.8059999999996</v>
      </c>
      <c r="BG36" s="20">
        <v>0.80600000000000005</v>
      </c>
      <c r="BH36" s="18">
        <v>7313</v>
      </c>
      <c r="BI36" s="17" t="s">
        <v>44</v>
      </c>
      <c r="BJ36" s="15">
        <v>7313</v>
      </c>
      <c r="BK36" s="12" t="s">
        <v>1716</v>
      </c>
      <c r="BL36" s="12" t="s">
        <v>1717</v>
      </c>
      <c r="BM36" s="10">
        <v>45169</v>
      </c>
      <c r="BN36" s="11" t="s">
        <v>460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7313</v>
      </c>
      <c r="CL36" s="12" t="s">
        <v>1716</v>
      </c>
      <c r="CM36" s="12" t="s">
        <v>1717</v>
      </c>
      <c r="CN36" s="10">
        <v>45169</v>
      </c>
      <c r="CO36" s="11" t="s">
        <v>460</v>
      </c>
    </row>
    <row r="37" spans="1:93" s="19" customFormat="1" ht="15" customHeight="1" x14ac:dyDescent="0.25">
      <c r="A37" s="9">
        <f t="shared" si="1"/>
        <v>23</v>
      </c>
      <c r="B37" s="10">
        <v>44774</v>
      </c>
      <c r="C37" s="10">
        <v>44804</v>
      </c>
      <c r="D37" s="12" t="s">
        <v>288</v>
      </c>
      <c r="E37" s="11">
        <v>44812</v>
      </c>
      <c r="F37" s="12" t="s">
        <v>334</v>
      </c>
      <c r="G37" s="10">
        <v>44509</v>
      </c>
      <c r="H37" s="12" t="s">
        <v>74</v>
      </c>
      <c r="I37" s="13">
        <v>103195446</v>
      </c>
      <c r="J37" s="12" t="s">
        <v>75</v>
      </c>
      <c r="K37" s="12" t="s">
        <v>76</v>
      </c>
      <c r="L37" s="12" t="s">
        <v>77</v>
      </c>
      <c r="M37" s="12" t="s">
        <v>75</v>
      </c>
      <c r="N37" s="12" t="s">
        <v>76</v>
      </c>
      <c r="O37" s="12" t="s">
        <v>55</v>
      </c>
      <c r="P37" s="14">
        <v>11.18</v>
      </c>
      <c r="Q37" s="15">
        <v>34644</v>
      </c>
      <c r="R37" s="23"/>
      <c r="S37" s="14">
        <v>3711</v>
      </c>
      <c r="T37" s="14">
        <v>2173.9769999999999</v>
      </c>
      <c r="U37" s="14">
        <v>3631.5</v>
      </c>
      <c r="V37" s="24"/>
      <c r="W37" s="24"/>
      <c r="X37" s="11"/>
      <c r="Y37" s="11" t="s">
        <v>1718</v>
      </c>
      <c r="Z37" s="11" t="s">
        <v>1719</v>
      </c>
      <c r="AA37" s="11">
        <v>38471</v>
      </c>
      <c r="AB37" s="11" t="s">
        <v>663</v>
      </c>
      <c r="AC37" s="11" t="s">
        <v>1720</v>
      </c>
      <c r="AD37" s="11">
        <v>38471</v>
      </c>
      <c r="AE37" s="11" t="s">
        <v>1721</v>
      </c>
      <c r="AF37" s="11" t="s">
        <v>1579</v>
      </c>
      <c r="AG37" s="11">
        <v>39925</v>
      </c>
      <c r="AH37" s="11" t="s">
        <v>1722</v>
      </c>
      <c r="AI37" s="11" t="s">
        <v>1723</v>
      </c>
      <c r="AJ37" s="11">
        <v>39925</v>
      </c>
      <c r="AK37" s="11" t="s">
        <v>1724</v>
      </c>
      <c r="AL37" s="11" t="s">
        <v>1725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3480.346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194</v>
      </c>
      <c r="BP37" s="20">
        <v>3480.346</v>
      </c>
      <c r="BQ37" s="20">
        <v>3480.7310000000002</v>
      </c>
      <c r="BR37" s="20">
        <v>0.73099999999999998</v>
      </c>
      <c r="BS37" s="18">
        <v>3480</v>
      </c>
      <c r="BT37" s="17" t="s">
        <v>44</v>
      </c>
      <c r="BU37" s="18">
        <v>3480</v>
      </c>
      <c r="BV37" s="18" t="s">
        <v>1726</v>
      </c>
      <c r="BW37" s="18" t="s">
        <v>1727</v>
      </c>
      <c r="BX37" s="10">
        <v>45169</v>
      </c>
      <c r="BY37" s="11" t="s">
        <v>460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3480</v>
      </c>
      <c r="CL37" s="18" t="s">
        <v>1726</v>
      </c>
      <c r="CM37" s="18" t="s">
        <v>1727</v>
      </c>
      <c r="CN37" s="10">
        <v>45169</v>
      </c>
      <c r="CO37" s="11" t="s">
        <v>460</v>
      </c>
    </row>
    <row r="38" spans="1:93" s="8" customFormat="1" ht="15" customHeight="1" x14ac:dyDescent="0.25">
      <c r="A38" s="116">
        <f t="shared" si="1"/>
        <v>24</v>
      </c>
      <c r="B38" s="117"/>
      <c r="C38" s="117"/>
      <c r="D38" s="118" t="s">
        <v>289</v>
      </c>
      <c r="E38" s="119" t="s">
        <v>44</v>
      </c>
      <c r="F38" s="125" t="s">
        <v>335</v>
      </c>
      <c r="G38" s="125">
        <v>44530</v>
      </c>
      <c r="H38" s="118" t="s">
        <v>80</v>
      </c>
      <c r="I38" s="120">
        <v>202637962</v>
      </c>
      <c r="J38" s="118" t="s">
        <v>81</v>
      </c>
      <c r="K38" s="118" t="s">
        <v>82</v>
      </c>
      <c r="L38" s="118" t="s">
        <v>83</v>
      </c>
      <c r="M38" s="118" t="s">
        <v>81</v>
      </c>
      <c r="N38" s="118" t="s">
        <v>82</v>
      </c>
      <c r="O38" s="118" t="s">
        <v>55</v>
      </c>
      <c r="P38" s="121">
        <v>15.584</v>
      </c>
      <c r="Q38" s="122"/>
      <c r="R38" s="123"/>
      <c r="S38" s="121"/>
      <c r="T38" s="121"/>
      <c r="U38" s="121"/>
      <c r="V38" s="124"/>
      <c r="W38" s="124"/>
      <c r="X38" s="125"/>
      <c r="Y38" s="125"/>
      <c r="Z38" s="125"/>
      <c r="AA38" s="125">
        <v>39505</v>
      </c>
      <c r="AB38" s="125"/>
      <c r="AC38" s="125"/>
      <c r="AD38" s="125">
        <v>39505</v>
      </c>
      <c r="AE38" s="125"/>
      <c r="AF38" s="125"/>
      <c r="AG38" s="125">
        <v>39505</v>
      </c>
      <c r="AH38" s="125"/>
      <c r="AI38" s="125"/>
      <c r="AJ38" s="125">
        <v>39505</v>
      </c>
      <c r="AK38" s="125"/>
      <c r="AL38" s="125"/>
      <c r="AM38" s="125">
        <v>39573</v>
      </c>
      <c r="AN38" s="125"/>
      <c r="AO38" s="125"/>
      <c r="AP38" s="125">
        <v>39573</v>
      </c>
      <c r="AQ38" s="125"/>
      <c r="AR38" s="125"/>
      <c r="AS38" s="125">
        <v>39573</v>
      </c>
      <c r="AT38" s="125"/>
      <c r="AU38" s="125"/>
      <c r="AV38" s="125">
        <v>39573</v>
      </c>
      <c r="AW38" s="125"/>
      <c r="AX38" s="125"/>
      <c r="AY38" s="125"/>
      <c r="AZ38" s="125" t="s">
        <v>44</v>
      </c>
      <c r="BA38" s="125" t="s">
        <v>44</v>
      </c>
      <c r="BB38" s="125" t="s">
        <v>44</v>
      </c>
      <c r="BC38" s="121"/>
      <c r="BD38" s="121"/>
      <c r="BE38" s="126"/>
      <c r="BF38" s="126"/>
      <c r="BG38" s="126"/>
      <c r="BH38" s="127"/>
      <c r="BI38" s="128"/>
      <c r="BJ38" s="127"/>
      <c r="BK38" s="118" t="s">
        <v>407</v>
      </c>
      <c r="BL38" s="118" t="s">
        <v>407</v>
      </c>
      <c r="BM38" s="117"/>
      <c r="BN38" s="125"/>
      <c r="BO38" s="127" t="s">
        <v>44</v>
      </c>
      <c r="BP38" s="126" t="s">
        <v>44</v>
      </c>
      <c r="BQ38" s="126" t="s">
        <v>44</v>
      </c>
      <c r="BR38" s="126" t="s">
        <v>44</v>
      </c>
      <c r="BS38" s="127" t="s">
        <v>44</v>
      </c>
      <c r="BT38" s="128" t="s">
        <v>44</v>
      </c>
      <c r="BU38" s="123">
        <v>0</v>
      </c>
      <c r="BV38" s="118" t="s">
        <v>44</v>
      </c>
      <c r="BW38" s="118" t="s">
        <v>44</v>
      </c>
      <c r="BX38" s="125" t="s">
        <v>44</v>
      </c>
      <c r="BY38" s="125" t="s">
        <v>44</v>
      </c>
      <c r="BZ38" s="125" t="s">
        <v>44</v>
      </c>
      <c r="CA38" s="125" t="s">
        <v>44</v>
      </c>
      <c r="CB38" s="125" t="s">
        <v>44</v>
      </c>
      <c r="CC38" s="125" t="s">
        <v>44</v>
      </c>
      <c r="CD38" s="125" t="s">
        <v>44</v>
      </c>
      <c r="CE38" s="125" t="s">
        <v>44</v>
      </c>
      <c r="CF38" s="123">
        <v>0</v>
      </c>
      <c r="CG38" s="125" t="s">
        <v>44</v>
      </c>
      <c r="CH38" s="125" t="s">
        <v>44</v>
      </c>
      <c r="CI38" s="125" t="s">
        <v>44</v>
      </c>
      <c r="CJ38" s="125" t="s">
        <v>44</v>
      </c>
      <c r="CK38" s="122">
        <v>0</v>
      </c>
      <c r="CL38" s="118" t="s">
        <v>407</v>
      </c>
      <c r="CM38" s="118" t="s">
        <v>407</v>
      </c>
      <c r="CN38" s="117"/>
      <c r="CO38" s="125"/>
    </row>
    <row r="39" spans="1:93" s="8" customFormat="1" ht="15" customHeight="1" x14ac:dyDescent="0.25">
      <c r="A39" s="173">
        <f t="shared" si="1"/>
        <v>25</v>
      </c>
      <c r="B39" s="117"/>
      <c r="C39" s="117"/>
      <c r="D39" s="118" t="s">
        <v>290</v>
      </c>
      <c r="E39" s="119" t="s">
        <v>44</v>
      </c>
      <c r="F39" s="118" t="s">
        <v>337</v>
      </c>
      <c r="G39" s="125">
        <v>44530</v>
      </c>
      <c r="H39" s="118" t="s">
        <v>151</v>
      </c>
      <c r="I39" s="118">
        <v>201200529</v>
      </c>
      <c r="J39" s="118" t="s">
        <v>152</v>
      </c>
      <c r="K39" s="118" t="s">
        <v>153</v>
      </c>
      <c r="L39" s="118" t="s">
        <v>154</v>
      </c>
      <c r="M39" s="118" t="s">
        <v>152</v>
      </c>
      <c r="N39" s="118" t="s">
        <v>153</v>
      </c>
      <c r="O39" s="118" t="s">
        <v>45</v>
      </c>
      <c r="P39" s="126">
        <v>6.6660000000000004</v>
      </c>
      <c r="Q39" s="123"/>
      <c r="R39" s="123"/>
      <c r="S39" s="126"/>
      <c r="T39" s="126"/>
      <c r="U39" s="126"/>
      <c r="V39" s="124"/>
      <c r="W39" s="124"/>
      <c r="X39" s="125"/>
      <c r="Y39" s="125"/>
      <c r="Z39" s="125"/>
      <c r="AA39" s="125">
        <v>41153</v>
      </c>
      <c r="AB39" s="125"/>
      <c r="AC39" s="125"/>
      <c r="AD39" s="125">
        <v>41153</v>
      </c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 t="s">
        <v>44</v>
      </c>
      <c r="BA39" s="125" t="s">
        <v>44</v>
      </c>
      <c r="BB39" s="125" t="s">
        <v>44</v>
      </c>
      <c r="BC39" s="126"/>
      <c r="BD39" s="126"/>
      <c r="BE39" s="126"/>
      <c r="BF39" s="126"/>
      <c r="BG39" s="126"/>
      <c r="BH39" s="127"/>
      <c r="BI39" s="128"/>
      <c r="BJ39" s="127"/>
      <c r="BK39" s="118" t="s">
        <v>408</v>
      </c>
      <c r="BL39" s="118" t="s">
        <v>408</v>
      </c>
      <c r="BM39" s="117"/>
      <c r="BN39" s="125"/>
      <c r="BO39" s="127" t="s">
        <v>44</v>
      </c>
      <c r="BP39" s="126" t="s">
        <v>44</v>
      </c>
      <c r="BQ39" s="126" t="s">
        <v>44</v>
      </c>
      <c r="BR39" s="126" t="s">
        <v>44</v>
      </c>
      <c r="BS39" s="127" t="s">
        <v>44</v>
      </c>
      <c r="BT39" s="128" t="s">
        <v>44</v>
      </c>
      <c r="BU39" s="123">
        <v>0</v>
      </c>
      <c r="BV39" s="118" t="s">
        <v>44</v>
      </c>
      <c r="BW39" s="118" t="s">
        <v>44</v>
      </c>
      <c r="BX39" s="125" t="s">
        <v>44</v>
      </c>
      <c r="BY39" s="125" t="s">
        <v>44</v>
      </c>
      <c r="BZ39" s="125" t="s">
        <v>44</v>
      </c>
      <c r="CA39" s="125" t="s">
        <v>44</v>
      </c>
      <c r="CB39" s="125" t="s">
        <v>44</v>
      </c>
      <c r="CC39" s="125" t="s">
        <v>44</v>
      </c>
      <c r="CD39" s="125" t="s">
        <v>44</v>
      </c>
      <c r="CE39" s="125" t="s">
        <v>44</v>
      </c>
      <c r="CF39" s="123">
        <v>0</v>
      </c>
      <c r="CG39" s="125" t="s">
        <v>44</v>
      </c>
      <c r="CH39" s="125" t="s">
        <v>44</v>
      </c>
      <c r="CI39" s="125" t="s">
        <v>44</v>
      </c>
      <c r="CJ39" s="125" t="s">
        <v>44</v>
      </c>
      <c r="CK39" s="122">
        <v>0</v>
      </c>
      <c r="CL39" s="118" t="s">
        <v>408</v>
      </c>
      <c r="CM39" s="118" t="s">
        <v>408</v>
      </c>
      <c r="CN39" s="117"/>
      <c r="CO39" s="125"/>
    </row>
    <row r="40" spans="1:93" s="8" customFormat="1" ht="15" customHeight="1" x14ac:dyDescent="0.25">
      <c r="A40" s="116">
        <f t="shared" si="1"/>
        <v>26</v>
      </c>
      <c r="B40" s="117"/>
      <c r="C40" s="117"/>
      <c r="D40" s="118" t="s">
        <v>291</v>
      </c>
      <c r="E40" s="119" t="s">
        <v>44</v>
      </c>
      <c r="F40" s="118" t="s">
        <v>338</v>
      </c>
      <c r="G40" s="117">
        <v>44536</v>
      </c>
      <c r="H40" s="118" t="s">
        <v>180</v>
      </c>
      <c r="I40" s="120">
        <v>107009273</v>
      </c>
      <c r="J40" s="118" t="s">
        <v>181</v>
      </c>
      <c r="K40" s="118" t="s">
        <v>182</v>
      </c>
      <c r="L40" s="118" t="s">
        <v>183</v>
      </c>
      <c r="M40" s="118" t="s">
        <v>181</v>
      </c>
      <c r="N40" s="118" t="s">
        <v>182</v>
      </c>
      <c r="O40" s="118" t="s">
        <v>55</v>
      </c>
      <c r="P40" s="121">
        <v>6</v>
      </c>
      <c r="Q40" s="122"/>
      <c r="R40" s="123"/>
      <c r="S40" s="121"/>
      <c r="T40" s="121"/>
      <c r="U40" s="121"/>
      <c r="V40" s="124"/>
      <c r="W40" s="124"/>
      <c r="X40" s="125"/>
      <c r="Y40" s="125"/>
      <c r="Z40" s="125"/>
      <c r="AA40" s="125"/>
      <c r="AB40" s="125"/>
      <c r="AC40" s="125"/>
      <c r="AD40" s="125"/>
      <c r="AE40" s="125"/>
      <c r="AF40" s="125"/>
      <c r="AG40" s="125">
        <v>28522</v>
      </c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 t="s">
        <v>44</v>
      </c>
      <c r="BA40" s="125" t="s">
        <v>44</v>
      </c>
      <c r="BB40" s="125" t="s">
        <v>44</v>
      </c>
      <c r="BC40" s="121"/>
      <c r="BD40" s="121"/>
      <c r="BE40" s="126"/>
      <c r="BF40" s="126"/>
      <c r="BG40" s="126"/>
      <c r="BH40" s="127"/>
      <c r="BI40" s="128"/>
      <c r="BJ40" s="127">
        <v>0</v>
      </c>
      <c r="BK40" s="127"/>
      <c r="BL40" s="127"/>
      <c r="BM40" s="125"/>
      <c r="BN40" s="125"/>
      <c r="BO40" s="129" t="s">
        <v>194</v>
      </c>
      <c r="BP40" s="126"/>
      <c r="BQ40" s="126"/>
      <c r="BR40" s="126"/>
      <c r="BS40" s="127"/>
      <c r="BT40" s="128"/>
      <c r="BU40" s="127">
        <v>0</v>
      </c>
      <c r="BV40" s="127" t="s">
        <v>409</v>
      </c>
      <c r="BW40" s="127" t="s">
        <v>409</v>
      </c>
      <c r="BX40" s="117"/>
      <c r="BY40" s="125"/>
      <c r="BZ40" s="129"/>
      <c r="CA40" s="126"/>
      <c r="CB40" s="126"/>
      <c r="CC40" s="126"/>
      <c r="CD40" s="127"/>
      <c r="CE40" s="128"/>
      <c r="CF40" s="127">
        <v>0</v>
      </c>
      <c r="CG40" s="127"/>
      <c r="CH40" s="127"/>
      <c r="CI40" s="125"/>
      <c r="CJ40" s="125"/>
      <c r="CK40" s="127">
        <v>0</v>
      </c>
      <c r="CL40" s="127" t="s">
        <v>409</v>
      </c>
      <c r="CM40" s="127" t="s">
        <v>409</v>
      </c>
      <c r="CN40" s="117"/>
      <c r="CO40" s="125"/>
    </row>
    <row r="41" spans="1:93" s="19" customFormat="1" ht="15" customHeight="1" x14ac:dyDescent="0.25">
      <c r="A41" s="9">
        <f t="shared" si="1"/>
        <v>27</v>
      </c>
      <c r="B41" s="10">
        <v>44774</v>
      </c>
      <c r="C41" s="10">
        <v>44804</v>
      </c>
      <c r="D41" s="12" t="s">
        <v>292</v>
      </c>
      <c r="E41" s="11">
        <v>44816</v>
      </c>
      <c r="F41" s="12" t="s">
        <v>339</v>
      </c>
      <c r="G41" s="10">
        <v>44536</v>
      </c>
      <c r="H41" s="12" t="s">
        <v>93</v>
      </c>
      <c r="I41" s="13">
        <v>113012360</v>
      </c>
      <c r="J41" s="12" t="s">
        <v>94</v>
      </c>
      <c r="K41" s="12" t="s">
        <v>95</v>
      </c>
      <c r="L41" s="12" t="s">
        <v>96</v>
      </c>
      <c r="M41" s="12" t="s">
        <v>94</v>
      </c>
      <c r="N41" s="12" t="s">
        <v>95</v>
      </c>
      <c r="O41" s="12" t="s">
        <v>55</v>
      </c>
      <c r="P41" s="14">
        <v>105</v>
      </c>
      <c r="Q41" s="15"/>
      <c r="R41" s="23">
        <v>11155</v>
      </c>
      <c r="S41" s="14">
        <v>17531.2</v>
      </c>
      <c r="T41" s="14">
        <v>14192.352000000001</v>
      </c>
      <c r="U41" s="14">
        <v>6935.3429999999998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1728</v>
      </c>
      <c r="AL41" s="11" t="s">
        <v>1729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5505.866</v>
      </c>
      <c r="BD41" s="14">
        <v>0</v>
      </c>
      <c r="BE41" s="20">
        <v>4880.9870000000001</v>
      </c>
      <c r="BF41" s="20">
        <v>4881.5659999999998</v>
      </c>
      <c r="BG41" s="20">
        <v>0.56599999999999995</v>
      </c>
      <c r="BH41" s="18">
        <v>4881</v>
      </c>
      <c r="BI41" s="17" t="s">
        <v>44</v>
      </c>
      <c r="BJ41" s="15">
        <v>4881</v>
      </c>
      <c r="BK41" s="12" t="s">
        <v>1730</v>
      </c>
      <c r="BL41" s="12" t="s">
        <v>1731</v>
      </c>
      <c r="BM41" s="10">
        <v>45169</v>
      </c>
      <c r="BN41" s="11" t="s">
        <v>460</v>
      </c>
      <c r="BO41" s="16" t="s">
        <v>1207</v>
      </c>
      <c r="BP41" s="20">
        <v>624.30100000000004</v>
      </c>
      <c r="BQ41" s="20">
        <v>625.22699999999998</v>
      </c>
      <c r="BR41" s="20">
        <v>0.22700000000000001</v>
      </c>
      <c r="BS41" s="18">
        <v>625</v>
      </c>
      <c r="BT41" s="17" t="s">
        <v>44</v>
      </c>
      <c r="BU41" s="15">
        <v>625</v>
      </c>
      <c r="BV41" s="12" t="s">
        <v>1732</v>
      </c>
      <c r="BW41" s="12" t="s">
        <v>1733</v>
      </c>
      <c r="BX41" s="10">
        <v>45169</v>
      </c>
      <c r="BY41" s="11" t="s">
        <v>460</v>
      </c>
      <c r="BZ41" s="22" t="s">
        <v>197</v>
      </c>
      <c r="CA41" s="20">
        <v>0.57799999999999996</v>
      </c>
      <c r="CB41" s="20">
        <v>1.5109999999999999</v>
      </c>
      <c r="CC41" s="20">
        <v>0.51100000000000001</v>
      </c>
      <c r="CD41" s="18">
        <v>1</v>
      </c>
      <c r="CE41" s="17" t="s">
        <v>44</v>
      </c>
      <c r="CF41" s="23">
        <v>1</v>
      </c>
      <c r="CG41" s="12" t="s">
        <v>1734</v>
      </c>
      <c r="CH41" s="12" t="s">
        <v>1734</v>
      </c>
      <c r="CI41" s="10">
        <v>45169</v>
      </c>
      <c r="CJ41" s="11" t="s">
        <v>460</v>
      </c>
      <c r="CK41" s="15">
        <v>5507</v>
      </c>
      <c r="CL41" s="12" t="s">
        <v>1730</v>
      </c>
      <c r="CM41" s="12" t="s">
        <v>1734</v>
      </c>
      <c r="CN41" s="10">
        <v>45169</v>
      </c>
      <c r="CO41" s="11" t="s">
        <v>460</v>
      </c>
    </row>
    <row r="42" spans="1:93" s="19" customFormat="1" ht="15" customHeight="1" x14ac:dyDescent="0.25">
      <c r="A42" s="9">
        <f t="shared" si="1"/>
        <v>28</v>
      </c>
      <c r="B42" s="10">
        <v>44774</v>
      </c>
      <c r="C42" s="10">
        <v>44804</v>
      </c>
      <c r="D42" s="12" t="s">
        <v>293</v>
      </c>
      <c r="E42" s="11">
        <v>44816</v>
      </c>
      <c r="F42" s="12" t="s">
        <v>340</v>
      </c>
      <c r="G42" s="10">
        <v>44530</v>
      </c>
      <c r="H42" s="12" t="s">
        <v>305</v>
      </c>
      <c r="I42" s="13">
        <v>114005624</v>
      </c>
      <c r="J42" s="12" t="s">
        <v>97</v>
      </c>
      <c r="K42" s="12" t="s">
        <v>98</v>
      </c>
      <c r="L42" s="12" t="s">
        <v>99</v>
      </c>
      <c r="M42" s="12" t="s">
        <v>97</v>
      </c>
      <c r="N42" s="12" t="s">
        <v>98</v>
      </c>
      <c r="O42" s="12" t="s">
        <v>55</v>
      </c>
      <c r="P42" s="14">
        <v>68.180000000000007</v>
      </c>
      <c r="Q42" s="15">
        <v>34640</v>
      </c>
      <c r="R42" s="23"/>
      <c r="S42" s="14">
        <v>22748</v>
      </c>
      <c r="T42" s="14">
        <v>10622</v>
      </c>
      <c r="U42" s="14">
        <v>21857</v>
      </c>
      <c r="V42" s="24">
        <v>20.94</v>
      </c>
      <c r="W42" s="24">
        <v>80.94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20410.591</v>
      </c>
      <c r="BD42" s="14">
        <v>0</v>
      </c>
      <c r="BE42" s="20">
        <v>18161.114000000001</v>
      </c>
      <c r="BF42" s="20">
        <v>18161.429</v>
      </c>
      <c r="BG42" s="20">
        <v>0.42899999999999999</v>
      </c>
      <c r="BH42" s="18">
        <v>18161</v>
      </c>
      <c r="BI42" s="17" t="s">
        <v>44</v>
      </c>
      <c r="BJ42" s="15">
        <v>18161</v>
      </c>
      <c r="BK42" s="12" t="s">
        <v>1735</v>
      </c>
      <c r="BL42" s="12" t="s">
        <v>1736</v>
      </c>
      <c r="BM42" s="10">
        <v>45169</v>
      </c>
      <c r="BN42" s="11" t="s">
        <v>460</v>
      </c>
      <c r="BO42" s="16" t="s">
        <v>1207</v>
      </c>
      <c r="BP42" s="20">
        <v>2249.4769999999999</v>
      </c>
      <c r="BQ42" s="20">
        <v>2249.739</v>
      </c>
      <c r="BR42" s="20">
        <v>0.73899999999999999</v>
      </c>
      <c r="BS42" s="18">
        <v>2249</v>
      </c>
      <c r="BT42" s="17" t="s">
        <v>44</v>
      </c>
      <c r="BU42" s="15">
        <v>2249</v>
      </c>
      <c r="BV42" s="12" t="s">
        <v>1737</v>
      </c>
      <c r="BW42" s="12" t="s">
        <v>1738</v>
      </c>
      <c r="BX42" s="10">
        <v>45169</v>
      </c>
      <c r="BY42" s="11" t="s">
        <v>460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20410</v>
      </c>
      <c r="CL42" s="12" t="s">
        <v>1735</v>
      </c>
      <c r="CM42" s="12" t="s">
        <v>1738</v>
      </c>
      <c r="CN42" s="10">
        <v>45169</v>
      </c>
      <c r="CO42" s="11" t="s">
        <v>460</v>
      </c>
    </row>
    <row r="43" spans="1:93" s="19" customFormat="1" ht="15" customHeight="1" x14ac:dyDescent="0.25">
      <c r="A43" s="9">
        <f t="shared" si="1"/>
        <v>29</v>
      </c>
      <c r="B43" s="10">
        <v>44774</v>
      </c>
      <c r="C43" s="10">
        <v>44804</v>
      </c>
      <c r="D43" s="12" t="s">
        <v>294</v>
      </c>
      <c r="E43" s="11">
        <v>44813</v>
      </c>
      <c r="F43" s="12" t="s">
        <v>341</v>
      </c>
      <c r="G43" s="10">
        <v>44536</v>
      </c>
      <c r="H43" s="12" t="s">
        <v>100</v>
      </c>
      <c r="I43" s="13">
        <v>831609046</v>
      </c>
      <c r="J43" s="12" t="s">
        <v>46</v>
      </c>
      <c r="K43" s="12" t="s">
        <v>62</v>
      </c>
      <c r="L43" s="12" t="s">
        <v>101</v>
      </c>
      <c r="M43" s="12" t="s">
        <v>46</v>
      </c>
      <c r="N43" s="12" t="s">
        <v>62</v>
      </c>
      <c r="O43" s="12" t="s">
        <v>55</v>
      </c>
      <c r="P43" s="14">
        <v>72</v>
      </c>
      <c r="Q43" s="15">
        <v>34643</v>
      </c>
      <c r="R43" s="23"/>
      <c r="S43" s="14">
        <v>53395.447</v>
      </c>
      <c r="T43" s="14">
        <v>42639.366000000002</v>
      </c>
      <c r="U43" s="14">
        <v>20050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1739</v>
      </c>
      <c r="AU43" s="11" t="s">
        <v>1740</v>
      </c>
      <c r="AV43" s="11">
        <v>42360</v>
      </c>
      <c r="AW43" s="11" t="s">
        <v>1741</v>
      </c>
      <c r="AX43" s="11" t="s">
        <v>1742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15733.157999999999</v>
      </c>
      <c r="BD43" s="14">
        <v>0</v>
      </c>
      <c r="BE43" s="20">
        <v>15720.395</v>
      </c>
      <c r="BF43" s="20">
        <v>15721.048000000001</v>
      </c>
      <c r="BG43" s="20">
        <v>4.8000000000000001E-2</v>
      </c>
      <c r="BH43" s="18">
        <v>15721</v>
      </c>
      <c r="BI43" s="17" t="s">
        <v>44</v>
      </c>
      <c r="BJ43" s="18">
        <v>15721</v>
      </c>
      <c r="BK43" s="12" t="s">
        <v>1743</v>
      </c>
      <c r="BL43" s="12" t="s">
        <v>1744</v>
      </c>
      <c r="BM43" s="10">
        <v>45169</v>
      </c>
      <c r="BN43" s="11" t="s">
        <v>460</v>
      </c>
      <c r="BO43" s="16" t="s">
        <v>1207</v>
      </c>
      <c r="BP43" s="20">
        <v>12.763</v>
      </c>
      <c r="BQ43" s="20">
        <v>13.045</v>
      </c>
      <c r="BR43" s="20">
        <v>4.4999999999999998E-2</v>
      </c>
      <c r="BS43" s="18">
        <v>13</v>
      </c>
      <c r="BT43" s="17" t="s">
        <v>44</v>
      </c>
      <c r="BU43" s="18">
        <v>13</v>
      </c>
      <c r="BV43" s="12" t="s">
        <v>1745</v>
      </c>
      <c r="BW43" s="12" t="s">
        <v>1746</v>
      </c>
      <c r="BX43" s="10">
        <v>45169</v>
      </c>
      <c r="BY43" s="11" t="s">
        <v>460</v>
      </c>
      <c r="BZ43" s="12" t="s">
        <v>295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1747</v>
      </c>
      <c r="CH43" s="12" t="s">
        <v>1747</v>
      </c>
      <c r="CI43" s="10" t="s">
        <v>44</v>
      </c>
      <c r="CJ43" s="11" t="s">
        <v>44</v>
      </c>
      <c r="CK43" s="18">
        <v>15734</v>
      </c>
      <c r="CL43" s="12" t="s">
        <v>1743</v>
      </c>
      <c r="CM43" s="12" t="s">
        <v>1746</v>
      </c>
      <c r="CN43" s="10">
        <v>45169</v>
      </c>
      <c r="CO43" s="11" t="s">
        <v>460</v>
      </c>
    </row>
    <row r="44" spans="1:93" s="19" customFormat="1" ht="15" customHeight="1" x14ac:dyDescent="0.25">
      <c r="A44" s="9">
        <f t="shared" si="1"/>
        <v>30</v>
      </c>
      <c r="B44" s="10">
        <v>44774</v>
      </c>
      <c r="C44" s="10">
        <v>44804</v>
      </c>
      <c r="D44" s="12" t="s">
        <v>296</v>
      </c>
      <c r="E44" s="11">
        <v>44813</v>
      </c>
      <c r="F44" s="12" t="s">
        <v>341</v>
      </c>
      <c r="G44" s="10">
        <v>44536</v>
      </c>
      <c r="H44" s="12" t="s">
        <v>100</v>
      </c>
      <c r="I44" s="13">
        <v>831609046</v>
      </c>
      <c r="J44" s="12" t="s">
        <v>46</v>
      </c>
      <c r="K44" s="12" t="s">
        <v>62</v>
      </c>
      <c r="L44" s="12" t="s">
        <v>142</v>
      </c>
      <c r="M44" s="12" t="s">
        <v>46</v>
      </c>
      <c r="N44" s="12" t="s">
        <v>62</v>
      </c>
      <c r="O44" s="12" t="s">
        <v>55</v>
      </c>
      <c r="P44" s="14">
        <v>166.84899999999999</v>
      </c>
      <c r="Q44" s="15">
        <v>34790</v>
      </c>
      <c r="R44" s="23"/>
      <c r="S44" s="14">
        <v>59902.161</v>
      </c>
      <c r="T44" s="14">
        <v>34125.875999999997</v>
      </c>
      <c r="U44" s="14">
        <v>21598.71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 t="s">
        <v>1748</v>
      </c>
      <c r="AI44" s="11" t="s">
        <v>1749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>
        <v>17355.307000000001</v>
      </c>
      <c r="BD44" s="14">
        <v>0</v>
      </c>
      <c r="BE44" s="14">
        <v>15043.411</v>
      </c>
      <c r="BF44" s="20">
        <v>15043.954</v>
      </c>
      <c r="BG44" s="20">
        <v>0.95399999999999996</v>
      </c>
      <c r="BH44" s="18">
        <v>15043</v>
      </c>
      <c r="BI44" s="17" t="s">
        <v>44</v>
      </c>
      <c r="BJ44" s="18">
        <v>15043</v>
      </c>
      <c r="BK44" s="12" t="s">
        <v>1750</v>
      </c>
      <c r="BL44" s="12" t="s">
        <v>1751</v>
      </c>
      <c r="BM44" s="10">
        <v>45169</v>
      </c>
      <c r="BN44" s="11" t="s">
        <v>460</v>
      </c>
      <c r="BO44" s="16" t="s">
        <v>1207</v>
      </c>
      <c r="BP44" s="14">
        <v>1654.4259999999999</v>
      </c>
      <c r="BQ44" s="20">
        <v>1654.481</v>
      </c>
      <c r="BR44" s="20">
        <v>0.48099999999999998</v>
      </c>
      <c r="BS44" s="18">
        <v>1654</v>
      </c>
      <c r="BT44" s="17" t="s">
        <v>44</v>
      </c>
      <c r="BU44" s="18">
        <v>1654</v>
      </c>
      <c r="BV44" s="12" t="s">
        <v>1752</v>
      </c>
      <c r="BW44" s="12" t="s">
        <v>1753</v>
      </c>
      <c r="BX44" s="10">
        <v>45169</v>
      </c>
      <c r="BY44" s="11" t="s">
        <v>460</v>
      </c>
      <c r="BZ44" s="12" t="s">
        <v>297</v>
      </c>
      <c r="CA44" s="20">
        <v>657.47</v>
      </c>
      <c r="CB44" s="20">
        <v>657.75400000000002</v>
      </c>
      <c r="CC44" s="20">
        <v>0.754</v>
      </c>
      <c r="CD44" s="18">
        <v>657</v>
      </c>
      <c r="CE44" s="17" t="s">
        <v>44</v>
      </c>
      <c r="CF44" s="23">
        <v>657</v>
      </c>
      <c r="CG44" s="12" t="s">
        <v>1754</v>
      </c>
      <c r="CH44" s="12" t="s">
        <v>1755</v>
      </c>
      <c r="CI44" s="10">
        <v>45169</v>
      </c>
      <c r="CJ44" s="11" t="s">
        <v>460</v>
      </c>
      <c r="CK44" s="18">
        <v>17354</v>
      </c>
      <c r="CL44" s="12" t="s">
        <v>1750</v>
      </c>
      <c r="CM44" s="12" t="s">
        <v>1755</v>
      </c>
      <c r="CN44" s="10">
        <v>45169</v>
      </c>
      <c r="CO44" s="11" t="s">
        <v>460</v>
      </c>
    </row>
    <row r="45" spans="1:93" s="19" customFormat="1" ht="15" customHeight="1" x14ac:dyDescent="0.25">
      <c r="A45" s="9">
        <f t="shared" si="1"/>
        <v>31</v>
      </c>
      <c r="B45" s="10">
        <v>44774</v>
      </c>
      <c r="C45" s="10">
        <v>44804</v>
      </c>
      <c r="D45" s="12" t="s">
        <v>298</v>
      </c>
      <c r="E45" s="11">
        <v>44812</v>
      </c>
      <c r="F45" s="12" t="s">
        <v>342</v>
      </c>
      <c r="G45" s="10">
        <v>44530</v>
      </c>
      <c r="H45" s="12" t="s">
        <v>102</v>
      </c>
      <c r="I45" s="13">
        <v>115016602</v>
      </c>
      <c r="J45" s="12" t="s">
        <v>69</v>
      </c>
      <c r="K45" s="12" t="s">
        <v>68</v>
      </c>
      <c r="L45" s="12" t="s">
        <v>103</v>
      </c>
      <c r="M45" s="12" t="s">
        <v>69</v>
      </c>
      <c r="N45" s="12" t="s">
        <v>68</v>
      </c>
      <c r="O45" s="12" t="s">
        <v>55</v>
      </c>
      <c r="P45" s="14">
        <v>104.6</v>
      </c>
      <c r="Q45" s="15">
        <v>34794</v>
      </c>
      <c r="R45" s="23"/>
      <c r="S45" s="14">
        <v>3689.0819999999999</v>
      </c>
      <c r="T45" s="14">
        <v>3255.8719999999998</v>
      </c>
      <c r="U45" s="14">
        <v>3128.3420000000001</v>
      </c>
      <c r="V45" s="24">
        <v>20.13</v>
      </c>
      <c r="W45" s="24">
        <v>73.260000000000005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104</v>
      </c>
      <c r="BA45" s="25" t="s">
        <v>105</v>
      </c>
      <c r="BB45" s="11" t="s">
        <v>106</v>
      </c>
      <c r="BC45" s="14">
        <v>3012.703</v>
      </c>
      <c r="BD45" s="14">
        <v>0</v>
      </c>
      <c r="BE45" s="20">
        <v>3012.703</v>
      </c>
      <c r="BF45" s="20">
        <v>3013.0889999999999</v>
      </c>
      <c r="BG45" s="20">
        <v>8.8999999999999996E-2</v>
      </c>
      <c r="BH45" s="18">
        <v>3013</v>
      </c>
      <c r="BI45" s="17" t="s">
        <v>44</v>
      </c>
      <c r="BJ45" s="15">
        <v>3013</v>
      </c>
      <c r="BK45" s="12" t="s">
        <v>1756</v>
      </c>
      <c r="BL45" s="12" t="s">
        <v>1779</v>
      </c>
      <c r="BM45" s="10">
        <v>45169</v>
      </c>
      <c r="BN45" s="11" t="s">
        <v>460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3013</v>
      </c>
      <c r="CL45" s="12" t="s">
        <v>1756</v>
      </c>
      <c r="CM45" s="12" t="s">
        <v>1779</v>
      </c>
      <c r="CN45" s="10">
        <v>45169</v>
      </c>
      <c r="CO45" s="11" t="s">
        <v>460</v>
      </c>
    </row>
    <row r="46" spans="1:93" s="19" customFormat="1" ht="15" customHeight="1" x14ac:dyDescent="0.25">
      <c r="A46" s="9">
        <f t="shared" si="1"/>
        <v>32</v>
      </c>
      <c r="B46" s="10">
        <v>44774</v>
      </c>
      <c r="C46" s="10">
        <v>44804</v>
      </c>
      <c r="D46" s="12" t="s">
        <v>299</v>
      </c>
      <c r="E46" s="11">
        <v>44816</v>
      </c>
      <c r="F46" s="12" t="s">
        <v>343</v>
      </c>
      <c r="G46" s="10">
        <v>44530</v>
      </c>
      <c r="H46" s="12" t="s">
        <v>107</v>
      </c>
      <c r="I46" s="13">
        <v>123526494</v>
      </c>
      <c r="J46" s="12" t="s">
        <v>108</v>
      </c>
      <c r="K46" s="12" t="s">
        <v>109</v>
      </c>
      <c r="L46" s="12" t="s">
        <v>110</v>
      </c>
      <c r="M46" s="12" t="s">
        <v>108</v>
      </c>
      <c r="N46" s="12" t="s">
        <v>109</v>
      </c>
      <c r="O46" s="12" t="s">
        <v>66</v>
      </c>
      <c r="P46" s="14">
        <v>200</v>
      </c>
      <c r="Q46" s="15"/>
      <c r="R46" s="23">
        <v>10411</v>
      </c>
      <c r="S46" s="14">
        <v>31976</v>
      </c>
      <c r="T46" s="14">
        <v>31976</v>
      </c>
      <c r="U46" s="14">
        <v>9319.9560000000001</v>
      </c>
      <c r="V46" s="24"/>
      <c r="W46" s="24"/>
      <c r="X46" s="11"/>
      <c r="Y46" s="11"/>
      <c r="Z46" s="11"/>
      <c r="AA46" s="11">
        <v>22251</v>
      </c>
      <c r="AB46" s="11" t="s">
        <v>1757</v>
      </c>
      <c r="AC46" s="11" t="s">
        <v>1318</v>
      </c>
      <c r="AD46" s="11">
        <v>22392</v>
      </c>
      <c r="AE46" s="11"/>
      <c r="AF46" s="11"/>
      <c r="AG46" s="11">
        <v>22543</v>
      </c>
      <c r="AH46" s="11" t="s">
        <v>1758</v>
      </c>
      <c r="AI46" s="11" t="s">
        <v>993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2952.0909999999999</v>
      </c>
      <c r="BD46" s="14">
        <v>0</v>
      </c>
      <c r="BE46" s="20">
        <v>2952.0909999999999</v>
      </c>
      <c r="BF46" s="20">
        <v>2952.1149999999998</v>
      </c>
      <c r="BG46" s="20">
        <v>0.115</v>
      </c>
      <c r="BH46" s="18">
        <v>2952</v>
      </c>
      <c r="BI46" s="17" t="s">
        <v>44</v>
      </c>
      <c r="BJ46" s="18">
        <v>2952</v>
      </c>
      <c r="BK46" s="12" t="s">
        <v>1759</v>
      </c>
      <c r="BL46" s="12" t="s">
        <v>1760</v>
      </c>
      <c r="BM46" s="10">
        <v>45169</v>
      </c>
      <c r="BN46" s="11" t="s">
        <v>460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2952</v>
      </c>
      <c r="CL46" s="12" t="s">
        <v>1759</v>
      </c>
      <c r="CM46" s="12" t="s">
        <v>1760</v>
      </c>
      <c r="CN46" s="10">
        <v>45169</v>
      </c>
      <c r="CO46" s="11" t="s">
        <v>460</v>
      </c>
    </row>
    <row r="47" spans="1:93" s="19" customFormat="1" ht="15" customHeight="1" x14ac:dyDescent="0.25">
      <c r="A47" s="9">
        <f t="shared" si="1"/>
        <v>33</v>
      </c>
      <c r="B47" s="10">
        <v>44774</v>
      </c>
      <c r="C47" s="10">
        <v>44804</v>
      </c>
      <c r="D47" s="12" t="s">
        <v>300</v>
      </c>
      <c r="E47" s="11">
        <v>44817</v>
      </c>
      <c r="F47" s="12" t="s">
        <v>344</v>
      </c>
      <c r="G47" s="10">
        <v>44536</v>
      </c>
      <c r="H47" s="12" t="s">
        <v>1650</v>
      </c>
      <c r="I47" s="13">
        <v>119004654</v>
      </c>
      <c r="J47" s="12" t="s">
        <v>84</v>
      </c>
      <c r="K47" s="12" t="s">
        <v>85</v>
      </c>
      <c r="L47" s="12" t="s">
        <v>111</v>
      </c>
      <c r="M47" s="12" t="s">
        <v>84</v>
      </c>
      <c r="N47" s="12" t="s">
        <v>85</v>
      </c>
      <c r="O47" s="12" t="s">
        <v>55</v>
      </c>
      <c r="P47" s="14">
        <v>30</v>
      </c>
      <c r="Q47" s="15"/>
      <c r="R47" s="23">
        <v>13943</v>
      </c>
      <c r="S47" s="14">
        <v>24294.381000000001</v>
      </c>
      <c r="T47" s="14">
        <v>18888.77</v>
      </c>
      <c r="U47" s="14">
        <v>14897.314</v>
      </c>
      <c r="V47" s="24"/>
      <c r="W47" s="24"/>
      <c r="X47" s="11"/>
      <c r="Y47" s="11" t="s">
        <v>1761</v>
      </c>
      <c r="Z47" s="11" t="s">
        <v>1762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11671.897999999999</v>
      </c>
      <c r="BD47" s="14">
        <v>0</v>
      </c>
      <c r="BE47" s="20">
        <v>9113.3369999999995</v>
      </c>
      <c r="BF47" s="20">
        <v>3114.114</v>
      </c>
      <c r="BG47" s="20">
        <v>0.114</v>
      </c>
      <c r="BH47" s="18">
        <v>9114</v>
      </c>
      <c r="BI47" s="17" t="s">
        <v>44</v>
      </c>
      <c r="BJ47" s="15">
        <v>9114</v>
      </c>
      <c r="BK47" s="12" t="s">
        <v>1763</v>
      </c>
      <c r="BL47" s="12" t="s">
        <v>1764</v>
      </c>
      <c r="BM47" s="10">
        <v>45169</v>
      </c>
      <c r="BN47" s="11" t="s">
        <v>460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197</v>
      </c>
      <c r="CA47" s="20">
        <v>2558.5610000000001</v>
      </c>
      <c r="CB47" s="20">
        <v>2558.6689999999999</v>
      </c>
      <c r="CC47" s="20">
        <v>0.66900000000000004</v>
      </c>
      <c r="CD47" s="18">
        <v>2558</v>
      </c>
      <c r="CE47" s="17" t="s">
        <v>44</v>
      </c>
      <c r="CF47" s="23">
        <v>2558</v>
      </c>
      <c r="CG47" s="12" t="s">
        <v>1765</v>
      </c>
      <c r="CH47" s="12" t="s">
        <v>1766</v>
      </c>
      <c r="CI47" s="10">
        <v>45169</v>
      </c>
      <c r="CJ47" s="11" t="s">
        <v>460</v>
      </c>
      <c r="CK47" s="23">
        <v>11672</v>
      </c>
      <c r="CL47" s="12" t="s">
        <v>1763</v>
      </c>
      <c r="CM47" s="12" t="s">
        <v>1766</v>
      </c>
      <c r="CN47" s="10">
        <v>45169</v>
      </c>
      <c r="CO47" s="11" t="s">
        <v>460</v>
      </c>
    </row>
    <row r="48" spans="1:93" s="19" customFormat="1" ht="15" customHeight="1" x14ac:dyDescent="0.25">
      <c r="A48" s="9">
        <f t="shared" si="1"/>
        <v>34</v>
      </c>
      <c r="B48" s="10">
        <v>44774</v>
      </c>
      <c r="C48" s="10">
        <v>44804</v>
      </c>
      <c r="D48" s="12" t="s">
        <v>301</v>
      </c>
      <c r="E48" s="11">
        <v>44816</v>
      </c>
      <c r="F48" s="12" t="s">
        <v>345</v>
      </c>
      <c r="G48" s="10">
        <v>44518</v>
      </c>
      <c r="H48" s="12" t="s">
        <v>1649</v>
      </c>
      <c r="I48" s="13">
        <v>117005106</v>
      </c>
      <c r="J48" s="12" t="s">
        <v>139</v>
      </c>
      <c r="K48" s="12" t="s">
        <v>140</v>
      </c>
      <c r="L48" s="12" t="s">
        <v>141</v>
      </c>
      <c r="M48" s="12" t="s">
        <v>139</v>
      </c>
      <c r="N48" s="12" t="s">
        <v>140</v>
      </c>
      <c r="O48" s="12" t="s">
        <v>55</v>
      </c>
      <c r="P48" s="14">
        <v>400</v>
      </c>
      <c r="Q48" s="15"/>
      <c r="R48" s="23">
        <v>19497</v>
      </c>
      <c r="S48" s="14">
        <v>22149.651999999998</v>
      </c>
      <c r="T48" s="14">
        <v>16426.04</v>
      </c>
      <c r="U48" s="14">
        <v>11883.36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1767</v>
      </c>
      <c r="AL48" s="11" t="s">
        <v>811</v>
      </c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8968.4159999999993</v>
      </c>
      <c r="BD48" s="14">
        <v>0</v>
      </c>
      <c r="BE48" s="20">
        <v>8194.1470000000008</v>
      </c>
      <c r="BF48" s="20">
        <v>8194.8670000000002</v>
      </c>
      <c r="BG48" s="20">
        <v>0.86699999999999999</v>
      </c>
      <c r="BH48" s="18">
        <v>7194</v>
      </c>
      <c r="BI48" s="17" t="s">
        <v>44</v>
      </c>
      <c r="BJ48" s="15">
        <v>8194</v>
      </c>
      <c r="BK48" s="12" t="s">
        <v>1768</v>
      </c>
      <c r="BL48" s="12" t="s">
        <v>1769</v>
      </c>
      <c r="BM48" s="10">
        <v>45169</v>
      </c>
      <c r="BN48" s="11" t="s">
        <v>460</v>
      </c>
      <c r="BO48" s="16" t="s">
        <v>194</v>
      </c>
      <c r="BP48" s="20">
        <v>692.99099999999999</v>
      </c>
      <c r="BQ48" s="20">
        <v>693.80899999999997</v>
      </c>
      <c r="BR48" s="20">
        <v>0.80900000000000005</v>
      </c>
      <c r="BS48" s="18">
        <v>693</v>
      </c>
      <c r="BT48" s="17" t="s">
        <v>44</v>
      </c>
      <c r="BU48" s="15">
        <v>693</v>
      </c>
      <c r="BV48" s="12" t="s">
        <v>1770</v>
      </c>
      <c r="BW48" s="12" t="s">
        <v>1771</v>
      </c>
      <c r="BX48" s="10">
        <v>45169</v>
      </c>
      <c r="BY48" s="11" t="s">
        <v>460</v>
      </c>
      <c r="BZ48" s="11" t="s">
        <v>199</v>
      </c>
      <c r="CA48" s="20">
        <v>81.278000000000006</v>
      </c>
      <c r="CB48" s="20">
        <v>81.619</v>
      </c>
      <c r="CC48" s="20">
        <v>0.61899999999999999</v>
      </c>
      <c r="CD48" s="18">
        <v>81</v>
      </c>
      <c r="CE48" s="17" t="s">
        <v>44</v>
      </c>
      <c r="CF48" s="23">
        <v>81</v>
      </c>
      <c r="CG48" s="12" t="s">
        <v>1772</v>
      </c>
      <c r="CH48" s="12" t="s">
        <v>1773</v>
      </c>
      <c r="CI48" s="10">
        <v>45169</v>
      </c>
      <c r="CJ48" s="11" t="s">
        <v>460</v>
      </c>
      <c r="CK48" s="23">
        <v>8968</v>
      </c>
      <c r="CL48" s="12" t="s">
        <v>1768</v>
      </c>
      <c r="CM48" s="12" t="s">
        <v>1773</v>
      </c>
      <c r="CN48" s="10">
        <v>45169</v>
      </c>
      <c r="CO48" s="11" t="s">
        <v>460</v>
      </c>
    </row>
    <row r="49" spans="1:93" s="19" customFormat="1" ht="15" customHeight="1" x14ac:dyDescent="0.25">
      <c r="A49" s="116">
        <f t="shared" si="1"/>
        <v>35</v>
      </c>
      <c r="B49" s="117"/>
      <c r="C49" s="117"/>
      <c r="D49" s="118" t="s">
        <v>302</v>
      </c>
      <c r="E49" s="119" t="s">
        <v>44</v>
      </c>
      <c r="F49" s="118" t="s">
        <v>346</v>
      </c>
      <c r="G49" s="117">
        <v>44529</v>
      </c>
      <c r="H49" s="118" t="s">
        <v>126</v>
      </c>
      <c r="I49" s="120">
        <v>813109388</v>
      </c>
      <c r="J49" s="118" t="s">
        <v>112</v>
      </c>
      <c r="K49" s="118" t="s">
        <v>113</v>
      </c>
      <c r="L49" s="118" t="s">
        <v>114</v>
      </c>
      <c r="M49" s="118" t="s">
        <v>112</v>
      </c>
      <c r="N49" s="118" t="s">
        <v>113</v>
      </c>
      <c r="O49" s="118" t="s">
        <v>66</v>
      </c>
      <c r="P49" s="121">
        <v>125</v>
      </c>
      <c r="Q49" s="122"/>
      <c r="R49" s="123"/>
      <c r="S49" s="121"/>
      <c r="T49" s="121"/>
      <c r="U49" s="126"/>
      <c r="V49" s="124"/>
      <c r="W49" s="124"/>
      <c r="X49" s="125"/>
      <c r="Y49" s="125"/>
      <c r="Z49" s="125"/>
      <c r="AA49" s="125">
        <v>24138</v>
      </c>
      <c r="AB49" s="125"/>
      <c r="AC49" s="125"/>
      <c r="AD49" s="125">
        <v>24138</v>
      </c>
      <c r="AE49" s="125"/>
      <c r="AF49" s="125"/>
      <c r="AG49" s="125"/>
      <c r="AH49" s="125"/>
      <c r="AI49" s="125"/>
      <c r="AJ49" s="125">
        <v>27060</v>
      </c>
      <c r="AK49" s="125"/>
      <c r="AL49" s="125"/>
      <c r="AM49" s="125">
        <v>27269</v>
      </c>
      <c r="AN49" s="125"/>
      <c r="AO49" s="125"/>
      <c r="AP49" s="125">
        <v>27269</v>
      </c>
      <c r="AQ49" s="125"/>
      <c r="AR49" s="125"/>
      <c r="AS49" s="125">
        <v>27269</v>
      </c>
      <c r="AT49" s="125"/>
      <c r="AU49" s="125"/>
      <c r="AV49" s="125">
        <v>27269</v>
      </c>
      <c r="AW49" s="125"/>
      <c r="AX49" s="125"/>
      <c r="AY49" s="125"/>
      <c r="AZ49" s="125" t="s">
        <v>44</v>
      </c>
      <c r="BA49" s="125" t="s">
        <v>44</v>
      </c>
      <c r="BB49" s="125" t="s">
        <v>44</v>
      </c>
      <c r="BC49" s="121"/>
      <c r="BD49" s="121"/>
      <c r="BE49" s="121"/>
      <c r="BF49" s="126"/>
      <c r="BG49" s="126"/>
      <c r="BH49" s="127"/>
      <c r="BI49" s="128"/>
      <c r="BJ49" s="127">
        <v>0</v>
      </c>
      <c r="BK49" s="118" t="s">
        <v>410</v>
      </c>
      <c r="BL49" s="118" t="s">
        <v>410</v>
      </c>
      <c r="BM49" s="117"/>
      <c r="BN49" s="125"/>
      <c r="BO49" s="127" t="s">
        <v>44</v>
      </c>
      <c r="BP49" s="126"/>
      <c r="BQ49" s="126"/>
      <c r="BR49" s="126"/>
      <c r="BS49" s="127"/>
      <c r="BT49" s="128"/>
      <c r="BU49" s="123">
        <v>0</v>
      </c>
      <c r="BV49" s="118" t="s">
        <v>44</v>
      </c>
      <c r="BW49" s="118" t="s">
        <v>44</v>
      </c>
      <c r="BX49" s="125"/>
      <c r="BY49" s="125"/>
      <c r="BZ49" s="125" t="s">
        <v>1018</v>
      </c>
      <c r="CA49" s="126"/>
      <c r="CB49" s="126"/>
      <c r="CC49" s="126"/>
      <c r="CD49" s="127"/>
      <c r="CE49" s="128"/>
      <c r="CF49" s="123"/>
      <c r="CG49" s="118" t="s">
        <v>410</v>
      </c>
      <c r="CH49" s="118" t="s">
        <v>410</v>
      </c>
      <c r="CI49" s="117"/>
      <c r="CJ49" s="125"/>
      <c r="CK49" s="127"/>
      <c r="CL49" s="118" t="s">
        <v>410</v>
      </c>
      <c r="CM49" s="118" t="s">
        <v>410</v>
      </c>
      <c r="CN49" s="117"/>
      <c r="CO49" s="125"/>
    </row>
    <row r="50" spans="1:93" s="8" customFormat="1" ht="15" customHeight="1" x14ac:dyDescent="0.25">
      <c r="A50" s="116">
        <f t="shared" si="1"/>
        <v>36</v>
      </c>
      <c r="B50" s="117"/>
      <c r="C50" s="117"/>
      <c r="D50" s="118" t="s">
        <v>303</v>
      </c>
      <c r="E50" s="119" t="s">
        <v>44</v>
      </c>
      <c r="F50" s="118" t="s">
        <v>347</v>
      </c>
      <c r="G50" s="117">
        <v>44522</v>
      </c>
      <c r="H50" s="118" t="s">
        <v>187</v>
      </c>
      <c r="I50" s="120">
        <v>200532770</v>
      </c>
      <c r="J50" s="118" t="s">
        <v>188</v>
      </c>
      <c r="K50" s="118" t="s">
        <v>189</v>
      </c>
      <c r="L50" s="118" t="s">
        <v>190</v>
      </c>
      <c r="M50" s="118" t="s">
        <v>188</v>
      </c>
      <c r="N50" s="118" t="s">
        <v>189</v>
      </c>
      <c r="O50" s="118" t="s">
        <v>66</v>
      </c>
      <c r="P50" s="121">
        <v>6</v>
      </c>
      <c r="Q50" s="122"/>
      <c r="R50" s="123"/>
      <c r="S50" s="121"/>
      <c r="T50" s="121"/>
      <c r="U50" s="126"/>
      <c r="V50" s="124"/>
      <c r="W50" s="124"/>
      <c r="X50" s="125"/>
      <c r="Y50" s="125"/>
      <c r="Z50" s="125"/>
      <c r="AA50" s="125">
        <v>37316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 t="s">
        <v>44</v>
      </c>
      <c r="BA50" s="125" t="s">
        <v>44</v>
      </c>
      <c r="BB50" s="125" t="s">
        <v>44</v>
      </c>
      <c r="BC50" s="121"/>
      <c r="BD50" s="121"/>
      <c r="BE50" s="126"/>
      <c r="BF50" s="126"/>
      <c r="BG50" s="126"/>
      <c r="BH50" s="127"/>
      <c r="BI50" s="128"/>
      <c r="BJ50" s="127">
        <v>0</v>
      </c>
      <c r="BK50" s="127" t="s">
        <v>44</v>
      </c>
      <c r="BL50" s="127" t="s">
        <v>44</v>
      </c>
      <c r="BM50" s="117"/>
      <c r="BN50" s="125"/>
      <c r="BO50" s="129" t="s">
        <v>194</v>
      </c>
      <c r="BP50" s="126"/>
      <c r="BQ50" s="126"/>
      <c r="BR50" s="126"/>
      <c r="BS50" s="127"/>
      <c r="BT50" s="128"/>
      <c r="BU50" s="122">
        <v>0</v>
      </c>
      <c r="BV50" s="127" t="s">
        <v>411</v>
      </c>
      <c r="BW50" s="127" t="s">
        <v>411</v>
      </c>
      <c r="BX50" s="117"/>
      <c r="BY50" s="125"/>
      <c r="BZ50" s="125"/>
      <c r="CA50" s="125"/>
      <c r="CB50" s="125"/>
      <c r="CC50" s="125"/>
      <c r="CD50" s="125"/>
      <c r="CE50" s="125"/>
      <c r="CF50" s="123">
        <v>0</v>
      </c>
      <c r="CG50" s="125"/>
      <c r="CH50" s="125"/>
      <c r="CI50" s="125"/>
      <c r="CJ50" s="125"/>
      <c r="CK50" s="122">
        <v>0</v>
      </c>
      <c r="CL50" s="127" t="s">
        <v>411</v>
      </c>
      <c r="CM50" s="127" t="s">
        <v>411</v>
      </c>
      <c r="CN50" s="117"/>
      <c r="CO50" s="125"/>
    </row>
    <row r="51" spans="1:93" s="19" customFormat="1" ht="15" customHeight="1" x14ac:dyDescent="0.25">
      <c r="A51" s="9">
        <f t="shared" si="1"/>
        <v>37</v>
      </c>
      <c r="B51" s="10">
        <v>44774</v>
      </c>
      <c r="C51" s="10">
        <v>44804</v>
      </c>
      <c r="D51" s="12" t="s">
        <v>304</v>
      </c>
      <c r="E51" s="11">
        <v>44817</v>
      </c>
      <c r="F51" s="12" t="s">
        <v>349</v>
      </c>
      <c r="G51" s="10">
        <v>44522</v>
      </c>
      <c r="H51" s="12" t="s">
        <v>307</v>
      </c>
      <c r="I51" s="13">
        <v>109513731</v>
      </c>
      <c r="J51" s="12" t="s">
        <v>200</v>
      </c>
      <c r="K51" s="12" t="s">
        <v>202</v>
      </c>
      <c r="L51" s="12" t="s">
        <v>201</v>
      </c>
      <c r="M51" s="12" t="s">
        <v>200</v>
      </c>
      <c r="N51" s="12" t="s">
        <v>202</v>
      </c>
      <c r="O51" s="12" t="s">
        <v>66</v>
      </c>
      <c r="P51" s="14">
        <v>210</v>
      </c>
      <c r="Q51" s="15"/>
      <c r="R51" s="23">
        <v>10487</v>
      </c>
      <c r="S51" s="14">
        <v>43890.173999999999</v>
      </c>
      <c r="T51" s="14">
        <v>43890.173999999999</v>
      </c>
      <c r="U51" s="14">
        <v>21529.013999999999</v>
      </c>
      <c r="V51" s="24"/>
      <c r="W51" s="24"/>
      <c r="X51" s="11"/>
      <c r="Y51" s="11" t="s">
        <v>1774</v>
      </c>
      <c r="Z51" s="11" t="s">
        <v>1775</v>
      </c>
      <c r="AA51" s="11">
        <v>27011</v>
      </c>
      <c r="AB51" s="11"/>
      <c r="AC51" s="11"/>
      <c r="AD51" s="11">
        <v>27304</v>
      </c>
      <c r="AE51" s="11" t="s">
        <v>1021</v>
      </c>
      <c r="AF51" s="11" t="s">
        <v>1776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18600.29</v>
      </c>
      <c r="BD51" s="14">
        <v>0</v>
      </c>
      <c r="BE51" s="20">
        <v>18600.29</v>
      </c>
      <c r="BF51" s="20">
        <v>18600.811000000002</v>
      </c>
      <c r="BG51" s="20">
        <v>0.81100000000000005</v>
      </c>
      <c r="BH51" s="18">
        <v>18600</v>
      </c>
      <c r="BI51" s="17" t="s">
        <v>44</v>
      </c>
      <c r="BJ51" s="18">
        <v>18600</v>
      </c>
      <c r="BK51" s="18" t="s">
        <v>1777</v>
      </c>
      <c r="BL51" s="18" t="s">
        <v>1778</v>
      </c>
      <c r="BM51" s="10">
        <v>45169</v>
      </c>
      <c r="BN51" s="11" t="s">
        <v>460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18600</v>
      </c>
      <c r="CL51" s="18" t="s">
        <v>1777</v>
      </c>
      <c r="CM51" s="18" t="s">
        <v>1778</v>
      </c>
      <c r="CN51" s="10">
        <v>45169</v>
      </c>
      <c r="CO51" s="11" t="s">
        <v>460</v>
      </c>
    </row>
  </sheetData>
  <autoFilter ref="A8:BZ8"/>
  <mergeCells count="150"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CJ16:CJ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CK3:CO3"/>
    <mergeCell ref="CK4:CO4"/>
    <mergeCell ref="CK15:CO15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BE14:CJ14"/>
    <mergeCell ref="CK14:CO14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CG5:CH5"/>
    <mergeCell ref="BS5:BS6"/>
    <mergeCell ref="BT5:BT6"/>
    <mergeCell ref="BU5:BU6"/>
    <mergeCell ref="CI5:CI6"/>
    <mergeCell ref="BR5:BR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AB5:AD5"/>
    <mergeCell ref="AE5:AG5"/>
    <mergeCell ref="AH5:AJ5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AZ3:BB3"/>
    <mergeCell ref="BJ5:BJ6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O4:BY4"/>
    <mergeCell ref="BV5:BW5"/>
    <mergeCell ref="BO5:BO6"/>
    <mergeCell ref="BP5:BP6"/>
    <mergeCell ref="BQ5:BQ6"/>
    <mergeCell ref="BY16:BY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ОБОБЩЕНА</vt:lpstr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2020-12-15T13:42:38Z</cp:lastPrinted>
  <dcterms:created xsi:type="dcterms:W3CDTF">2017-01-04T15:05:45Z</dcterms:created>
  <dcterms:modified xsi:type="dcterms:W3CDTF">2023-01-16T14:59:57Z</dcterms:modified>
</cp:coreProperties>
</file>